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<sst xmlns="http://schemas.openxmlformats.org/spreadsheetml/2006/main" count="578" uniqueCount="195">
  <si>
    <t>全国</t>
  </si>
  <si>
    <t>平成19年</t>
  </si>
  <si>
    <t>岐阜県</t>
  </si>
  <si>
    <t>平成18年</t>
  </si>
  <si>
    <t>元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</si>
  <si>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</si>
  <si>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</si>
  <si>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</si>
  <si>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</si>
  <si>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</si>
  <si>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</si>
  <si>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</si>
  <si>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</si>
  <si>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</si>
  <si>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</si>
  <si>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</si>
  <si>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</si>
  <si>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</si>
  <si>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</si>
  <si>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</si>
  <si>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</si>
  <si>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</si>
  <si>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</si>
  <si>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</si>
  <si>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</si>
  <si>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</si>
  <si>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</si>
  <si>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</si>
  <si>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</si>
  <si>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</si>
  <si>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</si>
  <si>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</si>
  <si>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</si>
  <si>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</si>
  <si>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</si>
  <si>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</si>
  <si>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</si>
  <si>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</si>
  <si>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</si>
  <si>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</si>
  <si>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</si>
  <si>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　  平成19年の死亡者数は18,910人で平成18年と比べ272人増加し、死亡率は9.2で、前年9.0を0.2ポイント上回った。</t>
  </si>
  <si>
    <t>　  また、全国の死亡率8.8と比較すると0.4ポイント上回っている。</t>
  </si>
  <si>
    <t>死亡数</t>
  </si>
  <si>
    <t>総計</t>
  </si>
  <si>
    <t>県</t>
  </si>
  <si>
    <t>総数・率</t>
  </si>
  <si>
    <t>男・率</t>
  </si>
  <si>
    <t>女・率</t>
  </si>
  <si>
    <t>性比</t>
  </si>
  <si>
    <t>※人口は、平成19年10月1日現在、総務省統計局による推定人口を使用。　（日本人人口）</t>
  </si>
  <si>
    <t>全国の率は厚生労働省「平成19年人口動態統計」（確定数）の概況による。</t>
  </si>
  <si>
    <t xml:space="preserve">   死因別に見ると、1位　「悪性新生物」　（28.9％）、2位　「心疾患」　（17.6％）、3位　「脳血管疾患」　（11.6％）の順位となり、これらいわゆる三大死因で全死亡者数の58.1％を占めている。</t>
  </si>
  <si>
    <t>年　次</t>
  </si>
  <si>
    <t>結　　核</t>
  </si>
  <si>
    <t>悪性新生物</t>
  </si>
  <si>
    <t>脳血管疾患</t>
  </si>
  <si>
    <t>心疾患</t>
  </si>
  <si>
    <t>肺炎</t>
  </si>
  <si>
    <t>元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</si>
  <si>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</si>
  <si>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</si>
  <si>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</si>
  <si>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</si>
  <si>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</si>
  <si>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</si>
  <si>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</si>
  <si>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</si>
  <si>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</si>
  <si>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…</t>
  </si>
  <si>
    <t>人口</t>
  </si>
  <si>
    <t>・</t>
  </si>
  <si>
    <t>・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</si>
  <si>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</si>
  <si>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</si>
  <si>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</si>
  <si>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</si>
  <si>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</si>
  <si>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</si>
  <si>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</si>
  <si>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</si>
  <si>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</si>
  <si>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</si>
  <si>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</si>
  <si>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注2）　平成19年の人口は、平成19年10月1日現在推計人口　（総務省統計局）</t>
  </si>
  <si>
    <t>総数</t>
  </si>
  <si>
    <t>腎不全</t>
  </si>
  <si>
    <t>糖尿病</t>
  </si>
  <si>
    <t>年齢階級</t>
  </si>
  <si>
    <t>1～　4</t>
  </si>
  <si>
    <t>5～　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</si>
  <si>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</si>
  <si>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</si>
  <si>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</si>
  <si>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</si>
  <si>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</si>
  <si>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</si>
  <si>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</si>
  <si>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</si>
  <si>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</si>
  <si>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</si>
  <si>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</si>
  <si>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</si>
  <si>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</si>
  <si>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</si>
  <si>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</si>
  <si>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</si>
  <si>
    <t>悪性新生物</t>
  </si>
  <si>
    <t>先天奇形</t>
  </si>
  <si>
    <t>不慮の事故</t>
  </si>
  <si>
    <t>死　　因</t>
  </si>
  <si>
    <t>悪性新生物/不慮の事故　　　各2件</t>
  </si>
  <si>
    <t>自殺</t>
  </si>
  <si>
    <t>肺炎</t>
  </si>
  <si>
    <t>1～　4</t>
  </si>
  <si>
    <t>5～　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</si>
  <si>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</si>
  <si>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</si>
  <si>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</si>
  <si>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</si>
  <si>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</si>
  <si>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</si>
  <si>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</si>
  <si>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</si>
  <si>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</si>
  <si>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</si>
  <si>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</si>
  <si>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</si>
  <si>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</si>
  <si>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</si>
  <si>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</si>
  <si>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</si>
  <si>
    <t>心疾患</t>
  </si>
  <si>
    <t>死因4種　　各1件</t>
  </si>
  <si>
    <t>悪性新生物/心疾患　　　各442件</t>
  </si>
  <si>
    <t>悪性新生物/心疾患　　　各5件</t>
  </si>
  <si>
    <t>脳血管疾患/自殺　　　各44件</t>
  </si>
  <si>
    <t>脳血管疾患</t>
  </si>
  <si>
    <t>死　　因</t>
  </si>
  <si>
    <t>［男］</t>
  </si>
  <si>
    <t>第　4　位</t>
  </si>
  <si>
    <t>第　5　位</t>
  </si>
  <si>
    <t>第　3　位</t>
  </si>
  <si>
    <t>第　2　位</t>
  </si>
  <si>
    <t>第　1　位</t>
  </si>
  <si>
    <t>死因3種　　各1件</t>
  </si>
  <si>
    <t>悪性新生物/不慮の事故　　　各4件</t>
  </si>
  <si>
    <t>死因3種　　　各1件</t>
  </si>
  <si>
    <t>心疾患/脳血管疾患　　　各3件</t>
  </si>
  <si>
    <t>［総数］</t>
  </si>
  <si>
    <t>［女］</t>
  </si>
  <si>
    <t>先天奇形</t>
  </si>
  <si>
    <t>呼吸障害</t>
  </si>
  <si>
    <t>他殺</t>
  </si>
  <si>
    <t>その他の神経系の疾患</t>
  </si>
  <si>
    <t>その他の呼吸器系の疾患</t>
  </si>
  <si>
    <t>呼吸障害</t>
  </si>
  <si>
    <t>乳幼児突然死症候群</t>
  </si>
  <si>
    <t>胎児発育に関する障害</t>
  </si>
  <si>
    <t>死因7種　各1件</t>
  </si>
  <si>
    <t>死因3種　各2件</t>
  </si>
  <si>
    <t>不慮の事故／脳血管疾患　各10件</t>
  </si>
  <si>
    <t>不慮の事故／脳血管疾患　各20件</t>
  </si>
  <si>
    <t>悪性新生物／心疾患　各4件</t>
  </si>
  <si>
    <t>不慮の事故／神経系の疾患　各2件</t>
  </si>
  <si>
    <t>死因4種　各1件</t>
  </si>
  <si>
    <t>死因2種　各2件</t>
  </si>
  <si>
    <t>死因9種　各1件</t>
  </si>
  <si>
    <t>乳幼児突然死症候群／胎児発育障害　各3件</t>
  </si>
  <si>
    <t>死因5種　各1件</t>
  </si>
  <si>
    <t>死因7種　　各1件</t>
  </si>
  <si>
    <t>肺炎／その他の神経系の疾患　各1件</t>
  </si>
  <si>
    <t>死因2種　各1件</t>
  </si>
  <si>
    <t>その他の外因</t>
  </si>
  <si>
    <t>死因2種　各3件</t>
  </si>
  <si>
    <t>不慮の事故／脳血管疾患　各8件</t>
  </si>
  <si>
    <t>肝疾患</t>
  </si>
  <si>
    <t>その他の周産期に発生した病態</t>
  </si>
  <si>
    <t>死因4種　各1件</t>
  </si>
  <si>
    <t>死因3種　各1件</t>
  </si>
  <si>
    <t>所見で他に分類されないもの</t>
  </si>
  <si>
    <t>死因6種　各1件</t>
  </si>
  <si>
    <t>不慮の事故/肺炎　　　各2件</t>
  </si>
  <si>
    <t>不慮の事故/脳血管疾患　　　各2件</t>
  </si>
  <si>
    <t>　 また、悪性新生物は、男が40代後半から80代前半まで、女が30歳代前半から80歳代前半まで、それぞれの死因の第1位となっている。</t>
  </si>
  <si>
    <t xml:space="preserve">   死因についてみると、自殺が、男では20代前半から40代前半まで、女では20代で死因の1位となっている。</t>
  </si>
  <si>
    <t>先天奇形＝先天奇形、変形及び染色体異常</t>
  </si>
  <si>
    <t>呼吸障害＝周産期に特異的な呼吸障害及び心血管障害</t>
  </si>
  <si>
    <t>（2）死因別</t>
  </si>
  <si>
    <t>（3）　年齢階級別</t>
  </si>
  <si>
    <t>表6　年次別死亡数・率（人口千対）・性比</t>
  </si>
  <si>
    <t>表7　市郡別死亡数</t>
  </si>
  <si>
    <t>表8　　主要死因別死亡者数・率（人口10万対）</t>
  </si>
  <si>
    <t>表9　市郡別主要死因別死亡者数</t>
  </si>
  <si>
    <t>表10　年齢階級別死因順位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</si>
</sst>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8.25"/>
      <color indexed="8"/>
      <name val="ＭＳ 明朝"/>
      <family val="1"/>
    </font>
    <font>
      <sz val="14"/>
      <name val="明朝"/>
      <family val="1"/>
    </font>
    <font>
      <sz val="8.5"/>
      <color indexed="8"/>
      <name val="ＭＳ Ｐゴシック"/>
      <family val="3"/>
    </font>
    <font>
      <sz val="19.25"/>
      <color indexed="8"/>
      <name val="ＭＳ Ｐゴシック"/>
      <family val="3"/>
    </font>
    <font>
      <sz val="7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4"/>
      <name val="ＭＳ Ｐゴシック"/>
      <family val="3"/>
    </font>
    <font>
      <sz val="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3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ＭＳ ゴシック"/>
      <family val="3"/>
    </font>
    <font>
      <sz val="5.25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7"/>
      <name val="Calibri"/>
      <family val="3"/>
    </font>
    <font>
      <sz val="7"/>
      <color theme="1"/>
      <name val="ＭＳ Ｐゴシック"/>
      <family val="3"/>
    </font>
    <font>
      <sz val="8"/>
      <color theme="1"/>
      <name val="ＭＳ Ｐゴシック"/>
      <family val="3"/>
    </font>
    <font>
      <sz val="4"/>
      <color theme="1"/>
      <name val="Calibri"/>
      <family val="3"/>
    </font>
    <font>
      <sz val="8"/>
      <color theme="1"/>
      <name val="Calibri"/>
      <family val="3"/>
    </font>
    <font>
      <sz val="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32" borderId="0" applyNumberFormat="0" applyBorder="0" applyAlignment="0" applyProtection="0"/>
  </cellStyleXfs>
  <cellXfs count="352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7" fillId="0" borderId="0" xfId="0" applyNumberFormat="1" applyFont="1" applyBorder="1" applyAlignment="1">
      <alignment vertical="center" textRotation="180"/>
    </xf>
    <xf numFmtId="0" fontId="58" fillId="0" borderId="0" xfId="0" applyFont="1" applyBorder="1" applyAlignment="1">
      <alignment vertical="center"/>
    </xf>
    <xf numFmtId="38" fontId="58" fillId="0" borderId="0" xfId="48" applyFont="1" applyBorder="1" applyAlignment="1">
      <alignment vertical="center"/>
    </xf>
    <xf numFmtId="180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8" fontId="12" fillId="0" borderId="11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8" fontId="12" fillId="0" borderId="0" xfId="48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177" fontId="57" fillId="0" borderId="15" xfId="0" applyNumberFormat="1" applyFont="1" applyBorder="1" applyAlignment="1">
      <alignment horizontal="center" vertical="center"/>
    </xf>
    <xf numFmtId="177" fontId="57" fillId="0" borderId="0" xfId="0" applyNumberFormat="1" applyFont="1" applyBorder="1" applyAlignment="1">
      <alignment horizontal="center" vertical="center"/>
    </xf>
    <xf numFmtId="177" fontId="57" fillId="0" borderId="16" xfId="0" applyNumberFormat="1" applyFont="1" applyBorder="1" applyAlignment="1">
      <alignment horizontal="center" vertical="center"/>
    </xf>
    <xf numFmtId="177" fontId="57" fillId="0" borderId="17" xfId="0" applyNumberFormat="1" applyFont="1" applyBorder="1" applyAlignment="1">
      <alignment horizontal="center" vertical="center"/>
    </xf>
    <xf numFmtId="177" fontId="57" fillId="0" borderId="18" xfId="0" applyNumberFormat="1" applyFont="1" applyBorder="1" applyAlignment="1">
      <alignment horizontal="center" vertical="center"/>
    </xf>
    <xf numFmtId="177" fontId="57" fillId="0" borderId="19" xfId="0" applyNumberFormat="1" applyFont="1" applyBorder="1" applyAlignment="1">
      <alignment horizontal="center" vertical="center"/>
    </xf>
    <xf numFmtId="38" fontId="15" fillId="0" borderId="15" xfId="48" applyFont="1" applyBorder="1" applyAlignment="1">
      <alignment horizontal="center" vertical="center"/>
    </xf>
    <xf numFmtId="38" fontId="15" fillId="0" borderId="0" xfId="48" applyFont="1" applyBorder="1" applyAlignment="1">
      <alignment horizontal="center" vertical="center"/>
    </xf>
    <xf numFmtId="38" fontId="15" fillId="0" borderId="16" xfId="48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77" fontId="57" fillId="0" borderId="20" xfId="0" applyNumberFormat="1" applyFont="1" applyBorder="1" applyAlignment="1">
      <alignment horizontal="center" vertical="center"/>
    </xf>
    <xf numFmtId="177" fontId="57" fillId="0" borderId="21" xfId="0" applyNumberFormat="1" applyFont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38" fontId="15" fillId="0" borderId="20" xfId="48" applyFont="1" applyBorder="1" applyAlignment="1">
      <alignment horizontal="center" vertical="center"/>
    </xf>
    <xf numFmtId="38" fontId="15" fillId="0" borderId="21" xfId="48" applyFont="1" applyBorder="1" applyAlignment="1">
      <alignment horizontal="center" vertical="center"/>
    </xf>
    <xf numFmtId="38" fontId="15" fillId="0" borderId="22" xfId="48" applyFont="1" applyBorder="1" applyAlignment="1">
      <alignment horizontal="center" vertical="center"/>
    </xf>
    <xf numFmtId="38" fontId="61" fillId="0" borderId="20" xfId="48" applyFont="1" applyBorder="1" applyAlignment="1">
      <alignment horizontal="center"/>
    </xf>
    <xf numFmtId="38" fontId="61" fillId="0" borderId="21" xfId="48" applyFont="1" applyBorder="1" applyAlignment="1">
      <alignment horizontal="center"/>
    </xf>
    <xf numFmtId="38" fontId="61" fillId="0" borderId="22" xfId="48" applyFont="1" applyBorder="1" applyAlignment="1">
      <alignment horizontal="center"/>
    </xf>
    <xf numFmtId="177" fontId="15" fillId="0" borderId="20" xfId="71" applyNumberFormat="1" applyFont="1" applyBorder="1" applyAlignment="1">
      <alignment horizontal="center"/>
      <protection/>
    </xf>
    <xf numFmtId="177" fontId="15" fillId="0" borderId="21" xfId="71" applyNumberFormat="1" applyFont="1" applyBorder="1" applyAlignment="1">
      <alignment horizontal="center"/>
      <protection/>
    </xf>
    <xf numFmtId="177" fontId="15" fillId="0" borderId="22" xfId="71" applyNumberFormat="1" applyFont="1" applyBorder="1" applyAlignment="1">
      <alignment horizontal="center"/>
      <protection/>
    </xf>
    <xf numFmtId="38" fontId="62" fillId="0" borderId="17" xfId="48" applyFont="1" applyBorder="1" applyAlignment="1">
      <alignment horizontal="center" vertical="center"/>
    </xf>
    <xf numFmtId="38" fontId="62" fillId="0" borderId="18" xfId="48" applyFont="1" applyBorder="1" applyAlignment="1">
      <alignment horizontal="center" vertical="center"/>
    </xf>
    <xf numFmtId="38" fontId="62" fillId="0" borderId="19" xfId="48" applyFont="1" applyBorder="1" applyAlignment="1">
      <alignment horizontal="center" vertical="center"/>
    </xf>
    <xf numFmtId="38" fontId="57" fillId="0" borderId="18" xfId="48" applyFont="1" applyBorder="1" applyAlignment="1">
      <alignment horizontal="center" vertical="center"/>
    </xf>
    <xf numFmtId="177" fontId="62" fillId="0" borderId="17" xfId="0" applyNumberFormat="1" applyFont="1" applyBorder="1" applyAlignment="1">
      <alignment horizontal="center" vertical="center"/>
    </xf>
    <xf numFmtId="177" fontId="62" fillId="0" borderId="18" xfId="0" applyNumberFormat="1" applyFont="1" applyBorder="1" applyAlignment="1">
      <alignment horizontal="center" vertical="center"/>
    </xf>
    <xf numFmtId="177" fontId="62" fillId="0" borderId="19" xfId="0" applyNumberFormat="1" applyFont="1" applyBorder="1" applyAlignment="1">
      <alignment horizontal="center" vertical="center"/>
    </xf>
    <xf numFmtId="177" fontId="61" fillId="0" borderId="20" xfId="71" applyNumberFormat="1" applyFont="1" applyBorder="1" applyAlignment="1">
      <alignment horizontal="center"/>
      <protection/>
    </xf>
    <xf numFmtId="177" fontId="61" fillId="0" borderId="21" xfId="71" applyNumberFormat="1" applyFont="1" applyBorder="1" applyAlignment="1">
      <alignment horizontal="center"/>
      <protection/>
    </xf>
    <xf numFmtId="177" fontId="61" fillId="0" borderId="22" xfId="71" applyNumberFormat="1" applyFont="1" applyBorder="1" applyAlignment="1">
      <alignment horizontal="center"/>
      <protection/>
    </xf>
    <xf numFmtId="177" fontId="57" fillId="0" borderId="0" xfId="0" applyNumberFormat="1" applyFont="1" applyAlignment="1">
      <alignment horizontal="center" vertical="center"/>
    </xf>
    <xf numFmtId="38" fontId="62" fillId="0" borderId="15" xfId="48" applyFont="1" applyBorder="1" applyAlignment="1">
      <alignment horizontal="center" vertical="center"/>
    </xf>
    <xf numFmtId="38" fontId="62" fillId="0" borderId="0" xfId="48" applyFont="1" applyBorder="1" applyAlignment="1">
      <alignment horizontal="center" vertical="center"/>
    </xf>
    <xf numFmtId="38" fontId="62" fillId="0" borderId="16" xfId="48" applyFont="1" applyBorder="1" applyAlignment="1">
      <alignment horizontal="center" vertical="center"/>
    </xf>
    <xf numFmtId="38" fontId="57" fillId="0" borderId="0" xfId="48" applyFont="1" applyAlignment="1">
      <alignment horizontal="center" vertical="center"/>
    </xf>
    <xf numFmtId="177" fontId="62" fillId="0" borderId="15" xfId="0" applyNumberFormat="1" applyFont="1" applyBorder="1" applyAlignment="1">
      <alignment horizontal="center" vertical="center"/>
    </xf>
    <xf numFmtId="177" fontId="62" fillId="0" borderId="0" xfId="0" applyNumberFormat="1" applyFont="1" applyBorder="1" applyAlignment="1">
      <alignment horizontal="center" vertical="center"/>
    </xf>
    <xf numFmtId="177" fontId="62" fillId="0" borderId="16" xfId="0" applyNumberFormat="1" applyFont="1" applyBorder="1" applyAlignment="1">
      <alignment horizontal="center" vertical="center"/>
    </xf>
    <xf numFmtId="177" fontId="62" fillId="0" borderId="0" xfId="0" applyNumberFormat="1" applyFont="1" applyAlignment="1">
      <alignment horizontal="center" vertical="center"/>
    </xf>
    <xf numFmtId="38" fontId="57" fillId="0" borderId="15" xfId="48" applyFont="1" applyBorder="1" applyAlignment="1">
      <alignment horizontal="center" vertical="center"/>
    </xf>
    <xf numFmtId="38" fontId="57" fillId="0" borderId="0" xfId="48" applyFont="1" applyBorder="1" applyAlignment="1">
      <alignment horizontal="center" vertical="center"/>
    </xf>
    <xf numFmtId="38" fontId="57" fillId="0" borderId="16" xfId="48" applyFont="1" applyBorder="1" applyAlignment="1">
      <alignment horizontal="center" vertical="center"/>
    </xf>
    <xf numFmtId="38" fontId="15" fillId="0" borderId="15" xfId="48" applyFont="1" applyFill="1" applyBorder="1" applyAlignment="1">
      <alignment horizontal="center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16" xfId="48" applyFont="1" applyFill="1" applyBorder="1" applyAlignment="1">
      <alignment horizontal="center" vertical="center"/>
    </xf>
    <xf numFmtId="177" fontId="61" fillId="0" borderId="15" xfId="71" applyNumberFormat="1" applyFont="1" applyBorder="1" applyAlignment="1">
      <alignment horizontal="center"/>
      <protection/>
    </xf>
    <xf numFmtId="177" fontId="61" fillId="0" borderId="0" xfId="71" applyNumberFormat="1" applyFont="1" applyBorder="1" applyAlignment="1">
      <alignment horizontal="center"/>
      <protection/>
    </xf>
    <xf numFmtId="177" fontId="61" fillId="0" borderId="16" xfId="71" applyNumberFormat="1" applyFont="1" applyBorder="1" applyAlignment="1">
      <alignment horizontal="center"/>
      <protection/>
    </xf>
    <xf numFmtId="38" fontId="61" fillId="0" borderId="15" xfId="48" applyFont="1" applyBorder="1" applyAlignment="1">
      <alignment horizontal="center"/>
    </xf>
    <xf numFmtId="38" fontId="61" fillId="0" borderId="0" xfId="48" applyFont="1" applyBorder="1" applyAlignment="1">
      <alignment horizontal="center"/>
    </xf>
    <xf numFmtId="38" fontId="61" fillId="0" borderId="16" xfId="48" applyFont="1" applyBorder="1" applyAlignment="1">
      <alignment horizontal="center"/>
    </xf>
    <xf numFmtId="38" fontId="61" fillId="0" borderId="15" xfId="48" applyFont="1" applyFill="1" applyBorder="1" applyAlignment="1">
      <alignment horizontal="center"/>
    </xf>
    <xf numFmtId="38" fontId="61" fillId="0" borderId="0" xfId="48" applyFont="1" applyFill="1" applyBorder="1" applyAlignment="1">
      <alignment horizontal="center"/>
    </xf>
    <xf numFmtId="38" fontId="61" fillId="0" borderId="16" xfId="48" applyFont="1" applyFill="1" applyBorder="1" applyAlignment="1">
      <alignment horizontal="center"/>
    </xf>
    <xf numFmtId="177" fontId="15" fillId="0" borderId="15" xfId="71" applyNumberFormat="1" applyFont="1" applyFill="1" applyBorder="1" applyAlignment="1">
      <alignment horizontal="center"/>
      <protection/>
    </xf>
    <xf numFmtId="177" fontId="15" fillId="0" borderId="0" xfId="71" applyNumberFormat="1" applyFont="1" applyFill="1" applyBorder="1" applyAlignment="1">
      <alignment horizontal="center"/>
      <protection/>
    </xf>
    <xf numFmtId="177" fontId="15" fillId="0" borderId="16" xfId="71" applyNumberFormat="1" applyFont="1" applyFill="1" applyBorder="1" applyAlignment="1">
      <alignment horizontal="center"/>
      <protection/>
    </xf>
    <xf numFmtId="177" fontId="15" fillId="0" borderId="15" xfId="71" applyNumberFormat="1" applyFont="1" applyBorder="1" applyAlignment="1">
      <alignment horizontal="center"/>
      <protection/>
    </xf>
    <xf numFmtId="177" fontId="15" fillId="0" borderId="0" xfId="71" applyNumberFormat="1" applyFont="1" applyBorder="1" applyAlignment="1">
      <alignment horizontal="center"/>
      <protection/>
    </xf>
    <xf numFmtId="177" fontId="15" fillId="0" borderId="16" xfId="71" applyNumberFormat="1" applyFont="1" applyBorder="1" applyAlignment="1">
      <alignment horizontal="center"/>
      <protection/>
    </xf>
    <xf numFmtId="38" fontId="57" fillId="0" borderId="15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38" fontId="57" fillId="0" borderId="17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38" fontId="57" fillId="0" borderId="2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7" fillId="0" borderId="23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57" fillId="0" borderId="25" xfId="0" applyFont="1" applyBorder="1" applyAlignment="1">
      <alignment horizontal="left" vertical="center"/>
    </xf>
    <xf numFmtId="38" fontId="57" fillId="0" borderId="26" xfId="48" applyFont="1" applyBorder="1" applyAlignment="1">
      <alignment horizontal="right" vertical="center"/>
    </xf>
    <xf numFmtId="38" fontId="57" fillId="0" borderId="24" xfId="48" applyFont="1" applyBorder="1" applyAlignment="1">
      <alignment horizontal="right" vertical="center"/>
    </xf>
    <xf numFmtId="0" fontId="57" fillId="0" borderId="24" xfId="0" applyFont="1" applyBorder="1" applyAlignment="1">
      <alignment horizontal="right" vertical="center"/>
    </xf>
    <xf numFmtId="0" fontId="57" fillId="0" borderId="25" xfId="0" applyFont="1" applyBorder="1" applyAlignment="1">
      <alignment horizontal="right" vertical="center"/>
    </xf>
    <xf numFmtId="0" fontId="57" fillId="0" borderId="27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38" fontId="57" fillId="0" borderId="10" xfId="48" applyFont="1" applyBorder="1" applyAlignment="1">
      <alignment horizontal="right" vertical="center"/>
    </xf>
    <xf numFmtId="38" fontId="57" fillId="0" borderId="28" xfId="48" applyFont="1" applyBorder="1" applyAlignment="1">
      <alignment horizontal="right" vertical="center"/>
    </xf>
    <xf numFmtId="0" fontId="57" fillId="0" borderId="28" xfId="0" applyFont="1" applyBorder="1" applyAlignment="1">
      <alignment horizontal="right" vertical="center"/>
    </xf>
    <xf numFmtId="0" fontId="57" fillId="0" borderId="29" xfId="0" applyFont="1" applyBorder="1" applyAlignment="1">
      <alignment horizontal="right" vertical="center"/>
    </xf>
    <xf numFmtId="0" fontId="57" fillId="0" borderId="14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38" fontId="57" fillId="0" borderId="14" xfId="48" applyFont="1" applyBorder="1" applyAlignment="1">
      <alignment horizontal="right" vertical="center"/>
    </xf>
    <xf numFmtId="38" fontId="57" fillId="0" borderId="12" xfId="48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0" fontId="57" fillId="0" borderId="13" xfId="0" applyFont="1" applyBorder="1" applyAlignment="1">
      <alignment horizontal="right" vertical="center"/>
    </xf>
    <xf numFmtId="38" fontId="59" fillId="0" borderId="11" xfId="48" applyFont="1" applyBorder="1" applyAlignment="1">
      <alignment horizontal="right" vertical="center"/>
    </xf>
    <xf numFmtId="38" fontId="59" fillId="0" borderId="12" xfId="48" applyFont="1" applyBorder="1" applyAlignment="1">
      <alignment horizontal="right" vertical="center"/>
    </xf>
    <xf numFmtId="38" fontId="59" fillId="0" borderId="13" xfId="48" applyFont="1" applyBorder="1" applyAlignment="1">
      <alignment horizontal="right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38" fontId="59" fillId="0" borderId="35" xfId="48" applyFont="1" applyBorder="1" applyAlignment="1">
      <alignment horizontal="right" vertical="center"/>
    </xf>
    <xf numFmtId="38" fontId="59" fillId="0" borderId="36" xfId="48" applyFont="1" applyBorder="1" applyAlignment="1">
      <alignment horizontal="right" vertical="center"/>
    </xf>
    <xf numFmtId="38" fontId="59" fillId="0" borderId="37" xfId="48" applyFont="1" applyBorder="1" applyAlignment="1">
      <alignment horizontal="right" vertical="center"/>
    </xf>
    <xf numFmtId="38" fontId="57" fillId="0" borderId="38" xfId="48" applyFont="1" applyBorder="1" applyAlignment="1">
      <alignment horizontal="right" vertical="center"/>
    </xf>
    <xf numFmtId="38" fontId="57" fillId="0" borderId="36" xfId="48" applyFont="1" applyBorder="1" applyAlignment="1">
      <alignment horizontal="right" vertical="center"/>
    </xf>
    <xf numFmtId="38" fontId="57" fillId="0" borderId="39" xfId="48" applyFont="1" applyBorder="1" applyAlignment="1">
      <alignment horizontal="right" vertical="center"/>
    </xf>
    <xf numFmtId="0" fontId="57" fillId="0" borderId="38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37" xfId="0" applyFont="1" applyBorder="1" applyAlignment="1">
      <alignment horizontal="left" vertical="center"/>
    </xf>
    <xf numFmtId="177" fontId="63" fillId="0" borderId="15" xfId="70" applyNumberFormat="1" applyFont="1" applyBorder="1" applyAlignment="1">
      <alignment horizontal="center" vertical="center"/>
      <protection/>
    </xf>
    <xf numFmtId="177" fontId="63" fillId="0" borderId="0" xfId="70" applyNumberFormat="1" applyFont="1" applyBorder="1" applyAlignment="1">
      <alignment horizontal="center" vertical="center"/>
      <protection/>
    </xf>
    <xf numFmtId="177" fontId="63" fillId="0" borderId="16" xfId="70" applyNumberFormat="1" applyFont="1" applyBorder="1" applyAlignment="1">
      <alignment horizontal="center" vertical="center"/>
      <protection/>
    </xf>
    <xf numFmtId="0" fontId="60" fillId="0" borderId="1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77" fontId="10" fillId="0" borderId="15" xfId="70" applyNumberFormat="1" applyFont="1" applyBorder="1" applyAlignment="1">
      <alignment horizontal="center" vertical="center"/>
      <protection/>
    </xf>
    <xf numFmtId="177" fontId="10" fillId="0" borderId="0" xfId="70" applyNumberFormat="1" applyFont="1" applyBorder="1" applyAlignment="1">
      <alignment horizontal="center" vertical="center"/>
      <protection/>
    </xf>
    <xf numFmtId="177" fontId="10" fillId="0" borderId="16" xfId="70" applyNumberFormat="1" applyFont="1" applyBorder="1" applyAlignment="1">
      <alignment horizontal="center" vertical="center"/>
      <protection/>
    </xf>
    <xf numFmtId="178" fontId="63" fillId="0" borderId="15" xfId="70" applyNumberFormat="1" applyFont="1" applyBorder="1" applyAlignment="1">
      <alignment horizontal="center" vertical="center"/>
      <protection/>
    </xf>
    <xf numFmtId="178" fontId="63" fillId="0" borderId="0" xfId="70" applyNumberFormat="1" applyFont="1" applyBorder="1" applyAlignment="1">
      <alignment horizontal="center" vertical="center"/>
      <protection/>
    </xf>
    <xf numFmtId="178" fontId="63" fillId="0" borderId="16" xfId="70" applyNumberFormat="1" applyFont="1" applyBorder="1" applyAlignment="1">
      <alignment horizontal="center" vertical="center"/>
      <protection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77" fontId="63" fillId="0" borderId="20" xfId="70" applyNumberFormat="1" applyFont="1" applyBorder="1" applyAlignment="1">
      <alignment horizontal="center" vertical="center"/>
      <protection/>
    </xf>
    <xf numFmtId="177" fontId="63" fillId="0" borderId="21" xfId="70" applyNumberFormat="1" applyFont="1" applyBorder="1" applyAlignment="1">
      <alignment horizontal="center" vertical="center"/>
      <protection/>
    </xf>
    <xf numFmtId="177" fontId="63" fillId="0" borderId="22" xfId="70" applyNumberFormat="1" applyFont="1" applyBorder="1" applyAlignment="1">
      <alignment horizontal="center" vertical="center"/>
      <protection/>
    </xf>
    <xf numFmtId="183" fontId="63" fillId="0" borderId="15" xfId="70" applyNumberFormat="1" applyFont="1" applyBorder="1" applyAlignment="1">
      <alignment vertical="center"/>
      <protection/>
    </xf>
    <xf numFmtId="183" fontId="63" fillId="0" borderId="0" xfId="70" applyNumberFormat="1" applyFont="1" applyBorder="1" applyAlignment="1">
      <alignment vertical="center"/>
      <protection/>
    </xf>
    <xf numFmtId="183" fontId="63" fillId="0" borderId="16" xfId="70" applyNumberFormat="1" applyFont="1" applyBorder="1" applyAlignment="1">
      <alignment vertical="center"/>
      <protection/>
    </xf>
    <xf numFmtId="183" fontId="63" fillId="0" borderId="17" xfId="70" applyNumberFormat="1" applyFont="1" applyBorder="1" applyAlignment="1">
      <alignment vertical="center"/>
      <protection/>
    </xf>
    <xf numFmtId="183" fontId="63" fillId="0" borderId="18" xfId="70" applyNumberFormat="1" applyFont="1" applyBorder="1" applyAlignment="1">
      <alignment vertical="center"/>
      <protection/>
    </xf>
    <xf numFmtId="183" fontId="63" fillId="0" borderId="19" xfId="70" applyNumberFormat="1" applyFont="1" applyBorder="1" applyAlignment="1">
      <alignment vertical="center"/>
      <protection/>
    </xf>
    <xf numFmtId="178" fontId="63" fillId="0" borderId="17" xfId="70" applyNumberFormat="1" applyFont="1" applyBorder="1" applyAlignment="1">
      <alignment horizontal="center" vertical="center"/>
      <protection/>
    </xf>
    <xf numFmtId="178" fontId="63" fillId="0" borderId="18" xfId="70" applyNumberFormat="1" applyFont="1" applyBorder="1" applyAlignment="1">
      <alignment horizontal="center" vertical="center"/>
      <protection/>
    </xf>
    <xf numFmtId="178" fontId="63" fillId="0" borderId="19" xfId="70" applyNumberFormat="1" applyFont="1" applyBorder="1" applyAlignment="1">
      <alignment horizontal="center" vertical="center"/>
      <protection/>
    </xf>
    <xf numFmtId="177" fontId="60" fillId="0" borderId="17" xfId="0" applyNumberFormat="1" applyFont="1" applyBorder="1" applyAlignment="1">
      <alignment horizontal="center" vertical="center"/>
    </xf>
    <xf numFmtId="177" fontId="60" fillId="0" borderId="18" xfId="0" applyNumberFormat="1" applyFont="1" applyBorder="1" applyAlignment="1">
      <alignment horizontal="center" vertical="center"/>
    </xf>
    <xf numFmtId="177" fontId="60" fillId="0" borderId="19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194" fontId="60" fillId="0" borderId="17" xfId="0" applyNumberFormat="1" applyFont="1" applyBorder="1" applyAlignment="1">
      <alignment horizontal="center" vertical="center"/>
    </xf>
    <xf numFmtId="194" fontId="60" fillId="0" borderId="18" xfId="0" applyNumberFormat="1" applyFont="1" applyBorder="1" applyAlignment="1">
      <alignment horizontal="center" vertical="center"/>
    </xf>
    <xf numFmtId="178" fontId="10" fillId="0" borderId="15" xfId="70" applyNumberFormat="1" applyFont="1" applyBorder="1" applyAlignment="1">
      <alignment horizontal="center" vertical="center"/>
      <protection/>
    </xf>
    <xf numFmtId="178" fontId="10" fillId="0" borderId="0" xfId="70" applyNumberFormat="1" applyFont="1" applyBorder="1" applyAlignment="1">
      <alignment horizontal="center" vertical="center"/>
      <protection/>
    </xf>
    <xf numFmtId="178" fontId="10" fillId="0" borderId="16" xfId="70" applyNumberFormat="1" applyFont="1" applyBorder="1" applyAlignment="1">
      <alignment horizontal="center" vertical="center"/>
      <protection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83" fontId="63" fillId="0" borderId="20" xfId="70" applyNumberFormat="1" applyFont="1" applyBorder="1" applyAlignment="1">
      <alignment vertical="center"/>
      <protection/>
    </xf>
    <xf numFmtId="183" fontId="63" fillId="0" borderId="21" xfId="70" applyNumberFormat="1" applyFont="1" applyBorder="1" applyAlignment="1">
      <alignment vertical="center"/>
      <protection/>
    </xf>
    <xf numFmtId="183" fontId="63" fillId="0" borderId="22" xfId="70" applyNumberFormat="1" applyFont="1" applyBorder="1" applyAlignment="1">
      <alignment vertical="center"/>
      <protection/>
    </xf>
    <xf numFmtId="178" fontId="10" fillId="0" borderId="20" xfId="70" applyNumberFormat="1" applyFont="1" applyBorder="1" applyAlignment="1">
      <alignment horizontal="center" vertical="center"/>
      <protection/>
    </xf>
    <xf numFmtId="178" fontId="10" fillId="0" borderId="21" xfId="70" applyNumberFormat="1" applyFont="1" applyBorder="1" applyAlignment="1">
      <alignment horizontal="center" vertical="center"/>
      <protection/>
    </xf>
    <xf numFmtId="178" fontId="10" fillId="0" borderId="22" xfId="70" applyNumberFormat="1" applyFont="1" applyBorder="1" applyAlignment="1">
      <alignment horizontal="center" vertical="center"/>
      <protection/>
    </xf>
    <xf numFmtId="177" fontId="10" fillId="0" borderId="20" xfId="70" applyNumberFormat="1" applyFont="1" applyBorder="1" applyAlignment="1">
      <alignment horizontal="center" vertical="center"/>
      <protection/>
    </xf>
    <xf numFmtId="177" fontId="10" fillId="0" borderId="21" xfId="70" applyNumberFormat="1" applyFont="1" applyBorder="1" applyAlignment="1">
      <alignment horizontal="center" vertical="center"/>
      <protection/>
    </xf>
    <xf numFmtId="177" fontId="10" fillId="0" borderId="22" xfId="70" applyNumberFormat="1" applyFont="1" applyBorder="1" applyAlignment="1">
      <alignment horizontal="center" vertical="center"/>
      <protection/>
    </xf>
    <xf numFmtId="178" fontId="63" fillId="0" borderId="20" xfId="70" applyNumberFormat="1" applyFont="1" applyBorder="1" applyAlignment="1">
      <alignment horizontal="center" vertical="center"/>
      <protection/>
    </xf>
    <xf numFmtId="178" fontId="63" fillId="0" borderId="21" xfId="70" applyNumberFormat="1" applyFont="1" applyBorder="1" applyAlignment="1">
      <alignment horizontal="center" vertical="center"/>
      <protection/>
    </xf>
    <xf numFmtId="178" fontId="63" fillId="0" borderId="22" xfId="70" applyNumberFormat="1" applyFont="1" applyBorder="1" applyAlignment="1">
      <alignment horizontal="center" vertical="center"/>
      <protection/>
    </xf>
    <xf numFmtId="178" fontId="10" fillId="0" borderId="15" xfId="70" applyNumberFormat="1" applyFont="1" applyFill="1" applyBorder="1" applyAlignment="1">
      <alignment horizontal="center"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10" fillId="0" borderId="16" xfId="70" applyNumberFormat="1" applyFont="1" applyFill="1" applyBorder="1" applyAlignment="1">
      <alignment horizontal="center" vertical="center"/>
      <protection/>
    </xf>
    <xf numFmtId="178" fontId="10" fillId="0" borderId="15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194" fontId="64" fillId="0" borderId="17" xfId="0" applyNumberFormat="1" applyFont="1" applyBorder="1" applyAlignment="1">
      <alignment horizontal="center" vertical="center"/>
    </xf>
    <xf numFmtId="194" fontId="64" fillId="0" borderId="18" xfId="0" applyNumberFormat="1" applyFont="1" applyBorder="1" applyAlignment="1">
      <alignment horizontal="center" vertical="center"/>
    </xf>
    <xf numFmtId="177" fontId="64" fillId="0" borderId="17" xfId="0" applyNumberFormat="1" applyFont="1" applyBorder="1" applyAlignment="1">
      <alignment horizontal="center" vertical="center"/>
    </xf>
    <xf numFmtId="177" fontId="64" fillId="0" borderId="18" xfId="0" applyNumberFormat="1" applyFont="1" applyBorder="1" applyAlignment="1">
      <alignment horizontal="center" vertical="center"/>
    </xf>
    <xf numFmtId="177" fontId="64" fillId="0" borderId="19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38" fontId="57" fillId="0" borderId="15" xfId="48" applyFont="1" applyBorder="1" applyAlignment="1">
      <alignment horizontal="right" vertical="center"/>
    </xf>
    <xf numFmtId="38" fontId="57" fillId="0" borderId="0" xfId="48" applyFont="1" applyBorder="1" applyAlignment="1">
      <alignment horizontal="right" vertical="center"/>
    </xf>
    <xf numFmtId="38" fontId="57" fillId="0" borderId="16" xfId="48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/>
    </xf>
    <xf numFmtId="38" fontId="57" fillId="0" borderId="15" xfId="48" applyFont="1" applyFill="1" applyBorder="1" applyAlignment="1">
      <alignment horizontal="right" vertical="center"/>
    </xf>
    <xf numFmtId="38" fontId="57" fillId="0" borderId="0" xfId="48" applyFont="1" applyFill="1" applyBorder="1" applyAlignment="1">
      <alignment horizontal="right" vertical="center"/>
    </xf>
    <xf numFmtId="38" fontId="57" fillId="0" borderId="16" xfId="48" applyFont="1" applyFill="1" applyBorder="1" applyAlignment="1">
      <alignment horizontal="right" vertical="center"/>
    </xf>
    <xf numFmtId="38" fontId="57" fillId="0" borderId="17" xfId="48" applyFont="1" applyBorder="1" applyAlignment="1">
      <alignment horizontal="right" vertical="center"/>
    </xf>
    <xf numFmtId="38" fontId="57" fillId="0" borderId="18" xfId="48" applyFont="1" applyBorder="1" applyAlignment="1">
      <alignment horizontal="right" vertical="center"/>
    </xf>
    <xf numFmtId="38" fontId="57" fillId="0" borderId="19" xfId="48" applyFont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65" fillId="0" borderId="11" xfId="0" applyFont="1" applyBorder="1" applyAlignment="1">
      <alignment horizontal="right" vertical="center"/>
    </xf>
    <xf numFmtId="0" fontId="65" fillId="0" borderId="12" xfId="0" applyFont="1" applyBorder="1" applyAlignment="1">
      <alignment horizontal="right" vertical="center"/>
    </xf>
    <xf numFmtId="0" fontId="65" fillId="0" borderId="10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38" fontId="12" fillId="0" borderId="11" xfId="48" applyFont="1" applyFill="1" applyBorder="1" applyAlignment="1">
      <alignment horizontal="center" vertical="center"/>
    </xf>
    <xf numFmtId="38" fontId="12" fillId="0" borderId="12" xfId="48" applyFont="1" applyFill="1" applyBorder="1" applyAlignment="1">
      <alignment horizontal="center" vertical="center"/>
    </xf>
    <xf numFmtId="38" fontId="12" fillId="0" borderId="10" xfId="48" applyFont="1" applyFill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38" fontId="12" fillId="0" borderId="11" xfId="48" applyFont="1" applyBorder="1" applyAlignment="1">
      <alignment horizontal="left" vertical="center"/>
    </xf>
    <xf numFmtId="38" fontId="12" fillId="0" borderId="12" xfId="48" applyFont="1" applyBorder="1" applyAlignment="1">
      <alignment horizontal="left" vertical="center"/>
    </xf>
    <xf numFmtId="38" fontId="12" fillId="0" borderId="10" xfId="48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38" fontId="12" fillId="0" borderId="15" xfId="48" applyFont="1" applyBorder="1" applyAlignment="1">
      <alignment horizontal="left" vertical="center"/>
    </xf>
    <xf numFmtId="38" fontId="12" fillId="0" borderId="0" xfId="48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1" xfId="0" applyFont="1" applyBorder="1" applyAlignment="1">
      <alignment horizontal="right" vertical="center"/>
    </xf>
    <xf numFmtId="0" fontId="67" fillId="0" borderId="12" xfId="0" applyFont="1" applyBorder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0" fontId="12" fillId="0" borderId="28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12" fillId="0" borderId="43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 shrinkToFit="1"/>
    </xf>
    <xf numFmtId="0" fontId="68" fillId="0" borderId="11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7" fillId="0" borderId="40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38" fontId="12" fillId="0" borderId="28" xfId="48" applyFont="1" applyFill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38" fontId="12" fillId="0" borderId="17" xfId="48" applyFont="1" applyBorder="1" applyAlignment="1">
      <alignment horizontal="left" vertical="center"/>
    </xf>
    <xf numFmtId="38" fontId="12" fillId="0" borderId="18" xfId="48" applyFont="1" applyBorder="1" applyAlignment="1">
      <alignment horizontal="left" vertical="center"/>
    </xf>
    <xf numFmtId="0" fontId="12" fillId="0" borderId="28" xfId="0" applyFont="1" applyBorder="1" applyAlignment="1" quotePrefix="1">
      <alignment horizontal="center" vertical="center"/>
    </xf>
    <xf numFmtId="38" fontId="12" fillId="0" borderId="28" xfId="48" applyFont="1" applyBorder="1" applyAlignment="1">
      <alignment vertical="center"/>
    </xf>
    <xf numFmtId="0" fontId="65" fillId="0" borderId="28" xfId="0" applyFont="1" applyBorder="1" applyAlignment="1">
      <alignment horizontal="center" vertical="center"/>
    </xf>
    <xf numFmtId="38" fontId="12" fillId="0" borderId="28" xfId="48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 shrinkToFit="1"/>
    </xf>
    <xf numFmtId="0" fontId="12" fillId="0" borderId="12" xfId="0" applyFont="1" applyBorder="1" applyAlignment="1">
      <alignment horizontal="right" vertical="center"/>
    </xf>
    <xf numFmtId="38" fontId="12" fillId="0" borderId="15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12" fillId="0" borderId="11" xfId="48" applyFont="1" applyBorder="1" applyAlignment="1">
      <alignment vertical="center"/>
    </xf>
    <xf numFmtId="38" fontId="12" fillId="0" borderId="12" xfId="48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12" fillId="0" borderId="16" xfId="48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8" fontId="12" fillId="0" borderId="10" xfId="48" applyFont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38" fontId="12" fillId="0" borderId="28" xfId="48" applyFont="1" applyBorder="1" applyAlignment="1">
      <alignment horizontal="center" vertical="center"/>
    </xf>
    <xf numFmtId="38" fontId="12" fillId="0" borderId="44" xfId="48" applyFont="1" applyFill="1" applyBorder="1" applyAlignment="1">
      <alignment vertical="center"/>
    </xf>
    <xf numFmtId="38" fontId="12" fillId="0" borderId="43" xfId="48" applyFont="1" applyFill="1" applyBorder="1" applyAlignment="1">
      <alignment vertical="center"/>
    </xf>
    <xf numFmtId="38" fontId="12" fillId="0" borderId="11" xfId="48" applyFont="1" applyFill="1" applyBorder="1" applyAlignment="1">
      <alignment vertical="center"/>
    </xf>
    <xf numFmtId="38" fontId="12" fillId="0" borderId="12" xfId="48" applyFont="1" applyFill="1" applyBorder="1" applyAlignment="1">
      <alignment vertical="center"/>
    </xf>
    <xf numFmtId="38" fontId="12" fillId="0" borderId="10" xfId="48" applyFont="1" applyFill="1" applyBorder="1" applyAlignment="1">
      <alignment vertical="center"/>
    </xf>
    <xf numFmtId="38" fontId="12" fillId="0" borderId="17" xfId="48" applyFont="1" applyBorder="1" applyAlignment="1">
      <alignment vertical="center"/>
    </xf>
    <xf numFmtId="38" fontId="12" fillId="0" borderId="18" xfId="48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8" fontId="12" fillId="0" borderId="11" xfId="48" applyFont="1" applyFill="1" applyBorder="1" applyAlignment="1">
      <alignment horizontal="right" vertical="center"/>
    </xf>
    <xf numFmtId="38" fontId="12" fillId="0" borderId="12" xfId="48" applyFont="1" applyFill="1" applyBorder="1" applyAlignment="1">
      <alignment horizontal="right" vertical="center"/>
    </xf>
    <xf numFmtId="38" fontId="12" fillId="0" borderId="10" xfId="48" applyFont="1" applyFill="1" applyBorder="1" applyAlignment="1">
      <alignment horizontal="right" vertical="center"/>
    </xf>
    <xf numFmtId="38" fontId="12" fillId="0" borderId="11" xfId="48" applyFont="1" applyBorder="1" applyAlignment="1">
      <alignment horizontal="right" vertical="center"/>
    </xf>
    <xf numFmtId="38" fontId="12" fillId="0" borderId="12" xfId="48" applyFont="1" applyBorder="1" applyAlignment="1">
      <alignment horizontal="right" vertical="center"/>
    </xf>
    <xf numFmtId="38" fontId="12" fillId="0" borderId="10" xfId="48" applyFont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因別" xfId="70"/>
    <cellStyle name="標準_死亡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死亡率の推移</a:t>
            </a:r>
          </a:p>
        </c:rich>
      </c:tx>
      <c:layout>
        <c:manualLayout>
          <c:xMode val="factor"/>
          <c:yMode val="factor"/>
          <c:x val="0.0212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03725"/>
          <c:w val="0.878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'[1]死亡率の推移'!$B$1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'[1]死亡率の推移'!$A$9:$A$44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'[1]死亡率の推移'!$B$9:$B$44</c:f>
              <c:numCache>
                <c:ptCount val="36"/>
                <c:pt idx="0">
                  <c:v>6.5</c:v>
                </c:pt>
                <c:pt idx="1">
                  <c:v>6.6</c:v>
                </c:pt>
                <c:pt idx="2">
                  <c:v>6.5</c:v>
                </c:pt>
                <c:pt idx="3">
                  <c:v>6.3</c:v>
                </c:pt>
                <c:pt idx="4">
                  <c:v>6.3</c:v>
                </c:pt>
                <c:pt idx="5">
                  <c:v>6.1</c:v>
                </c:pt>
                <c:pt idx="6">
                  <c:v>6.1</c:v>
                </c:pt>
                <c:pt idx="7">
                  <c:v>6</c:v>
                </c:pt>
                <c:pt idx="8">
                  <c:v>6.2</c:v>
                </c:pt>
                <c:pt idx="9">
                  <c:v>6.1</c:v>
                </c:pt>
                <c:pt idx="10">
                  <c:v>6</c:v>
                </c:pt>
                <c:pt idx="11">
                  <c:v>6.2</c:v>
                </c:pt>
                <c:pt idx="12">
                  <c:v>6.2</c:v>
                </c:pt>
                <c:pt idx="13">
                  <c:v>6.3</c:v>
                </c:pt>
                <c:pt idx="14">
                  <c:v>6.2</c:v>
                </c:pt>
                <c:pt idx="15">
                  <c:v>6.2</c:v>
                </c:pt>
                <c:pt idx="16">
                  <c:v>6.5</c:v>
                </c:pt>
                <c:pt idx="17">
                  <c:v>6.4</c:v>
                </c:pt>
                <c:pt idx="18">
                  <c:v>6.7</c:v>
                </c:pt>
                <c:pt idx="19">
                  <c:v>6.7</c:v>
                </c:pt>
                <c:pt idx="20">
                  <c:v>6.9</c:v>
                </c:pt>
                <c:pt idx="21">
                  <c:v>7.1</c:v>
                </c:pt>
                <c:pt idx="22">
                  <c:v>7.1</c:v>
                </c:pt>
                <c:pt idx="23">
                  <c:v>7.4</c:v>
                </c:pt>
                <c:pt idx="24">
                  <c:v>7.2</c:v>
                </c:pt>
                <c:pt idx="25">
                  <c:v>7.3</c:v>
                </c:pt>
                <c:pt idx="26">
                  <c:v>7.5</c:v>
                </c:pt>
                <c:pt idx="27">
                  <c:v>7.8</c:v>
                </c:pt>
                <c:pt idx="28">
                  <c:v>7.7</c:v>
                </c:pt>
                <c:pt idx="29">
                  <c:v>7.7</c:v>
                </c:pt>
                <c:pt idx="30">
                  <c:v>7.8</c:v>
                </c:pt>
                <c:pt idx="31">
                  <c:v>8</c:v>
                </c:pt>
                <c:pt idx="32">
                  <c:v>8.2</c:v>
                </c:pt>
                <c:pt idx="33">
                  <c:v>8.6</c:v>
                </c:pt>
                <c:pt idx="34">
                  <c:v>8.6</c:v>
                </c:pt>
                <c:pt idx="35">
                  <c:v>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'[1]死亡率の推移'!$C$1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'[1]死亡率の推移'!$A$9:$A$44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'[1]死亡率の推移'!$C$9:$C$44</c:f>
              <c:numCache>
                <c:ptCount val="36"/>
                <c:pt idx="0">
                  <c:v>6.908328675237563</c:v>
                </c:pt>
                <c:pt idx="1">
                  <c:v>7.169426048565121</c:v>
                </c:pt>
                <c:pt idx="2">
                  <c:v>7.079105291871249</c:v>
                </c:pt>
                <c:pt idx="3">
                  <c:v>6.9470083409308385</c:v>
                </c:pt>
                <c:pt idx="4">
                  <c:v>6.707291112293773</c:v>
                </c:pt>
                <c:pt idx="5">
                  <c:v>6.451578947368421</c:v>
                </c:pt>
                <c:pt idx="6">
                  <c:v>6.442127215849844</c:v>
                </c:pt>
                <c:pt idx="7">
                  <c:v>6.246511627906977</c:v>
                </c:pt>
                <c:pt idx="8">
                  <c:v>6.672331644267441</c:v>
                </c:pt>
                <c:pt idx="9">
                  <c:v>6.458248472505091</c:v>
                </c:pt>
                <c:pt idx="10">
                  <c:v>6.314805457301667</c:v>
                </c:pt>
                <c:pt idx="11">
                  <c:v>6.4203917629332</c:v>
                </c:pt>
                <c:pt idx="12">
                  <c:v>6.447604790419161</c:v>
                </c:pt>
                <c:pt idx="13">
                  <c:v>6.495609086003042</c:v>
                </c:pt>
                <c:pt idx="14">
                  <c:v>6.390918065153011</c:v>
                </c:pt>
                <c:pt idx="15">
                  <c:v>6.386732186732187</c:v>
                </c:pt>
                <c:pt idx="16">
                  <c:v>6.782672540381792</c:v>
                </c:pt>
                <c:pt idx="17">
                  <c:v>6.645853658536586</c:v>
                </c:pt>
                <c:pt idx="18">
                  <c:v>6.8386872639850065</c:v>
                </c:pt>
                <c:pt idx="19">
                  <c:v>6.942261038330907</c:v>
                </c:pt>
                <c:pt idx="20">
                  <c:v>7.079787234042553</c:v>
                </c:pt>
                <c:pt idx="21">
                  <c:v>7.15629522431259</c:v>
                </c:pt>
                <c:pt idx="22">
                  <c:v>7.340230991337825</c:v>
                </c:pt>
                <c:pt idx="23">
                  <c:v>7.597409836317646</c:v>
                </c:pt>
                <c:pt idx="24">
                  <c:v>7.350599520383693</c:v>
                </c:pt>
                <c:pt idx="25">
                  <c:v>7.5</c:v>
                </c:pt>
                <c:pt idx="26">
                  <c:v>7.6</c:v>
                </c:pt>
                <c:pt idx="27">
                  <c:v>8.1</c:v>
                </c:pt>
                <c:pt idx="28">
                  <c:v>7.9</c:v>
                </c:pt>
                <c:pt idx="29">
                  <c:v>7.9</c:v>
                </c:pt>
                <c:pt idx="30">
                  <c:v>8.1</c:v>
                </c:pt>
                <c:pt idx="31">
                  <c:v>8.2</c:v>
                </c:pt>
                <c:pt idx="32">
                  <c:v>8.5</c:v>
                </c:pt>
                <c:pt idx="33">
                  <c:v>8.9</c:v>
                </c:pt>
                <c:pt idx="34">
                  <c:v>9</c:v>
                </c:pt>
                <c:pt idx="35">
                  <c:v>9.2</c:v>
                </c:pt>
              </c:numCache>
            </c:numRef>
          </c:val>
          <c:smooth val="0"/>
        </c:ser>
        <c:marker val="1"/>
        <c:axId val="5157537"/>
        <c:axId val="61586030"/>
      </c:lineChart>
      <c:catAx>
        <c:axId val="5157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10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86030"/>
        <c:crossesAt val="0"/>
        <c:auto val="0"/>
        <c:lblOffset val="100"/>
        <c:tickLblSkip val="5"/>
        <c:noMultiLvlLbl val="0"/>
      </c:catAx>
      <c:valAx>
        <c:axId val="61586030"/>
        <c:scaling>
          <c:orientation val="minMax"/>
          <c:max val="9"/>
          <c:min val="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7537"/>
        <c:crossesAt val="1"/>
        <c:crossBetween val="midCat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42575"/>
          <c:w val="0.314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850" b="0" i="0" u="none" baseline="0">
                <a:solidFill>
                  <a:srgbClr val="000000"/>
                </a:solidFill>
              </a:rPr>
              <a:t>4</a:t>
            </a:r>
            <a:r>
              <a:rPr lang="en-US" cap="none" sz="850" b="0" i="0" u="none" baseline="0">
                <a:solidFill>
                  <a:srgbClr val="000000"/>
                </a:solidFill>
              </a:rPr>
              <a:t>　岐阜県の主要死因別死亡数の割合</a:t>
            </a:r>
          </a:p>
        </c:rich>
      </c:tx>
      <c:layout>
        <c:manualLayout>
          <c:xMode val="factor"/>
          <c:yMode val="factor"/>
          <c:x val="0.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625"/>
          <c:y val="0.226"/>
          <c:w val="0.561"/>
          <c:h val="0.56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悪性新生物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29.0%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心疾患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16.9%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脳血管疾患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肺炎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不慮の事故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4.4%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老衰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4.0%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自殺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腎不全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2.0%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　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387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肝疾患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1.2%
224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慢性閉塞性肺疾患　　　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1.3%
244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17.1%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'[1]死因その２'!$A$1:$A$11</c:f>
              <c:strCache>
                <c:ptCount val="11"/>
                <c:pt idx="0">
                  <c:v>悪性新生物</c:v>
                </c:pt>
                <c:pt idx="1">
                  <c:v>心疾患</c:v>
                </c:pt>
                <c:pt idx="2">
                  <c:v>脳血管疾患</c:v>
                </c:pt>
                <c:pt idx="3">
                  <c:v>肺炎</c:v>
                </c:pt>
                <c:pt idx="4">
                  <c:v>不慮の事故</c:v>
                </c:pt>
                <c:pt idx="5">
                  <c:v>老衰</c:v>
                </c:pt>
                <c:pt idx="6">
                  <c:v>自殺</c:v>
                </c:pt>
                <c:pt idx="7">
                  <c:v>腎不全</c:v>
                </c:pt>
                <c:pt idx="8">
                  <c:v>慢性閉塞</c:v>
                </c:pt>
                <c:pt idx="9">
                  <c:v>肝疾患</c:v>
                </c:pt>
                <c:pt idx="10">
                  <c:v>その他</c:v>
                </c:pt>
              </c:strCache>
            </c:strRef>
          </c:cat>
          <c:val>
            <c:numRef>
              <c:f>'[1]死因その２'!$B$1:$B$11</c:f>
              <c:numCache>
                <c:ptCount val="11"/>
                <c:pt idx="0">
                  <c:v>5478</c:v>
                </c:pt>
                <c:pt idx="1">
                  <c:v>3198</c:v>
                </c:pt>
                <c:pt idx="2">
                  <c:v>2087</c:v>
                </c:pt>
                <c:pt idx="3">
                  <c:v>1908</c:v>
                </c:pt>
                <c:pt idx="4">
                  <c:v>771</c:v>
                </c:pt>
                <c:pt idx="5">
                  <c:v>754</c:v>
                </c:pt>
                <c:pt idx="6">
                  <c:v>446</c:v>
                </c:pt>
                <c:pt idx="7">
                  <c:v>387</c:v>
                </c:pt>
                <c:pt idx="8">
                  <c:v>244</c:v>
                </c:pt>
                <c:pt idx="9">
                  <c:v>224</c:v>
                </c:pt>
                <c:pt idx="10">
                  <c:v>3413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主要死因別死亡数の年次推移</a:t>
            </a:r>
          </a:p>
        </c:rich>
      </c:tx>
      <c:layout>
        <c:manualLayout>
          <c:xMode val="factor"/>
          <c:yMode val="factor"/>
          <c:x val="-0.011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09"/>
          <c:w val="0.95475"/>
          <c:h val="0.91175"/>
        </c:manualLayout>
      </c:layout>
      <c:lineChart>
        <c:grouping val="standard"/>
        <c:varyColors val="0"/>
        <c:ser>
          <c:idx val="1"/>
          <c:order val="0"/>
          <c:tx>
            <c:strRef>
              <c:f>'[1]死因'!$C$1</c:f>
              <c:strCache>
                <c:ptCount val="1"/>
                <c:pt idx="0">
                  <c:v>悪性新生物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'[1]死因'!$A$9:$A$44</c:f>
              <c:str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62</c:v>
                </c:pt>
                <c:pt idx="15">
                  <c:v>62</c:v>
                </c:pt>
                <c:pt idx="16">
                  <c:v>63</c:v>
                </c:pt>
                <c:pt idx="17">
                  <c:v>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strCache>
            </c:strRef>
          </c:cat>
          <c:val>
            <c:numRef>
              <c:f>'[1]死因'!$C$9:$C$44</c:f>
              <c:numCache>
                <c:ptCount val="36"/>
                <c:pt idx="0">
                  <c:v>2119</c:v>
                </c:pt>
                <c:pt idx="1">
                  <c:v>2237</c:v>
                </c:pt>
                <c:pt idx="2">
                  <c:v>2255</c:v>
                </c:pt>
                <c:pt idx="3">
                  <c:v>2315</c:v>
                </c:pt>
                <c:pt idx="4">
                  <c:v>2395</c:v>
                </c:pt>
                <c:pt idx="5">
                  <c:v>2466</c:v>
                </c:pt>
                <c:pt idx="6">
                  <c:v>2468</c:v>
                </c:pt>
                <c:pt idx="7">
                  <c:v>2596</c:v>
                </c:pt>
                <c:pt idx="8">
                  <c:v>2766</c:v>
                </c:pt>
                <c:pt idx="9">
                  <c:v>2635</c:v>
                </c:pt>
                <c:pt idx="10">
                  <c:v>2820</c:v>
                </c:pt>
                <c:pt idx="11">
                  <c:v>2857</c:v>
                </c:pt>
                <c:pt idx="12">
                  <c:v>3008</c:v>
                </c:pt>
                <c:pt idx="13">
                  <c:v>3061</c:v>
                </c:pt>
                <c:pt idx="14">
                  <c:v>3088</c:v>
                </c:pt>
                <c:pt idx="15">
                  <c:v>3218</c:v>
                </c:pt>
                <c:pt idx="16">
                  <c:v>3311</c:v>
                </c:pt>
                <c:pt idx="17">
                  <c:v>3400</c:v>
                </c:pt>
                <c:pt idx="18">
                  <c:v>3565</c:v>
                </c:pt>
                <c:pt idx="19">
                  <c:v>3657</c:v>
                </c:pt>
                <c:pt idx="20">
                  <c:v>3657</c:v>
                </c:pt>
                <c:pt idx="21">
                  <c:v>3809</c:v>
                </c:pt>
                <c:pt idx="22">
                  <c:v>3986</c:v>
                </c:pt>
                <c:pt idx="23">
                  <c:v>4329</c:v>
                </c:pt>
                <c:pt idx="24">
                  <c:v>4369</c:v>
                </c:pt>
                <c:pt idx="25">
                  <c:v>4538</c:v>
                </c:pt>
                <c:pt idx="26">
                  <c:v>4631</c:v>
                </c:pt>
                <c:pt idx="27">
                  <c:v>4906</c:v>
                </c:pt>
                <c:pt idx="28">
                  <c:v>5012</c:v>
                </c:pt>
                <c:pt idx="29">
                  <c:v>4909</c:v>
                </c:pt>
                <c:pt idx="30">
                  <c:v>4918</c:v>
                </c:pt>
                <c:pt idx="31">
                  <c:v>4934</c:v>
                </c:pt>
                <c:pt idx="32">
                  <c:v>5261</c:v>
                </c:pt>
                <c:pt idx="33">
                  <c:v>5291</c:v>
                </c:pt>
                <c:pt idx="34">
                  <c:v>5395</c:v>
                </c:pt>
                <c:pt idx="35">
                  <c:v>5478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'[1]死因'!$D$1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'[1]死因'!$A$9:$A$44</c:f>
              <c:str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62</c:v>
                </c:pt>
                <c:pt idx="15">
                  <c:v>62</c:v>
                </c:pt>
                <c:pt idx="16">
                  <c:v>63</c:v>
                </c:pt>
                <c:pt idx="17">
                  <c:v>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strCache>
            </c:strRef>
          </c:cat>
          <c:val>
            <c:numRef>
              <c:f>'[1]死因'!$D$9:$D$44</c:f>
              <c:numCache>
                <c:ptCount val="36"/>
                <c:pt idx="0">
                  <c:v>1651</c:v>
                </c:pt>
                <c:pt idx="1">
                  <c:v>1827</c:v>
                </c:pt>
                <c:pt idx="2">
                  <c:v>1912</c:v>
                </c:pt>
                <c:pt idx="3">
                  <c:v>1919</c:v>
                </c:pt>
                <c:pt idx="4">
                  <c:v>1929</c:v>
                </c:pt>
                <c:pt idx="5">
                  <c:v>1846</c:v>
                </c:pt>
                <c:pt idx="6">
                  <c:v>2003</c:v>
                </c:pt>
                <c:pt idx="7">
                  <c:v>1943</c:v>
                </c:pt>
                <c:pt idx="8">
                  <c:v>2222</c:v>
                </c:pt>
                <c:pt idx="9">
                  <c:v>2235</c:v>
                </c:pt>
                <c:pt idx="10">
                  <c:v>2229</c:v>
                </c:pt>
                <c:pt idx="11">
                  <c:v>2294</c:v>
                </c:pt>
                <c:pt idx="12">
                  <c:v>2418</c:v>
                </c:pt>
                <c:pt idx="13">
                  <c:v>2552</c:v>
                </c:pt>
                <c:pt idx="14">
                  <c:v>2528</c:v>
                </c:pt>
                <c:pt idx="15">
                  <c:v>2532</c:v>
                </c:pt>
                <c:pt idx="16">
                  <c:v>2865</c:v>
                </c:pt>
                <c:pt idx="17">
                  <c:v>2828</c:v>
                </c:pt>
                <c:pt idx="18">
                  <c:v>2746</c:v>
                </c:pt>
                <c:pt idx="19">
                  <c:v>2935</c:v>
                </c:pt>
                <c:pt idx="20">
                  <c:v>3111</c:v>
                </c:pt>
                <c:pt idx="21">
                  <c:v>3137</c:v>
                </c:pt>
                <c:pt idx="22">
                  <c:v>2923</c:v>
                </c:pt>
                <c:pt idx="23">
                  <c:v>2493</c:v>
                </c:pt>
                <c:pt idx="24">
                  <c:v>2477</c:v>
                </c:pt>
                <c:pt idx="25">
                  <c:v>2496</c:v>
                </c:pt>
                <c:pt idx="26">
                  <c:v>2545</c:v>
                </c:pt>
                <c:pt idx="27">
                  <c:v>2701</c:v>
                </c:pt>
                <c:pt idx="28">
                  <c:v>2671</c:v>
                </c:pt>
                <c:pt idx="29">
                  <c:v>2662</c:v>
                </c:pt>
                <c:pt idx="30">
                  <c:v>2927</c:v>
                </c:pt>
                <c:pt idx="31">
                  <c:v>2881</c:v>
                </c:pt>
                <c:pt idx="32">
                  <c:v>2892</c:v>
                </c:pt>
                <c:pt idx="33">
                  <c:v>3292</c:v>
                </c:pt>
                <c:pt idx="34">
                  <c:v>3280</c:v>
                </c:pt>
                <c:pt idx="35">
                  <c:v>3198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'[1]死因'!$E$1</c:f>
              <c:strCache>
                <c:ptCount val="1"/>
                <c:pt idx="0">
                  <c:v>脳血管疾患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'[1]死因'!$A$9:$A$44</c:f>
              <c:str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62</c:v>
                </c:pt>
                <c:pt idx="15">
                  <c:v>62</c:v>
                </c:pt>
                <c:pt idx="16">
                  <c:v>63</c:v>
                </c:pt>
                <c:pt idx="17">
                  <c:v>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strCache>
            </c:strRef>
          </c:cat>
          <c:val>
            <c:numRef>
              <c:f>'[1]死因'!$E$9:$E$44</c:f>
              <c:numCache>
                <c:ptCount val="36"/>
                <c:pt idx="0">
                  <c:v>3215</c:v>
                </c:pt>
                <c:pt idx="1">
                  <c:v>3375</c:v>
                </c:pt>
                <c:pt idx="2">
                  <c:v>3316</c:v>
                </c:pt>
                <c:pt idx="3">
                  <c:v>3378</c:v>
                </c:pt>
                <c:pt idx="4">
                  <c:v>3340</c:v>
                </c:pt>
                <c:pt idx="5">
                  <c:v>3201</c:v>
                </c:pt>
                <c:pt idx="6">
                  <c:v>3204</c:v>
                </c:pt>
                <c:pt idx="7">
                  <c:v>2959</c:v>
                </c:pt>
                <c:pt idx="8">
                  <c:v>3104</c:v>
                </c:pt>
                <c:pt idx="9">
                  <c:v>3085</c:v>
                </c:pt>
                <c:pt idx="10">
                  <c:v>2776</c:v>
                </c:pt>
                <c:pt idx="11">
                  <c:v>2809</c:v>
                </c:pt>
                <c:pt idx="12">
                  <c:v>2643</c:v>
                </c:pt>
                <c:pt idx="13">
                  <c:v>2613</c:v>
                </c:pt>
                <c:pt idx="14">
                  <c:v>2447</c:v>
                </c:pt>
                <c:pt idx="15">
                  <c:v>2419</c:v>
                </c:pt>
                <c:pt idx="16">
                  <c:v>2606</c:v>
                </c:pt>
                <c:pt idx="17">
                  <c:v>2389</c:v>
                </c:pt>
                <c:pt idx="18">
                  <c:v>2330</c:v>
                </c:pt>
                <c:pt idx="19">
                  <c:v>2291</c:v>
                </c:pt>
                <c:pt idx="20">
                  <c:v>2324</c:v>
                </c:pt>
                <c:pt idx="21">
                  <c:v>2242</c:v>
                </c:pt>
                <c:pt idx="22">
                  <c:v>2260</c:v>
                </c:pt>
                <c:pt idx="23">
                  <c:v>2771</c:v>
                </c:pt>
                <c:pt idx="24">
                  <c:v>2496</c:v>
                </c:pt>
                <c:pt idx="25">
                  <c:v>2419</c:v>
                </c:pt>
                <c:pt idx="26">
                  <c:v>2404</c:v>
                </c:pt>
                <c:pt idx="27">
                  <c:v>2367</c:v>
                </c:pt>
                <c:pt idx="28">
                  <c:v>2230</c:v>
                </c:pt>
                <c:pt idx="29">
                  <c:v>2219</c:v>
                </c:pt>
                <c:pt idx="30">
                  <c:v>2238</c:v>
                </c:pt>
                <c:pt idx="31">
                  <c:v>2241</c:v>
                </c:pt>
                <c:pt idx="32">
                  <c:v>2227</c:v>
                </c:pt>
                <c:pt idx="33">
                  <c:v>2270</c:v>
                </c:pt>
                <c:pt idx="34">
                  <c:v>2155</c:v>
                </c:pt>
                <c:pt idx="35">
                  <c:v>2087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'[1]死因'!$F$1</c:f>
              <c:strCache>
                <c:ptCount val="1"/>
                <c:pt idx="0">
                  <c:v>肺炎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'[1]死因'!$A$9:$A$44</c:f>
              <c:str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62</c:v>
                </c:pt>
                <c:pt idx="15">
                  <c:v>62</c:v>
                </c:pt>
                <c:pt idx="16">
                  <c:v>63</c:v>
                </c:pt>
                <c:pt idx="17">
                  <c:v>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strCache>
            </c:strRef>
          </c:cat>
          <c:val>
            <c:numRef>
              <c:f>'[1]死因'!$F$9:$F$44</c:f>
              <c:numCache>
                <c:ptCount val="36"/>
                <c:pt idx="0">
                  <c:v>431</c:v>
                </c:pt>
                <c:pt idx="1">
                  <c:v>458</c:v>
                </c:pt>
                <c:pt idx="2">
                  <c:v>447</c:v>
                </c:pt>
                <c:pt idx="3">
                  <c:v>483</c:v>
                </c:pt>
                <c:pt idx="4">
                  <c:v>477</c:v>
                </c:pt>
                <c:pt idx="5">
                  <c:v>413</c:v>
                </c:pt>
                <c:pt idx="6">
                  <c:v>441</c:v>
                </c:pt>
                <c:pt idx="7">
                  <c:v>453</c:v>
                </c:pt>
                <c:pt idx="8">
                  <c:v>502</c:v>
                </c:pt>
                <c:pt idx="9">
                  <c:v>524</c:v>
                </c:pt>
                <c:pt idx="10">
                  <c:v>535</c:v>
                </c:pt>
                <c:pt idx="11">
                  <c:v>534</c:v>
                </c:pt>
                <c:pt idx="12">
                  <c:v>571</c:v>
                </c:pt>
                <c:pt idx="13">
                  <c:v>641</c:v>
                </c:pt>
                <c:pt idx="14">
                  <c:v>719</c:v>
                </c:pt>
                <c:pt idx="15">
                  <c:v>710</c:v>
                </c:pt>
                <c:pt idx="16">
                  <c:v>824</c:v>
                </c:pt>
                <c:pt idx="17">
                  <c:v>827</c:v>
                </c:pt>
                <c:pt idx="18">
                  <c:v>971</c:v>
                </c:pt>
                <c:pt idx="19">
                  <c:v>1022</c:v>
                </c:pt>
                <c:pt idx="20">
                  <c:v>1063</c:v>
                </c:pt>
                <c:pt idx="21">
                  <c:v>1208</c:v>
                </c:pt>
                <c:pt idx="22">
                  <c:v>1322</c:v>
                </c:pt>
                <c:pt idx="23">
                  <c:v>1154</c:v>
                </c:pt>
                <c:pt idx="24">
                  <c:v>1180</c:v>
                </c:pt>
                <c:pt idx="25">
                  <c:v>1232</c:v>
                </c:pt>
                <c:pt idx="26">
                  <c:v>1334</c:v>
                </c:pt>
                <c:pt idx="27">
                  <c:v>1498</c:v>
                </c:pt>
                <c:pt idx="28">
                  <c:v>1444</c:v>
                </c:pt>
                <c:pt idx="29">
                  <c:v>1473</c:v>
                </c:pt>
                <c:pt idx="30">
                  <c:v>1489</c:v>
                </c:pt>
                <c:pt idx="31">
                  <c:v>1610</c:v>
                </c:pt>
                <c:pt idx="32">
                  <c:v>1622</c:v>
                </c:pt>
                <c:pt idx="33">
                  <c:v>1686</c:v>
                </c:pt>
                <c:pt idx="34">
                  <c:v>1784</c:v>
                </c:pt>
                <c:pt idx="35">
                  <c:v>1908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'[1]死因'!$G$1</c:f>
              <c:strCache>
                <c:ptCount val="1"/>
                <c:pt idx="0">
                  <c:v>老衰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'[1]死因'!$A$9:$A$44</c:f>
              <c:str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62</c:v>
                </c:pt>
                <c:pt idx="15">
                  <c:v>62</c:v>
                </c:pt>
                <c:pt idx="16">
                  <c:v>63</c:v>
                </c:pt>
                <c:pt idx="17">
                  <c:v>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strCache>
            </c:strRef>
          </c:cat>
          <c:val>
            <c:numRef>
              <c:f>'[1]死因'!$G$9:$G$44</c:f>
              <c:numCache>
                <c:ptCount val="36"/>
                <c:pt idx="0">
                  <c:v>705</c:v>
                </c:pt>
                <c:pt idx="1">
                  <c:v>693</c:v>
                </c:pt>
                <c:pt idx="2">
                  <c:v>718</c:v>
                </c:pt>
                <c:pt idx="3">
                  <c:v>592</c:v>
                </c:pt>
                <c:pt idx="4">
                  <c:v>597</c:v>
                </c:pt>
                <c:pt idx="5">
                  <c:v>594</c:v>
                </c:pt>
                <c:pt idx="6">
                  <c:v>568</c:v>
                </c:pt>
                <c:pt idx="7">
                  <c:v>623</c:v>
                </c:pt>
                <c:pt idx="8">
                  <c:v>727</c:v>
                </c:pt>
                <c:pt idx="9">
                  <c:v>658</c:v>
                </c:pt>
                <c:pt idx="10">
                  <c:v>564</c:v>
                </c:pt>
                <c:pt idx="11">
                  <c:v>680</c:v>
                </c:pt>
                <c:pt idx="12">
                  <c:v>592</c:v>
                </c:pt>
                <c:pt idx="13">
                  <c:v>608</c:v>
                </c:pt>
                <c:pt idx="14">
                  <c:v>603</c:v>
                </c:pt>
                <c:pt idx="15">
                  <c:v>565</c:v>
                </c:pt>
                <c:pt idx="16">
                  <c:v>597</c:v>
                </c:pt>
                <c:pt idx="17">
                  <c:v>526</c:v>
                </c:pt>
                <c:pt idx="18">
                  <c:v>525</c:v>
                </c:pt>
                <c:pt idx="19">
                  <c:v>575</c:v>
                </c:pt>
                <c:pt idx="20">
                  <c:v>558</c:v>
                </c:pt>
                <c:pt idx="21">
                  <c:v>574</c:v>
                </c:pt>
                <c:pt idx="22">
                  <c:v>594</c:v>
                </c:pt>
                <c:pt idx="23">
                  <c:v>595</c:v>
                </c:pt>
                <c:pt idx="24">
                  <c:v>537</c:v>
                </c:pt>
                <c:pt idx="25">
                  <c:v>500</c:v>
                </c:pt>
                <c:pt idx="26">
                  <c:v>510</c:v>
                </c:pt>
                <c:pt idx="27">
                  <c:v>513</c:v>
                </c:pt>
                <c:pt idx="28">
                  <c:v>441</c:v>
                </c:pt>
                <c:pt idx="29">
                  <c:v>485</c:v>
                </c:pt>
                <c:pt idx="30">
                  <c:v>494</c:v>
                </c:pt>
                <c:pt idx="31">
                  <c:v>568</c:v>
                </c:pt>
                <c:pt idx="32">
                  <c:v>544</c:v>
                </c:pt>
                <c:pt idx="33">
                  <c:v>596</c:v>
                </c:pt>
                <c:pt idx="34">
                  <c:v>683</c:v>
                </c:pt>
                <c:pt idx="35">
                  <c:v>754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'[1]死因'!$H$1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'[1]死因'!$A$9:$A$44</c:f>
              <c:str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62</c:v>
                </c:pt>
                <c:pt idx="15">
                  <c:v>62</c:v>
                </c:pt>
                <c:pt idx="16">
                  <c:v>63</c:v>
                </c:pt>
                <c:pt idx="17">
                  <c:v>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strCache>
            </c:strRef>
          </c:cat>
          <c:val>
            <c:numRef>
              <c:f>'[1]死因'!$H$9:$H$44</c:f>
              <c:numCache>
                <c:ptCount val="36"/>
                <c:pt idx="0">
                  <c:v>678</c:v>
                </c:pt>
                <c:pt idx="1">
                  <c:v>680</c:v>
                </c:pt>
                <c:pt idx="2">
                  <c:v>553</c:v>
                </c:pt>
                <c:pt idx="3">
                  <c:v>629</c:v>
                </c:pt>
                <c:pt idx="4">
                  <c:v>537</c:v>
                </c:pt>
                <c:pt idx="5">
                  <c:v>552</c:v>
                </c:pt>
                <c:pt idx="6">
                  <c:v>529</c:v>
                </c:pt>
                <c:pt idx="7">
                  <c:v>508</c:v>
                </c:pt>
                <c:pt idx="8">
                  <c:v>549</c:v>
                </c:pt>
                <c:pt idx="9">
                  <c:v>519</c:v>
                </c:pt>
                <c:pt idx="10">
                  <c:v>483</c:v>
                </c:pt>
                <c:pt idx="11">
                  <c:v>526</c:v>
                </c:pt>
                <c:pt idx="12">
                  <c:v>565</c:v>
                </c:pt>
                <c:pt idx="13">
                  <c:v>540</c:v>
                </c:pt>
                <c:pt idx="14">
                  <c:v>528</c:v>
                </c:pt>
                <c:pt idx="15">
                  <c:v>534</c:v>
                </c:pt>
                <c:pt idx="16">
                  <c:v>609</c:v>
                </c:pt>
                <c:pt idx="17">
                  <c:v>633</c:v>
                </c:pt>
                <c:pt idx="18">
                  <c:v>637</c:v>
                </c:pt>
                <c:pt idx="19">
                  <c:v>686</c:v>
                </c:pt>
                <c:pt idx="20">
                  <c:v>621</c:v>
                </c:pt>
                <c:pt idx="21">
                  <c:v>641</c:v>
                </c:pt>
                <c:pt idx="22">
                  <c:v>731</c:v>
                </c:pt>
                <c:pt idx="23">
                  <c:v>789</c:v>
                </c:pt>
                <c:pt idx="24">
                  <c:v>743</c:v>
                </c:pt>
                <c:pt idx="25">
                  <c:v>801</c:v>
                </c:pt>
                <c:pt idx="26">
                  <c:v>767</c:v>
                </c:pt>
                <c:pt idx="27">
                  <c:v>764</c:v>
                </c:pt>
                <c:pt idx="28">
                  <c:v>731</c:v>
                </c:pt>
                <c:pt idx="29">
                  <c:v>805</c:v>
                </c:pt>
                <c:pt idx="30">
                  <c:v>798</c:v>
                </c:pt>
                <c:pt idx="31">
                  <c:v>742</c:v>
                </c:pt>
                <c:pt idx="32">
                  <c:v>778</c:v>
                </c:pt>
                <c:pt idx="33">
                  <c:v>760</c:v>
                </c:pt>
                <c:pt idx="34">
                  <c:v>748</c:v>
                </c:pt>
                <c:pt idx="35">
                  <c:v>771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'[1]死因'!$I$1</c:f>
              <c:strCache>
                <c:ptCount val="1"/>
                <c:pt idx="0">
                  <c:v>自殺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'[1]死因'!$A$9:$A$44</c:f>
              <c:str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62</c:v>
                </c:pt>
                <c:pt idx="15">
                  <c:v>62</c:v>
                </c:pt>
                <c:pt idx="16">
                  <c:v>63</c:v>
                </c:pt>
                <c:pt idx="17">
                  <c:v>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strCache>
            </c:strRef>
          </c:cat>
          <c:val>
            <c:numRef>
              <c:f>'[1]死因'!$I$9:$I$44</c:f>
              <c:numCache>
                <c:ptCount val="36"/>
                <c:pt idx="0">
                  <c:v>325</c:v>
                </c:pt>
                <c:pt idx="1">
                  <c:v>371</c:v>
                </c:pt>
                <c:pt idx="2">
                  <c:v>363</c:v>
                </c:pt>
                <c:pt idx="3">
                  <c:v>381</c:v>
                </c:pt>
                <c:pt idx="4">
                  <c:v>365</c:v>
                </c:pt>
                <c:pt idx="5">
                  <c:v>378</c:v>
                </c:pt>
                <c:pt idx="6">
                  <c:v>347</c:v>
                </c:pt>
                <c:pt idx="7">
                  <c:v>371</c:v>
                </c:pt>
                <c:pt idx="8">
                  <c:v>349</c:v>
                </c:pt>
                <c:pt idx="9">
                  <c:v>360</c:v>
                </c:pt>
                <c:pt idx="10">
                  <c:v>392</c:v>
                </c:pt>
                <c:pt idx="11">
                  <c:v>403</c:v>
                </c:pt>
                <c:pt idx="12">
                  <c:v>447</c:v>
                </c:pt>
                <c:pt idx="13">
                  <c:v>419</c:v>
                </c:pt>
                <c:pt idx="14">
                  <c:v>428</c:v>
                </c:pt>
                <c:pt idx="15">
                  <c:v>404</c:v>
                </c:pt>
                <c:pt idx="16">
                  <c:v>390</c:v>
                </c:pt>
                <c:pt idx="17">
                  <c:v>356</c:v>
                </c:pt>
                <c:pt idx="18">
                  <c:v>370</c:v>
                </c:pt>
                <c:pt idx="19">
                  <c:v>310</c:v>
                </c:pt>
                <c:pt idx="20">
                  <c:v>365</c:v>
                </c:pt>
                <c:pt idx="21">
                  <c:v>354</c:v>
                </c:pt>
                <c:pt idx="22">
                  <c:v>365</c:v>
                </c:pt>
                <c:pt idx="23">
                  <c:v>343</c:v>
                </c:pt>
                <c:pt idx="24">
                  <c:v>339</c:v>
                </c:pt>
                <c:pt idx="25">
                  <c:v>396</c:v>
                </c:pt>
                <c:pt idx="26">
                  <c:v>511</c:v>
                </c:pt>
                <c:pt idx="27">
                  <c:v>495</c:v>
                </c:pt>
                <c:pt idx="28">
                  <c:v>489</c:v>
                </c:pt>
                <c:pt idx="29">
                  <c:v>460</c:v>
                </c:pt>
                <c:pt idx="30">
                  <c:v>478</c:v>
                </c:pt>
                <c:pt idx="31">
                  <c:v>546</c:v>
                </c:pt>
                <c:pt idx="32">
                  <c:v>517</c:v>
                </c:pt>
                <c:pt idx="33">
                  <c:v>525</c:v>
                </c:pt>
                <c:pt idx="34">
                  <c:v>471</c:v>
                </c:pt>
                <c:pt idx="35">
                  <c:v>446</c:v>
                </c:pt>
              </c:numCache>
            </c:numRef>
          </c:val>
          <c:smooth val="0"/>
        </c:ser>
        <c:ser>
          <c:idx val="8"/>
          <c:order val="7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'[1]死因'!$A$7:$A$41</c:f>
              <c:strCache>
                <c:ptCount val="3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62</c:v>
                </c:pt>
                <c:pt idx="17">
                  <c:v>62</c:v>
                </c:pt>
                <c:pt idx="18">
                  <c:v>63</c:v>
                </c:pt>
                <c:pt idx="19">
                  <c:v>元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4503831"/>
        <c:axId val="4242924"/>
      </c:lineChart>
      <c:catAx>
        <c:axId val="44503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・・年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2924"/>
        <c:crosses val="autoZero"/>
        <c:auto val="1"/>
        <c:lblOffset val="50"/>
        <c:tickLblSkip val="2"/>
        <c:noMultiLvlLbl val="0"/>
      </c:catAx>
      <c:valAx>
        <c:axId val="42429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死亡数</a:t>
                </a:r>
              </a:p>
            </c:rich>
          </c:tx>
          <c:layout>
            <c:manualLayout>
              <c:xMode val="factor"/>
              <c:yMode val="factor"/>
              <c:x val="-0.004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03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1</xdr:row>
      <xdr:rowOff>0</xdr:rowOff>
    </xdr:from>
    <xdr:to>
      <xdr:col>53</xdr:col>
      <xdr:colOff>28575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2867025" y="171450"/>
        <a:ext cx="27146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0.45</cdr:y>
    </cdr:from>
    <cdr:to>
      <cdr:x>0.90375</cdr:x>
      <cdr:y>0.5105</cdr:y>
    </cdr:to>
    <cdr:sp>
      <cdr:nvSpPr>
        <cdr:cNvPr id="1" name="Text Box 1"/>
        <cdr:cNvSpPr txBox="1">
          <a:spLocks noChangeArrowheads="1"/>
        </cdr:cNvSpPr>
      </cdr:nvSpPr>
      <cdr:spPr>
        <a:xfrm>
          <a:off x="2162175" y="1457325"/>
          <a:ext cx="3143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5,478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5,261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909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0.65725</cdr:x>
      <cdr:y>0.61425</cdr:y>
    </cdr:from>
    <cdr:to>
      <cdr:x>0.75675</cdr:x>
      <cdr:y>0.6585</cdr:y>
    </cdr:to>
    <cdr:sp>
      <cdr:nvSpPr>
        <cdr:cNvPr id="2" name="Text Box 2"/>
        <cdr:cNvSpPr txBox="1">
          <a:spLocks noChangeArrowheads="1"/>
        </cdr:cNvSpPr>
      </cdr:nvSpPr>
      <cdr:spPr>
        <a:xfrm>
          <a:off x="1800225" y="19907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3,198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2892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0.49875</cdr:x>
      <cdr:y>0.70175</cdr:y>
    </cdr:from>
    <cdr:to>
      <cdr:x>0.605</cdr:x>
      <cdr:y>0.755</cdr:y>
    </cdr:to>
    <cdr:sp>
      <cdr:nvSpPr>
        <cdr:cNvPr id="3" name="Text Box 3"/>
        <cdr:cNvSpPr txBox="1">
          <a:spLocks noChangeArrowheads="1"/>
        </cdr:cNvSpPr>
      </cdr:nvSpPr>
      <cdr:spPr>
        <a:xfrm>
          <a:off x="1362075" y="22764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2,087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0.375</cdr:x>
      <cdr:y>0.6215</cdr:y>
    </cdr:from>
    <cdr:to>
      <cdr:x>0.47125</cdr:x>
      <cdr:y>0.67075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28700" y="2009775"/>
          <a:ext cx="2667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1,908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0.30375</cdr:x>
      <cdr:y>0.56825</cdr:y>
    </cdr:from>
    <cdr:to>
      <cdr:x>0.37675</cdr:x>
      <cdr:y>0.616</cdr:y>
    </cdr:to>
    <cdr:sp>
      <cdr:nvSpPr>
        <cdr:cNvPr id="5" name="Text Box 5"/>
        <cdr:cNvSpPr txBox="1">
          <a:spLocks noChangeArrowheads="1"/>
        </cdr:cNvSpPr>
      </cdr:nvSpPr>
      <cdr:spPr>
        <a:xfrm>
          <a:off x="828675" y="1838325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771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764</a:t>
          </a:r>
        </a:p>
      </cdr:txBody>
    </cdr:sp>
  </cdr:relSizeAnchor>
  <cdr:relSizeAnchor xmlns:cdr="http://schemas.openxmlformats.org/drawingml/2006/chartDrawing">
    <cdr:from>
      <cdr:x>0.28725</cdr:x>
      <cdr:y>0.51575</cdr:y>
    </cdr:from>
    <cdr:to>
      <cdr:x>0.3655</cdr:x>
      <cdr:y>0.55475</cdr:y>
    </cdr:to>
    <cdr:sp>
      <cdr:nvSpPr>
        <cdr:cNvPr id="6" name="Text Box 6"/>
        <cdr:cNvSpPr txBox="1">
          <a:spLocks noChangeArrowheads="1"/>
        </cdr:cNvSpPr>
      </cdr:nvSpPr>
      <cdr:spPr>
        <a:xfrm>
          <a:off x="781050" y="1666875"/>
          <a:ext cx="219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754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485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0.28225</cdr:x>
      <cdr:y>0.463</cdr:y>
    </cdr:from>
    <cdr:to>
      <cdr:x>0.356</cdr:x>
      <cdr:y>0.5005</cdr:y>
    </cdr:to>
    <cdr:sp>
      <cdr:nvSpPr>
        <cdr:cNvPr id="7" name="Text Box 7"/>
        <cdr:cNvSpPr txBox="1">
          <a:spLocks noChangeArrowheads="1"/>
        </cdr:cNvSpPr>
      </cdr:nvSpPr>
      <cdr:spPr>
        <a:xfrm>
          <a:off x="771525" y="1495425"/>
          <a:ext cx="2000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446</a:t>
          </a:r>
        </a:p>
      </cdr:txBody>
    </cdr:sp>
  </cdr:relSizeAnchor>
  <cdr:relSizeAnchor xmlns:cdr="http://schemas.openxmlformats.org/drawingml/2006/chartDrawing">
    <cdr:from>
      <cdr:x>0.44025</cdr:x>
      <cdr:y>0.36225</cdr:y>
    </cdr:from>
    <cdr:to>
      <cdr:x>0.565</cdr:x>
      <cdr:y>0.41375</cdr:y>
    </cdr:to>
    <cdr:sp>
      <cdr:nvSpPr>
        <cdr:cNvPr id="8" name="Text Box 10"/>
        <cdr:cNvSpPr txBox="1">
          <a:spLocks noChangeArrowheads="1"/>
        </cdr:cNvSpPr>
      </cdr:nvSpPr>
      <cdr:spPr>
        <a:xfrm>
          <a:off x="1200150" y="1171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3,031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3,902</a:t>
          </a:r>
        </a:p>
      </cdr:txBody>
    </cdr:sp>
  </cdr:relSizeAnchor>
  <cdr:relSizeAnchor xmlns:cdr="http://schemas.openxmlformats.org/drawingml/2006/chartDrawing">
    <cdr:from>
      <cdr:x>0.42775</cdr:x>
      <cdr:y>0.3975</cdr:y>
    </cdr:from>
    <cdr:to>
      <cdr:x>0.711</cdr:x>
      <cdr:y>0.6125</cdr:y>
    </cdr:to>
    <cdr:sp>
      <cdr:nvSpPr>
        <cdr:cNvPr id="9" name="Text Box 11"/>
        <cdr:cNvSpPr txBox="1">
          <a:spLocks noChangeArrowheads="1"/>
        </cdr:cNvSpPr>
      </cdr:nvSpPr>
      <cdr:spPr>
        <a:xfrm>
          <a:off x="1171575" y="1285875"/>
          <a:ext cx="7810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死亡総数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18,910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0.28725</cdr:x>
      <cdr:y>0.52675</cdr:y>
    </cdr:from>
    <cdr:to>
      <cdr:x>0.31725</cdr:x>
      <cdr:y>0.566</cdr:y>
    </cdr:to>
    <cdr:sp>
      <cdr:nvSpPr>
        <cdr:cNvPr id="10" name="Line 12"/>
        <cdr:cNvSpPr>
          <a:spLocks/>
        </cdr:cNvSpPr>
      </cdr:nvSpPr>
      <cdr:spPr>
        <a:xfrm>
          <a:off x="781050" y="1704975"/>
          <a:ext cx="85725" cy="123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0.28725</cdr:x>
      <cdr:y>0.52675</cdr:y>
    </cdr:from>
    <cdr:to>
      <cdr:x>0.33075</cdr:x>
      <cdr:y>0.52675</cdr:y>
    </cdr:to>
    <cdr:sp>
      <cdr:nvSpPr>
        <cdr:cNvPr id="11" name="Line 13"/>
        <cdr:cNvSpPr>
          <a:spLocks/>
        </cdr:cNvSpPr>
      </cdr:nvSpPr>
      <cdr:spPr>
        <a:xfrm flipV="1">
          <a:off x="781050" y="1704975"/>
          <a:ext cx="1238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0.28725</cdr:x>
      <cdr:y>0.46075</cdr:y>
    </cdr:from>
    <cdr:to>
      <cdr:x>0.2985</cdr:x>
      <cdr:y>0.473</cdr:y>
    </cdr:to>
    <cdr:sp>
      <cdr:nvSpPr>
        <cdr:cNvPr id="12" name="Line 14"/>
        <cdr:cNvSpPr>
          <a:spLocks/>
        </cdr:cNvSpPr>
      </cdr:nvSpPr>
      <cdr:spPr>
        <a:xfrm>
          <a:off x="781050" y="1495425"/>
          <a:ext cx="28575" cy="381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0.257</cdr:x>
      <cdr:y>0.52675</cdr:y>
    </cdr:from>
    <cdr:to>
      <cdr:x>0.31725</cdr:x>
      <cdr:y>0.53925</cdr:y>
    </cdr:to>
    <cdr:sp>
      <cdr:nvSpPr>
        <cdr:cNvPr id="13" name="Line 16"/>
        <cdr:cNvSpPr>
          <a:spLocks/>
        </cdr:cNvSpPr>
      </cdr:nvSpPr>
      <cdr:spPr>
        <a:xfrm>
          <a:off x="704850" y="1704975"/>
          <a:ext cx="161925" cy="381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0.28725</cdr:x>
      <cdr:y>0.473</cdr:y>
    </cdr:from>
    <cdr:to>
      <cdr:x>0.33075</cdr:x>
      <cdr:y>0.5005</cdr:y>
    </cdr:to>
    <cdr:sp>
      <cdr:nvSpPr>
        <cdr:cNvPr id="14" name="Line 18"/>
        <cdr:cNvSpPr>
          <a:spLocks/>
        </cdr:cNvSpPr>
      </cdr:nvSpPr>
      <cdr:spPr>
        <a:xfrm>
          <a:off x="781050" y="1533525"/>
          <a:ext cx="123825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0.138</cdr:x>
      <cdr:y>0.3975</cdr:y>
    </cdr:from>
    <cdr:to>
      <cdr:x>0.29175</cdr:x>
      <cdr:y>0.449</cdr:y>
    </cdr:to>
    <cdr:sp>
      <cdr:nvSpPr>
        <cdr:cNvPr id="15" name="Line 21"/>
        <cdr:cNvSpPr>
          <a:spLocks/>
        </cdr:cNvSpPr>
      </cdr:nvSpPr>
      <cdr:spPr>
        <a:xfrm>
          <a:off x="371475" y="1285875"/>
          <a:ext cx="419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0.298</cdr:x>
      <cdr:y>0.45</cdr:y>
    </cdr:from>
    <cdr:to>
      <cdr:x>0.353</cdr:x>
      <cdr:y>0.46075</cdr:y>
    </cdr:to>
    <cdr:sp>
      <cdr:nvSpPr>
        <cdr:cNvPr id="16" name="Line 23"/>
        <cdr:cNvSpPr>
          <a:spLocks/>
        </cdr:cNvSpPr>
      </cdr:nvSpPr>
      <cdr:spPr>
        <a:xfrm>
          <a:off x="809625" y="1457325"/>
          <a:ext cx="152400" cy="381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0.222</cdr:y>
    </cdr:from>
    <cdr:to>
      <cdr:x>0.2885</cdr:x>
      <cdr:y>0.416</cdr:y>
    </cdr:to>
    <cdr:sp>
      <cdr:nvSpPr>
        <cdr:cNvPr id="17" name="Line 24"/>
        <cdr:cNvSpPr>
          <a:spLocks/>
        </cdr:cNvSpPr>
      </cdr:nvSpPr>
      <cdr:spPr>
        <a:xfrm>
          <a:off x="381000" y="7143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0.28275</cdr:x>
      <cdr:y>0.249</cdr:y>
    </cdr:from>
    <cdr:to>
      <cdr:x>0.2975</cdr:x>
      <cdr:y>0.3895</cdr:y>
    </cdr:to>
    <cdr:sp>
      <cdr:nvSpPr>
        <cdr:cNvPr id="18" name="Line 25"/>
        <cdr:cNvSpPr>
          <a:spLocks/>
        </cdr:cNvSpPr>
      </cdr:nvSpPr>
      <cdr:spPr>
        <a:xfrm flipH="1" flipV="1">
          <a:off x="771525" y="800100"/>
          <a:ext cx="38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0.553</cdr:x>
      <cdr:y>0.09325</cdr:y>
    </cdr:from>
    <cdr:to>
      <cdr:x>0.749</cdr:x>
      <cdr:y>0.17175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28825" y="323850"/>
          <a:ext cx="723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悪性新生物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悪性新生物
</a:t>
          </a:r>
        </a:p>
      </cdr:txBody>
    </cdr:sp>
  </cdr:relSizeAnchor>
  <cdr:relSizeAnchor xmlns:cdr="http://schemas.openxmlformats.org/drawingml/2006/chartDrawing">
    <cdr:from>
      <cdr:x>0.00025</cdr:x>
      <cdr:y>0.932</cdr:y>
    </cdr:from>
    <cdr:to>
      <cdr:x>0.13</cdr:x>
      <cdr:y>0.972</cdr:y>
    </cdr:to>
    <cdr:sp>
      <cdr:nvSpPr>
        <cdr:cNvPr id="2" name="Text Box 1027"/>
        <cdr:cNvSpPr txBox="1">
          <a:spLocks noChangeArrowheads="1"/>
        </cdr:cNvSpPr>
      </cdr:nvSpPr>
      <cdr:spPr>
        <a:xfrm>
          <a:off x="0" y="323850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0.34425</cdr:y>
    </cdr:from>
    <cdr:to>
      <cdr:x>0.8545</cdr:x>
      <cdr:y>0.39625</cdr:y>
    </cdr:to>
    <cdr:sp>
      <cdr:nvSpPr>
        <cdr:cNvPr id="3" name="Text Box 1029"/>
        <cdr:cNvSpPr txBox="1">
          <a:spLocks noChangeArrowheads="1"/>
        </cdr:cNvSpPr>
      </cdr:nvSpPr>
      <cdr:spPr>
        <a:xfrm>
          <a:off x="2771775" y="11906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心疾患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心疾患
</a:t>
          </a:r>
        </a:p>
      </cdr:txBody>
    </cdr:sp>
  </cdr:relSizeAnchor>
  <cdr:relSizeAnchor xmlns:cdr="http://schemas.openxmlformats.org/drawingml/2006/chartDrawing">
    <cdr:from>
      <cdr:x>0.421</cdr:x>
      <cdr:y>0.61925</cdr:y>
    </cdr:from>
    <cdr:to>
      <cdr:x>0.49675</cdr:x>
      <cdr:y>0.668</cdr:y>
    </cdr:to>
    <cdr:sp>
      <cdr:nvSpPr>
        <cdr:cNvPr id="4" name="Text Box 1033"/>
        <cdr:cNvSpPr txBox="1">
          <a:spLocks noChangeArrowheads="1"/>
        </cdr:cNvSpPr>
      </cdr:nvSpPr>
      <cdr:spPr>
        <a:xfrm>
          <a:off x="1543050" y="2152650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老衰
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0.727</cdr:x>
      <cdr:y>0.6135</cdr:y>
    </cdr:from>
    <cdr:to>
      <cdr:x>0.858</cdr:x>
      <cdr:y>0.686</cdr:y>
    </cdr:to>
    <cdr:sp>
      <cdr:nvSpPr>
        <cdr:cNvPr id="5" name="Text Box 1035"/>
        <cdr:cNvSpPr txBox="1">
          <a:spLocks noChangeArrowheads="1"/>
        </cdr:cNvSpPr>
      </cdr:nvSpPr>
      <cdr:spPr>
        <a:xfrm>
          <a:off x="2667000" y="21240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自殺
</a:t>
          </a:r>
        </a:p>
      </cdr:txBody>
    </cdr:sp>
  </cdr:relSizeAnchor>
  <cdr:relSizeAnchor xmlns:cdr="http://schemas.openxmlformats.org/drawingml/2006/chartDrawing">
    <cdr:from>
      <cdr:x>0.1495</cdr:x>
      <cdr:y>0.3245</cdr:y>
    </cdr:from>
    <cdr:to>
      <cdr:x>0.312</cdr:x>
      <cdr:y>0.379</cdr:y>
    </cdr:to>
    <cdr:sp>
      <cdr:nvSpPr>
        <cdr:cNvPr id="6" name="Text Box 1037"/>
        <cdr:cNvSpPr txBox="1">
          <a:spLocks noChangeArrowheads="1"/>
        </cdr:cNvSpPr>
      </cdr:nvSpPr>
      <cdr:spPr>
        <a:xfrm>
          <a:off x="542925" y="112395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0.00025</cdr:x>
      <cdr:y>0.932</cdr:y>
    </cdr:from>
    <cdr:to>
      <cdr:x>0.00025</cdr:x>
      <cdr:y>0.932</cdr:y>
    </cdr:to>
    <cdr:sp>
      <cdr:nvSpPr>
        <cdr:cNvPr id="7" name="Line 1040"/>
        <cdr:cNvSpPr>
          <a:spLocks/>
        </cdr:cNvSpPr>
      </cdr:nvSpPr>
      <cdr:spPr>
        <a:xfrm flipH="1" flipV="1">
          <a:off x="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0.932</cdr:y>
    </cdr:from>
    <cdr:to>
      <cdr:x>0.00025</cdr:x>
      <cdr:y>0.932</cdr:y>
    </cdr:to>
    <cdr:sp>
      <cdr:nvSpPr>
        <cdr:cNvPr id="8" name="Line 1043"/>
        <cdr:cNvSpPr>
          <a:spLocks/>
        </cdr:cNvSpPr>
      </cdr:nvSpPr>
      <cdr:spPr>
        <a:xfrm flipH="1" flipV="1">
          <a:off x="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0.08575</cdr:y>
    </cdr:from>
    <cdr:to>
      <cdr:x>0.00025</cdr:x>
      <cdr:y>0.56225</cdr:y>
    </cdr:to>
    <cdr:sp>
      <cdr:nvSpPr>
        <cdr:cNvPr id="9" name="Text Box 1046"/>
        <cdr:cNvSpPr txBox="1">
          <a:spLocks noChangeArrowheads="1"/>
        </cdr:cNvSpPr>
      </cdr:nvSpPr>
      <cdr:spPr>
        <a:xfrm>
          <a:off x="0" y="295275"/>
          <a:ext cx="0" cy="1657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0.64975</cdr:x>
      <cdr:y>0.59125</cdr:y>
    </cdr:from>
    <cdr:to>
      <cdr:x>0.734</cdr:x>
      <cdr:y>0.64475</cdr:y>
    </cdr:to>
    <cdr:sp>
      <cdr:nvSpPr>
        <cdr:cNvPr id="10" name="Text Box 1047"/>
        <cdr:cNvSpPr txBox="1">
          <a:spLocks noChangeArrowheads="1"/>
        </cdr:cNvSpPr>
      </cdr:nvSpPr>
      <cdr:spPr>
        <a:xfrm>
          <a:off x="2381250" y="204787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肺炎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肺炎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0.72525</cdr:x>
      <cdr:y>0.687</cdr:y>
    </cdr:from>
    <cdr:to>
      <cdr:x>0.887</cdr:x>
      <cdr:y>0.73975</cdr:y>
    </cdr:to>
    <cdr:sp>
      <cdr:nvSpPr>
        <cdr:cNvPr id="11" name="Text Box 1048"/>
        <cdr:cNvSpPr txBox="1">
          <a:spLocks noChangeArrowheads="1"/>
        </cdr:cNvSpPr>
      </cdr:nvSpPr>
      <cdr:spPr>
        <a:xfrm>
          <a:off x="2657475" y="238125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不慮の事故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肺炎
</a:t>
          </a:r>
          <a:r>
            <a: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0.00025</cdr:x>
      <cdr:y>0.932</cdr:y>
    </cdr:from>
    <cdr:to>
      <cdr:x>0.00025</cdr:x>
      <cdr:y>0.932</cdr:y>
    </cdr:to>
    <cdr:sp>
      <cdr:nvSpPr>
        <cdr:cNvPr id="12" name="Text Box 1049"/>
        <cdr:cNvSpPr txBox="1">
          <a:spLocks noChangeArrowheads="1"/>
        </cdr:cNvSpPr>
      </cdr:nvSpPr>
      <cdr:spPr>
        <a:xfrm>
          <a:off x="0" y="3238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結核
</a:t>
          </a:r>
        </a:p>
      </cdr:txBody>
    </cdr:sp>
  </cdr:relSizeAnchor>
  <cdr:relSizeAnchor xmlns:cdr="http://schemas.openxmlformats.org/drawingml/2006/chartDrawing">
    <cdr:from>
      <cdr:x>0.2065</cdr:x>
      <cdr:y>0.63</cdr:y>
    </cdr:from>
    <cdr:to>
      <cdr:x>0.283</cdr:x>
      <cdr:y>0.6795</cdr:y>
    </cdr:to>
    <cdr:sp>
      <cdr:nvSpPr>
        <cdr:cNvPr id="13" name="Text Box 1051"/>
        <cdr:cNvSpPr txBox="1">
          <a:spLocks noChangeArrowheads="1"/>
        </cdr:cNvSpPr>
      </cdr:nvSpPr>
      <cdr:spPr>
        <a:xfrm>
          <a:off x="752475" y="2181225"/>
          <a:ext cx="285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結核
</a:t>
          </a:r>
        </a:p>
      </cdr:txBody>
    </cdr:sp>
  </cdr:relSizeAnchor>
  <cdr:relSizeAnchor xmlns:cdr="http://schemas.openxmlformats.org/drawingml/2006/chartDrawing">
    <cdr:from>
      <cdr:x>0.00025</cdr:x>
      <cdr:y>0.76525</cdr:y>
    </cdr:from>
    <cdr:to>
      <cdr:x>0.00025</cdr:x>
      <cdr:y>0.78025</cdr:y>
    </cdr:to>
    <cdr:sp>
      <cdr:nvSpPr>
        <cdr:cNvPr id="14" name="Line 1052"/>
        <cdr:cNvSpPr>
          <a:spLocks/>
        </cdr:cNvSpPr>
      </cdr:nvSpPr>
      <cdr:spPr>
        <a:xfrm>
          <a:off x="0" y="2657475"/>
          <a:ext cx="0" cy="476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0.4475</cdr:x>
      <cdr:y>0.69925</cdr:y>
    </cdr:from>
    <cdr:to>
      <cdr:x>0.45875</cdr:x>
      <cdr:y>0.7745</cdr:y>
    </cdr:to>
    <cdr:sp>
      <cdr:nvSpPr>
        <cdr:cNvPr id="15" name="Line 1053"/>
        <cdr:cNvSpPr>
          <a:spLocks/>
        </cdr:cNvSpPr>
      </cdr:nvSpPr>
      <cdr:spPr>
        <a:xfrm flipH="1">
          <a:off x="1638300" y="24288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0.6795</cdr:y>
    </cdr:from>
    <cdr:to>
      <cdr:x>0.26275</cdr:x>
      <cdr:y>0.796</cdr:y>
    </cdr:to>
    <cdr:sp>
      <cdr:nvSpPr>
        <cdr:cNvPr id="16" name="Line 1068"/>
        <cdr:cNvSpPr>
          <a:spLocks/>
        </cdr:cNvSpPr>
      </cdr:nvSpPr>
      <cdr:spPr>
        <a:xfrm>
          <a:off x="914400" y="2362200"/>
          <a:ext cx="476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0.77375</cdr:x>
      <cdr:y>0.672</cdr:y>
    </cdr:from>
    <cdr:to>
      <cdr:x>0.858</cdr:x>
      <cdr:y>0.744</cdr:y>
    </cdr:to>
    <cdr:sp>
      <cdr:nvSpPr>
        <cdr:cNvPr id="17" name="Line 1070"/>
        <cdr:cNvSpPr>
          <a:spLocks/>
        </cdr:cNvSpPr>
      </cdr:nvSpPr>
      <cdr:spPr>
        <a:xfrm>
          <a:off x="2838450" y="2333625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4</xdr:row>
      <xdr:rowOff>95250</xdr:rowOff>
    </xdr:from>
    <xdr:to>
      <xdr:col>52</xdr:col>
      <xdr:colOff>95250</xdr:colOff>
      <xdr:row>18</xdr:row>
      <xdr:rowOff>142875</xdr:rowOff>
    </xdr:to>
    <xdr:graphicFrame>
      <xdr:nvGraphicFramePr>
        <xdr:cNvPr id="1" name="Chart 11"/>
        <xdr:cNvGraphicFramePr/>
      </xdr:nvGraphicFramePr>
      <xdr:xfrm>
        <a:off x="2800350" y="1009650"/>
        <a:ext cx="27432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18</xdr:col>
      <xdr:colOff>28575</xdr:colOff>
      <xdr:row>20</xdr:row>
      <xdr:rowOff>38100</xdr:rowOff>
    </xdr:from>
    <xdr:to>
      <xdr:col>53</xdr:col>
      <xdr:colOff>38100</xdr:colOff>
      <xdr:row>35</xdr:row>
      <xdr:rowOff>85725</xdr:rowOff>
    </xdr:to>
    <xdr:graphicFrame>
      <xdr:nvGraphicFramePr>
        <xdr:cNvPr id="2" name="Chart 1"/>
        <xdr:cNvGraphicFramePr/>
      </xdr:nvGraphicFramePr>
      <xdr:xfrm>
        <a:off x="1914525" y="4610100"/>
        <a:ext cx="36766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5968;&#20516;&#34920;&#65288;&#20986;&#2998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1(死因)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11">
        <row r="1">
          <cell r="B1" t="str">
            <v>全国</v>
          </cell>
          <cell r="C1" t="str">
            <v>岐阜県</v>
          </cell>
        </row>
        <row r="9">
          <cell r="A9">
            <v>47</v>
          </cell>
          <cell r="B9">
            <v>6.5</v>
          </cell>
          <cell r="C9">
            <v>6.908328675237563</v>
          </cell>
        </row>
        <row r="10">
          <cell r="A10">
            <v>48</v>
          </cell>
          <cell r="B10">
            <v>6.6</v>
          </cell>
          <cell r="C10">
            <v>7.169426048565121</v>
          </cell>
        </row>
        <row r="11">
          <cell r="A11">
            <v>49</v>
          </cell>
          <cell r="B11">
            <v>6.5</v>
          </cell>
          <cell r="C11">
            <v>7.079105291871249</v>
          </cell>
        </row>
        <row r="12">
          <cell r="A12">
            <v>50</v>
          </cell>
          <cell r="B12">
            <v>6.3</v>
          </cell>
          <cell r="C12">
            <v>6.9470083409308385</v>
          </cell>
        </row>
        <row r="13">
          <cell r="A13">
            <v>51</v>
          </cell>
          <cell r="B13">
            <v>6.3</v>
          </cell>
          <cell r="C13">
            <v>6.707291112293773</v>
          </cell>
        </row>
        <row r="14">
          <cell r="A14">
            <v>52</v>
          </cell>
          <cell r="B14">
            <v>6.1</v>
          </cell>
          <cell r="C14">
            <v>6.451578947368421</v>
          </cell>
        </row>
        <row r="15">
          <cell r="A15">
            <v>53</v>
          </cell>
          <cell r="B15">
            <v>6.1</v>
          </cell>
          <cell r="C15">
            <v>6.442127215849844</v>
          </cell>
        </row>
        <row r="16">
          <cell r="A16">
            <v>54</v>
          </cell>
          <cell r="B16">
            <v>6</v>
          </cell>
          <cell r="C16">
            <v>6.246511627906977</v>
          </cell>
        </row>
        <row r="17">
          <cell r="A17">
            <v>55</v>
          </cell>
          <cell r="B17">
            <v>6.2</v>
          </cell>
          <cell r="C17">
            <v>6.672331644267441</v>
          </cell>
        </row>
        <row r="18">
          <cell r="A18">
            <v>56</v>
          </cell>
          <cell r="B18">
            <v>6.1</v>
          </cell>
          <cell r="C18">
            <v>6.458248472505091</v>
          </cell>
        </row>
        <row r="19">
          <cell r="A19">
            <v>57</v>
          </cell>
          <cell r="B19">
            <v>6</v>
          </cell>
          <cell r="C19">
            <v>6.314805457301667</v>
          </cell>
        </row>
        <row r="20">
          <cell r="A20">
            <v>58</v>
          </cell>
          <cell r="B20">
            <v>6.2</v>
          </cell>
          <cell r="C20">
            <v>6.4203917629332</v>
          </cell>
        </row>
        <row r="21">
          <cell r="A21">
            <v>59</v>
          </cell>
          <cell r="B21">
            <v>6.2</v>
          </cell>
          <cell r="C21">
            <v>6.447604790419161</v>
          </cell>
        </row>
        <row r="22">
          <cell r="A22">
            <v>60</v>
          </cell>
          <cell r="B22">
            <v>6.3</v>
          </cell>
          <cell r="C22">
            <v>6.495609086003042</v>
          </cell>
        </row>
        <row r="23">
          <cell r="A23">
            <v>61</v>
          </cell>
          <cell r="B23">
            <v>6.2</v>
          </cell>
          <cell r="C23">
            <v>6.390918065153011</v>
          </cell>
        </row>
        <row r="24">
          <cell r="A24">
            <v>62</v>
          </cell>
          <cell r="B24">
            <v>6.2</v>
          </cell>
          <cell r="C24">
            <v>6.386732186732187</v>
          </cell>
        </row>
        <row r="25">
          <cell r="A25">
            <v>63</v>
          </cell>
          <cell r="B25">
            <v>6.5</v>
          </cell>
          <cell r="C25">
            <v>6.782672540381792</v>
          </cell>
        </row>
        <row r="26">
          <cell r="A26">
            <v>1</v>
          </cell>
          <cell r="B26">
            <v>6.4</v>
          </cell>
          <cell r="C26">
            <v>6.645853658536586</v>
          </cell>
        </row>
        <row r="27">
          <cell r="A27">
            <v>2</v>
          </cell>
          <cell r="B27">
            <v>6.7</v>
          </cell>
          <cell r="C27">
            <v>6.8386872639850065</v>
          </cell>
        </row>
        <row r="28">
          <cell r="A28">
            <v>3</v>
          </cell>
          <cell r="B28">
            <v>6.7</v>
          </cell>
          <cell r="C28">
            <v>6.942261038330907</v>
          </cell>
        </row>
        <row r="29">
          <cell r="A29">
            <v>4</v>
          </cell>
          <cell r="B29">
            <v>6.9</v>
          </cell>
          <cell r="C29">
            <v>7.079787234042553</v>
          </cell>
        </row>
        <row r="30">
          <cell r="A30">
            <v>5</v>
          </cell>
          <cell r="B30">
            <v>7.1</v>
          </cell>
          <cell r="C30">
            <v>7.15629522431259</v>
          </cell>
        </row>
        <row r="31">
          <cell r="A31">
            <v>6</v>
          </cell>
          <cell r="B31">
            <v>7.1</v>
          </cell>
          <cell r="C31">
            <v>7.340230991337825</v>
          </cell>
        </row>
        <row r="32">
          <cell r="A32">
            <v>7</v>
          </cell>
          <cell r="B32">
            <v>7.4</v>
          </cell>
          <cell r="C32">
            <v>7.597409836317646</v>
          </cell>
        </row>
        <row r="33">
          <cell r="A33">
            <v>8</v>
          </cell>
          <cell r="B33">
            <v>7.2</v>
          </cell>
          <cell r="C33">
            <v>7.350599520383693</v>
          </cell>
        </row>
        <row r="34">
          <cell r="A34">
            <v>9</v>
          </cell>
          <cell r="B34">
            <v>7.3</v>
          </cell>
          <cell r="C34">
            <v>7.5</v>
          </cell>
        </row>
        <row r="35">
          <cell r="A35">
            <v>10</v>
          </cell>
          <cell r="B35">
            <v>7.5</v>
          </cell>
          <cell r="C35">
            <v>7.6</v>
          </cell>
        </row>
        <row r="36">
          <cell r="A36">
            <v>11</v>
          </cell>
          <cell r="B36">
            <v>7.8</v>
          </cell>
          <cell r="C36">
            <v>8.1</v>
          </cell>
        </row>
        <row r="37">
          <cell r="A37">
            <v>12</v>
          </cell>
          <cell r="B37">
            <v>7.7</v>
          </cell>
          <cell r="C37">
            <v>7.9</v>
          </cell>
        </row>
        <row r="38">
          <cell r="A38">
            <v>13</v>
          </cell>
          <cell r="B38">
            <v>7.7</v>
          </cell>
          <cell r="C38">
            <v>7.9</v>
          </cell>
        </row>
        <row r="39">
          <cell r="A39">
            <v>14</v>
          </cell>
          <cell r="B39">
            <v>7.8</v>
          </cell>
          <cell r="C39">
            <v>8.1</v>
          </cell>
        </row>
        <row r="40">
          <cell r="A40">
            <v>15</v>
          </cell>
          <cell r="B40">
            <v>8</v>
          </cell>
          <cell r="C40">
            <v>8.2</v>
          </cell>
        </row>
        <row r="41">
          <cell r="A41">
            <v>16</v>
          </cell>
          <cell r="B41">
            <v>8.2</v>
          </cell>
          <cell r="C41">
            <v>8.5</v>
          </cell>
        </row>
        <row r="42">
          <cell r="A42">
            <v>17</v>
          </cell>
          <cell r="B42">
            <v>8.6</v>
          </cell>
          <cell r="C42">
            <v>8.9</v>
          </cell>
        </row>
        <row r="43">
          <cell r="A43">
            <v>18</v>
          </cell>
          <cell r="B43">
            <v>8.6</v>
          </cell>
          <cell r="C43">
            <v>9</v>
          </cell>
        </row>
        <row r="44">
          <cell r="A44">
            <v>19</v>
          </cell>
          <cell r="B44">
            <v>8.8</v>
          </cell>
          <cell r="C44">
            <v>9.2</v>
          </cell>
        </row>
      </sheetData>
      <sheetData sheetId="15">
        <row r="1">
          <cell r="C1" t="str">
            <v>悪性新生物 </v>
          </cell>
          <cell r="D1" t="str">
            <v>心疾患</v>
          </cell>
          <cell r="E1" t="str">
            <v>脳血管疾患 </v>
          </cell>
          <cell r="F1" t="str">
            <v>肺炎 </v>
          </cell>
          <cell r="G1" t="str">
            <v>老衰 </v>
          </cell>
          <cell r="H1" t="str">
            <v>不慮の事故</v>
          </cell>
          <cell r="I1" t="str">
            <v>自殺 </v>
          </cell>
        </row>
        <row r="7">
          <cell r="A7" t="str">
            <v>45</v>
          </cell>
        </row>
        <row r="8">
          <cell r="A8" t="str">
            <v>46</v>
          </cell>
        </row>
        <row r="9">
          <cell r="A9" t="str">
            <v>47</v>
          </cell>
          <cell r="C9">
            <v>2119</v>
          </cell>
          <cell r="D9">
            <v>1651</v>
          </cell>
          <cell r="E9">
            <v>3215</v>
          </cell>
          <cell r="F9">
            <v>431</v>
          </cell>
          <cell r="G9">
            <v>705</v>
          </cell>
          <cell r="H9">
            <v>678</v>
          </cell>
          <cell r="I9">
            <v>325</v>
          </cell>
        </row>
        <row r="10">
          <cell r="A10" t="str">
            <v>48</v>
          </cell>
          <cell r="C10">
            <v>2237</v>
          </cell>
          <cell r="D10">
            <v>1827</v>
          </cell>
          <cell r="E10">
            <v>3375</v>
          </cell>
          <cell r="F10">
            <v>458</v>
          </cell>
          <cell r="G10">
            <v>693</v>
          </cell>
          <cell r="H10">
            <v>680</v>
          </cell>
          <cell r="I10">
            <v>371</v>
          </cell>
        </row>
        <row r="11">
          <cell r="A11" t="str">
            <v>49</v>
          </cell>
          <cell r="C11">
            <v>2255</v>
          </cell>
          <cell r="D11">
            <v>1912</v>
          </cell>
          <cell r="E11">
            <v>3316</v>
          </cell>
          <cell r="F11">
            <v>447</v>
          </cell>
          <cell r="G11">
            <v>718</v>
          </cell>
          <cell r="H11">
            <v>553</v>
          </cell>
          <cell r="I11">
            <v>363</v>
          </cell>
        </row>
        <row r="12">
          <cell r="A12" t="str">
            <v>50</v>
          </cell>
          <cell r="C12">
            <v>2315</v>
          </cell>
          <cell r="D12">
            <v>1919</v>
          </cell>
          <cell r="E12">
            <v>3378</v>
          </cell>
          <cell r="F12">
            <v>483</v>
          </cell>
          <cell r="G12">
            <v>592</v>
          </cell>
          <cell r="H12">
            <v>629</v>
          </cell>
          <cell r="I12">
            <v>381</v>
          </cell>
        </row>
        <row r="13">
          <cell r="A13" t="str">
            <v>51</v>
          </cell>
          <cell r="C13">
            <v>2395</v>
          </cell>
          <cell r="D13">
            <v>1929</v>
          </cell>
          <cell r="E13">
            <v>3340</v>
          </cell>
          <cell r="F13">
            <v>477</v>
          </cell>
          <cell r="G13">
            <v>597</v>
          </cell>
          <cell r="H13">
            <v>537</v>
          </cell>
          <cell r="I13">
            <v>365</v>
          </cell>
        </row>
        <row r="14">
          <cell r="A14" t="str">
            <v>52</v>
          </cell>
          <cell r="C14">
            <v>2466</v>
          </cell>
          <cell r="D14">
            <v>1846</v>
          </cell>
          <cell r="E14">
            <v>3201</v>
          </cell>
          <cell r="F14">
            <v>413</v>
          </cell>
          <cell r="G14">
            <v>594</v>
          </cell>
          <cell r="H14">
            <v>552</v>
          </cell>
          <cell r="I14">
            <v>378</v>
          </cell>
        </row>
        <row r="15">
          <cell r="A15" t="str">
            <v>53</v>
          </cell>
          <cell r="C15">
            <v>2468</v>
          </cell>
          <cell r="D15">
            <v>2003</v>
          </cell>
          <cell r="E15">
            <v>3204</v>
          </cell>
          <cell r="F15">
            <v>441</v>
          </cell>
          <cell r="G15">
            <v>568</v>
          </cell>
          <cell r="H15">
            <v>529</v>
          </cell>
          <cell r="I15">
            <v>347</v>
          </cell>
        </row>
        <row r="16">
          <cell r="A16" t="str">
            <v>54</v>
          </cell>
          <cell r="C16">
            <v>2596</v>
          </cell>
          <cell r="D16">
            <v>1943</v>
          </cell>
          <cell r="E16">
            <v>2959</v>
          </cell>
          <cell r="F16">
            <v>453</v>
          </cell>
          <cell r="G16">
            <v>623</v>
          </cell>
          <cell r="H16">
            <v>508</v>
          </cell>
          <cell r="I16">
            <v>371</v>
          </cell>
        </row>
        <row r="17">
          <cell r="A17" t="str">
            <v>55</v>
          </cell>
          <cell r="C17">
            <v>2766</v>
          </cell>
          <cell r="D17">
            <v>2222</v>
          </cell>
          <cell r="E17">
            <v>3104</v>
          </cell>
          <cell r="F17">
            <v>502</v>
          </cell>
          <cell r="G17">
            <v>727</v>
          </cell>
          <cell r="H17">
            <v>549</v>
          </cell>
          <cell r="I17">
            <v>349</v>
          </cell>
        </row>
        <row r="18">
          <cell r="A18" t="str">
            <v>56</v>
          </cell>
          <cell r="C18">
            <v>2635</v>
          </cell>
          <cell r="D18">
            <v>2235</v>
          </cell>
          <cell r="E18">
            <v>3085</v>
          </cell>
          <cell r="F18">
            <v>524</v>
          </cell>
          <cell r="G18">
            <v>658</v>
          </cell>
          <cell r="H18">
            <v>519</v>
          </cell>
          <cell r="I18">
            <v>360</v>
          </cell>
        </row>
        <row r="19">
          <cell r="A19" t="str">
            <v>57</v>
          </cell>
          <cell r="C19">
            <v>2820</v>
          </cell>
          <cell r="D19">
            <v>2229</v>
          </cell>
          <cell r="E19">
            <v>2776</v>
          </cell>
          <cell r="F19">
            <v>535</v>
          </cell>
          <cell r="G19">
            <v>564</v>
          </cell>
          <cell r="H19">
            <v>483</v>
          </cell>
          <cell r="I19">
            <v>392</v>
          </cell>
        </row>
        <row r="20">
          <cell r="A20" t="str">
            <v>58</v>
          </cell>
          <cell r="C20">
            <v>2857</v>
          </cell>
          <cell r="D20">
            <v>2294</v>
          </cell>
          <cell r="E20">
            <v>2809</v>
          </cell>
          <cell r="F20">
            <v>534</v>
          </cell>
          <cell r="G20">
            <v>680</v>
          </cell>
          <cell r="H20">
            <v>526</v>
          </cell>
          <cell r="I20">
            <v>403</v>
          </cell>
        </row>
        <row r="21">
          <cell r="A21" t="str">
            <v>59</v>
          </cell>
          <cell r="C21">
            <v>3008</v>
          </cell>
          <cell r="D21">
            <v>2418</v>
          </cell>
          <cell r="E21">
            <v>2643</v>
          </cell>
          <cell r="F21">
            <v>571</v>
          </cell>
          <cell r="G21">
            <v>592</v>
          </cell>
          <cell r="H21">
            <v>565</v>
          </cell>
          <cell r="I21">
            <v>447</v>
          </cell>
        </row>
        <row r="22">
          <cell r="A22" t="str">
            <v>60</v>
          </cell>
          <cell r="C22">
            <v>3061</v>
          </cell>
          <cell r="D22">
            <v>2552</v>
          </cell>
          <cell r="E22">
            <v>2613</v>
          </cell>
          <cell r="F22">
            <v>641</v>
          </cell>
          <cell r="G22">
            <v>608</v>
          </cell>
          <cell r="H22">
            <v>540</v>
          </cell>
          <cell r="I22">
            <v>419</v>
          </cell>
        </row>
        <row r="23">
          <cell r="A23" t="str">
            <v>62</v>
          </cell>
          <cell r="C23">
            <v>3088</v>
          </cell>
          <cell r="D23">
            <v>2528</v>
          </cell>
          <cell r="E23">
            <v>2447</v>
          </cell>
          <cell r="F23">
            <v>719</v>
          </cell>
          <cell r="G23">
            <v>603</v>
          </cell>
          <cell r="H23">
            <v>528</v>
          </cell>
          <cell r="I23">
            <v>428</v>
          </cell>
        </row>
        <row r="24">
          <cell r="A24" t="str">
            <v>62</v>
          </cell>
          <cell r="C24">
            <v>3218</v>
          </cell>
          <cell r="D24">
            <v>2532</v>
          </cell>
          <cell r="E24">
            <v>2419</v>
          </cell>
          <cell r="F24">
            <v>710</v>
          </cell>
          <cell r="G24">
            <v>565</v>
          </cell>
          <cell r="H24">
            <v>534</v>
          </cell>
          <cell r="I24">
            <v>404</v>
          </cell>
        </row>
        <row r="25">
          <cell r="A25" t="str">
            <v>63</v>
          </cell>
          <cell r="C25">
            <v>3311</v>
          </cell>
          <cell r="D25">
            <v>2865</v>
          </cell>
          <cell r="E25">
            <v>2606</v>
          </cell>
          <cell r="F25">
            <v>824</v>
          </cell>
          <cell r="G25">
            <v>597</v>
          </cell>
          <cell r="H25">
            <v>609</v>
          </cell>
          <cell r="I25">
            <v>390</v>
          </cell>
        </row>
        <row r="26">
          <cell r="A26" t="str">
            <v>元</v>
          </cell>
          <cell r="C26">
            <v>3400</v>
          </cell>
          <cell r="D26">
            <v>2828</v>
          </cell>
          <cell r="E26">
            <v>2389</v>
          </cell>
          <cell r="F26">
            <v>827</v>
          </cell>
          <cell r="G26">
            <v>526</v>
          </cell>
          <cell r="H26">
            <v>633</v>
          </cell>
          <cell r="I26">
            <v>356</v>
          </cell>
        </row>
        <row r="27">
          <cell r="A27" t="str">
            <v>2</v>
          </cell>
          <cell r="C27">
            <v>3565</v>
          </cell>
          <cell r="D27">
            <v>2746</v>
          </cell>
          <cell r="E27">
            <v>2330</v>
          </cell>
          <cell r="F27">
            <v>971</v>
          </cell>
          <cell r="G27">
            <v>525</v>
          </cell>
          <cell r="H27">
            <v>637</v>
          </cell>
          <cell r="I27">
            <v>370</v>
          </cell>
        </row>
        <row r="28">
          <cell r="A28" t="str">
            <v>3</v>
          </cell>
          <cell r="C28">
            <v>3657</v>
          </cell>
          <cell r="D28">
            <v>2935</v>
          </cell>
          <cell r="E28">
            <v>2291</v>
          </cell>
          <cell r="F28">
            <v>1022</v>
          </cell>
          <cell r="G28">
            <v>575</v>
          </cell>
          <cell r="H28">
            <v>686</v>
          </cell>
          <cell r="I28">
            <v>310</v>
          </cell>
        </row>
        <row r="29">
          <cell r="A29" t="str">
            <v>4</v>
          </cell>
          <cell r="C29">
            <v>3657</v>
          </cell>
          <cell r="D29">
            <v>3111</v>
          </cell>
          <cell r="E29">
            <v>2324</v>
          </cell>
          <cell r="F29">
            <v>1063</v>
          </cell>
          <cell r="G29">
            <v>558</v>
          </cell>
          <cell r="H29">
            <v>621</v>
          </cell>
          <cell r="I29">
            <v>365</v>
          </cell>
        </row>
        <row r="30">
          <cell r="A30" t="str">
            <v>5</v>
          </cell>
          <cell r="C30">
            <v>3809</v>
          </cell>
          <cell r="D30">
            <v>3137</v>
          </cell>
          <cell r="E30">
            <v>2242</v>
          </cell>
          <cell r="F30">
            <v>1208</v>
          </cell>
          <cell r="G30">
            <v>574</v>
          </cell>
          <cell r="H30">
            <v>641</v>
          </cell>
          <cell r="I30">
            <v>354</v>
          </cell>
        </row>
        <row r="31">
          <cell r="A31" t="str">
            <v>6</v>
          </cell>
          <cell r="C31">
            <v>3986</v>
          </cell>
          <cell r="D31">
            <v>2923</v>
          </cell>
          <cell r="E31">
            <v>2260</v>
          </cell>
          <cell r="F31">
            <v>1322</v>
          </cell>
          <cell r="G31">
            <v>594</v>
          </cell>
          <cell r="H31">
            <v>731</v>
          </cell>
          <cell r="I31">
            <v>365</v>
          </cell>
        </row>
        <row r="32">
          <cell r="A32" t="str">
            <v>7</v>
          </cell>
          <cell r="C32">
            <v>4329</v>
          </cell>
          <cell r="D32">
            <v>2493</v>
          </cell>
          <cell r="E32">
            <v>2771</v>
          </cell>
          <cell r="F32">
            <v>1154</v>
          </cell>
          <cell r="G32">
            <v>595</v>
          </cell>
          <cell r="H32">
            <v>789</v>
          </cell>
          <cell r="I32">
            <v>343</v>
          </cell>
        </row>
        <row r="33">
          <cell r="A33" t="str">
            <v>8</v>
          </cell>
          <cell r="C33">
            <v>4369</v>
          </cell>
          <cell r="D33">
            <v>2477</v>
          </cell>
          <cell r="E33">
            <v>2496</v>
          </cell>
          <cell r="F33">
            <v>1180</v>
          </cell>
          <cell r="G33">
            <v>537</v>
          </cell>
          <cell r="H33">
            <v>743</v>
          </cell>
          <cell r="I33">
            <v>339</v>
          </cell>
        </row>
        <row r="34">
          <cell r="A34" t="str">
            <v>9</v>
          </cell>
          <cell r="C34">
            <v>4538</v>
          </cell>
          <cell r="D34">
            <v>2496</v>
          </cell>
          <cell r="E34">
            <v>2419</v>
          </cell>
          <cell r="F34">
            <v>1232</v>
          </cell>
          <cell r="G34">
            <v>500</v>
          </cell>
          <cell r="H34">
            <v>801</v>
          </cell>
          <cell r="I34">
            <v>396</v>
          </cell>
        </row>
        <row r="35">
          <cell r="A35" t="str">
            <v>10</v>
          </cell>
          <cell r="C35">
            <v>4631</v>
          </cell>
          <cell r="D35">
            <v>2545</v>
          </cell>
          <cell r="E35">
            <v>2404</v>
          </cell>
          <cell r="F35">
            <v>1334</v>
          </cell>
          <cell r="G35">
            <v>510</v>
          </cell>
          <cell r="H35">
            <v>767</v>
          </cell>
          <cell r="I35">
            <v>511</v>
          </cell>
        </row>
        <row r="36">
          <cell r="A36" t="str">
            <v>11</v>
          </cell>
          <cell r="C36">
            <v>4906</v>
          </cell>
          <cell r="D36">
            <v>2701</v>
          </cell>
          <cell r="E36">
            <v>2367</v>
          </cell>
          <cell r="F36">
            <v>1498</v>
          </cell>
          <cell r="G36">
            <v>513</v>
          </cell>
          <cell r="H36">
            <v>764</v>
          </cell>
          <cell r="I36">
            <v>495</v>
          </cell>
        </row>
        <row r="37">
          <cell r="A37">
            <v>12</v>
          </cell>
          <cell r="C37">
            <v>5012</v>
          </cell>
          <cell r="D37">
            <v>2671</v>
          </cell>
          <cell r="E37">
            <v>2230</v>
          </cell>
          <cell r="F37">
            <v>1444</v>
          </cell>
          <cell r="G37">
            <v>441</v>
          </cell>
          <cell r="H37">
            <v>731</v>
          </cell>
          <cell r="I37">
            <v>489</v>
          </cell>
        </row>
        <row r="38">
          <cell r="A38">
            <v>13</v>
          </cell>
          <cell r="C38">
            <v>4909</v>
          </cell>
          <cell r="D38">
            <v>2662</v>
          </cell>
          <cell r="E38">
            <v>2219</v>
          </cell>
          <cell r="F38">
            <v>1473</v>
          </cell>
          <cell r="G38">
            <v>485</v>
          </cell>
          <cell r="H38">
            <v>805</v>
          </cell>
          <cell r="I38">
            <v>460</v>
          </cell>
        </row>
        <row r="39">
          <cell r="A39">
            <v>14</v>
          </cell>
          <cell r="C39">
            <v>4918</v>
          </cell>
          <cell r="D39">
            <v>2927</v>
          </cell>
          <cell r="E39">
            <v>2238</v>
          </cell>
          <cell r="F39">
            <v>1489</v>
          </cell>
          <cell r="G39">
            <v>494</v>
          </cell>
          <cell r="H39">
            <v>798</v>
          </cell>
          <cell r="I39">
            <v>478</v>
          </cell>
        </row>
        <row r="40">
          <cell r="A40">
            <v>15</v>
          </cell>
          <cell r="C40">
            <v>4934</v>
          </cell>
          <cell r="D40">
            <v>2881</v>
          </cell>
          <cell r="E40">
            <v>2241</v>
          </cell>
          <cell r="F40">
            <v>1610</v>
          </cell>
          <cell r="G40">
            <v>568</v>
          </cell>
          <cell r="H40">
            <v>742</v>
          </cell>
          <cell r="I40">
            <v>546</v>
          </cell>
        </row>
        <row r="41">
          <cell r="A41">
            <v>16</v>
          </cell>
          <cell r="C41">
            <v>5261</v>
          </cell>
          <cell r="D41">
            <v>2892</v>
          </cell>
          <cell r="E41">
            <v>2227</v>
          </cell>
          <cell r="F41">
            <v>1622</v>
          </cell>
          <cell r="G41">
            <v>544</v>
          </cell>
          <cell r="H41">
            <v>778</v>
          </cell>
          <cell r="I41">
            <v>517</v>
          </cell>
        </row>
        <row r="42">
          <cell r="A42">
            <v>17</v>
          </cell>
          <cell r="C42">
            <v>5291</v>
          </cell>
          <cell r="D42">
            <v>3292</v>
          </cell>
          <cell r="E42">
            <v>2270</v>
          </cell>
          <cell r="F42">
            <v>1686</v>
          </cell>
          <cell r="G42">
            <v>596</v>
          </cell>
          <cell r="H42">
            <v>760</v>
          </cell>
          <cell r="I42">
            <v>525</v>
          </cell>
        </row>
        <row r="43">
          <cell r="A43">
            <v>18</v>
          </cell>
          <cell r="C43">
            <v>5395</v>
          </cell>
          <cell r="D43">
            <v>3280</v>
          </cell>
          <cell r="E43">
            <v>2155</v>
          </cell>
          <cell r="F43">
            <v>1784</v>
          </cell>
          <cell r="G43">
            <v>683</v>
          </cell>
          <cell r="H43">
            <v>748</v>
          </cell>
          <cell r="I43">
            <v>471</v>
          </cell>
        </row>
        <row r="44">
          <cell r="A44">
            <v>19</v>
          </cell>
          <cell r="C44">
            <v>5478</v>
          </cell>
          <cell r="D44">
            <v>3198</v>
          </cell>
          <cell r="E44">
            <v>2087</v>
          </cell>
          <cell r="F44">
            <v>1908</v>
          </cell>
          <cell r="G44">
            <v>754</v>
          </cell>
          <cell r="H44">
            <v>771</v>
          </cell>
          <cell r="I44">
            <v>446</v>
          </cell>
        </row>
      </sheetData>
      <sheetData sheetId="18">
        <row r="1">
          <cell r="A1" t="str">
            <v>悪性新生物</v>
          </cell>
          <cell r="B1">
            <v>5478</v>
          </cell>
        </row>
        <row r="2">
          <cell r="A2" t="str">
            <v>心疾患</v>
          </cell>
          <cell r="B2">
            <v>3198</v>
          </cell>
        </row>
        <row r="3">
          <cell r="A3" t="str">
            <v>脳血管疾患</v>
          </cell>
          <cell r="B3">
            <v>2087</v>
          </cell>
        </row>
        <row r="4">
          <cell r="A4" t="str">
            <v>肺炎</v>
          </cell>
          <cell r="B4">
            <v>1908</v>
          </cell>
        </row>
        <row r="5">
          <cell r="A5" t="str">
            <v>不慮の事故</v>
          </cell>
          <cell r="B5">
            <v>771</v>
          </cell>
        </row>
        <row r="6">
          <cell r="A6" t="str">
            <v>老衰</v>
          </cell>
          <cell r="B6">
            <v>754</v>
          </cell>
        </row>
        <row r="7">
          <cell r="A7" t="str">
            <v>自殺</v>
          </cell>
          <cell r="B7">
            <v>446</v>
          </cell>
        </row>
        <row r="8">
          <cell r="A8" t="str">
            <v>腎不全</v>
          </cell>
          <cell r="B8">
            <v>387</v>
          </cell>
        </row>
        <row r="9">
          <cell r="A9" t="str">
            <v>慢性閉塞</v>
          </cell>
          <cell r="B9">
            <v>244</v>
          </cell>
        </row>
        <row r="10">
          <cell r="A10" t="str">
            <v>肝疾患</v>
          </cell>
          <cell r="B10">
            <v>224</v>
          </cell>
        </row>
        <row r="11">
          <cell r="A11" t="str">
            <v>その他</v>
          </cell>
          <cell r="B11">
            <v>3413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>
      <c r="A2" s="2"/>
      <c r="B2" s="1" t="s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>
      <c r="A3" s="2"/>
      <c r="B3" s="2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3.5">
      <c r="A4" s="2"/>
      <c r="B4" s="108" t="s">
        <v>41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>
      <c r="A5" s="2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2"/>
      <c r="B6" s="108" t="s">
        <v>42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2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2"/>
      <c r="B15" s="2" t="s">
        <v>190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2"/>
      <c r="B16" s="44" t="s">
        <v>7</v>
      </c>
      <c r="C16" s="45"/>
      <c r="D16" s="46"/>
      <c r="E16" s="42" t="s">
        <v>43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1" t="s">
        <v>46</v>
      </c>
      <c r="U16" s="42"/>
      <c r="V16" s="42"/>
      <c r="W16" s="42"/>
      <c r="X16" s="42"/>
      <c r="Y16" s="42"/>
      <c r="Z16" s="42"/>
      <c r="AA16" s="42"/>
      <c r="AB16" s="42"/>
      <c r="AC16" s="43"/>
      <c r="AD16" s="41" t="s">
        <v>47</v>
      </c>
      <c r="AE16" s="42"/>
      <c r="AF16" s="42"/>
      <c r="AG16" s="42"/>
      <c r="AH16" s="42"/>
      <c r="AI16" s="42"/>
      <c r="AJ16" s="42"/>
      <c r="AK16" s="42"/>
      <c r="AL16" s="42"/>
      <c r="AM16" s="43"/>
      <c r="AN16" s="41" t="s">
        <v>48</v>
      </c>
      <c r="AO16" s="42"/>
      <c r="AP16" s="42"/>
      <c r="AQ16" s="42"/>
      <c r="AR16" s="42"/>
      <c r="AS16" s="42"/>
      <c r="AT16" s="42"/>
      <c r="AU16" s="42"/>
      <c r="AV16" s="42"/>
      <c r="AW16" s="43"/>
      <c r="AX16" s="44" t="s">
        <v>49</v>
      </c>
      <c r="AY16" s="45"/>
      <c r="AZ16" s="45"/>
      <c r="BA16" s="46"/>
      <c r="BB16" s="3"/>
    </row>
    <row r="17" spans="1:54" ht="13.5">
      <c r="A17" s="2"/>
      <c r="B17" s="47"/>
      <c r="C17" s="48"/>
      <c r="D17" s="49"/>
      <c r="E17" s="48" t="s">
        <v>44</v>
      </c>
      <c r="F17" s="48"/>
      <c r="G17" s="48"/>
      <c r="H17" s="48"/>
      <c r="I17" s="48"/>
      <c r="J17" s="41" t="s">
        <v>5</v>
      </c>
      <c r="K17" s="42"/>
      <c r="L17" s="42"/>
      <c r="M17" s="42"/>
      <c r="N17" s="43"/>
      <c r="O17" s="48" t="s">
        <v>6</v>
      </c>
      <c r="P17" s="48"/>
      <c r="Q17" s="48"/>
      <c r="R17" s="48"/>
      <c r="S17" s="49"/>
      <c r="T17" s="41" t="s">
        <v>0</v>
      </c>
      <c r="U17" s="42"/>
      <c r="V17" s="42"/>
      <c r="W17" s="42"/>
      <c r="X17" s="43"/>
      <c r="Y17" s="48" t="s">
        <v>45</v>
      </c>
      <c r="Z17" s="48"/>
      <c r="AA17" s="48"/>
      <c r="AB17" s="48"/>
      <c r="AC17" s="49"/>
      <c r="AD17" s="41" t="s">
        <v>0</v>
      </c>
      <c r="AE17" s="42"/>
      <c r="AF17" s="42"/>
      <c r="AG17" s="42"/>
      <c r="AH17" s="43"/>
      <c r="AI17" s="48" t="s">
        <v>45</v>
      </c>
      <c r="AJ17" s="48"/>
      <c r="AK17" s="48"/>
      <c r="AL17" s="48"/>
      <c r="AM17" s="49"/>
      <c r="AN17" s="41" t="s">
        <v>0</v>
      </c>
      <c r="AO17" s="42"/>
      <c r="AP17" s="42"/>
      <c r="AQ17" s="42"/>
      <c r="AR17" s="43"/>
      <c r="AS17" s="48" t="s">
        <v>45</v>
      </c>
      <c r="AT17" s="48"/>
      <c r="AU17" s="48"/>
      <c r="AV17" s="48"/>
      <c r="AW17" s="49"/>
      <c r="AX17" s="47"/>
      <c r="AY17" s="48"/>
      <c r="AZ17" s="48"/>
      <c r="BA17" s="49"/>
      <c r="BB17" s="3"/>
    </row>
    <row r="18" spans="1:68" ht="12" customHeight="1">
      <c r="A18" s="2"/>
      <c r="B18" s="106">
        <v>47</v>
      </c>
      <c r="C18" s="103"/>
      <c r="D18" s="104"/>
      <c r="E18" s="107">
        <f>SUM(J18:S18)</f>
        <v>12359</v>
      </c>
      <c r="F18" s="45"/>
      <c r="G18" s="45"/>
      <c r="H18" s="45"/>
      <c r="I18" s="45"/>
      <c r="J18" s="53">
        <v>6569</v>
      </c>
      <c r="K18" s="54"/>
      <c r="L18" s="54"/>
      <c r="M18" s="54"/>
      <c r="N18" s="55"/>
      <c r="O18" s="56">
        <v>5790</v>
      </c>
      <c r="P18" s="57"/>
      <c r="Q18" s="57"/>
      <c r="R18" s="57"/>
      <c r="S18" s="58"/>
      <c r="T18" s="59">
        <v>6.5</v>
      </c>
      <c r="U18" s="60"/>
      <c r="V18" s="60"/>
      <c r="W18" s="60"/>
      <c r="X18" s="61"/>
      <c r="Y18" s="59">
        <v>6.908328675237563</v>
      </c>
      <c r="Z18" s="60"/>
      <c r="AA18" s="60"/>
      <c r="AB18" s="60"/>
      <c r="AC18" s="61"/>
      <c r="AD18" s="69">
        <v>7.2</v>
      </c>
      <c r="AE18" s="70"/>
      <c r="AF18" s="70"/>
      <c r="AG18" s="70"/>
      <c r="AH18" s="71"/>
      <c r="AI18" s="69">
        <v>7.6</v>
      </c>
      <c r="AJ18" s="70"/>
      <c r="AK18" s="70"/>
      <c r="AL18" s="70"/>
      <c r="AM18" s="71"/>
      <c r="AN18" s="69">
        <v>5.8</v>
      </c>
      <c r="AO18" s="70"/>
      <c r="AP18" s="70"/>
      <c r="AQ18" s="70"/>
      <c r="AR18" s="71"/>
      <c r="AS18" s="69">
        <v>6.3</v>
      </c>
      <c r="AT18" s="70"/>
      <c r="AU18" s="70"/>
      <c r="AV18" s="70"/>
      <c r="AW18" s="71"/>
      <c r="AX18" s="50">
        <f>J18/O18*100</f>
        <v>113.45423143350604</v>
      </c>
      <c r="AY18" s="51"/>
      <c r="AZ18" s="51"/>
      <c r="BA18" s="52"/>
      <c r="BB18" s="2"/>
      <c r="BO18" s="9"/>
      <c r="BP18" s="9"/>
    </row>
    <row r="19" spans="1:68" ht="12" customHeight="1">
      <c r="A19" s="2"/>
      <c r="B19" s="106">
        <v>48</v>
      </c>
      <c r="C19" s="103"/>
      <c r="D19" s="104"/>
      <c r="E19" s="102">
        <f>SUM(J19:S19)</f>
        <v>12991</v>
      </c>
      <c r="F19" s="103"/>
      <c r="G19" s="103"/>
      <c r="H19" s="103"/>
      <c r="I19" s="104"/>
      <c r="J19" s="38">
        <v>6928</v>
      </c>
      <c r="K19" s="39"/>
      <c r="L19" s="39"/>
      <c r="M19" s="39"/>
      <c r="N19" s="40"/>
      <c r="O19" s="90">
        <v>6063</v>
      </c>
      <c r="P19" s="91"/>
      <c r="Q19" s="91"/>
      <c r="R19" s="91"/>
      <c r="S19" s="92"/>
      <c r="T19" s="99">
        <v>6.6</v>
      </c>
      <c r="U19" s="100"/>
      <c r="V19" s="100"/>
      <c r="W19" s="100"/>
      <c r="X19" s="101"/>
      <c r="Y19" s="99">
        <v>7.169426048565121</v>
      </c>
      <c r="Z19" s="100"/>
      <c r="AA19" s="100"/>
      <c r="AB19" s="100"/>
      <c r="AC19" s="101"/>
      <c r="AD19" s="87">
        <v>7.2</v>
      </c>
      <c r="AE19" s="88"/>
      <c r="AF19" s="88"/>
      <c r="AG19" s="88"/>
      <c r="AH19" s="89"/>
      <c r="AI19" s="87">
        <v>7.9</v>
      </c>
      <c r="AJ19" s="88"/>
      <c r="AK19" s="88"/>
      <c r="AL19" s="88"/>
      <c r="AM19" s="89"/>
      <c r="AN19" s="87">
        <v>5.9</v>
      </c>
      <c r="AO19" s="88"/>
      <c r="AP19" s="88"/>
      <c r="AQ19" s="88"/>
      <c r="AR19" s="89"/>
      <c r="AS19" s="87">
        <v>6.5</v>
      </c>
      <c r="AT19" s="88"/>
      <c r="AU19" s="88"/>
      <c r="AV19" s="88"/>
      <c r="AW19" s="89"/>
      <c r="AX19" s="32">
        <f>J19/O19*100</f>
        <v>114.26686458848754</v>
      </c>
      <c r="AY19" s="33"/>
      <c r="AZ19" s="33"/>
      <c r="BA19" s="34"/>
      <c r="BB19" s="2"/>
      <c r="BO19" s="9"/>
      <c r="BP19" s="9"/>
    </row>
    <row r="20" spans="1:54" ht="12" customHeight="1">
      <c r="A20" s="2"/>
      <c r="B20" s="106">
        <v>49</v>
      </c>
      <c r="C20" s="103"/>
      <c r="D20" s="104"/>
      <c r="E20" s="102">
        <f>SUM(J20:S20)</f>
        <v>12976</v>
      </c>
      <c r="F20" s="103"/>
      <c r="G20" s="103"/>
      <c r="H20" s="103"/>
      <c r="I20" s="104"/>
      <c r="J20" s="38">
        <v>6903</v>
      </c>
      <c r="K20" s="39"/>
      <c r="L20" s="39"/>
      <c r="M20" s="39"/>
      <c r="N20" s="40"/>
      <c r="O20" s="90">
        <v>6073</v>
      </c>
      <c r="P20" s="91"/>
      <c r="Q20" s="91"/>
      <c r="R20" s="91"/>
      <c r="S20" s="92"/>
      <c r="T20" s="99">
        <v>6.5</v>
      </c>
      <c r="U20" s="100"/>
      <c r="V20" s="100"/>
      <c r="W20" s="100"/>
      <c r="X20" s="101"/>
      <c r="Y20" s="99">
        <v>7.079105291871249</v>
      </c>
      <c r="Z20" s="100"/>
      <c r="AA20" s="100"/>
      <c r="AB20" s="100"/>
      <c r="AC20" s="101"/>
      <c r="AD20" s="87">
        <v>7.1</v>
      </c>
      <c r="AE20" s="88"/>
      <c r="AF20" s="88"/>
      <c r="AG20" s="88"/>
      <c r="AH20" s="89"/>
      <c r="AI20" s="87">
        <v>7.8</v>
      </c>
      <c r="AJ20" s="88"/>
      <c r="AK20" s="88"/>
      <c r="AL20" s="88"/>
      <c r="AM20" s="89"/>
      <c r="AN20" s="87">
        <v>5.9</v>
      </c>
      <c r="AO20" s="88"/>
      <c r="AP20" s="88"/>
      <c r="AQ20" s="88"/>
      <c r="AR20" s="89"/>
      <c r="AS20" s="87">
        <v>6.4</v>
      </c>
      <c r="AT20" s="88"/>
      <c r="AU20" s="88"/>
      <c r="AV20" s="88"/>
      <c r="AW20" s="89"/>
      <c r="AX20" s="32">
        <f aca="true" t="shared" si="0" ref="AX20:AX52">J20/O20*100</f>
        <v>113.66705088094847</v>
      </c>
      <c r="AY20" s="33"/>
      <c r="AZ20" s="33"/>
      <c r="BA20" s="34"/>
      <c r="BB20" s="2"/>
    </row>
    <row r="21" spans="1:54" ht="12" customHeight="1">
      <c r="A21" s="2"/>
      <c r="B21" s="106">
        <v>50</v>
      </c>
      <c r="C21" s="103"/>
      <c r="D21" s="104"/>
      <c r="E21" s="102">
        <f>SUM(J21:S21)</f>
        <v>12908</v>
      </c>
      <c r="F21" s="103"/>
      <c r="G21" s="103"/>
      <c r="H21" s="103"/>
      <c r="I21" s="104"/>
      <c r="J21" s="38">
        <v>6798</v>
      </c>
      <c r="K21" s="39"/>
      <c r="L21" s="39"/>
      <c r="M21" s="39"/>
      <c r="N21" s="40"/>
      <c r="O21" s="90">
        <v>6110</v>
      </c>
      <c r="P21" s="91"/>
      <c r="Q21" s="91"/>
      <c r="R21" s="91"/>
      <c r="S21" s="92"/>
      <c r="T21" s="99">
        <v>6.3</v>
      </c>
      <c r="U21" s="100"/>
      <c r="V21" s="100"/>
      <c r="W21" s="100"/>
      <c r="X21" s="101"/>
      <c r="Y21" s="99">
        <v>6.9470083409308385</v>
      </c>
      <c r="Z21" s="100"/>
      <c r="AA21" s="100"/>
      <c r="AB21" s="100"/>
      <c r="AC21" s="101"/>
      <c r="AD21" s="87">
        <v>6.9</v>
      </c>
      <c r="AE21" s="88"/>
      <c r="AF21" s="88"/>
      <c r="AG21" s="88"/>
      <c r="AH21" s="89"/>
      <c r="AI21" s="87">
        <v>7.5</v>
      </c>
      <c r="AJ21" s="88"/>
      <c r="AK21" s="88"/>
      <c r="AL21" s="88"/>
      <c r="AM21" s="89"/>
      <c r="AN21" s="87">
        <v>5.7</v>
      </c>
      <c r="AO21" s="88"/>
      <c r="AP21" s="88"/>
      <c r="AQ21" s="88"/>
      <c r="AR21" s="89"/>
      <c r="AS21" s="87">
        <v>6.4</v>
      </c>
      <c r="AT21" s="88"/>
      <c r="AU21" s="88"/>
      <c r="AV21" s="88"/>
      <c r="AW21" s="89"/>
      <c r="AX21" s="32">
        <f t="shared" si="0"/>
        <v>111.26022913256956</v>
      </c>
      <c r="AY21" s="33"/>
      <c r="AZ21" s="33"/>
      <c r="BA21" s="34"/>
      <c r="BB21" s="2"/>
    </row>
    <row r="22" spans="1:54" ht="12" customHeight="1">
      <c r="A22" s="2"/>
      <c r="B22" s="106">
        <v>51</v>
      </c>
      <c r="C22" s="103"/>
      <c r="D22" s="104"/>
      <c r="E22" s="102">
        <f aca="true" t="shared" si="1" ref="E22:E53">SUM(J22:S22)</f>
        <v>12603</v>
      </c>
      <c r="F22" s="103"/>
      <c r="G22" s="103"/>
      <c r="H22" s="103"/>
      <c r="I22" s="104"/>
      <c r="J22" s="38">
        <v>6724</v>
      </c>
      <c r="K22" s="39"/>
      <c r="L22" s="39"/>
      <c r="M22" s="39"/>
      <c r="N22" s="40"/>
      <c r="O22" s="90">
        <v>5879</v>
      </c>
      <c r="P22" s="91"/>
      <c r="Q22" s="91"/>
      <c r="R22" s="91"/>
      <c r="S22" s="92"/>
      <c r="T22" s="99">
        <v>6.3</v>
      </c>
      <c r="U22" s="100"/>
      <c r="V22" s="100"/>
      <c r="W22" s="100"/>
      <c r="X22" s="101"/>
      <c r="Y22" s="99">
        <v>6.707291112293773</v>
      </c>
      <c r="Z22" s="100"/>
      <c r="AA22" s="100"/>
      <c r="AB22" s="100"/>
      <c r="AC22" s="101"/>
      <c r="AD22" s="87">
        <v>6.8</v>
      </c>
      <c r="AE22" s="88"/>
      <c r="AF22" s="88"/>
      <c r="AG22" s="88"/>
      <c r="AH22" s="89"/>
      <c r="AI22" s="87">
        <v>7.4</v>
      </c>
      <c r="AJ22" s="88"/>
      <c r="AK22" s="88"/>
      <c r="AL22" s="88"/>
      <c r="AM22" s="89"/>
      <c r="AN22" s="87">
        <v>5.7</v>
      </c>
      <c r="AO22" s="88"/>
      <c r="AP22" s="88"/>
      <c r="AQ22" s="88"/>
      <c r="AR22" s="89"/>
      <c r="AS22" s="87">
        <v>6.1</v>
      </c>
      <c r="AT22" s="88"/>
      <c r="AU22" s="88"/>
      <c r="AV22" s="88"/>
      <c r="AW22" s="89"/>
      <c r="AX22" s="32">
        <f t="shared" si="0"/>
        <v>114.37319271985031</v>
      </c>
      <c r="AY22" s="33"/>
      <c r="AZ22" s="33"/>
      <c r="BA22" s="34"/>
      <c r="BB22" s="2"/>
    </row>
    <row r="23" spans="1:54" ht="12" customHeight="1">
      <c r="A23" s="2"/>
      <c r="B23" s="106">
        <v>52</v>
      </c>
      <c r="C23" s="103"/>
      <c r="D23" s="104"/>
      <c r="E23" s="102">
        <f t="shared" si="1"/>
        <v>12258</v>
      </c>
      <c r="F23" s="103"/>
      <c r="G23" s="103"/>
      <c r="H23" s="103"/>
      <c r="I23" s="104"/>
      <c r="J23" s="38">
        <v>6458</v>
      </c>
      <c r="K23" s="39"/>
      <c r="L23" s="39"/>
      <c r="M23" s="39"/>
      <c r="N23" s="40"/>
      <c r="O23" s="90">
        <v>5800</v>
      </c>
      <c r="P23" s="91"/>
      <c r="Q23" s="91"/>
      <c r="R23" s="91"/>
      <c r="S23" s="92"/>
      <c r="T23" s="99">
        <v>6.1</v>
      </c>
      <c r="U23" s="100"/>
      <c r="V23" s="100"/>
      <c r="W23" s="100"/>
      <c r="X23" s="101"/>
      <c r="Y23" s="99">
        <v>6.451578947368421</v>
      </c>
      <c r="Z23" s="100"/>
      <c r="AA23" s="100"/>
      <c r="AB23" s="100"/>
      <c r="AC23" s="101"/>
      <c r="AD23" s="87">
        <v>6.7</v>
      </c>
      <c r="AE23" s="88"/>
      <c r="AF23" s="88"/>
      <c r="AG23" s="88"/>
      <c r="AH23" s="89"/>
      <c r="AI23" s="87">
        <v>7</v>
      </c>
      <c r="AJ23" s="88"/>
      <c r="AK23" s="88"/>
      <c r="AL23" s="88"/>
      <c r="AM23" s="89"/>
      <c r="AN23" s="87">
        <v>5.5</v>
      </c>
      <c r="AO23" s="88"/>
      <c r="AP23" s="88"/>
      <c r="AQ23" s="88"/>
      <c r="AR23" s="89"/>
      <c r="AS23" s="87">
        <v>5.9</v>
      </c>
      <c r="AT23" s="88"/>
      <c r="AU23" s="88"/>
      <c r="AV23" s="88"/>
      <c r="AW23" s="89"/>
      <c r="AX23" s="32">
        <f t="shared" si="0"/>
        <v>111.34482758620689</v>
      </c>
      <c r="AY23" s="33"/>
      <c r="AZ23" s="33"/>
      <c r="BA23" s="34"/>
      <c r="BB23" s="2"/>
    </row>
    <row r="24" spans="1:54" ht="12" customHeight="1">
      <c r="A24" s="2"/>
      <c r="B24" s="106">
        <v>53</v>
      </c>
      <c r="C24" s="103"/>
      <c r="D24" s="104"/>
      <c r="E24" s="102">
        <f t="shared" si="1"/>
        <v>12356</v>
      </c>
      <c r="F24" s="103"/>
      <c r="G24" s="103"/>
      <c r="H24" s="103"/>
      <c r="I24" s="104"/>
      <c r="J24" s="38">
        <v>6603</v>
      </c>
      <c r="K24" s="39"/>
      <c r="L24" s="39"/>
      <c r="M24" s="39"/>
      <c r="N24" s="40"/>
      <c r="O24" s="90">
        <v>5753</v>
      </c>
      <c r="P24" s="91"/>
      <c r="Q24" s="91"/>
      <c r="R24" s="91"/>
      <c r="S24" s="92"/>
      <c r="T24" s="99">
        <v>6.1</v>
      </c>
      <c r="U24" s="100"/>
      <c r="V24" s="100"/>
      <c r="W24" s="100"/>
      <c r="X24" s="101"/>
      <c r="Y24" s="99">
        <v>6.442127215849844</v>
      </c>
      <c r="Z24" s="100"/>
      <c r="AA24" s="100"/>
      <c r="AB24" s="100"/>
      <c r="AC24" s="101"/>
      <c r="AD24" s="87">
        <v>6.7</v>
      </c>
      <c r="AE24" s="88"/>
      <c r="AF24" s="88"/>
      <c r="AG24" s="88"/>
      <c r="AH24" s="89"/>
      <c r="AI24" s="87">
        <v>7.1</v>
      </c>
      <c r="AJ24" s="88"/>
      <c r="AK24" s="88"/>
      <c r="AL24" s="88"/>
      <c r="AM24" s="89"/>
      <c r="AN24" s="87">
        <v>5.5</v>
      </c>
      <c r="AO24" s="88"/>
      <c r="AP24" s="88"/>
      <c r="AQ24" s="88"/>
      <c r="AR24" s="89"/>
      <c r="AS24" s="87">
        <v>5.9</v>
      </c>
      <c r="AT24" s="88"/>
      <c r="AU24" s="88"/>
      <c r="AV24" s="88"/>
      <c r="AW24" s="89"/>
      <c r="AX24" s="32">
        <f t="shared" si="0"/>
        <v>114.7749000521467</v>
      </c>
      <c r="AY24" s="33"/>
      <c r="AZ24" s="33"/>
      <c r="BA24" s="34"/>
      <c r="BB24" s="2"/>
    </row>
    <row r="25" spans="1:54" ht="12" customHeight="1">
      <c r="A25" s="2"/>
      <c r="B25" s="106">
        <v>54</v>
      </c>
      <c r="C25" s="103"/>
      <c r="D25" s="104"/>
      <c r="E25" s="102">
        <f t="shared" si="1"/>
        <v>12087</v>
      </c>
      <c r="F25" s="103"/>
      <c r="G25" s="103"/>
      <c r="H25" s="103"/>
      <c r="I25" s="104"/>
      <c r="J25" s="38">
        <v>6447</v>
      </c>
      <c r="K25" s="39"/>
      <c r="L25" s="39"/>
      <c r="M25" s="39"/>
      <c r="N25" s="40"/>
      <c r="O25" s="90">
        <v>5640</v>
      </c>
      <c r="P25" s="91"/>
      <c r="Q25" s="91"/>
      <c r="R25" s="91"/>
      <c r="S25" s="92"/>
      <c r="T25" s="99">
        <v>6</v>
      </c>
      <c r="U25" s="100"/>
      <c r="V25" s="100"/>
      <c r="W25" s="100"/>
      <c r="X25" s="101"/>
      <c r="Y25" s="99">
        <v>6.246511627906977</v>
      </c>
      <c r="Z25" s="100"/>
      <c r="AA25" s="100"/>
      <c r="AB25" s="100"/>
      <c r="AC25" s="101"/>
      <c r="AD25" s="87">
        <v>6.6</v>
      </c>
      <c r="AE25" s="88"/>
      <c r="AF25" s="88"/>
      <c r="AG25" s="88"/>
      <c r="AH25" s="89"/>
      <c r="AI25" s="87">
        <v>6.8</v>
      </c>
      <c r="AJ25" s="88"/>
      <c r="AK25" s="88"/>
      <c r="AL25" s="88"/>
      <c r="AM25" s="89"/>
      <c r="AN25" s="87">
        <v>5.4</v>
      </c>
      <c r="AO25" s="88"/>
      <c r="AP25" s="88"/>
      <c r="AQ25" s="88"/>
      <c r="AR25" s="89"/>
      <c r="AS25" s="87">
        <v>5.7</v>
      </c>
      <c r="AT25" s="88"/>
      <c r="AU25" s="88"/>
      <c r="AV25" s="88"/>
      <c r="AW25" s="89"/>
      <c r="AX25" s="32">
        <f t="shared" si="0"/>
        <v>114.30851063829788</v>
      </c>
      <c r="AY25" s="33"/>
      <c r="AZ25" s="33"/>
      <c r="BA25" s="34"/>
      <c r="BB25" s="2"/>
    </row>
    <row r="26" spans="1:54" ht="12" customHeight="1">
      <c r="A26" s="2"/>
      <c r="B26" s="106">
        <v>55</v>
      </c>
      <c r="C26" s="103"/>
      <c r="D26" s="104"/>
      <c r="E26" s="102">
        <f t="shared" si="1"/>
        <v>13011</v>
      </c>
      <c r="F26" s="103"/>
      <c r="G26" s="103"/>
      <c r="H26" s="103"/>
      <c r="I26" s="104"/>
      <c r="J26" s="38">
        <v>6982</v>
      </c>
      <c r="K26" s="39"/>
      <c r="L26" s="39"/>
      <c r="M26" s="39"/>
      <c r="N26" s="40"/>
      <c r="O26" s="90">
        <v>6029</v>
      </c>
      <c r="P26" s="91"/>
      <c r="Q26" s="91"/>
      <c r="R26" s="91"/>
      <c r="S26" s="92"/>
      <c r="T26" s="99">
        <v>6.2</v>
      </c>
      <c r="U26" s="100"/>
      <c r="V26" s="100"/>
      <c r="W26" s="100"/>
      <c r="X26" s="101"/>
      <c r="Y26" s="99">
        <v>6.672331644267441</v>
      </c>
      <c r="Z26" s="100"/>
      <c r="AA26" s="100"/>
      <c r="AB26" s="100"/>
      <c r="AC26" s="101"/>
      <c r="AD26" s="87">
        <v>6.8</v>
      </c>
      <c r="AE26" s="88"/>
      <c r="AF26" s="88"/>
      <c r="AG26" s="88"/>
      <c r="AH26" s="89"/>
      <c r="AI26" s="87">
        <v>7.4</v>
      </c>
      <c r="AJ26" s="88"/>
      <c r="AK26" s="88"/>
      <c r="AL26" s="88"/>
      <c r="AM26" s="89"/>
      <c r="AN26" s="87">
        <v>5.6</v>
      </c>
      <c r="AO26" s="88"/>
      <c r="AP26" s="88"/>
      <c r="AQ26" s="88"/>
      <c r="AR26" s="89"/>
      <c r="AS26" s="87">
        <v>6</v>
      </c>
      <c r="AT26" s="88"/>
      <c r="AU26" s="88"/>
      <c r="AV26" s="88"/>
      <c r="AW26" s="89"/>
      <c r="AX26" s="32">
        <f t="shared" si="0"/>
        <v>115.80693315641068</v>
      </c>
      <c r="AY26" s="33"/>
      <c r="AZ26" s="33"/>
      <c r="BA26" s="34"/>
      <c r="BB26" s="2"/>
    </row>
    <row r="27" spans="1:54" ht="12" customHeight="1">
      <c r="A27" s="2"/>
      <c r="B27" s="106">
        <v>56</v>
      </c>
      <c r="C27" s="103"/>
      <c r="D27" s="104"/>
      <c r="E27" s="102">
        <f t="shared" si="1"/>
        <v>12684</v>
      </c>
      <c r="F27" s="103"/>
      <c r="G27" s="103"/>
      <c r="H27" s="103"/>
      <c r="I27" s="104"/>
      <c r="J27" s="38">
        <v>6739</v>
      </c>
      <c r="K27" s="39"/>
      <c r="L27" s="39"/>
      <c r="M27" s="39"/>
      <c r="N27" s="40"/>
      <c r="O27" s="90">
        <v>5945</v>
      </c>
      <c r="P27" s="91"/>
      <c r="Q27" s="91"/>
      <c r="R27" s="91"/>
      <c r="S27" s="92"/>
      <c r="T27" s="99">
        <v>6.1</v>
      </c>
      <c r="U27" s="100"/>
      <c r="V27" s="100"/>
      <c r="W27" s="100"/>
      <c r="X27" s="101"/>
      <c r="Y27" s="99">
        <v>6.458248472505091</v>
      </c>
      <c r="Z27" s="100"/>
      <c r="AA27" s="100"/>
      <c r="AB27" s="100"/>
      <c r="AC27" s="101"/>
      <c r="AD27" s="87">
        <v>6.7</v>
      </c>
      <c r="AE27" s="88"/>
      <c r="AF27" s="88"/>
      <c r="AG27" s="88"/>
      <c r="AH27" s="89"/>
      <c r="AI27" s="87">
        <v>7.1</v>
      </c>
      <c r="AJ27" s="88"/>
      <c r="AK27" s="88"/>
      <c r="AL27" s="88"/>
      <c r="AM27" s="89"/>
      <c r="AN27" s="87">
        <v>5.6</v>
      </c>
      <c r="AO27" s="88"/>
      <c r="AP27" s="88"/>
      <c r="AQ27" s="88"/>
      <c r="AR27" s="89"/>
      <c r="AS27" s="87">
        <v>5.9</v>
      </c>
      <c r="AT27" s="88"/>
      <c r="AU27" s="88"/>
      <c r="AV27" s="88"/>
      <c r="AW27" s="89"/>
      <c r="AX27" s="32">
        <f t="shared" si="0"/>
        <v>113.35576114381834</v>
      </c>
      <c r="AY27" s="33"/>
      <c r="AZ27" s="33"/>
      <c r="BA27" s="34"/>
      <c r="BB27" s="2"/>
    </row>
    <row r="28" spans="1:54" ht="12" customHeight="1">
      <c r="A28" s="2"/>
      <c r="B28" s="106">
        <v>57</v>
      </c>
      <c r="C28" s="103"/>
      <c r="D28" s="104"/>
      <c r="E28" s="102">
        <f t="shared" si="1"/>
        <v>12497</v>
      </c>
      <c r="F28" s="103"/>
      <c r="G28" s="103"/>
      <c r="H28" s="103"/>
      <c r="I28" s="104"/>
      <c r="J28" s="38">
        <v>6721</v>
      </c>
      <c r="K28" s="39"/>
      <c r="L28" s="39"/>
      <c r="M28" s="39"/>
      <c r="N28" s="40"/>
      <c r="O28" s="90">
        <v>5776</v>
      </c>
      <c r="P28" s="91"/>
      <c r="Q28" s="91"/>
      <c r="R28" s="91"/>
      <c r="S28" s="92"/>
      <c r="T28" s="99">
        <v>6</v>
      </c>
      <c r="U28" s="100"/>
      <c r="V28" s="100"/>
      <c r="W28" s="100"/>
      <c r="X28" s="101"/>
      <c r="Y28" s="99">
        <v>6.314805457301667</v>
      </c>
      <c r="Z28" s="100"/>
      <c r="AA28" s="100"/>
      <c r="AB28" s="100"/>
      <c r="AC28" s="101"/>
      <c r="AD28" s="87">
        <v>6.6</v>
      </c>
      <c r="AE28" s="88"/>
      <c r="AF28" s="88"/>
      <c r="AG28" s="88"/>
      <c r="AH28" s="89"/>
      <c r="AI28" s="87">
        <v>7</v>
      </c>
      <c r="AJ28" s="88"/>
      <c r="AK28" s="88"/>
      <c r="AL28" s="88"/>
      <c r="AM28" s="89"/>
      <c r="AN28" s="87">
        <v>5.4</v>
      </c>
      <c r="AO28" s="88"/>
      <c r="AP28" s="88"/>
      <c r="AQ28" s="88"/>
      <c r="AR28" s="89"/>
      <c r="AS28" s="87">
        <v>5.7</v>
      </c>
      <c r="AT28" s="88"/>
      <c r="AU28" s="88"/>
      <c r="AV28" s="88"/>
      <c r="AW28" s="89"/>
      <c r="AX28" s="32">
        <f t="shared" si="0"/>
        <v>116.36080332409972</v>
      </c>
      <c r="AY28" s="33"/>
      <c r="AZ28" s="33"/>
      <c r="BA28" s="34"/>
      <c r="BB28" s="2"/>
    </row>
    <row r="29" spans="1:54" ht="12" customHeight="1">
      <c r="A29" s="2"/>
      <c r="B29" s="106">
        <v>58</v>
      </c>
      <c r="C29" s="103"/>
      <c r="D29" s="104"/>
      <c r="E29" s="102">
        <f t="shared" si="1"/>
        <v>12783</v>
      </c>
      <c r="F29" s="103"/>
      <c r="G29" s="103"/>
      <c r="H29" s="103"/>
      <c r="I29" s="104"/>
      <c r="J29" s="38">
        <v>6807</v>
      </c>
      <c r="K29" s="39"/>
      <c r="L29" s="39"/>
      <c r="M29" s="39"/>
      <c r="N29" s="40"/>
      <c r="O29" s="90">
        <v>5976</v>
      </c>
      <c r="P29" s="91"/>
      <c r="Q29" s="91"/>
      <c r="R29" s="91"/>
      <c r="S29" s="92"/>
      <c r="T29" s="99">
        <v>6.2</v>
      </c>
      <c r="U29" s="100"/>
      <c r="V29" s="100"/>
      <c r="W29" s="100"/>
      <c r="X29" s="101"/>
      <c r="Y29" s="99">
        <v>6.4203917629332</v>
      </c>
      <c r="Z29" s="100"/>
      <c r="AA29" s="100"/>
      <c r="AB29" s="100"/>
      <c r="AC29" s="101"/>
      <c r="AD29" s="87">
        <v>6.9</v>
      </c>
      <c r="AE29" s="88"/>
      <c r="AF29" s="88"/>
      <c r="AG29" s="88"/>
      <c r="AH29" s="89"/>
      <c r="AI29" s="87">
        <v>7</v>
      </c>
      <c r="AJ29" s="88"/>
      <c r="AK29" s="88"/>
      <c r="AL29" s="88"/>
      <c r="AM29" s="89"/>
      <c r="AN29" s="87">
        <v>5.6</v>
      </c>
      <c r="AO29" s="88"/>
      <c r="AP29" s="88"/>
      <c r="AQ29" s="88"/>
      <c r="AR29" s="89"/>
      <c r="AS29" s="87">
        <v>5.8</v>
      </c>
      <c r="AT29" s="88"/>
      <c r="AU29" s="88"/>
      <c r="AV29" s="88"/>
      <c r="AW29" s="89"/>
      <c r="AX29" s="32">
        <f t="shared" si="0"/>
        <v>113.90562248995984</v>
      </c>
      <c r="AY29" s="33"/>
      <c r="AZ29" s="33"/>
      <c r="BA29" s="34"/>
      <c r="BB29" s="2"/>
    </row>
    <row r="30" spans="1:54" ht="12" customHeight="1">
      <c r="A30" s="2"/>
      <c r="B30" s="106">
        <v>59</v>
      </c>
      <c r="C30" s="103"/>
      <c r="D30" s="104"/>
      <c r="E30" s="102">
        <f t="shared" si="1"/>
        <v>12921</v>
      </c>
      <c r="F30" s="103"/>
      <c r="G30" s="103"/>
      <c r="H30" s="103"/>
      <c r="I30" s="104"/>
      <c r="J30" s="38">
        <v>6856</v>
      </c>
      <c r="K30" s="39"/>
      <c r="L30" s="39"/>
      <c r="M30" s="39"/>
      <c r="N30" s="40"/>
      <c r="O30" s="90">
        <v>6065</v>
      </c>
      <c r="P30" s="91"/>
      <c r="Q30" s="91"/>
      <c r="R30" s="91"/>
      <c r="S30" s="92"/>
      <c r="T30" s="99">
        <v>6.2</v>
      </c>
      <c r="U30" s="100"/>
      <c r="V30" s="100"/>
      <c r="W30" s="100"/>
      <c r="X30" s="101"/>
      <c r="Y30" s="99">
        <v>6.447604790419161</v>
      </c>
      <c r="Z30" s="100"/>
      <c r="AA30" s="100"/>
      <c r="AB30" s="100"/>
      <c r="AC30" s="101"/>
      <c r="AD30" s="87">
        <v>6.8</v>
      </c>
      <c r="AE30" s="88"/>
      <c r="AF30" s="88"/>
      <c r="AG30" s="88"/>
      <c r="AH30" s="89"/>
      <c r="AI30" s="87">
        <v>7</v>
      </c>
      <c r="AJ30" s="88"/>
      <c r="AK30" s="88"/>
      <c r="AL30" s="88"/>
      <c r="AM30" s="89"/>
      <c r="AN30" s="87">
        <v>5.6</v>
      </c>
      <c r="AO30" s="88"/>
      <c r="AP30" s="88"/>
      <c r="AQ30" s="88"/>
      <c r="AR30" s="89"/>
      <c r="AS30" s="87">
        <v>5.9</v>
      </c>
      <c r="AT30" s="88"/>
      <c r="AU30" s="88"/>
      <c r="AV30" s="88"/>
      <c r="AW30" s="89"/>
      <c r="AX30" s="32">
        <f t="shared" si="0"/>
        <v>113.04204451772466</v>
      </c>
      <c r="AY30" s="33"/>
      <c r="AZ30" s="33"/>
      <c r="BA30" s="34"/>
      <c r="BB30" s="2"/>
    </row>
    <row r="31" spans="1:54" ht="12" customHeight="1">
      <c r="A31" s="2"/>
      <c r="B31" s="106">
        <v>60</v>
      </c>
      <c r="C31" s="103"/>
      <c r="D31" s="104"/>
      <c r="E31" s="102">
        <f t="shared" si="1"/>
        <v>13240</v>
      </c>
      <c r="F31" s="103"/>
      <c r="G31" s="103"/>
      <c r="H31" s="103"/>
      <c r="I31" s="104"/>
      <c r="J31" s="38">
        <v>7122</v>
      </c>
      <c r="K31" s="39"/>
      <c r="L31" s="39"/>
      <c r="M31" s="39"/>
      <c r="N31" s="40"/>
      <c r="O31" s="90">
        <v>6118</v>
      </c>
      <c r="P31" s="91"/>
      <c r="Q31" s="91"/>
      <c r="R31" s="91"/>
      <c r="S31" s="92"/>
      <c r="T31" s="99">
        <v>6.3</v>
      </c>
      <c r="U31" s="100"/>
      <c r="V31" s="100"/>
      <c r="W31" s="100"/>
      <c r="X31" s="101"/>
      <c r="Y31" s="99">
        <v>6.495609086003042</v>
      </c>
      <c r="Z31" s="100"/>
      <c r="AA31" s="100"/>
      <c r="AB31" s="100"/>
      <c r="AC31" s="101"/>
      <c r="AD31" s="87">
        <v>6.9</v>
      </c>
      <c r="AE31" s="88"/>
      <c r="AF31" s="88"/>
      <c r="AG31" s="88"/>
      <c r="AH31" s="89"/>
      <c r="AI31" s="87">
        <v>7.2</v>
      </c>
      <c r="AJ31" s="88"/>
      <c r="AK31" s="88"/>
      <c r="AL31" s="88"/>
      <c r="AM31" s="89"/>
      <c r="AN31" s="87">
        <v>5.6</v>
      </c>
      <c r="AO31" s="88"/>
      <c r="AP31" s="88"/>
      <c r="AQ31" s="88"/>
      <c r="AR31" s="89"/>
      <c r="AS31" s="87">
        <v>5.9</v>
      </c>
      <c r="AT31" s="88"/>
      <c r="AU31" s="88"/>
      <c r="AV31" s="88"/>
      <c r="AW31" s="89"/>
      <c r="AX31" s="32">
        <f t="shared" si="0"/>
        <v>116.41059169663288</v>
      </c>
      <c r="AY31" s="33"/>
      <c r="AZ31" s="33"/>
      <c r="BA31" s="34"/>
      <c r="BB31" s="2"/>
    </row>
    <row r="32" spans="1:54" ht="12" customHeight="1">
      <c r="A32" s="2"/>
      <c r="B32" s="106">
        <v>61</v>
      </c>
      <c r="C32" s="103"/>
      <c r="D32" s="104"/>
      <c r="E32" s="102">
        <f t="shared" si="1"/>
        <v>12948</v>
      </c>
      <c r="F32" s="103"/>
      <c r="G32" s="103"/>
      <c r="H32" s="103"/>
      <c r="I32" s="104"/>
      <c r="J32" s="38">
        <v>7040</v>
      </c>
      <c r="K32" s="39"/>
      <c r="L32" s="39"/>
      <c r="M32" s="39"/>
      <c r="N32" s="40"/>
      <c r="O32" s="90">
        <v>5908</v>
      </c>
      <c r="P32" s="91"/>
      <c r="Q32" s="91"/>
      <c r="R32" s="91"/>
      <c r="S32" s="92"/>
      <c r="T32" s="99">
        <v>6.2</v>
      </c>
      <c r="U32" s="100"/>
      <c r="V32" s="100"/>
      <c r="W32" s="100"/>
      <c r="X32" s="101"/>
      <c r="Y32" s="99">
        <v>6.390918065153011</v>
      </c>
      <c r="Z32" s="100"/>
      <c r="AA32" s="100"/>
      <c r="AB32" s="100"/>
      <c r="AC32" s="101"/>
      <c r="AD32" s="87">
        <v>6.8</v>
      </c>
      <c r="AE32" s="88"/>
      <c r="AF32" s="88"/>
      <c r="AG32" s="88"/>
      <c r="AH32" s="89"/>
      <c r="AI32" s="87">
        <v>7.1</v>
      </c>
      <c r="AJ32" s="88"/>
      <c r="AK32" s="88"/>
      <c r="AL32" s="88"/>
      <c r="AM32" s="89"/>
      <c r="AN32" s="87">
        <v>5.6</v>
      </c>
      <c r="AO32" s="88"/>
      <c r="AP32" s="88"/>
      <c r="AQ32" s="88"/>
      <c r="AR32" s="89"/>
      <c r="AS32" s="87">
        <v>5.7</v>
      </c>
      <c r="AT32" s="88"/>
      <c r="AU32" s="88"/>
      <c r="AV32" s="88"/>
      <c r="AW32" s="89"/>
      <c r="AX32" s="32">
        <f t="shared" si="0"/>
        <v>119.16046039268788</v>
      </c>
      <c r="AY32" s="33"/>
      <c r="AZ32" s="33"/>
      <c r="BA32" s="34"/>
      <c r="BB32" s="2"/>
    </row>
    <row r="33" spans="1:54" ht="12" customHeight="1">
      <c r="A33" s="2"/>
      <c r="B33" s="106">
        <v>62</v>
      </c>
      <c r="C33" s="103"/>
      <c r="D33" s="104"/>
      <c r="E33" s="102">
        <f t="shared" si="1"/>
        <v>12997</v>
      </c>
      <c r="F33" s="103"/>
      <c r="G33" s="103"/>
      <c r="H33" s="103"/>
      <c r="I33" s="104"/>
      <c r="J33" s="38">
        <v>6988</v>
      </c>
      <c r="K33" s="39"/>
      <c r="L33" s="39"/>
      <c r="M33" s="39"/>
      <c r="N33" s="40"/>
      <c r="O33" s="90">
        <v>6009</v>
      </c>
      <c r="P33" s="91"/>
      <c r="Q33" s="91"/>
      <c r="R33" s="91"/>
      <c r="S33" s="92"/>
      <c r="T33" s="99">
        <v>6.2</v>
      </c>
      <c r="U33" s="100"/>
      <c r="V33" s="100"/>
      <c r="W33" s="100"/>
      <c r="X33" s="101"/>
      <c r="Y33" s="99">
        <v>6.386732186732187</v>
      </c>
      <c r="Z33" s="100"/>
      <c r="AA33" s="100"/>
      <c r="AB33" s="100"/>
      <c r="AC33" s="101"/>
      <c r="AD33" s="87">
        <v>6.8</v>
      </c>
      <c r="AE33" s="88"/>
      <c r="AF33" s="88"/>
      <c r="AG33" s="88"/>
      <c r="AH33" s="89"/>
      <c r="AI33" s="87">
        <v>7.1</v>
      </c>
      <c r="AJ33" s="88"/>
      <c r="AK33" s="88"/>
      <c r="AL33" s="88"/>
      <c r="AM33" s="89"/>
      <c r="AN33" s="87">
        <v>5.6</v>
      </c>
      <c r="AO33" s="88"/>
      <c r="AP33" s="88"/>
      <c r="AQ33" s="88"/>
      <c r="AR33" s="89"/>
      <c r="AS33" s="87">
        <v>5.7</v>
      </c>
      <c r="AT33" s="88"/>
      <c r="AU33" s="88"/>
      <c r="AV33" s="88"/>
      <c r="AW33" s="89"/>
      <c r="AX33" s="32">
        <f t="shared" si="0"/>
        <v>116.2922283241804</v>
      </c>
      <c r="AY33" s="33"/>
      <c r="AZ33" s="33"/>
      <c r="BA33" s="34"/>
      <c r="BB33" s="2"/>
    </row>
    <row r="34" spans="1:54" ht="12" customHeight="1">
      <c r="A34" s="2"/>
      <c r="B34" s="106">
        <v>63</v>
      </c>
      <c r="C34" s="103"/>
      <c r="D34" s="104"/>
      <c r="E34" s="102">
        <f t="shared" si="1"/>
        <v>13857</v>
      </c>
      <c r="F34" s="103"/>
      <c r="G34" s="103"/>
      <c r="H34" s="103"/>
      <c r="I34" s="104"/>
      <c r="J34" s="38">
        <v>7547</v>
      </c>
      <c r="K34" s="39"/>
      <c r="L34" s="39"/>
      <c r="M34" s="39"/>
      <c r="N34" s="40"/>
      <c r="O34" s="90">
        <v>6310</v>
      </c>
      <c r="P34" s="91"/>
      <c r="Q34" s="91"/>
      <c r="R34" s="91"/>
      <c r="S34" s="92"/>
      <c r="T34" s="99">
        <v>6.5</v>
      </c>
      <c r="U34" s="100"/>
      <c r="V34" s="100"/>
      <c r="W34" s="100"/>
      <c r="X34" s="101"/>
      <c r="Y34" s="99">
        <v>6.782672540381792</v>
      </c>
      <c r="Z34" s="100"/>
      <c r="AA34" s="100"/>
      <c r="AB34" s="100"/>
      <c r="AC34" s="101"/>
      <c r="AD34" s="87">
        <v>7.1</v>
      </c>
      <c r="AE34" s="88"/>
      <c r="AF34" s="88"/>
      <c r="AG34" s="88"/>
      <c r="AH34" s="89"/>
      <c r="AI34" s="87">
        <v>7.6</v>
      </c>
      <c r="AJ34" s="88"/>
      <c r="AK34" s="88"/>
      <c r="AL34" s="88"/>
      <c r="AM34" s="89"/>
      <c r="AN34" s="87">
        <v>5.9</v>
      </c>
      <c r="AO34" s="88"/>
      <c r="AP34" s="88"/>
      <c r="AQ34" s="88"/>
      <c r="AR34" s="89"/>
      <c r="AS34" s="87">
        <v>6</v>
      </c>
      <c r="AT34" s="88"/>
      <c r="AU34" s="88"/>
      <c r="AV34" s="88"/>
      <c r="AW34" s="89"/>
      <c r="AX34" s="32">
        <f t="shared" si="0"/>
        <v>119.60380348652933</v>
      </c>
      <c r="AY34" s="33"/>
      <c r="AZ34" s="33"/>
      <c r="BA34" s="34"/>
      <c r="BB34" s="2"/>
    </row>
    <row r="35" spans="1:54" ht="12" customHeight="1">
      <c r="A35" s="2"/>
      <c r="B35" s="106" t="s">
        <v>4</v>
      </c>
      <c r="C35" s="103"/>
      <c r="D35" s="104"/>
      <c r="E35" s="102">
        <f t="shared" si="1"/>
        <v>13624</v>
      </c>
      <c r="F35" s="103"/>
      <c r="G35" s="103"/>
      <c r="H35" s="103"/>
      <c r="I35" s="104"/>
      <c r="J35" s="38">
        <v>7234</v>
      </c>
      <c r="K35" s="39"/>
      <c r="L35" s="39"/>
      <c r="M35" s="39"/>
      <c r="N35" s="40"/>
      <c r="O35" s="90">
        <v>6390</v>
      </c>
      <c r="P35" s="91"/>
      <c r="Q35" s="91"/>
      <c r="R35" s="91"/>
      <c r="S35" s="92"/>
      <c r="T35" s="99">
        <v>6.4</v>
      </c>
      <c r="U35" s="100"/>
      <c r="V35" s="100"/>
      <c r="W35" s="100"/>
      <c r="X35" s="101"/>
      <c r="Y35" s="99">
        <v>6.645853658536586</v>
      </c>
      <c r="Z35" s="100"/>
      <c r="AA35" s="100"/>
      <c r="AB35" s="100"/>
      <c r="AC35" s="101"/>
      <c r="AD35" s="87">
        <v>7.1</v>
      </c>
      <c r="AE35" s="88"/>
      <c r="AF35" s="88"/>
      <c r="AG35" s="88"/>
      <c r="AH35" s="89"/>
      <c r="AI35" s="87">
        <v>7.3</v>
      </c>
      <c r="AJ35" s="88"/>
      <c r="AK35" s="88"/>
      <c r="AL35" s="88"/>
      <c r="AM35" s="89"/>
      <c r="AN35" s="87">
        <v>5.8</v>
      </c>
      <c r="AO35" s="88"/>
      <c r="AP35" s="88"/>
      <c r="AQ35" s="88"/>
      <c r="AR35" s="89"/>
      <c r="AS35" s="87">
        <v>6.1</v>
      </c>
      <c r="AT35" s="88"/>
      <c r="AU35" s="88"/>
      <c r="AV35" s="88"/>
      <c r="AW35" s="89"/>
      <c r="AX35" s="32">
        <f t="shared" si="0"/>
        <v>113.20813771517997</v>
      </c>
      <c r="AY35" s="33"/>
      <c r="AZ35" s="33"/>
      <c r="BA35" s="34"/>
      <c r="BB35" s="2"/>
    </row>
    <row r="36" spans="1:54" ht="12" customHeight="1">
      <c r="A36" s="2"/>
      <c r="B36" s="106">
        <v>2</v>
      </c>
      <c r="C36" s="103"/>
      <c r="D36" s="104"/>
      <c r="E36" s="102">
        <f t="shared" si="1"/>
        <v>14055</v>
      </c>
      <c r="F36" s="103"/>
      <c r="G36" s="103"/>
      <c r="H36" s="103"/>
      <c r="I36" s="104"/>
      <c r="J36" s="38">
        <v>7468</v>
      </c>
      <c r="K36" s="39"/>
      <c r="L36" s="39"/>
      <c r="M36" s="39"/>
      <c r="N36" s="40"/>
      <c r="O36" s="90">
        <v>6587</v>
      </c>
      <c r="P36" s="91"/>
      <c r="Q36" s="91"/>
      <c r="R36" s="91"/>
      <c r="S36" s="92"/>
      <c r="T36" s="99">
        <v>6.7</v>
      </c>
      <c r="U36" s="100"/>
      <c r="V36" s="100"/>
      <c r="W36" s="100"/>
      <c r="X36" s="101"/>
      <c r="Y36" s="99">
        <v>6.8386872639850065</v>
      </c>
      <c r="Z36" s="100"/>
      <c r="AA36" s="100"/>
      <c r="AB36" s="100"/>
      <c r="AC36" s="101"/>
      <c r="AD36" s="87">
        <v>7.4</v>
      </c>
      <c r="AE36" s="88"/>
      <c r="AF36" s="88"/>
      <c r="AG36" s="88"/>
      <c r="AH36" s="89"/>
      <c r="AI36" s="87">
        <v>7.5</v>
      </c>
      <c r="AJ36" s="88"/>
      <c r="AK36" s="88"/>
      <c r="AL36" s="88"/>
      <c r="AM36" s="89"/>
      <c r="AN36" s="87">
        <v>6</v>
      </c>
      <c r="AO36" s="88"/>
      <c r="AP36" s="88"/>
      <c r="AQ36" s="88"/>
      <c r="AR36" s="89"/>
      <c r="AS36" s="87">
        <v>6.2</v>
      </c>
      <c r="AT36" s="88"/>
      <c r="AU36" s="88"/>
      <c r="AV36" s="88"/>
      <c r="AW36" s="89"/>
      <c r="AX36" s="32">
        <f t="shared" si="0"/>
        <v>113.37482920904813</v>
      </c>
      <c r="AY36" s="33"/>
      <c r="AZ36" s="33"/>
      <c r="BA36" s="34"/>
      <c r="BB36" s="2"/>
    </row>
    <row r="37" spans="1:54" ht="12" customHeight="1">
      <c r="A37" s="2"/>
      <c r="B37" s="106">
        <v>3</v>
      </c>
      <c r="C37" s="103"/>
      <c r="D37" s="104"/>
      <c r="E37" s="102">
        <f t="shared" si="1"/>
        <v>14308</v>
      </c>
      <c r="F37" s="103"/>
      <c r="G37" s="103"/>
      <c r="H37" s="103"/>
      <c r="I37" s="104"/>
      <c r="J37" s="38">
        <v>7694</v>
      </c>
      <c r="K37" s="39"/>
      <c r="L37" s="39"/>
      <c r="M37" s="39"/>
      <c r="N37" s="40"/>
      <c r="O37" s="90">
        <v>6614</v>
      </c>
      <c r="P37" s="91"/>
      <c r="Q37" s="91"/>
      <c r="R37" s="91"/>
      <c r="S37" s="92"/>
      <c r="T37" s="99">
        <v>6.7</v>
      </c>
      <c r="U37" s="100"/>
      <c r="V37" s="100"/>
      <c r="W37" s="100"/>
      <c r="X37" s="101"/>
      <c r="Y37" s="99">
        <v>6.942261038330907</v>
      </c>
      <c r="Z37" s="100"/>
      <c r="AA37" s="100"/>
      <c r="AB37" s="100"/>
      <c r="AC37" s="101"/>
      <c r="AD37" s="87">
        <v>7.5</v>
      </c>
      <c r="AE37" s="88"/>
      <c r="AF37" s="88"/>
      <c r="AG37" s="88"/>
      <c r="AH37" s="89"/>
      <c r="AI37" s="87">
        <v>7.7</v>
      </c>
      <c r="AJ37" s="88"/>
      <c r="AK37" s="88"/>
      <c r="AL37" s="88"/>
      <c r="AM37" s="89"/>
      <c r="AN37" s="87">
        <v>6.1</v>
      </c>
      <c r="AO37" s="88"/>
      <c r="AP37" s="88"/>
      <c r="AQ37" s="88"/>
      <c r="AR37" s="89"/>
      <c r="AS37" s="87">
        <v>6.2</v>
      </c>
      <c r="AT37" s="88"/>
      <c r="AU37" s="88"/>
      <c r="AV37" s="88"/>
      <c r="AW37" s="89"/>
      <c r="AX37" s="32">
        <f t="shared" si="0"/>
        <v>116.32899909283339</v>
      </c>
      <c r="AY37" s="33"/>
      <c r="AZ37" s="33"/>
      <c r="BA37" s="34"/>
      <c r="BB37" s="2"/>
    </row>
    <row r="38" spans="1:54" ht="12" customHeight="1">
      <c r="A38" s="2"/>
      <c r="B38" s="106">
        <v>4</v>
      </c>
      <c r="C38" s="103"/>
      <c r="D38" s="104"/>
      <c r="E38" s="102">
        <f t="shared" si="1"/>
        <v>14641</v>
      </c>
      <c r="F38" s="103"/>
      <c r="G38" s="103"/>
      <c r="H38" s="103"/>
      <c r="I38" s="104"/>
      <c r="J38" s="38">
        <v>7883</v>
      </c>
      <c r="K38" s="39"/>
      <c r="L38" s="39"/>
      <c r="M38" s="39"/>
      <c r="N38" s="40"/>
      <c r="O38" s="90">
        <v>6758</v>
      </c>
      <c r="P38" s="91"/>
      <c r="Q38" s="91"/>
      <c r="R38" s="91"/>
      <c r="S38" s="92"/>
      <c r="T38" s="99">
        <v>6.9</v>
      </c>
      <c r="U38" s="100"/>
      <c r="V38" s="100"/>
      <c r="W38" s="100"/>
      <c r="X38" s="101"/>
      <c r="Y38" s="99">
        <v>7.079787234042553</v>
      </c>
      <c r="Z38" s="100"/>
      <c r="AA38" s="100"/>
      <c r="AB38" s="100"/>
      <c r="AC38" s="101"/>
      <c r="AD38" s="87">
        <v>7.7</v>
      </c>
      <c r="AE38" s="88"/>
      <c r="AF38" s="88"/>
      <c r="AG38" s="88"/>
      <c r="AH38" s="89"/>
      <c r="AI38" s="87">
        <v>7.9</v>
      </c>
      <c r="AJ38" s="88"/>
      <c r="AK38" s="88"/>
      <c r="AL38" s="88"/>
      <c r="AM38" s="89"/>
      <c r="AN38" s="87">
        <v>6.2</v>
      </c>
      <c r="AO38" s="88"/>
      <c r="AP38" s="88"/>
      <c r="AQ38" s="88"/>
      <c r="AR38" s="89"/>
      <c r="AS38" s="87">
        <v>6.4</v>
      </c>
      <c r="AT38" s="88"/>
      <c r="AU38" s="88"/>
      <c r="AV38" s="88"/>
      <c r="AW38" s="89"/>
      <c r="AX38" s="32">
        <f t="shared" si="0"/>
        <v>116.64693696359869</v>
      </c>
      <c r="AY38" s="33"/>
      <c r="AZ38" s="33"/>
      <c r="BA38" s="34"/>
      <c r="BB38" s="2"/>
    </row>
    <row r="39" spans="1:54" ht="12" customHeight="1">
      <c r="A39" s="2"/>
      <c r="B39" s="106">
        <v>5</v>
      </c>
      <c r="C39" s="103"/>
      <c r="D39" s="104"/>
      <c r="E39" s="102">
        <f t="shared" si="1"/>
        <v>14835</v>
      </c>
      <c r="F39" s="103"/>
      <c r="G39" s="103"/>
      <c r="H39" s="103"/>
      <c r="I39" s="104"/>
      <c r="J39" s="38">
        <v>8018</v>
      </c>
      <c r="K39" s="39"/>
      <c r="L39" s="39"/>
      <c r="M39" s="39"/>
      <c r="N39" s="40"/>
      <c r="O39" s="90">
        <v>6817</v>
      </c>
      <c r="P39" s="91"/>
      <c r="Q39" s="91"/>
      <c r="R39" s="91"/>
      <c r="S39" s="92"/>
      <c r="T39" s="99">
        <v>7.1</v>
      </c>
      <c r="U39" s="100"/>
      <c r="V39" s="100"/>
      <c r="W39" s="100"/>
      <c r="X39" s="101"/>
      <c r="Y39" s="99">
        <v>7.15629522431259</v>
      </c>
      <c r="Z39" s="100"/>
      <c r="AA39" s="100"/>
      <c r="AB39" s="100"/>
      <c r="AC39" s="101"/>
      <c r="AD39" s="87">
        <v>7.8</v>
      </c>
      <c r="AE39" s="88"/>
      <c r="AF39" s="88"/>
      <c r="AG39" s="88"/>
      <c r="AH39" s="89"/>
      <c r="AI39" s="87">
        <v>8</v>
      </c>
      <c r="AJ39" s="88"/>
      <c r="AK39" s="88"/>
      <c r="AL39" s="88"/>
      <c r="AM39" s="89"/>
      <c r="AN39" s="87">
        <v>6.4</v>
      </c>
      <c r="AO39" s="88"/>
      <c r="AP39" s="88"/>
      <c r="AQ39" s="88"/>
      <c r="AR39" s="89"/>
      <c r="AS39" s="87">
        <v>6.4</v>
      </c>
      <c r="AT39" s="88"/>
      <c r="AU39" s="88"/>
      <c r="AV39" s="88"/>
      <c r="AW39" s="89"/>
      <c r="AX39" s="32">
        <f t="shared" si="0"/>
        <v>117.61772040487017</v>
      </c>
      <c r="AY39" s="33"/>
      <c r="AZ39" s="33"/>
      <c r="BA39" s="34"/>
      <c r="BB39" s="2"/>
    </row>
    <row r="40" spans="1:54" ht="12" customHeight="1">
      <c r="A40" s="2"/>
      <c r="B40" s="106">
        <v>6</v>
      </c>
      <c r="C40" s="103"/>
      <c r="D40" s="104"/>
      <c r="E40" s="102">
        <f t="shared" si="1"/>
        <v>15253</v>
      </c>
      <c r="F40" s="103"/>
      <c r="G40" s="103"/>
      <c r="H40" s="103"/>
      <c r="I40" s="104"/>
      <c r="J40" s="38">
        <v>8300</v>
      </c>
      <c r="K40" s="39"/>
      <c r="L40" s="39"/>
      <c r="M40" s="39"/>
      <c r="N40" s="40"/>
      <c r="O40" s="90">
        <v>6953</v>
      </c>
      <c r="P40" s="91"/>
      <c r="Q40" s="91"/>
      <c r="R40" s="91"/>
      <c r="S40" s="92"/>
      <c r="T40" s="99">
        <v>7.1</v>
      </c>
      <c r="U40" s="100"/>
      <c r="V40" s="100"/>
      <c r="W40" s="100"/>
      <c r="X40" s="101"/>
      <c r="Y40" s="99">
        <v>7.340230991337825</v>
      </c>
      <c r="Z40" s="100"/>
      <c r="AA40" s="100"/>
      <c r="AB40" s="100"/>
      <c r="AC40" s="101"/>
      <c r="AD40" s="87">
        <v>7.8</v>
      </c>
      <c r="AE40" s="88"/>
      <c r="AF40" s="88"/>
      <c r="AG40" s="88"/>
      <c r="AH40" s="89"/>
      <c r="AI40" s="87">
        <v>8.2</v>
      </c>
      <c r="AJ40" s="88"/>
      <c r="AK40" s="88"/>
      <c r="AL40" s="88"/>
      <c r="AM40" s="89"/>
      <c r="AN40" s="87">
        <v>6.3</v>
      </c>
      <c r="AO40" s="88"/>
      <c r="AP40" s="88"/>
      <c r="AQ40" s="88"/>
      <c r="AR40" s="89"/>
      <c r="AS40" s="87">
        <v>6.5</v>
      </c>
      <c r="AT40" s="88"/>
      <c r="AU40" s="88"/>
      <c r="AV40" s="88"/>
      <c r="AW40" s="89"/>
      <c r="AX40" s="32">
        <f t="shared" si="0"/>
        <v>119.37293254710197</v>
      </c>
      <c r="AY40" s="33"/>
      <c r="AZ40" s="33"/>
      <c r="BA40" s="34"/>
      <c r="BB40" s="2"/>
    </row>
    <row r="41" spans="1:54" ht="12" customHeight="1">
      <c r="A41" s="2"/>
      <c r="B41" s="106">
        <v>7</v>
      </c>
      <c r="C41" s="103"/>
      <c r="D41" s="104"/>
      <c r="E41" s="102">
        <f t="shared" si="1"/>
        <v>15811</v>
      </c>
      <c r="F41" s="103"/>
      <c r="G41" s="103"/>
      <c r="H41" s="103"/>
      <c r="I41" s="104"/>
      <c r="J41" s="38">
        <v>8512</v>
      </c>
      <c r="K41" s="39"/>
      <c r="L41" s="39"/>
      <c r="M41" s="39"/>
      <c r="N41" s="40"/>
      <c r="O41" s="90">
        <v>7299</v>
      </c>
      <c r="P41" s="91"/>
      <c r="Q41" s="91"/>
      <c r="R41" s="91"/>
      <c r="S41" s="92"/>
      <c r="T41" s="99">
        <v>7.4</v>
      </c>
      <c r="U41" s="100"/>
      <c r="V41" s="100"/>
      <c r="W41" s="100"/>
      <c r="X41" s="101"/>
      <c r="Y41" s="99">
        <v>7.597409836317646</v>
      </c>
      <c r="Z41" s="100"/>
      <c r="AA41" s="100"/>
      <c r="AB41" s="100"/>
      <c r="AC41" s="101"/>
      <c r="AD41" s="87">
        <v>8.2</v>
      </c>
      <c r="AE41" s="88"/>
      <c r="AF41" s="88"/>
      <c r="AG41" s="88"/>
      <c r="AH41" s="89"/>
      <c r="AI41" s="87">
        <v>8.4</v>
      </c>
      <c r="AJ41" s="88"/>
      <c r="AK41" s="88"/>
      <c r="AL41" s="88"/>
      <c r="AM41" s="89"/>
      <c r="AN41" s="87">
        <v>6.6</v>
      </c>
      <c r="AO41" s="88"/>
      <c r="AP41" s="88"/>
      <c r="AQ41" s="88"/>
      <c r="AR41" s="89"/>
      <c r="AS41" s="87">
        <v>6.8</v>
      </c>
      <c r="AT41" s="88"/>
      <c r="AU41" s="88"/>
      <c r="AV41" s="88"/>
      <c r="AW41" s="89"/>
      <c r="AX41" s="32">
        <f t="shared" si="0"/>
        <v>116.61871489245101</v>
      </c>
      <c r="AY41" s="33"/>
      <c r="AZ41" s="33"/>
      <c r="BA41" s="34"/>
      <c r="BB41" s="2"/>
    </row>
    <row r="42" spans="1:54" ht="12" customHeight="1">
      <c r="A42" s="2"/>
      <c r="B42" s="106">
        <v>8</v>
      </c>
      <c r="C42" s="103"/>
      <c r="D42" s="104"/>
      <c r="E42" s="102">
        <f t="shared" si="1"/>
        <v>15326</v>
      </c>
      <c r="F42" s="103"/>
      <c r="G42" s="103"/>
      <c r="H42" s="103"/>
      <c r="I42" s="104"/>
      <c r="J42" s="38">
        <v>8402</v>
      </c>
      <c r="K42" s="39"/>
      <c r="L42" s="39"/>
      <c r="M42" s="39"/>
      <c r="N42" s="40"/>
      <c r="O42" s="90">
        <v>6924</v>
      </c>
      <c r="P42" s="91"/>
      <c r="Q42" s="91"/>
      <c r="R42" s="91"/>
      <c r="S42" s="92"/>
      <c r="T42" s="99">
        <v>7.2</v>
      </c>
      <c r="U42" s="100"/>
      <c r="V42" s="100"/>
      <c r="W42" s="100"/>
      <c r="X42" s="101"/>
      <c r="Y42" s="99">
        <v>7.350599520383693</v>
      </c>
      <c r="Z42" s="100"/>
      <c r="AA42" s="100"/>
      <c r="AB42" s="100"/>
      <c r="AC42" s="101"/>
      <c r="AD42" s="87">
        <v>8</v>
      </c>
      <c r="AE42" s="88"/>
      <c r="AF42" s="88"/>
      <c r="AG42" s="88"/>
      <c r="AH42" s="89"/>
      <c r="AI42" s="87">
        <v>8.3</v>
      </c>
      <c r="AJ42" s="88"/>
      <c r="AK42" s="88"/>
      <c r="AL42" s="88"/>
      <c r="AM42" s="89"/>
      <c r="AN42" s="87">
        <v>6.4</v>
      </c>
      <c r="AO42" s="88"/>
      <c r="AP42" s="88"/>
      <c r="AQ42" s="88"/>
      <c r="AR42" s="89"/>
      <c r="AS42" s="87">
        <v>6.4</v>
      </c>
      <c r="AT42" s="88"/>
      <c r="AU42" s="88"/>
      <c r="AV42" s="88"/>
      <c r="AW42" s="89"/>
      <c r="AX42" s="32">
        <f t="shared" si="0"/>
        <v>121.34604274985557</v>
      </c>
      <c r="AY42" s="33"/>
      <c r="AZ42" s="33"/>
      <c r="BA42" s="34"/>
      <c r="BB42" s="2"/>
    </row>
    <row r="43" spans="1:54" ht="12" customHeight="1">
      <c r="A43" s="2"/>
      <c r="B43" s="106">
        <v>9</v>
      </c>
      <c r="C43" s="103"/>
      <c r="D43" s="104"/>
      <c r="E43" s="102">
        <f t="shared" si="1"/>
        <v>15697</v>
      </c>
      <c r="F43" s="103"/>
      <c r="G43" s="103"/>
      <c r="H43" s="103"/>
      <c r="I43" s="104"/>
      <c r="J43" s="38">
        <v>8624</v>
      </c>
      <c r="K43" s="39"/>
      <c r="L43" s="39"/>
      <c r="M43" s="39"/>
      <c r="N43" s="40"/>
      <c r="O43" s="90">
        <v>7073</v>
      </c>
      <c r="P43" s="91"/>
      <c r="Q43" s="91"/>
      <c r="R43" s="91"/>
      <c r="S43" s="92"/>
      <c r="T43" s="99">
        <v>7.3</v>
      </c>
      <c r="U43" s="100"/>
      <c r="V43" s="100"/>
      <c r="W43" s="100"/>
      <c r="X43" s="101"/>
      <c r="Y43" s="99">
        <v>7.5</v>
      </c>
      <c r="Z43" s="100"/>
      <c r="AA43" s="100"/>
      <c r="AB43" s="100"/>
      <c r="AC43" s="101"/>
      <c r="AD43" s="87">
        <v>8.1</v>
      </c>
      <c r="AE43" s="88"/>
      <c r="AF43" s="88"/>
      <c r="AG43" s="88"/>
      <c r="AH43" s="89"/>
      <c r="AI43" s="87">
        <v>8.5</v>
      </c>
      <c r="AJ43" s="88"/>
      <c r="AK43" s="88"/>
      <c r="AL43" s="88"/>
      <c r="AM43" s="89"/>
      <c r="AN43" s="87">
        <v>6.5</v>
      </c>
      <c r="AO43" s="88"/>
      <c r="AP43" s="88"/>
      <c r="AQ43" s="88"/>
      <c r="AR43" s="89"/>
      <c r="AS43" s="87">
        <v>6.6</v>
      </c>
      <c r="AT43" s="88"/>
      <c r="AU43" s="88"/>
      <c r="AV43" s="88"/>
      <c r="AW43" s="89"/>
      <c r="AX43" s="32">
        <f t="shared" si="0"/>
        <v>121.9284603421462</v>
      </c>
      <c r="AY43" s="33"/>
      <c r="AZ43" s="33"/>
      <c r="BA43" s="34"/>
      <c r="BB43" s="2"/>
    </row>
    <row r="44" spans="2:53" ht="12" customHeight="1">
      <c r="B44" s="106">
        <v>10</v>
      </c>
      <c r="C44" s="103"/>
      <c r="D44" s="104"/>
      <c r="E44" s="102">
        <f t="shared" si="1"/>
        <v>15943</v>
      </c>
      <c r="F44" s="103"/>
      <c r="G44" s="103"/>
      <c r="H44" s="103"/>
      <c r="I44" s="104"/>
      <c r="J44" s="38">
        <v>8655</v>
      </c>
      <c r="K44" s="39"/>
      <c r="L44" s="39"/>
      <c r="M44" s="39"/>
      <c r="N44" s="40"/>
      <c r="O44" s="90">
        <v>7288</v>
      </c>
      <c r="P44" s="91"/>
      <c r="Q44" s="91"/>
      <c r="R44" s="91"/>
      <c r="S44" s="92"/>
      <c r="T44" s="99">
        <v>7.5</v>
      </c>
      <c r="U44" s="100"/>
      <c r="V44" s="100"/>
      <c r="W44" s="100"/>
      <c r="X44" s="101"/>
      <c r="Y44" s="99">
        <v>7.5</v>
      </c>
      <c r="Z44" s="100"/>
      <c r="AA44" s="100"/>
      <c r="AB44" s="100"/>
      <c r="AC44" s="101"/>
      <c r="AD44" s="87">
        <v>8.4</v>
      </c>
      <c r="AE44" s="88"/>
      <c r="AF44" s="88"/>
      <c r="AG44" s="88"/>
      <c r="AH44" s="89"/>
      <c r="AI44" s="87">
        <v>8.4</v>
      </c>
      <c r="AJ44" s="88"/>
      <c r="AK44" s="88"/>
      <c r="AL44" s="88"/>
      <c r="AM44" s="89"/>
      <c r="AN44" s="87">
        <v>6.6</v>
      </c>
      <c r="AO44" s="88"/>
      <c r="AP44" s="88"/>
      <c r="AQ44" s="88"/>
      <c r="AR44" s="89"/>
      <c r="AS44" s="87">
        <v>6.8</v>
      </c>
      <c r="AT44" s="88"/>
      <c r="AU44" s="88"/>
      <c r="AV44" s="88"/>
      <c r="AW44" s="89"/>
      <c r="AX44" s="32">
        <f t="shared" si="0"/>
        <v>118.7568605927552</v>
      </c>
      <c r="AY44" s="33"/>
      <c r="AZ44" s="33"/>
      <c r="BA44" s="34"/>
    </row>
    <row r="45" spans="2:53" ht="12" customHeight="1">
      <c r="B45" s="106">
        <v>11</v>
      </c>
      <c r="C45" s="103"/>
      <c r="D45" s="104"/>
      <c r="E45" s="102">
        <f t="shared" si="1"/>
        <v>16880</v>
      </c>
      <c r="F45" s="103"/>
      <c r="G45" s="103"/>
      <c r="H45" s="103"/>
      <c r="I45" s="104"/>
      <c r="J45" s="38">
        <v>9078</v>
      </c>
      <c r="K45" s="39"/>
      <c r="L45" s="39"/>
      <c r="M45" s="39"/>
      <c r="N45" s="40"/>
      <c r="O45" s="90">
        <v>7802</v>
      </c>
      <c r="P45" s="91"/>
      <c r="Q45" s="91"/>
      <c r="R45" s="91"/>
      <c r="S45" s="92"/>
      <c r="T45" s="99">
        <v>7.8</v>
      </c>
      <c r="U45" s="100"/>
      <c r="V45" s="100"/>
      <c r="W45" s="100"/>
      <c r="X45" s="101"/>
      <c r="Y45" s="99">
        <v>8.1</v>
      </c>
      <c r="Z45" s="100"/>
      <c r="AA45" s="100"/>
      <c r="AB45" s="100"/>
      <c r="AC45" s="101"/>
      <c r="AD45" s="87">
        <v>8.7</v>
      </c>
      <c r="AE45" s="88"/>
      <c r="AF45" s="88"/>
      <c r="AG45" s="88"/>
      <c r="AH45" s="89"/>
      <c r="AI45" s="87">
        <v>9</v>
      </c>
      <c r="AJ45" s="88"/>
      <c r="AK45" s="88"/>
      <c r="AL45" s="88"/>
      <c r="AM45" s="89"/>
      <c r="AN45" s="87">
        <v>7</v>
      </c>
      <c r="AO45" s="88"/>
      <c r="AP45" s="88"/>
      <c r="AQ45" s="88"/>
      <c r="AR45" s="89"/>
      <c r="AS45" s="87">
        <v>7.2</v>
      </c>
      <c r="AT45" s="88"/>
      <c r="AU45" s="88"/>
      <c r="AV45" s="88"/>
      <c r="AW45" s="89"/>
      <c r="AX45" s="32">
        <f t="shared" si="0"/>
        <v>116.35478082542939</v>
      </c>
      <c r="AY45" s="33"/>
      <c r="AZ45" s="33"/>
      <c r="BA45" s="34"/>
    </row>
    <row r="46" spans="2:53" ht="12" customHeight="1">
      <c r="B46" s="106">
        <v>12</v>
      </c>
      <c r="C46" s="103"/>
      <c r="D46" s="104"/>
      <c r="E46" s="102">
        <f t="shared" si="1"/>
        <v>16577</v>
      </c>
      <c r="F46" s="103"/>
      <c r="G46" s="103"/>
      <c r="H46" s="103"/>
      <c r="I46" s="104"/>
      <c r="J46" s="38">
        <v>9018</v>
      </c>
      <c r="K46" s="39"/>
      <c r="L46" s="39"/>
      <c r="M46" s="39"/>
      <c r="N46" s="40"/>
      <c r="O46" s="90">
        <v>7559</v>
      </c>
      <c r="P46" s="91"/>
      <c r="Q46" s="91"/>
      <c r="R46" s="91"/>
      <c r="S46" s="92"/>
      <c r="T46" s="99">
        <v>7.7</v>
      </c>
      <c r="U46" s="100"/>
      <c r="V46" s="100"/>
      <c r="W46" s="100"/>
      <c r="X46" s="101"/>
      <c r="Y46" s="99">
        <v>8</v>
      </c>
      <c r="Z46" s="100"/>
      <c r="AA46" s="100"/>
      <c r="AB46" s="100"/>
      <c r="AC46" s="101"/>
      <c r="AD46" s="87">
        <v>8.6</v>
      </c>
      <c r="AE46" s="88"/>
      <c r="AF46" s="88"/>
      <c r="AG46" s="88"/>
      <c r="AH46" s="89"/>
      <c r="AI46" s="87">
        <v>8.9</v>
      </c>
      <c r="AJ46" s="88"/>
      <c r="AK46" s="88"/>
      <c r="AL46" s="88"/>
      <c r="AM46" s="89"/>
      <c r="AN46" s="87">
        <v>6.8</v>
      </c>
      <c r="AO46" s="88"/>
      <c r="AP46" s="88"/>
      <c r="AQ46" s="88"/>
      <c r="AR46" s="89"/>
      <c r="AS46" s="87">
        <v>7</v>
      </c>
      <c r="AT46" s="88"/>
      <c r="AU46" s="88"/>
      <c r="AV46" s="88"/>
      <c r="AW46" s="89"/>
      <c r="AX46" s="32">
        <f t="shared" si="0"/>
        <v>119.3014949067337</v>
      </c>
      <c r="AY46" s="33"/>
      <c r="AZ46" s="33"/>
      <c r="BA46" s="34"/>
    </row>
    <row r="47" spans="2:53" ht="12" customHeight="1">
      <c r="B47" s="106">
        <v>13</v>
      </c>
      <c r="C47" s="103"/>
      <c r="D47" s="104"/>
      <c r="E47" s="102">
        <f t="shared" si="1"/>
        <v>16522</v>
      </c>
      <c r="F47" s="103"/>
      <c r="G47" s="103"/>
      <c r="H47" s="103"/>
      <c r="I47" s="104"/>
      <c r="J47" s="38">
        <v>8978</v>
      </c>
      <c r="K47" s="39"/>
      <c r="L47" s="39"/>
      <c r="M47" s="39"/>
      <c r="N47" s="40"/>
      <c r="O47" s="90">
        <v>7544</v>
      </c>
      <c r="P47" s="91"/>
      <c r="Q47" s="91"/>
      <c r="R47" s="91"/>
      <c r="S47" s="92"/>
      <c r="T47" s="99">
        <v>7.7</v>
      </c>
      <c r="U47" s="100"/>
      <c r="V47" s="100"/>
      <c r="W47" s="100"/>
      <c r="X47" s="101"/>
      <c r="Y47" s="99">
        <v>7.9</v>
      </c>
      <c r="Z47" s="100"/>
      <c r="AA47" s="100"/>
      <c r="AB47" s="100"/>
      <c r="AC47" s="101"/>
      <c r="AD47" s="87">
        <v>8.6</v>
      </c>
      <c r="AE47" s="88"/>
      <c r="AF47" s="88"/>
      <c r="AG47" s="88"/>
      <c r="AH47" s="89"/>
      <c r="AI47" s="87">
        <v>8.9</v>
      </c>
      <c r="AJ47" s="88"/>
      <c r="AK47" s="88"/>
      <c r="AL47" s="88"/>
      <c r="AM47" s="89"/>
      <c r="AN47" s="87">
        <v>6.9</v>
      </c>
      <c r="AO47" s="88"/>
      <c r="AP47" s="88"/>
      <c r="AQ47" s="88"/>
      <c r="AR47" s="89"/>
      <c r="AS47" s="87">
        <v>7</v>
      </c>
      <c r="AT47" s="88"/>
      <c r="AU47" s="88"/>
      <c r="AV47" s="88"/>
      <c r="AW47" s="89"/>
      <c r="AX47" s="32">
        <f t="shared" si="0"/>
        <v>119.0084835630965</v>
      </c>
      <c r="AY47" s="33"/>
      <c r="AZ47" s="33"/>
      <c r="BA47" s="34"/>
    </row>
    <row r="48" spans="2:53" ht="12" customHeight="1">
      <c r="B48" s="106">
        <v>14</v>
      </c>
      <c r="C48" s="103"/>
      <c r="D48" s="104"/>
      <c r="E48" s="102">
        <f t="shared" si="1"/>
        <v>16905</v>
      </c>
      <c r="F48" s="103"/>
      <c r="G48" s="103"/>
      <c r="H48" s="103"/>
      <c r="I48" s="104"/>
      <c r="J48" s="38">
        <v>9198</v>
      </c>
      <c r="K48" s="39"/>
      <c r="L48" s="39"/>
      <c r="M48" s="39"/>
      <c r="N48" s="40"/>
      <c r="O48" s="90">
        <v>7707</v>
      </c>
      <c r="P48" s="91"/>
      <c r="Q48" s="91"/>
      <c r="R48" s="91"/>
      <c r="S48" s="92"/>
      <c r="T48" s="99">
        <v>7.8</v>
      </c>
      <c r="U48" s="100"/>
      <c r="V48" s="100"/>
      <c r="W48" s="100"/>
      <c r="X48" s="101"/>
      <c r="Y48" s="99">
        <v>8.1</v>
      </c>
      <c r="Z48" s="100"/>
      <c r="AA48" s="100"/>
      <c r="AB48" s="100"/>
      <c r="AC48" s="101"/>
      <c r="AD48" s="87">
        <v>8.7</v>
      </c>
      <c r="AE48" s="88"/>
      <c r="AF48" s="88"/>
      <c r="AG48" s="88"/>
      <c r="AH48" s="89"/>
      <c r="AI48" s="87">
        <v>9</v>
      </c>
      <c r="AJ48" s="88"/>
      <c r="AK48" s="88"/>
      <c r="AL48" s="88"/>
      <c r="AM48" s="89"/>
      <c r="AN48" s="87">
        <v>6.9</v>
      </c>
      <c r="AO48" s="88"/>
      <c r="AP48" s="88"/>
      <c r="AQ48" s="88"/>
      <c r="AR48" s="89"/>
      <c r="AS48" s="87">
        <v>7.1</v>
      </c>
      <c r="AT48" s="88"/>
      <c r="AU48" s="88"/>
      <c r="AV48" s="88"/>
      <c r="AW48" s="89"/>
      <c r="AX48" s="32">
        <f t="shared" si="0"/>
        <v>119.34604904632154</v>
      </c>
      <c r="AY48" s="33"/>
      <c r="AZ48" s="33"/>
      <c r="BA48" s="34"/>
    </row>
    <row r="49" spans="2:53" ht="12" customHeight="1">
      <c r="B49" s="106">
        <v>15</v>
      </c>
      <c r="C49" s="103"/>
      <c r="D49" s="104"/>
      <c r="E49" s="102">
        <f t="shared" si="1"/>
        <v>17118</v>
      </c>
      <c r="F49" s="103"/>
      <c r="G49" s="103"/>
      <c r="H49" s="103"/>
      <c r="I49" s="104"/>
      <c r="J49" s="84">
        <v>9156</v>
      </c>
      <c r="K49" s="85"/>
      <c r="L49" s="85"/>
      <c r="M49" s="85"/>
      <c r="N49" s="86"/>
      <c r="O49" s="93">
        <v>7962</v>
      </c>
      <c r="P49" s="94"/>
      <c r="Q49" s="94"/>
      <c r="R49" s="94"/>
      <c r="S49" s="95"/>
      <c r="T49" s="96">
        <v>8</v>
      </c>
      <c r="U49" s="97"/>
      <c r="V49" s="97"/>
      <c r="W49" s="97"/>
      <c r="X49" s="98"/>
      <c r="Y49" s="96">
        <v>8.2</v>
      </c>
      <c r="Z49" s="97"/>
      <c r="AA49" s="97"/>
      <c r="AB49" s="97"/>
      <c r="AC49" s="98"/>
      <c r="AD49" s="87">
        <v>9</v>
      </c>
      <c r="AE49" s="88"/>
      <c r="AF49" s="88"/>
      <c r="AG49" s="88"/>
      <c r="AH49" s="89"/>
      <c r="AI49" s="87">
        <v>9.1</v>
      </c>
      <c r="AJ49" s="88"/>
      <c r="AK49" s="88"/>
      <c r="AL49" s="88"/>
      <c r="AM49" s="89"/>
      <c r="AN49" s="87">
        <v>7.2</v>
      </c>
      <c r="AO49" s="88"/>
      <c r="AP49" s="88"/>
      <c r="AQ49" s="88"/>
      <c r="AR49" s="89"/>
      <c r="AS49" s="87">
        <v>7.4</v>
      </c>
      <c r="AT49" s="88"/>
      <c r="AU49" s="88"/>
      <c r="AV49" s="88"/>
      <c r="AW49" s="89"/>
      <c r="AX49" s="32">
        <f t="shared" si="0"/>
        <v>114.99623210248681</v>
      </c>
      <c r="AY49" s="33"/>
      <c r="AZ49" s="33"/>
      <c r="BA49" s="34"/>
    </row>
    <row r="50" spans="2:53" ht="12" customHeight="1">
      <c r="B50" s="106">
        <v>16</v>
      </c>
      <c r="C50" s="103"/>
      <c r="D50" s="104"/>
      <c r="E50" s="102">
        <f t="shared" si="1"/>
        <v>17705</v>
      </c>
      <c r="F50" s="103"/>
      <c r="G50" s="103"/>
      <c r="H50" s="103"/>
      <c r="I50" s="104"/>
      <c r="J50" s="84">
        <v>9567</v>
      </c>
      <c r="K50" s="85"/>
      <c r="L50" s="85"/>
      <c r="M50" s="85"/>
      <c r="N50" s="86"/>
      <c r="O50" s="93">
        <v>8138</v>
      </c>
      <c r="P50" s="94"/>
      <c r="Q50" s="94"/>
      <c r="R50" s="94"/>
      <c r="S50" s="95"/>
      <c r="T50" s="96">
        <v>8.2</v>
      </c>
      <c r="U50" s="97"/>
      <c r="V50" s="97"/>
      <c r="W50" s="97"/>
      <c r="X50" s="98"/>
      <c r="Y50" s="96">
        <v>8.5</v>
      </c>
      <c r="Z50" s="97"/>
      <c r="AA50" s="97"/>
      <c r="AB50" s="97"/>
      <c r="AC50" s="98"/>
      <c r="AD50" s="87">
        <v>9</v>
      </c>
      <c r="AE50" s="88"/>
      <c r="AF50" s="88"/>
      <c r="AG50" s="88"/>
      <c r="AH50" s="89"/>
      <c r="AI50" s="87">
        <v>9.5</v>
      </c>
      <c r="AJ50" s="88"/>
      <c r="AK50" s="88"/>
      <c r="AL50" s="88"/>
      <c r="AM50" s="89"/>
      <c r="AN50" s="87">
        <v>7.3</v>
      </c>
      <c r="AO50" s="88"/>
      <c r="AP50" s="88"/>
      <c r="AQ50" s="88"/>
      <c r="AR50" s="89"/>
      <c r="AS50" s="87">
        <v>7.6</v>
      </c>
      <c r="AT50" s="88"/>
      <c r="AU50" s="88"/>
      <c r="AV50" s="88"/>
      <c r="AW50" s="89"/>
      <c r="AX50" s="32">
        <f t="shared" si="0"/>
        <v>117.55959695256819</v>
      </c>
      <c r="AY50" s="33"/>
      <c r="AZ50" s="33"/>
      <c r="BA50" s="34"/>
    </row>
    <row r="51" spans="2:53" ht="12" customHeight="1">
      <c r="B51" s="106">
        <v>17</v>
      </c>
      <c r="C51" s="103"/>
      <c r="D51" s="104"/>
      <c r="E51" s="102">
        <f t="shared" si="1"/>
        <v>18511</v>
      </c>
      <c r="F51" s="103"/>
      <c r="G51" s="103"/>
      <c r="H51" s="103"/>
      <c r="I51" s="104"/>
      <c r="J51" s="73">
        <v>9949</v>
      </c>
      <c r="K51" s="74"/>
      <c r="L51" s="74"/>
      <c r="M51" s="74"/>
      <c r="N51" s="75"/>
      <c r="O51" s="81">
        <v>8562</v>
      </c>
      <c r="P51" s="82"/>
      <c r="Q51" s="82"/>
      <c r="R51" s="82"/>
      <c r="S51" s="83"/>
      <c r="T51" s="77">
        <v>8.6</v>
      </c>
      <c r="U51" s="78"/>
      <c r="V51" s="78"/>
      <c r="W51" s="78"/>
      <c r="X51" s="79"/>
      <c r="Y51" s="80">
        <v>8.9</v>
      </c>
      <c r="Z51" s="80"/>
      <c r="AA51" s="80"/>
      <c r="AB51" s="80"/>
      <c r="AC51" s="80"/>
      <c r="AD51" s="32">
        <v>9.5</v>
      </c>
      <c r="AE51" s="33"/>
      <c r="AF51" s="33"/>
      <c r="AG51" s="33"/>
      <c r="AH51" s="34"/>
      <c r="AI51" s="72">
        <v>9.9</v>
      </c>
      <c r="AJ51" s="72"/>
      <c r="AK51" s="72"/>
      <c r="AL51" s="72"/>
      <c r="AM51" s="72"/>
      <c r="AN51" s="32">
        <v>7.7</v>
      </c>
      <c r="AO51" s="33"/>
      <c r="AP51" s="33"/>
      <c r="AQ51" s="33"/>
      <c r="AR51" s="34"/>
      <c r="AS51" s="72">
        <v>8</v>
      </c>
      <c r="AT51" s="72"/>
      <c r="AU51" s="72"/>
      <c r="AV51" s="72"/>
      <c r="AW51" s="72"/>
      <c r="AX51" s="32">
        <f t="shared" si="0"/>
        <v>116.19948610137818</v>
      </c>
      <c r="AY51" s="33"/>
      <c r="AZ51" s="33"/>
      <c r="BA51" s="34"/>
    </row>
    <row r="52" spans="2:53" ht="12" customHeight="1">
      <c r="B52" s="106">
        <v>18</v>
      </c>
      <c r="C52" s="103"/>
      <c r="D52" s="104"/>
      <c r="E52" s="102">
        <f t="shared" si="1"/>
        <v>18638</v>
      </c>
      <c r="F52" s="103"/>
      <c r="G52" s="103"/>
      <c r="H52" s="103"/>
      <c r="I52" s="104"/>
      <c r="J52" s="73">
        <v>10021</v>
      </c>
      <c r="K52" s="74"/>
      <c r="L52" s="74"/>
      <c r="M52" s="74"/>
      <c r="N52" s="75"/>
      <c r="O52" s="76">
        <v>8617</v>
      </c>
      <c r="P52" s="76"/>
      <c r="Q52" s="76"/>
      <c r="R52" s="76"/>
      <c r="S52" s="76"/>
      <c r="T52" s="77">
        <v>8.6</v>
      </c>
      <c r="U52" s="78"/>
      <c r="V52" s="78"/>
      <c r="W52" s="78"/>
      <c r="X52" s="79"/>
      <c r="Y52" s="80">
        <v>9</v>
      </c>
      <c r="Z52" s="80"/>
      <c r="AA52" s="80"/>
      <c r="AB52" s="80"/>
      <c r="AC52" s="80"/>
      <c r="AD52" s="32">
        <v>9.4</v>
      </c>
      <c r="AE52" s="33"/>
      <c r="AF52" s="33"/>
      <c r="AG52" s="33"/>
      <c r="AH52" s="34"/>
      <c r="AI52" s="72">
        <v>10</v>
      </c>
      <c r="AJ52" s="72"/>
      <c r="AK52" s="72"/>
      <c r="AL52" s="72"/>
      <c r="AM52" s="72"/>
      <c r="AN52" s="32">
        <v>7.8</v>
      </c>
      <c r="AO52" s="33"/>
      <c r="AP52" s="33"/>
      <c r="AQ52" s="33"/>
      <c r="AR52" s="34"/>
      <c r="AS52" s="72">
        <v>8.1</v>
      </c>
      <c r="AT52" s="72"/>
      <c r="AU52" s="72"/>
      <c r="AV52" s="72"/>
      <c r="AW52" s="72"/>
      <c r="AX52" s="32">
        <f t="shared" si="0"/>
        <v>116.29337356388534</v>
      </c>
      <c r="AY52" s="33"/>
      <c r="AZ52" s="33"/>
      <c r="BA52" s="34"/>
    </row>
    <row r="53" spans="2:53" ht="12" customHeight="1">
      <c r="B53" s="47">
        <v>19</v>
      </c>
      <c r="C53" s="48"/>
      <c r="D53" s="49"/>
      <c r="E53" s="105">
        <f t="shared" si="1"/>
        <v>18910</v>
      </c>
      <c r="F53" s="48"/>
      <c r="G53" s="48"/>
      <c r="H53" s="48"/>
      <c r="I53" s="49"/>
      <c r="J53" s="62">
        <v>10045</v>
      </c>
      <c r="K53" s="63"/>
      <c r="L53" s="63"/>
      <c r="M53" s="63"/>
      <c r="N53" s="64"/>
      <c r="O53" s="65">
        <v>8865</v>
      </c>
      <c r="P53" s="65"/>
      <c r="Q53" s="65"/>
      <c r="R53" s="65"/>
      <c r="S53" s="65"/>
      <c r="T53" s="66">
        <v>8.8</v>
      </c>
      <c r="U53" s="67"/>
      <c r="V53" s="67"/>
      <c r="W53" s="67"/>
      <c r="X53" s="68"/>
      <c r="Y53" s="67">
        <v>9.2</v>
      </c>
      <c r="Z53" s="67"/>
      <c r="AA53" s="67"/>
      <c r="AB53" s="67"/>
      <c r="AC53" s="67"/>
      <c r="AD53" s="35">
        <v>9.6</v>
      </c>
      <c r="AE53" s="36"/>
      <c r="AF53" s="36"/>
      <c r="AG53" s="36"/>
      <c r="AH53" s="37"/>
      <c r="AI53" s="36">
        <v>10.1</v>
      </c>
      <c r="AJ53" s="36"/>
      <c r="AK53" s="36"/>
      <c r="AL53" s="36"/>
      <c r="AM53" s="36"/>
      <c r="AN53" s="35">
        <v>8</v>
      </c>
      <c r="AO53" s="36"/>
      <c r="AP53" s="36"/>
      <c r="AQ53" s="36"/>
      <c r="AR53" s="37"/>
      <c r="AS53" s="36">
        <v>8.4</v>
      </c>
      <c r="AT53" s="36"/>
      <c r="AU53" s="36"/>
      <c r="AV53" s="36"/>
      <c r="AW53" s="36"/>
      <c r="AX53" s="35">
        <f>J53/O53*100</f>
        <v>113.31077270163566</v>
      </c>
      <c r="AY53" s="36"/>
      <c r="AZ53" s="36"/>
      <c r="BA53" s="37"/>
    </row>
    <row r="54" spans="2:3" ht="13.5">
      <c r="B54" s="31" t="s">
        <v>50</v>
      </c>
      <c r="C54" s="17"/>
    </row>
    <row r="55" spans="2:3" ht="13.5">
      <c r="B55" s="17"/>
      <c r="C55" s="17" t="s">
        <v>51</v>
      </c>
    </row>
  </sheetData>
  <sheetProtection/>
  <mergeCells count="413">
    <mergeCell ref="B4:AA5"/>
    <mergeCell ref="B6:AA7"/>
    <mergeCell ref="B16:D17"/>
    <mergeCell ref="E17:I17"/>
    <mergeCell ref="J17:N17"/>
    <mergeCell ref="O17:S17"/>
    <mergeCell ref="T17:X17"/>
    <mergeCell ref="Y17:AC17"/>
    <mergeCell ref="T16:AC16"/>
    <mergeCell ref="E16:S16"/>
    <mergeCell ref="B19:D19"/>
    <mergeCell ref="B20:D20"/>
    <mergeCell ref="B21:D21"/>
    <mergeCell ref="AN17:AR17"/>
    <mergeCell ref="O19:S19"/>
    <mergeCell ref="T19:X19"/>
    <mergeCell ref="Y19:AC19"/>
    <mergeCell ref="AD19:AH19"/>
    <mergeCell ref="AI19:AM19"/>
    <mergeCell ref="AN19:AR19"/>
    <mergeCell ref="AS19:AW19"/>
    <mergeCell ref="AS20:AW20"/>
    <mergeCell ref="AS21:AW21"/>
    <mergeCell ref="AN18:AR18"/>
    <mergeCell ref="B33:D33"/>
    <mergeCell ref="B22:D22"/>
    <mergeCell ref="B23:D23"/>
    <mergeCell ref="B24:D24"/>
    <mergeCell ref="B25:D25"/>
    <mergeCell ref="B18:D18"/>
    <mergeCell ref="B26:D26"/>
    <mergeCell ref="B27:D27"/>
    <mergeCell ref="B34:D34"/>
    <mergeCell ref="B35:D35"/>
    <mergeCell ref="B36:D36"/>
    <mergeCell ref="B37:D37"/>
    <mergeCell ref="B38:D38"/>
    <mergeCell ref="B28:D28"/>
    <mergeCell ref="B29:D29"/>
    <mergeCell ref="B30:D30"/>
    <mergeCell ref="B31:D31"/>
    <mergeCell ref="B32:D32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J19:N19"/>
    <mergeCell ref="J20:N20"/>
    <mergeCell ref="J21:N21"/>
    <mergeCell ref="J22:N22"/>
    <mergeCell ref="J24:N24"/>
    <mergeCell ref="O20:S20"/>
    <mergeCell ref="T20:X20"/>
    <mergeCell ref="Y20:AC20"/>
    <mergeCell ref="AD20:AH20"/>
    <mergeCell ref="AI20:AM20"/>
    <mergeCell ref="AN20:AR20"/>
    <mergeCell ref="O21:S21"/>
    <mergeCell ref="T21:X21"/>
    <mergeCell ref="Y21:AC21"/>
    <mergeCell ref="AD21:AH21"/>
    <mergeCell ref="AI21:AM21"/>
    <mergeCell ref="AN21:AR21"/>
    <mergeCell ref="O22:S22"/>
    <mergeCell ref="T22:X22"/>
    <mergeCell ref="Y22:AC22"/>
    <mergeCell ref="AD22:AH22"/>
    <mergeCell ref="AI22:AM22"/>
    <mergeCell ref="AN22:AR22"/>
    <mergeCell ref="J23:N23"/>
    <mergeCell ref="O23:S23"/>
    <mergeCell ref="T23:X23"/>
    <mergeCell ref="Y23:AC23"/>
    <mergeCell ref="AD23:AH23"/>
    <mergeCell ref="AI23:AM23"/>
    <mergeCell ref="T24:X24"/>
    <mergeCell ref="Y24:AC24"/>
    <mergeCell ref="AD24:AH24"/>
    <mergeCell ref="AI24:AM24"/>
    <mergeCell ref="AN24:AR24"/>
    <mergeCell ref="AS22:AW22"/>
    <mergeCell ref="AN23:AR23"/>
    <mergeCell ref="AS23:AW23"/>
    <mergeCell ref="AS24:AW24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O24:S24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J29:N29"/>
    <mergeCell ref="O29:S29"/>
    <mergeCell ref="T29:X29"/>
    <mergeCell ref="Y29:AC29"/>
    <mergeCell ref="AD29:AH29"/>
    <mergeCell ref="AI29:AM29"/>
    <mergeCell ref="AN29:AR29"/>
    <mergeCell ref="AS29:AW29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J37:N37"/>
    <mergeCell ref="O37:S37"/>
    <mergeCell ref="T37:X37"/>
    <mergeCell ref="Y37:AC37"/>
    <mergeCell ref="AD37:AH37"/>
    <mergeCell ref="AI37:AM37"/>
    <mergeCell ref="AN37:AR37"/>
    <mergeCell ref="AS37:AW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J39:N39"/>
    <mergeCell ref="O39:S39"/>
    <mergeCell ref="T39:X39"/>
    <mergeCell ref="Y39:AC39"/>
    <mergeCell ref="AD39:AH39"/>
    <mergeCell ref="AI39:AM39"/>
    <mergeCell ref="AN39:AR39"/>
    <mergeCell ref="AS39:AW39"/>
    <mergeCell ref="J40:N40"/>
    <mergeCell ref="O40:S40"/>
    <mergeCell ref="T40:X40"/>
    <mergeCell ref="Y40:AC40"/>
    <mergeCell ref="AD40:AH40"/>
    <mergeCell ref="AI40:AM40"/>
    <mergeCell ref="O41:S41"/>
    <mergeCell ref="T41:X41"/>
    <mergeCell ref="Y41:AC41"/>
    <mergeCell ref="AD41:AH41"/>
    <mergeCell ref="AI41:AM41"/>
    <mergeCell ref="AN41:AR41"/>
    <mergeCell ref="T42:X42"/>
    <mergeCell ref="Y42:AC42"/>
    <mergeCell ref="AD42:AH42"/>
    <mergeCell ref="AI42:AM42"/>
    <mergeCell ref="AN40:AR40"/>
    <mergeCell ref="AS40:AW40"/>
    <mergeCell ref="AS41:AW41"/>
    <mergeCell ref="AN42:AR42"/>
    <mergeCell ref="AS42:AW42"/>
    <mergeCell ref="O43:S43"/>
    <mergeCell ref="T43:X43"/>
    <mergeCell ref="Y43:AC43"/>
    <mergeCell ref="AD43:AH43"/>
    <mergeCell ref="AI43:AM43"/>
    <mergeCell ref="AN43:AR43"/>
    <mergeCell ref="AS43:AW43"/>
    <mergeCell ref="O42:S42"/>
    <mergeCell ref="AS44:AW44"/>
    <mergeCell ref="O45:S45"/>
    <mergeCell ref="T45:X45"/>
    <mergeCell ref="Y45:AC45"/>
    <mergeCell ref="AD45:AH45"/>
    <mergeCell ref="AI45:AM45"/>
    <mergeCell ref="AN45:AR45"/>
    <mergeCell ref="AS45:AW45"/>
    <mergeCell ref="O44:S44"/>
    <mergeCell ref="T44:X44"/>
    <mergeCell ref="O46:S46"/>
    <mergeCell ref="T46:X46"/>
    <mergeCell ref="Y46:AC46"/>
    <mergeCell ref="AD46:AH46"/>
    <mergeCell ref="AI46:AM46"/>
    <mergeCell ref="AN44:AR44"/>
    <mergeCell ref="Y44:AC44"/>
    <mergeCell ref="AD44:AH44"/>
    <mergeCell ref="AI44:AM44"/>
    <mergeCell ref="O47:S47"/>
    <mergeCell ref="T47:X47"/>
    <mergeCell ref="Y47:AC47"/>
    <mergeCell ref="AD47:AH47"/>
    <mergeCell ref="AI47:AM47"/>
    <mergeCell ref="AS46:AW46"/>
    <mergeCell ref="AS47:AW47"/>
    <mergeCell ref="AN48:AR48"/>
    <mergeCell ref="AS48:AW48"/>
    <mergeCell ref="O49:S49"/>
    <mergeCell ref="T49:X49"/>
    <mergeCell ref="Y49:AC49"/>
    <mergeCell ref="AD49:AH49"/>
    <mergeCell ref="AI49:AM49"/>
    <mergeCell ref="AN49:AR49"/>
    <mergeCell ref="AS49:AW49"/>
    <mergeCell ref="O48:S48"/>
    <mergeCell ref="O50:S50"/>
    <mergeCell ref="T50:X50"/>
    <mergeCell ref="Y50:AC50"/>
    <mergeCell ref="AD50:AH50"/>
    <mergeCell ref="AI50:AM50"/>
    <mergeCell ref="AS50:AW50"/>
    <mergeCell ref="T48:X48"/>
    <mergeCell ref="Y48:AC48"/>
    <mergeCell ref="J46:N46"/>
    <mergeCell ref="J47:N47"/>
    <mergeCell ref="J48:N48"/>
    <mergeCell ref="J49:N49"/>
    <mergeCell ref="J50:N50"/>
    <mergeCell ref="AN50:AR50"/>
    <mergeCell ref="AN47:AR47"/>
    <mergeCell ref="AD48:AH48"/>
    <mergeCell ref="AI48:AM48"/>
    <mergeCell ref="AN46:AR46"/>
    <mergeCell ref="J52:N52"/>
    <mergeCell ref="O52:S52"/>
    <mergeCell ref="T52:X52"/>
    <mergeCell ref="Y52:AC52"/>
    <mergeCell ref="AD52:AH52"/>
    <mergeCell ref="J51:N51"/>
    <mergeCell ref="O51:S51"/>
    <mergeCell ref="T51:X51"/>
    <mergeCell ref="Y51:AC51"/>
    <mergeCell ref="AD51:AH51"/>
    <mergeCell ref="AN52:AR52"/>
    <mergeCell ref="AS52:AW52"/>
    <mergeCell ref="AN51:AR51"/>
    <mergeCell ref="AS51:AW51"/>
    <mergeCell ref="AI53:AM53"/>
    <mergeCell ref="AN53:AR53"/>
    <mergeCell ref="AS53:AW53"/>
    <mergeCell ref="AI51:AM51"/>
    <mergeCell ref="J53:N53"/>
    <mergeCell ref="O53:S53"/>
    <mergeCell ref="T53:X53"/>
    <mergeCell ref="Y53:AC53"/>
    <mergeCell ref="AD53:AH53"/>
    <mergeCell ref="AS18:AW18"/>
    <mergeCell ref="AI52:AM52"/>
    <mergeCell ref="Y18:AC18"/>
    <mergeCell ref="AD18:AH18"/>
    <mergeCell ref="AI18:AM18"/>
    <mergeCell ref="AD16:AM16"/>
    <mergeCell ref="AN16:AW16"/>
    <mergeCell ref="AX16:BA17"/>
    <mergeCell ref="AX18:BA18"/>
    <mergeCell ref="J18:N18"/>
    <mergeCell ref="O18:S18"/>
    <mergeCell ref="T18:X18"/>
    <mergeCell ref="AI17:AM17"/>
    <mergeCell ref="AS17:AW17"/>
    <mergeCell ref="AD17:AH17"/>
    <mergeCell ref="AX19:BA19"/>
    <mergeCell ref="AX20:BA20"/>
    <mergeCell ref="AX21:BA21"/>
    <mergeCell ref="AX22:BA22"/>
    <mergeCell ref="AX23:BA23"/>
    <mergeCell ref="AX24:BA24"/>
    <mergeCell ref="AX25:BA25"/>
    <mergeCell ref="AX26:BA26"/>
    <mergeCell ref="AX27:BA27"/>
    <mergeCell ref="AX28:BA28"/>
    <mergeCell ref="AX29:BA29"/>
    <mergeCell ref="AX30:BA30"/>
    <mergeCell ref="AX31:BA31"/>
    <mergeCell ref="AX32:BA32"/>
    <mergeCell ref="AX33:BA33"/>
    <mergeCell ref="AX34:BA34"/>
    <mergeCell ref="AX35:BA35"/>
    <mergeCell ref="AX36:BA36"/>
    <mergeCell ref="AX37:BA37"/>
    <mergeCell ref="AX38:BA38"/>
    <mergeCell ref="AX39:BA39"/>
    <mergeCell ref="AX40:BA40"/>
    <mergeCell ref="AX41:BA41"/>
    <mergeCell ref="AX42:BA42"/>
    <mergeCell ref="AX43:BA43"/>
    <mergeCell ref="AX44:BA44"/>
    <mergeCell ref="AX45:BA45"/>
    <mergeCell ref="AX46:BA46"/>
    <mergeCell ref="AX47:BA47"/>
    <mergeCell ref="AX48:BA48"/>
    <mergeCell ref="AX49:BA49"/>
    <mergeCell ref="AX50:BA50"/>
    <mergeCell ref="AX51:BA51"/>
    <mergeCell ref="AX52:BA52"/>
    <mergeCell ref="AX53:BA53"/>
    <mergeCell ref="J41:N41"/>
    <mergeCell ref="J42:N42"/>
    <mergeCell ref="J43:N43"/>
    <mergeCell ref="J44:N44"/>
    <mergeCell ref="J45:N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workbookViewId="0" topLeftCell="A1">
      <selection activeCell="BL6" sqref="BL6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thickBot="1">
      <c r="A2" s="2"/>
      <c r="B2" s="2"/>
      <c r="C2" s="2" t="s">
        <v>191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188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4" ht="18" customHeight="1" thickBot="1">
      <c r="A3" s="2"/>
      <c r="B3" s="2"/>
      <c r="C3" s="137" t="s">
        <v>9</v>
      </c>
      <c r="D3" s="135"/>
      <c r="E3" s="135"/>
      <c r="F3" s="135"/>
      <c r="G3" s="136"/>
      <c r="H3" s="137" t="s">
        <v>1</v>
      </c>
      <c r="I3" s="135"/>
      <c r="J3" s="135"/>
      <c r="K3" s="135"/>
      <c r="L3" s="138"/>
      <c r="M3" s="134" t="s">
        <v>3</v>
      </c>
      <c r="N3" s="135"/>
      <c r="O3" s="135"/>
      <c r="P3" s="135"/>
      <c r="Q3" s="136"/>
      <c r="R3" s="2"/>
      <c r="S3" s="2"/>
      <c r="T3" s="2"/>
      <c r="U3" s="2"/>
      <c r="V3" s="2"/>
      <c r="W3" s="2"/>
      <c r="X3" s="2"/>
      <c r="Y3" s="2"/>
      <c r="Z3" s="2"/>
      <c r="AA3" s="108" t="s">
        <v>52</v>
      </c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</row>
    <row r="4" spans="1:54" ht="18" customHeight="1">
      <c r="A4" s="2"/>
      <c r="B4" s="2"/>
      <c r="C4" s="145" t="s">
        <v>2</v>
      </c>
      <c r="D4" s="146"/>
      <c r="E4" s="146"/>
      <c r="F4" s="146"/>
      <c r="G4" s="147"/>
      <c r="H4" s="142">
        <f>SUM(H5:L25,H27:L35)</f>
        <v>18910</v>
      </c>
      <c r="I4" s="143"/>
      <c r="J4" s="143"/>
      <c r="K4" s="143"/>
      <c r="L4" s="144"/>
      <c r="M4" s="139">
        <f>SUM(M5:Q25,M27:Q35)</f>
        <v>18638</v>
      </c>
      <c r="N4" s="140"/>
      <c r="O4" s="140"/>
      <c r="P4" s="140"/>
      <c r="Q4" s="141"/>
      <c r="R4" s="2"/>
      <c r="S4" s="2"/>
      <c r="T4" s="2"/>
      <c r="U4" s="2"/>
      <c r="V4" s="2"/>
      <c r="W4" s="2"/>
      <c r="X4" s="2"/>
      <c r="Y4" s="2"/>
      <c r="Z4" s="2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</row>
    <row r="5" spans="1:50" ht="18" customHeight="1">
      <c r="A5" s="2"/>
      <c r="B5" s="2"/>
      <c r="C5" s="123" t="s">
        <v>10</v>
      </c>
      <c r="D5" s="124"/>
      <c r="E5" s="124"/>
      <c r="F5" s="124"/>
      <c r="G5" s="125"/>
      <c r="H5" s="126">
        <v>3636</v>
      </c>
      <c r="I5" s="127"/>
      <c r="J5" s="127"/>
      <c r="K5" s="127"/>
      <c r="L5" s="119"/>
      <c r="M5" s="131">
        <v>3645</v>
      </c>
      <c r="N5" s="132"/>
      <c r="O5" s="132"/>
      <c r="P5" s="132"/>
      <c r="Q5" s="13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" customHeight="1">
      <c r="A6" s="2"/>
      <c r="B6" s="2"/>
      <c r="C6" s="123" t="s">
        <v>11</v>
      </c>
      <c r="D6" s="124"/>
      <c r="E6" s="124"/>
      <c r="F6" s="124"/>
      <c r="G6" s="125"/>
      <c r="H6" s="126">
        <v>1445</v>
      </c>
      <c r="I6" s="127"/>
      <c r="J6" s="127"/>
      <c r="K6" s="127"/>
      <c r="L6" s="119"/>
      <c r="M6" s="131">
        <v>1341</v>
      </c>
      <c r="N6" s="132"/>
      <c r="O6" s="132"/>
      <c r="P6" s="132"/>
      <c r="Q6" s="13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" customHeight="1">
      <c r="A7" s="2"/>
      <c r="B7" s="2"/>
      <c r="C7" s="123" t="s">
        <v>12</v>
      </c>
      <c r="D7" s="124"/>
      <c r="E7" s="124"/>
      <c r="F7" s="124"/>
      <c r="G7" s="125"/>
      <c r="H7" s="126">
        <v>909</v>
      </c>
      <c r="I7" s="127"/>
      <c r="J7" s="127"/>
      <c r="K7" s="127"/>
      <c r="L7" s="119"/>
      <c r="M7" s="131">
        <v>917</v>
      </c>
      <c r="N7" s="132"/>
      <c r="O7" s="132"/>
      <c r="P7" s="132"/>
      <c r="Q7" s="13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" customHeight="1">
      <c r="A8" s="2"/>
      <c r="B8" s="2"/>
      <c r="C8" s="123" t="s">
        <v>13</v>
      </c>
      <c r="D8" s="124"/>
      <c r="E8" s="124"/>
      <c r="F8" s="124"/>
      <c r="G8" s="125"/>
      <c r="H8" s="126">
        <v>873</v>
      </c>
      <c r="I8" s="127"/>
      <c r="J8" s="127"/>
      <c r="K8" s="127"/>
      <c r="L8" s="119"/>
      <c r="M8" s="131">
        <v>872</v>
      </c>
      <c r="N8" s="132"/>
      <c r="O8" s="132"/>
      <c r="P8" s="132"/>
      <c r="Q8" s="13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" customHeight="1">
      <c r="A9" s="2"/>
      <c r="B9" s="2"/>
      <c r="C9" s="123" t="s">
        <v>14</v>
      </c>
      <c r="D9" s="124"/>
      <c r="E9" s="124"/>
      <c r="F9" s="124"/>
      <c r="G9" s="125"/>
      <c r="H9" s="126">
        <v>844</v>
      </c>
      <c r="I9" s="127"/>
      <c r="J9" s="127"/>
      <c r="K9" s="127"/>
      <c r="L9" s="119"/>
      <c r="M9" s="131">
        <v>815</v>
      </c>
      <c r="N9" s="132"/>
      <c r="O9" s="132"/>
      <c r="P9" s="132"/>
      <c r="Q9" s="13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" customHeight="1">
      <c r="A10" s="2"/>
      <c r="B10" s="2"/>
      <c r="C10" s="123" t="s">
        <v>15</v>
      </c>
      <c r="D10" s="124"/>
      <c r="E10" s="124"/>
      <c r="F10" s="124"/>
      <c r="G10" s="125"/>
      <c r="H10" s="126">
        <v>887</v>
      </c>
      <c r="I10" s="127"/>
      <c r="J10" s="127"/>
      <c r="K10" s="127"/>
      <c r="L10" s="119"/>
      <c r="M10" s="131">
        <v>846</v>
      </c>
      <c r="N10" s="132"/>
      <c r="O10" s="132"/>
      <c r="P10" s="132"/>
      <c r="Q10" s="1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" customHeight="1">
      <c r="A11" s="2"/>
      <c r="B11" s="2"/>
      <c r="C11" s="123" t="s">
        <v>16</v>
      </c>
      <c r="D11" s="124"/>
      <c r="E11" s="124"/>
      <c r="F11" s="124"/>
      <c r="G11" s="125"/>
      <c r="H11" s="126">
        <v>278</v>
      </c>
      <c r="I11" s="127"/>
      <c r="J11" s="127"/>
      <c r="K11" s="127"/>
      <c r="L11" s="119"/>
      <c r="M11" s="131">
        <v>260</v>
      </c>
      <c r="N11" s="132"/>
      <c r="O11" s="132"/>
      <c r="P11" s="132"/>
      <c r="Q11" s="13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" customHeight="1">
      <c r="A12" s="2"/>
      <c r="B12" s="2"/>
      <c r="C12" s="123" t="s">
        <v>17</v>
      </c>
      <c r="D12" s="124"/>
      <c r="E12" s="124"/>
      <c r="F12" s="124"/>
      <c r="G12" s="125"/>
      <c r="H12" s="126">
        <v>428</v>
      </c>
      <c r="I12" s="127"/>
      <c r="J12" s="127"/>
      <c r="K12" s="127"/>
      <c r="L12" s="119"/>
      <c r="M12" s="131">
        <v>385</v>
      </c>
      <c r="N12" s="132"/>
      <c r="O12" s="132"/>
      <c r="P12" s="132"/>
      <c r="Q12" s="13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" customHeight="1">
      <c r="A13" s="2"/>
      <c r="B13" s="2"/>
      <c r="C13" s="123" t="s">
        <v>18</v>
      </c>
      <c r="D13" s="124"/>
      <c r="E13" s="124"/>
      <c r="F13" s="124"/>
      <c r="G13" s="125"/>
      <c r="H13" s="126">
        <v>576</v>
      </c>
      <c r="I13" s="127"/>
      <c r="J13" s="127"/>
      <c r="K13" s="127"/>
      <c r="L13" s="119"/>
      <c r="M13" s="131">
        <v>572</v>
      </c>
      <c r="N13" s="132"/>
      <c r="O13" s="132"/>
      <c r="P13" s="132"/>
      <c r="Q13" s="13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" customHeight="1">
      <c r="A14" s="2"/>
      <c r="B14" s="2"/>
      <c r="C14" s="123" t="s">
        <v>19</v>
      </c>
      <c r="D14" s="124"/>
      <c r="E14" s="124"/>
      <c r="F14" s="124"/>
      <c r="G14" s="125"/>
      <c r="H14" s="126">
        <v>585</v>
      </c>
      <c r="I14" s="127"/>
      <c r="J14" s="127"/>
      <c r="K14" s="127"/>
      <c r="L14" s="119"/>
      <c r="M14" s="131">
        <v>593</v>
      </c>
      <c r="N14" s="132"/>
      <c r="O14" s="132"/>
      <c r="P14" s="132"/>
      <c r="Q14" s="13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" customHeight="1">
      <c r="A15" s="2"/>
      <c r="B15" s="2"/>
      <c r="C15" s="123" t="s">
        <v>20</v>
      </c>
      <c r="D15" s="124"/>
      <c r="E15" s="124"/>
      <c r="F15" s="124"/>
      <c r="G15" s="125"/>
      <c r="H15" s="126">
        <v>368</v>
      </c>
      <c r="I15" s="127"/>
      <c r="J15" s="127"/>
      <c r="K15" s="127"/>
      <c r="L15" s="119"/>
      <c r="M15" s="131">
        <v>385</v>
      </c>
      <c r="N15" s="132"/>
      <c r="O15" s="132"/>
      <c r="P15" s="132"/>
      <c r="Q15" s="13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" customHeight="1">
      <c r="A16" s="2"/>
      <c r="B16" s="2"/>
      <c r="C16" s="123" t="s">
        <v>21</v>
      </c>
      <c r="D16" s="124"/>
      <c r="E16" s="124"/>
      <c r="F16" s="124"/>
      <c r="G16" s="125"/>
      <c r="H16" s="126">
        <v>668</v>
      </c>
      <c r="I16" s="127"/>
      <c r="J16" s="127"/>
      <c r="K16" s="127"/>
      <c r="L16" s="119"/>
      <c r="M16" s="131">
        <v>586</v>
      </c>
      <c r="N16" s="132"/>
      <c r="O16" s="132"/>
      <c r="P16" s="132"/>
      <c r="Q16" s="13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" customHeight="1">
      <c r="A17" s="2"/>
      <c r="B17" s="2"/>
      <c r="C17" s="123" t="s">
        <v>22</v>
      </c>
      <c r="D17" s="124"/>
      <c r="E17" s="124"/>
      <c r="F17" s="124"/>
      <c r="G17" s="125"/>
      <c r="H17" s="126">
        <v>1082</v>
      </c>
      <c r="I17" s="127"/>
      <c r="J17" s="127"/>
      <c r="K17" s="127"/>
      <c r="L17" s="119"/>
      <c r="M17" s="131">
        <v>1052</v>
      </c>
      <c r="N17" s="132"/>
      <c r="O17" s="132"/>
      <c r="P17" s="132"/>
      <c r="Q17" s="13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" customHeight="1">
      <c r="A18" s="2"/>
      <c r="B18" s="2"/>
      <c r="C18" s="123" t="s">
        <v>23</v>
      </c>
      <c r="D18" s="124"/>
      <c r="E18" s="124"/>
      <c r="F18" s="124"/>
      <c r="G18" s="125"/>
      <c r="H18" s="126">
        <v>645</v>
      </c>
      <c r="I18" s="127"/>
      <c r="J18" s="127"/>
      <c r="K18" s="127"/>
      <c r="L18" s="119"/>
      <c r="M18" s="131">
        <v>608</v>
      </c>
      <c r="N18" s="132"/>
      <c r="O18" s="132"/>
      <c r="P18" s="132"/>
      <c r="Q18" s="13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" customHeight="1">
      <c r="A19" s="2"/>
      <c r="B19" s="2"/>
      <c r="C19" s="123" t="s">
        <v>24</v>
      </c>
      <c r="D19" s="124"/>
      <c r="E19" s="124"/>
      <c r="F19" s="124"/>
      <c r="G19" s="125"/>
      <c r="H19" s="126">
        <v>273</v>
      </c>
      <c r="I19" s="127"/>
      <c r="J19" s="127"/>
      <c r="K19" s="127"/>
      <c r="L19" s="119"/>
      <c r="M19" s="131">
        <v>316</v>
      </c>
      <c r="N19" s="132"/>
      <c r="O19" s="132"/>
      <c r="P19" s="132"/>
      <c r="Q19" s="13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" customHeight="1">
      <c r="A20" s="2"/>
      <c r="B20" s="2"/>
      <c r="C20" s="123" t="s">
        <v>25</v>
      </c>
      <c r="D20" s="124"/>
      <c r="E20" s="124"/>
      <c r="F20" s="124"/>
      <c r="G20" s="125"/>
      <c r="H20" s="126">
        <v>288</v>
      </c>
      <c r="I20" s="127"/>
      <c r="J20" s="127"/>
      <c r="K20" s="127"/>
      <c r="L20" s="119"/>
      <c r="M20" s="131">
        <v>324</v>
      </c>
      <c r="N20" s="132"/>
      <c r="O20" s="132"/>
      <c r="P20" s="132"/>
      <c r="Q20" s="13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" customHeight="1">
      <c r="A21" s="2"/>
      <c r="B21" s="2"/>
      <c r="C21" s="123" t="s">
        <v>26</v>
      </c>
      <c r="D21" s="124"/>
      <c r="E21" s="124"/>
      <c r="F21" s="124"/>
      <c r="G21" s="125"/>
      <c r="H21" s="126">
        <v>370</v>
      </c>
      <c r="I21" s="127"/>
      <c r="J21" s="127"/>
      <c r="K21" s="127"/>
      <c r="L21" s="119"/>
      <c r="M21" s="131">
        <v>348</v>
      </c>
      <c r="N21" s="132"/>
      <c r="O21" s="132"/>
      <c r="P21" s="132"/>
      <c r="Q21" s="13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" customHeight="1">
      <c r="A22" s="2"/>
      <c r="B22" s="2"/>
      <c r="C22" s="123" t="s">
        <v>27</v>
      </c>
      <c r="D22" s="124"/>
      <c r="E22" s="124"/>
      <c r="F22" s="124"/>
      <c r="G22" s="125"/>
      <c r="H22" s="126">
        <v>318</v>
      </c>
      <c r="I22" s="127"/>
      <c r="J22" s="127"/>
      <c r="K22" s="127"/>
      <c r="L22" s="119"/>
      <c r="M22" s="131">
        <v>306</v>
      </c>
      <c r="N22" s="132"/>
      <c r="O22" s="132"/>
      <c r="P22" s="132"/>
      <c r="Q22" s="13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" customHeight="1">
      <c r="A23" s="2"/>
      <c r="B23" s="2"/>
      <c r="C23" s="123" t="s">
        <v>28</v>
      </c>
      <c r="D23" s="124"/>
      <c r="E23" s="124"/>
      <c r="F23" s="124"/>
      <c r="G23" s="125"/>
      <c r="H23" s="126">
        <v>547</v>
      </c>
      <c r="I23" s="127"/>
      <c r="J23" s="127"/>
      <c r="K23" s="127"/>
      <c r="L23" s="119"/>
      <c r="M23" s="131">
        <v>561</v>
      </c>
      <c r="N23" s="132"/>
      <c r="O23" s="132"/>
      <c r="P23" s="132"/>
      <c r="Q23" s="13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" customHeight="1">
      <c r="A24" s="2"/>
      <c r="B24" s="2"/>
      <c r="C24" s="123" t="s">
        <v>29</v>
      </c>
      <c r="D24" s="124"/>
      <c r="E24" s="124"/>
      <c r="F24" s="124"/>
      <c r="G24" s="125"/>
      <c r="H24" s="126">
        <v>424</v>
      </c>
      <c r="I24" s="127"/>
      <c r="J24" s="127"/>
      <c r="K24" s="127"/>
      <c r="L24" s="119"/>
      <c r="M24" s="131">
        <v>428</v>
      </c>
      <c r="N24" s="132"/>
      <c r="O24" s="132"/>
      <c r="P24" s="132"/>
      <c r="Q24" s="13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" customHeight="1">
      <c r="A25" s="2"/>
      <c r="B25" s="2"/>
      <c r="C25" s="123" t="s">
        <v>30</v>
      </c>
      <c r="D25" s="124"/>
      <c r="E25" s="124"/>
      <c r="F25" s="124"/>
      <c r="G25" s="125"/>
      <c r="H25" s="126">
        <v>394</v>
      </c>
      <c r="I25" s="127"/>
      <c r="J25" s="127"/>
      <c r="K25" s="127"/>
      <c r="L25" s="119"/>
      <c r="M25" s="131">
        <v>417</v>
      </c>
      <c r="N25" s="132"/>
      <c r="O25" s="132"/>
      <c r="P25" s="132"/>
      <c r="Q25" s="13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" customHeight="1">
      <c r="A26" s="2"/>
      <c r="B26" s="2"/>
      <c r="C26" s="8"/>
      <c r="D26" s="6"/>
      <c r="E26" s="6"/>
      <c r="F26" s="6"/>
      <c r="G26" s="7"/>
      <c r="H26" s="6"/>
      <c r="I26" s="6"/>
      <c r="J26" s="6"/>
      <c r="K26" s="6"/>
      <c r="L26" s="4"/>
      <c r="M26" s="5"/>
      <c r="N26" s="6"/>
      <c r="O26" s="6"/>
      <c r="P26" s="6"/>
      <c r="Q26" s="7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2" ht="18" customHeight="1">
      <c r="A27" s="2"/>
      <c r="B27" s="2"/>
      <c r="C27" s="123" t="s">
        <v>31</v>
      </c>
      <c r="D27" s="124"/>
      <c r="E27" s="124"/>
      <c r="F27" s="124"/>
      <c r="G27" s="125"/>
      <c r="H27" s="126">
        <v>315</v>
      </c>
      <c r="I27" s="127"/>
      <c r="J27" s="127"/>
      <c r="K27" s="127"/>
      <c r="L27" s="119"/>
      <c r="M27" s="128">
        <v>332</v>
      </c>
      <c r="N27" s="129"/>
      <c r="O27" s="129"/>
      <c r="P27" s="129"/>
      <c r="Q27" s="130"/>
      <c r="R27" s="2"/>
      <c r="S27" s="2"/>
      <c r="T27" s="2"/>
      <c r="U27" s="2"/>
      <c r="V27" s="2"/>
      <c r="W27" s="2"/>
      <c r="X27" s="2"/>
      <c r="Y27" s="2"/>
      <c r="Z27" s="2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1"/>
      <c r="AY27" s="11"/>
      <c r="AZ27" s="11"/>
    </row>
    <row r="28" spans="1:52" ht="18" customHeight="1">
      <c r="A28" s="2"/>
      <c r="B28" s="2"/>
      <c r="C28" s="123" t="s">
        <v>32</v>
      </c>
      <c r="D28" s="124"/>
      <c r="E28" s="124"/>
      <c r="F28" s="124"/>
      <c r="G28" s="125"/>
      <c r="H28" s="126">
        <v>316</v>
      </c>
      <c r="I28" s="127"/>
      <c r="J28" s="127"/>
      <c r="K28" s="127"/>
      <c r="L28" s="119"/>
      <c r="M28" s="128">
        <v>338</v>
      </c>
      <c r="N28" s="129"/>
      <c r="O28" s="129"/>
      <c r="P28" s="129"/>
      <c r="Q28" s="130"/>
      <c r="R28" s="2"/>
      <c r="S28" s="2"/>
      <c r="T28" s="2"/>
      <c r="U28" s="2"/>
      <c r="V28" s="2"/>
      <c r="W28" s="2"/>
      <c r="X28" s="2"/>
      <c r="Y28" s="2"/>
      <c r="Z28" s="3"/>
      <c r="AA28" s="10"/>
      <c r="AB28" s="10"/>
      <c r="AC28" s="10"/>
      <c r="AD28" s="10"/>
      <c r="AE28" s="10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1"/>
      <c r="AY28" s="11"/>
      <c r="AZ28" s="11"/>
    </row>
    <row r="29" spans="1:52" ht="18" customHeight="1">
      <c r="A29" s="2"/>
      <c r="B29" s="2"/>
      <c r="C29" s="123" t="s">
        <v>33</v>
      </c>
      <c r="D29" s="124"/>
      <c r="E29" s="124"/>
      <c r="F29" s="124"/>
      <c r="G29" s="125"/>
      <c r="H29" s="126">
        <v>368</v>
      </c>
      <c r="I29" s="127"/>
      <c r="J29" s="127"/>
      <c r="K29" s="127"/>
      <c r="L29" s="119"/>
      <c r="M29" s="128">
        <v>342</v>
      </c>
      <c r="N29" s="129"/>
      <c r="O29" s="129"/>
      <c r="P29" s="129"/>
      <c r="Q29" s="130"/>
      <c r="R29" s="2"/>
      <c r="S29" s="2"/>
      <c r="T29" s="2"/>
      <c r="U29" s="2"/>
      <c r="V29" s="2"/>
      <c r="W29" s="2"/>
      <c r="X29" s="2"/>
      <c r="Y29" s="2"/>
      <c r="Z29" s="2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1"/>
      <c r="AY29" s="11"/>
      <c r="AZ29" s="11"/>
    </row>
    <row r="30" spans="1:52" ht="18" customHeight="1">
      <c r="A30" s="2"/>
      <c r="B30" s="2"/>
      <c r="C30" s="123" t="s">
        <v>34</v>
      </c>
      <c r="D30" s="124"/>
      <c r="E30" s="124"/>
      <c r="F30" s="124"/>
      <c r="G30" s="125"/>
      <c r="H30" s="126">
        <v>350</v>
      </c>
      <c r="I30" s="127"/>
      <c r="J30" s="127"/>
      <c r="K30" s="127"/>
      <c r="L30" s="119"/>
      <c r="M30" s="128">
        <v>366</v>
      </c>
      <c r="N30" s="129"/>
      <c r="O30" s="129"/>
      <c r="P30" s="129"/>
      <c r="Q30" s="130"/>
      <c r="R30" s="2"/>
      <c r="S30" s="2"/>
      <c r="T30" s="2"/>
      <c r="U30" s="2"/>
      <c r="V30" s="2"/>
      <c r="W30" s="2"/>
      <c r="X30" s="2"/>
      <c r="Y30" s="2"/>
      <c r="Z30" s="2"/>
      <c r="AA30" s="10"/>
      <c r="AB30" s="10"/>
      <c r="AC30" s="10"/>
      <c r="AD30" s="10"/>
      <c r="AE30" s="10"/>
      <c r="AF30" s="13"/>
      <c r="AG30" s="13"/>
      <c r="AH30" s="13"/>
      <c r="AI30" s="13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3"/>
      <c r="AW30" s="13"/>
      <c r="AX30" s="14"/>
      <c r="AY30" s="14"/>
      <c r="AZ30" s="14"/>
    </row>
    <row r="31" spans="1:52" ht="18" customHeight="1">
      <c r="A31" s="2"/>
      <c r="B31" s="2"/>
      <c r="C31" s="123" t="s">
        <v>35</v>
      </c>
      <c r="D31" s="124"/>
      <c r="E31" s="124"/>
      <c r="F31" s="124"/>
      <c r="G31" s="125"/>
      <c r="H31" s="126">
        <v>751</v>
      </c>
      <c r="I31" s="127"/>
      <c r="J31" s="127"/>
      <c r="K31" s="127"/>
      <c r="L31" s="119"/>
      <c r="M31" s="128">
        <v>731</v>
      </c>
      <c r="N31" s="129"/>
      <c r="O31" s="129"/>
      <c r="P31" s="129"/>
      <c r="Q31" s="130"/>
      <c r="R31" s="2"/>
      <c r="S31" s="2"/>
      <c r="T31" s="2"/>
      <c r="U31" s="2"/>
      <c r="V31" s="2"/>
      <c r="W31" s="2"/>
      <c r="X31" s="2"/>
      <c r="Y31" s="2"/>
      <c r="Z31" s="2"/>
      <c r="AA31" s="10"/>
      <c r="AB31" s="10"/>
      <c r="AC31" s="10"/>
      <c r="AD31" s="10"/>
      <c r="AE31" s="10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3"/>
      <c r="AZ31" s="13"/>
    </row>
    <row r="32" spans="1:50" ht="18" customHeight="1">
      <c r="A32" s="2"/>
      <c r="B32" s="2"/>
      <c r="C32" s="123" t="s">
        <v>36</v>
      </c>
      <c r="D32" s="124"/>
      <c r="E32" s="124"/>
      <c r="F32" s="124"/>
      <c r="G32" s="125"/>
      <c r="H32" s="126">
        <v>104</v>
      </c>
      <c r="I32" s="127"/>
      <c r="J32" s="127"/>
      <c r="K32" s="127"/>
      <c r="L32" s="119"/>
      <c r="M32" s="128">
        <v>113</v>
      </c>
      <c r="N32" s="129"/>
      <c r="O32" s="129"/>
      <c r="P32" s="129"/>
      <c r="Q32" s="13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" customHeight="1">
      <c r="A33" s="2"/>
      <c r="B33" s="2"/>
      <c r="C33" s="123" t="s">
        <v>37</v>
      </c>
      <c r="D33" s="124"/>
      <c r="E33" s="124"/>
      <c r="F33" s="124"/>
      <c r="G33" s="125"/>
      <c r="H33" s="126">
        <v>631</v>
      </c>
      <c r="I33" s="127"/>
      <c r="J33" s="127"/>
      <c r="K33" s="127"/>
      <c r="L33" s="119"/>
      <c r="M33" s="128">
        <v>643</v>
      </c>
      <c r="N33" s="129"/>
      <c r="O33" s="129"/>
      <c r="P33" s="129"/>
      <c r="Q33" s="130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" customHeight="1">
      <c r="A34" s="2"/>
      <c r="B34" s="2"/>
      <c r="C34" s="116" t="s">
        <v>38</v>
      </c>
      <c r="D34" s="117"/>
      <c r="E34" s="117"/>
      <c r="F34" s="117"/>
      <c r="G34" s="118"/>
      <c r="H34" s="119">
        <v>215</v>
      </c>
      <c r="I34" s="120"/>
      <c r="J34" s="120"/>
      <c r="K34" s="120"/>
      <c r="L34" s="120"/>
      <c r="M34" s="121">
        <v>176</v>
      </c>
      <c r="N34" s="121"/>
      <c r="O34" s="121"/>
      <c r="P34" s="121"/>
      <c r="Q34" s="12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" customHeight="1" thickBot="1">
      <c r="A35" s="2"/>
      <c r="B35" s="2"/>
      <c r="C35" s="109" t="s">
        <v>39</v>
      </c>
      <c r="D35" s="110"/>
      <c r="E35" s="110"/>
      <c r="F35" s="110"/>
      <c r="G35" s="111"/>
      <c r="H35" s="112">
        <v>22</v>
      </c>
      <c r="I35" s="113"/>
      <c r="J35" s="113"/>
      <c r="K35" s="113"/>
      <c r="L35" s="113"/>
      <c r="M35" s="114">
        <v>20</v>
      </c>
      <c r="N35" s="114"/>
      <c r="O35" s="114"/>
      <c r="P35" s="114"/>
      <c r="Q35" s="11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" customHeight="1">
      <c r="A36" s="2"/>
      <c r="B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" customHeight="1">
      <c r="A37" s="2"/>
      <c r="B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" customHeight="1">
      <c r="A39" s="2"/>
      <c r="B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3.5">
      <c r="A40" s="2"/>
      <c r="B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3.5">
      <c r="A41" s="2"/>
      <c r="B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3.5">
      <c r="A42" s="2"/>
      <c r="B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3.5">
      <c r="A43" s="2"/>
      <c r="B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3.5">
      <c r="A44" s="2"/>
      <c r="B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3.5">
      <c r="A45" s="2"/>
      <c r="B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3.5">
      <c r="A46" s="2"/>
      <c r="B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3.5">
      <c r="A47" s="2"/>
      <c r="B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3.5">
      <c r="A48" s="2"/>
      <c r="B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3.5">
      <c r="A49" s="2"/>
      <c r="B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3.5">
      <c r="A50" s="2"/>
      <c r="B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3.5">
      <c r="A51" s="2"/>
      <c r="B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3.5">
      <c r="A52" s="2"/>
      <c r="B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3.5">
      <c r="A53" s="2"/>
      <c r="B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3.5">
      <c r="A54" s="2"/>
      <c r="B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3.5">
      <c r="A55" s="2"/>
      <c r="B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3.5">
      <c r="A56" s="2"/>
      <c r="B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3.5">
      <c r="A57" s="2"/>
      <c r="B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3.5">
      <c r="A58" s="2"/>
      <c r="B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3.5">
      <c r="A59" s="2"/>
      <c r="B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</sheetData>
  <sheetProtection/>
  <mergeCells count="97">
    <mergeCell ref="M33:Q33"/>
    <mergeCell ref="H33:L33"/>
    <mergeCell ref="C33:G33"/>
    <mergeCell ref="M4:Q4"/>
    <mergeCell ref="H4:L4"/>
    <mergeCell ref="C4:G4"/>
    <mergeCell ref="C7:G7"/>
    <mergeCell ref="H7:L7"/>
    <mergeCell ref="M7:Q7"/>
    <mergeCell ref="C8:G8"/>
    <mergeCell ref="AA3:BB4"/>
    <mergeCell ref="C5:G5"/>
    <mergeCell ref="H5:L5"/>
    <mergeCell ref="M5:Q5"/>
    <mergeCell ref="C6:G6"/>
    <mergeCell ref="H6:L6"/>
    <mergeCell ref="M6:Q6"/>
    <mergeCell ref="M3:Q3"/>
    <mergeCell ref="H3:L3"/>
    <mergeCell ref="C3:G3"/>
    <mergeCell ref="H8:L8"/>
    <mergeCell ref="M8:Q8"/>
    <mergeCell ref="C9:G9"/>
    <mergeCell ref="H9:L9"/>
    <mergeCell ref="M9:Q9"/>
    <mergeCell ref="C10:G10"/>
    <mergeCell ref="H10:L10"/>
    <mergeCell ref="M10:Q10"/>
    <mergeCell ref="C11:G11"/>
    <mergeCell ref="H11:L11"/>
    <mergeCell ref="M11:Q11"/>
    <mergeCell ref="C12:G12"/>
    <mergeCell ref="H12:L12"/>
    <mergeCell ref="M12:Q12"/>
    <mergeCell ref="C13:G13"/>
    <mergeCell ref="H13:L13"/>
    <mergeCell ref="M13:Q13"/>
    <mergeCell ref="C14:G14"/>
    <mergeCell ref="H14:L14"/>
    <mergeCell ref="M14:Q14"/>
    <mergeCell ref="C15:G15"/>
    <mergeCell ref="H15:L15"/>
    <mergeCell ref="M15:Q15"/>
    <mergeCell ref="C16:G16"/>
    <mergeCell ref="H16:L16"/>
    <mergeCell ref="M16:Q16"/>
    <mergeCell ref="C17:G17"/>
    <mergeCell ref="H17:L17"/>
    <mergeCell ref="M17:Q17"/>
    <mergeCell ref="C18:G18"/>
    <mergeCell ref="H18:L18"/>
    <mergeCell ref="M18:Q18"/>
    <mergeCell ref="C19:G19"/>
    <mergeCell ref="H19:L19"/>
    <mergeCell ref="M19:Q19"/>
    <mergeCell ref="C20:G20"/>
    <mergeCell ref="H20:L20"/>
    <mergeCell ref="M20:Q20"/>
    <mergeCell ref="C21:G21"/>
    <mergeCell ref="H21:L21"/>
    <mergeCell ref="M21:Q21"/>
    <mergeCell ref="C22:G22"/>
    <mergeCell ref="H22:L22"/>
    <mergeCell ref="M22:Q22"/>
    <mergeCell ref="C25:G25"/>
    <mergeCell ref="H25:L25"/>
    <mergeCell ref="M25:Q25"/>
    <mergeCell ref="C23:G23"/>
    <mergeCell ref="H23:L23"/>
    <mergeCell ref="M23:Q23"/>
    <mergeCell ref="C24:G24"/>
    <mergeCell ref="H24:L24"/>
    <mergeCell ref="M24:Q24"/>
    <mergeCell ref="C28:G28"/>
    <mergeCell ref="H28:L28"/>
    <mergeCell ref="M28:Q28"/>
    <mergeCell ref="C27:G27"/>
    <mergeCell ref="H27:L27"/>
    <mergeCell ref="M27:Q27"/>
    <mergeCell ref="C30:G30"/>
    <mergeCell ref="H30:L30"/>
    <mergeCell ref="M30:Q30"/>
    <mergeCell ref="C29:G29"/>
    <mergeCell ref="H29:L29"/>
    <mergeCell ref="M29:Q29"/>
    <mergeCell ref="C31:G31"/>
    <mergeCell ref="H31:L31"/>
    <mergeCell ref="M31:Q31"/>
    <mergeCell ref="C32:G32"/>
    <mergeCell ref="H32:L32"/>
    <mergeCell ref="M32:Q32"/>
    <mergeCell ref="C35:G35"/>
    <mergeCell ref="H35:L35"/>
    <mergeCell ref="M35:Q35"/>
    <mergeCell ref="C34:G34"/>
    <mergeCell ref="H34:L34"/>
    <mergeCell ref="M34:Q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3"/>
  <sheetViews>
    <sheetView zoomScalePageLayoutView="0" workbookViewId="0" topLeftCell="A67">
      <selection activeCell="AU95" sqref="AU95"/>
    </sheetView>
  </sheetViews>
  <sheetFormatPr defaultColWidth="9.140625" defaultRowHeight="15"/>
  <cols>
    <col min="1" max="55" width="1.57421875" style="0" customWidth="1"/>
  </cols>
  <sheetData>
    <row r="1" spans="1:54" ht="13.5">
      <c r="A1" s="2"/>
      <c r="B1" s="16" t="s">
        <v>192</v>
      </c>
      <c r="C1" s="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.5" customHeight="1">
      <c r="A2" s="2"/>
      <c r="B2" s="16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9" customHeight="1">
      <c r="A3" s="2"/>
      <c r="B3" s="184" t="s">
        <v>53</v>
      </c>
      <c r="C3" s="185"/>
      <c r="D3" s="185"/>
      <c r="E3" s="186"/>
      <c r="F3" s="159" t="s">
        <v>54</v>
      </c>
      <c r="G3" s="160"/>
      <c r="H3" s="160"/>
      <c r="I3" s="160"/>
      <c r="J3" s="160"/>
      <c r="K3" s="160"/>
      <c r="L3" s="160"/>
      <c r="M3" s="161"/>
      <c r="N3" s="159" t="s">
        <v>55</v>
      </c>
      <c r="O3" s="160"/>
      <c r="P3" s="160"/>
      <c r="Q3" s="160"/>
      <c r="R3" s="160"/>
      <c r="S3" s="160"/>
      <c r="T3" s="160"/>
      <c r="U3" s="161"/>
      <c r="V3" s="159" t="s">
        <v>56</v>
      </c>
      <c r="W3" s="160"/>
      <c r="X3" s="160"/>
      <c r="Y3" s="160"/>
      <c r="Z3" s="160"/>
      <c r="AA3" s="160"/>
      <c r="AB3" s="160"/>
      <c r="AC3" s="161"/>
      <c r="AD3" s="159" t="s">
        <v>57</v>
      </c>
      <c r="AE3" s="160"/>
      <c r="AF3" s="160"/>
      <c r="AG3" s="160"/>
      <c r="AH3" s="160"/>
      <c r="AI3" s="160"/>
      <c r="AJ3" s="160"/>
      <c r="AK3" s="161"/>
      <c r="AL3" s="159" t="s">
        <v>58</v>
      </c>
      <c r="AM3" s="160"/>
      <c r="AN3" s="160"/>
      <c r="AO3" s="160"/>
      <c r="AP3" s="160"/>
      <c r="AQ3" s="160"/>
      <c r="AR3" s="160"/>
      <c r="AS3" s="161"/>
      <c r="AT3" s="184" t="s">
        <v>70</v>
      </c>
      <c r="AU3" s="185"/>
      <c r="AV3" s="185"/>
      <c r="AW3" s="186"/>
      <c r="AX3" s="3"/>
      <c r="AY3" s="3"/>
      <c r="AZ3" s="3"/>
      <c r="BA3" s="3"/>
      <c r="BB3" s="3"/>
    </row>
    <row r="4" spans="1:54" ht="9" customHeight="1">
      <c r="A4" s="2"/>
      <c r="B4" s="177"/>
      <c r="C4" s="178"/>
      <c r="D4" s="178"/>
      <c r="E4" s="187"/>
      <c r="F4" s="159" t="s">
        <v>61</v>
      </c>
      <c r="G4" s="160"/>
      <c r="H4" s="160"/>
      <c r="I4" s="160"/>
      <c r="J4" s="159" t="s">
        <v>62</v>
      </c>
      <c r="K4" s="160"/>
      <c r="L4" s="160"/>
      <c r="M4" s="161"/>
      <c r="N4" s="159" t="s">
        <v>61</v>
      </c>
      <c r="O4" s="160"/>
      <c r="P4" s="160"/>
      <c r="Q4" s="160"/>
      <c r="R4" s="159" t="s">
        <v>62</v>
      </c>
      <c r="S4" s="160"/>
      <c r="T4" s="160"/>
      <c r="U4" s="161"/>
      <c r="V4" s="159" t="s">
        <v>61</v>
      </c>
      <c r="W4" s="160"/>
      <c r="X4" s="160"/>
      <c r="Y4" s="160"/>
      <c r="Z4" s="159" t="s">
        <v>62</v>
      </c>
      <c r="AA4" s="160"/>
      <c r="AB4" s="160"/>
      <c r="AC4" s="161"/>
      <c r="AD4" s="159" t="s">
        <v>61</v>
      </c>
      <c r="AE4" s="160"/>
      <c r="AF4" s="160"/>
      <c r="AG4" s="160"/>
      <c r="AH4" s="159" t="s">
        <v>62</v>
      </c>
      <c r="AI4" s="160"/>
      <c r="AJ4" s="160"/>
      <c r="AK4" s="161"/>
      <c r="AL4" s="159" t="s">
        <v>61</v>
      </c>
      <c r="AM4" s="160"/>
      <c r="AN4" s="160"/>
      <c r="AO4" s="160"/>
      <c r="AP4" s="159" t="s">
        <v>62</v>
      </c>
      <c r="AQ4" s="160"/>
      <c r="AR4" s="160"/>
      <c r="AS4" s="161"/>
      <c r="AT4" s="177"/>
      <c r="AU4" s="178"/>
      <c r="AV4" s="178"/>
      <c r="AW4" s="187"/>
      <c r="AX4" s="3"/>
      <c r="AY4" s="3"/>
      <c r="AZ4" s="3"/>
      <c r="BA4" s="3"/>
      <c r="BB4" s="3"/>
    </row>
    <row r="5" spans="1:54" ht="9" customHeight="1">
      <c r="A5" s="2"/>
      <c r="B5" s="184">
        <v>44</v>
      </c>
      <c r="C5" s="185"/>
      <c r="D5" s="185"/>
      <c r="E5" s="185"/>
      <c r="F5" s="197">
        <v>306</v>
      </c>
      <c r="G5" s="198"/>
      <c r="H5" s="198"/>
      <c r="I5" s="199"/>
      <c r="J5" s="162">
        <f>F5*100000/AT5</f>
        <v>17.56601607347876</v>
      </c>
      <c r="K5" s="163"/>
      <c r="L5" s="163"/>
      <c r="M5" s="164"/>
      <c r="N5" s="197">
        <v>2064</v>
      </c>
      <c r="O5" s="198"/>
      <c r="P5" s="198"/>
      <c r="Q5" s="199"/>
      <c r="R5" s="162">
        <f>N5*100000/AT5</f>
        <v>118.48450057405282</v>
      </c>
      <c r="S5" s="163"/>
      <c r="T5" s="163"/>
      <c r="U5" s="164"/>
      <c r="V5" s="197">
        <v>3233</v>
      </c>
      <c r="W5" s="198"/>
      <c r="X5" s="198"/>
      <c r="Y5" s="199"/>
      <c r="Z5" s="162">
        <f>V5*100000/AT5</f>
        <v>185.59127439724455</v>
      </c>
      <c r="AA5" s="163"/>
      <c r="AB5" s="163"/>
      <c r="AC5" s="164"/>
      <c r="AD5" s="197">
        <v>1604</v>
      </c>
      <c r="AE5" s="198"/>
      <c r="AF5" s="198"/>
      <c r="AG5" s="199"/>
      <c r="AH5" s="162">
        <f>AD5*100000/AT5</f>
        <v>92.0780711825488</v>
      </c>
      <c r="AI5" s="163"/>
      <c r="AJ5" s="163"/>
      <c r="AK5" s="164"/>
      <c r="AL5" s="197">
        <v>564</v>
      </c>
      <c r="AM5" s="198"/>
      <c r="AN5" s="198"/>
      <c r="AO5" s="199"/>
      <c r="AP5" s="162">
        <f>AL5*100000/AT5</f>
        <v>32.37657864523536</v>
      </c>
      <c r="AQ5" s="163"/>
      <c r="AR5" s="163"/>
      <c r="AS5" s="164"/>
      <c r="AT5" s="188">
        <v>1742000</v>
      </c>
      <c r="AU5" s="189"/>
      <c r="AV5" s="189"/>
      <c r="AW5" s="190"/>
      <c r="AX5" s="3"/>
      <c r="AY5" s="3"/>
      <c r="AZ5" s="3"/>
      <c r="BA5" s="3"/>
      <c r="BB5" s="3"/>
    </row>
    <row r="6" spans="1:54" ht="9" customHeight="1">
      <c r="A6" s="2"/>
      <c r="B6" s="151">
        <v>45</v>
      </c>
      <c r="C6" s="152"/>
      <c r="D6" s="152"/>
      <c r="E6" s="152"/>
      <c r="F6" s="156">
        <v>336</v>
      </c>
      <c r="G6" s="157"/>
      <c r="H6" s="157"/>
      <c r="I6" s="158"/>
      <c r="J6" s="148">
        <f>F6*100000/AT6</f>
        <v>19.205026229721835</v>
      </c>
      <c r="K6" s="149"/>
      <c r="L6" s="149"/>
      <c r="M6" s="150"/>
      <c r="N6" s="156">
        <v>1960</v>
      </c>
      <c r="O6" s="157"/>
      <c r="P6" s="157"/>
      <c r="Q6" s="158"/>
      <c r="R6" s="148">
        <f>N6*100000/AT6</f>
        <v>112.02931967337737</v>
      </c>
      <c r="S6" s="149"/>
      <c r="T6" s="149"/>
      <c r="U6" s="150"/>
      <c r="V6" s="156">
        <v>3256</v>
      </c>
      <c r="W6" s="157"/>
      <c r="X6" s="157"/>
      <c r="Y6" s="158"/>
      <c r="Z6" s="148">
        <f>V6*100000/AT6</f>
        <v>186.10584941659016</v>
      </c>
      <c r="AA6" s="149"/>
      <c r="AB6" s="149"/>
      <c r="AC6" s="150"/>
      <c r="AD6" s="156">
        <v>1685</v>
      </c>
      <c r="AE6" s="157"/>
      <c r="AF6" s="157"/>
      <c r="AG6" s="158"/>
      <c r="AH6" s="148">
        <f>AD6*100000/AT6</f>
        <v>96.31092022940861</v>
      </c>
      <c r="AI6" s="149"/>
      <c r="AJ6" s="149"/>
      <c r="AK6" s="150"/>
      <c r="AL6" s="156">
        <v>619</v>
      </c>
      <c r="AM6" s="157"/>
      <c r="AN6" s="157"/>
      <c r="AO6" s="158"/>
      <c r="AP6" s="148">
        <f>AL6*100000/AT6</f>
        <v>35.380688202969694</v>
      </c>
      <c r="AQ6" s="149"/>
      <c r="AR6" s="149"/>
      <c r="AS6" s="150"/>
      <c r="AT6" s="165">
        <v>1749542</v>
      </c>
      <c r="AU6" s="166"/>
      <c r="AV6" s="166"/>
      <c r="AW6" s="167"/>
      <c r="AX6" s="3"/>
      <c r="AY6" s="3"/>
      <c r="AZ6" s="3"/>
      <c r="BA6" s="3"/>
      <c r="BB6" s="3"/>
    </row>
    <row r="7" spans="1:54" ht="9" customHeight="1">
      <c r="A7" s="2"/>
      <c r="B7" s="151">
        <v>46</v>
      </c>
      <c r="C7" s="152"/>
      <c r="D7" s="152"/>
      <c r="E7" s="152"/>
      <c r="F7" s="156">
        <v>260</v>
      </c>
      <c r="G7" s="157"/>
      <c r="H7" s="157"/>
      <c r="I7" s="158"/>
      <c r="J7" s="148">
        <f>F7*100000/AT7</f>
        <v>14.705882352941176</v>
      </c>
      <c r="K7" s="149"/>
      <c r="L7" s="149"/>
      <c r="M7" s="150"/>
      <c r="N7" s="156">
        <v>2073</v>
      </c>
      <c r="O7" s="157"/>
      <c r="P7" s="157"/>
      <c r="Q7" s="158"/>
      <c r="R7" s="148">
        <f>N7*100000/AT7</f>
        <v>117.25113122171946</v>
      </c>
      <c r="S7" s="149"/>
      <c r="T7" s="149"/>
      <c r="U7" s="150"/>
      <c r="V7" s="156">
        <v>3181</v>
      </c>
      <c r="W7" s="157"/>
      <c r="X7" s="157"/>
      <c r="Y7" s="158"/>
      <c r="Z7" s="148">
        <f>V7*100000/AT7</f>
        <v>179.920814479638</v>
      </c>
      <c r="AA7" s="149"/>
      <c r="AB7" s="149"/>
      <c r="AC7" s="150"/>
      <c r="AD7" s="156">
        <v>1633</v>
      </c>
      <c r="AE7" s="157"/>
      <c r="AF7" s="157"/>
      <c r="AG7" s="158"/>
      <c r="AH7" s="148">
        <f>AD7*100000/AT7</f>
        <v>92.36425339366515</v>
      </c>
      <c r="AI7" s="149"/>
      <c r="AJ7" s="149"/>
      <c r="AK7" s="150"/>
      <c r="AL7" s="156">
        <v>506</v>
      </c>
      <c r="AM7" s="157"/>
      <c r="AN7" s="157"/>
      <c r="AO7" s="158"/>
      <c r="AP7" s="148">
        <f>AL7*100000/AT7</f>
        <v>28.619909502262445</v>
      </c>
      <c r="AQ7" s="149"/>
      <c r="AR7" s="149"/>
      <c r="AS7" s="150"/>
      <c r="AT7" s="165">
        <v>1768000</v>
      </c>
      <c r="AU7" s="166"/>
      <c r="AV7" s="166"/>
      <c r="AW7" s="167"/>
      <c r="AX7" s="3"/>
      <c r="AY7" s="3"/>
      <c r="AZ7" s="3"/>
      <c r="BA7" s="3"/>
      <c r="BB7" s="3"/>
    </row>
    <row r="8" spans="1:54" ht="9" customHeight="1">
      <c r="A8" s="2"/>
      <c r="B8" s="151">
        <v>47</v>
      </c>
      <c r="C8" s="152"/>
      <c r="D8" s="152"/>
      <c r="E8" s="152"/>
      <c r="F8" s="156">
        <v>248</v>
      </c>
      <c r="G8" s="157"/>
      <c r="H8" s="157"/>
      <c r="I8" s="158"/>
      <c r="J8" s="148">
        <f aca="true" t="shared" si="0" ref="J8:J42">F8*100000/AT8</f>
        <v>13.862493012856344</v>
      </c>
      <c r="K8" s="149"/>
      <c r="L8" s="149"/>
      <c r="M8" s="150"/>
      <c r="N8" s="156">
        <v>2119</v>
      </c>
      <c r="O8" s="157"/>
      <c r="P8" s="157"/>
      <c r="Q8" s="158"/>
      <c r="R8" s="148">
        <f aca="true" t="shared" si="1" ref="R8:R42">N8*100000/AT8</f>
        <v>118.4460592509782</v>
      </c>
      <c r="S8" s="149"/>
      <c r="T8" s="149"/>
      <c r="U8" s="150"/>
      <c r="V8" s="156">
        <v>3215</v>
      </c>
      <c r="W8" s="157"/>
      <c r="X8" s="157"/>
      <c r="Y8" s="158"/>
      <c r="Z8" s="148">
        <f aca="true" t="shared" si="2" ref="Z8:Z42">V8*100000/AT8</f>
        <v>179.70933482392397</v>
      </c>
      <c r="AA8" s="149"/>
      <c r="AB8" s="149"/>
      <c r="AC8" s="150"/>
      <c r="AD8" s="156">
        <v>1651</v>
      </c>
      <c r="AE8" s="157"/>
      <c r="AF8" s="157"/>
      <c r="AG8" s="158"/>
      <c r="AH8" s="148">
        <f aca="true" t="shared" si="3" ref="AH8:AH42">AD8*100000/AT8</f>
        <v>92.28619340413638</v>
      </c>
      <c r="AI8" s="149"/>
      <c r="AJ8" s="149"/>
      <c r="AK8" s="150"/>
      <c r="AL8" s="156">
        <v>551</v>
      </c>
      <c r="AM8" s="157"/>
      <c r="AN8" s="157"/>
      <c r="AO8" s="158"/>
      <c r="AP8" s="148">
        <f aca="true" t="shared" si="4" ref="AP8:AP42">AL8*100000/AT8</f>
        <v>30.799329234209054</v>
      </c>
      <c r="AQ8" s="149"/>
      <c r="AR8" s="149"/>
      <c r="AS8" s="150"/>
      <c r="AT8" s="165">
        <v>1789000</v>
      </c>
      <c r="AU8" s="166"/>
      <c r="AV8" s="166"/>
      <c r="AW8" s="167"/>
      <c r="AX8" s="3"/>
      <c r="AY8" s="3"/>
      <c r="AZ8" s="3"/>
      <c r="BA8" s="3"/>
      <c r="BB8" s="3"/>
    </row>
    <row r="9" spans="1:54" ht="9" customHeight="1">
      <c r="A9" s="2"/>
      <c r="B9" s="151">
        <v>48</v>
      </c>
      <c r="C9" s="152"/>
      <c r="D9" s="152"/>
      <c r="E9" s="152"/>
      <c r="F9" s="156">
        <v>262</v>
      </c>
      <c r="G9" s="157"/>
      <c r="H9" s="157"/>
      <c r="I9" s="158"/>
      <c r="J9" s="148">
        <f t="shared" si="0"/>
        <v>14.45916114790287</v>
      </c>
      <c r="K9" s="149"/>
      <c r="L9" s="149"/>
      <c r="M9" s="150"/>
      <c r="N9" s="156">
        <v>2237</v>
      </c>
      <c r="O9" s="157"/>
      <c r="P9" s="157"/>
      <c r="Q9" s="158"/>
      <c r="R9" s="148">
        <f t="shared" si="1"/>
        <v>123.45474613686534</v>
      </c>
      <c r="S9" s="149"/>
      <c r="T9" s="149"/>
      <c r="U9" s="150"/>
      <c r="V9" s="156">
        <v>3375</v>
      </c>
      <c r="W9" s="157"/>
      <c r="X9" s="157"/>
      <c r="Y9" s="158"/>
      <c r="Z9" s="148">
        <f t="shared" si="2"/>
        <v>186.25827814569536</v>
      </c>
      <c r="AA9" s="149"/>
      <c r="AB9" s="149"/>
      <c r="AC9" s="150"/>
      <c r="AD9" s="156">
        <v>1827</v>
      </c>
      <c r="AE9" s="157"/>
      <c r="AF9" s="157"/>
      <c r="AG9" s="158"/>
      <c r="AH9" s="148">
        <f t="shared" si="3"/>
        <v>100.82781456953643</v>
      </c>
      <c r="AI9" s="149"/>
      <c r="AJ9" s="149"/>
      <c r="AK9" s="150"/>
      <c r="AL9" s="156">
        <v>610</v>
      </c>
      <c r="AM9" s="157"/>
      <c r="AN9" s="157"/>
      <c r="AO9" s="158"/>
      <c r="AP9" s="148">
        <f t="shared" si="4"/>
        <v>33.6644591611479</v>
      </c>
      <c r="AQ9" s="149"/>
      <c r="AR9" s="149"/>
      <c r="AS9" s="150"/>
      <c r="AT9" s="165">
        <v>1812000</v>
      </c>
      <c r="AU9" s="166"/>
      <c r="AV9" s="166"/>
      <c r="AW9" s="167"/>
      <c r="AX9" s="3"/>
      <c r="AY9" s="3"/>
      <c r="AZ9" s="3"/>
      <c r="BA9" s="3"/>
      <c r="BB9" s="3"/>
    </row>
    <row r="10" spans="1:54" ht="9" customHeight="1">
      <c r="A10" s="2"/>
      <c r="B10" s="151">
        <v>49</v>
      </c>
      <c r="C10" s="152"/>
      <c r="D10" s="152"/>
      <c r="E10" s="152"/>
      <c r="F10" s="156">
        <v>220</v>
      </c>
      <c r="G10" s="157"/>
      <c r="H10" s="157"/>
      <c r="I10" s="158"/>
      <c r="J10" s="148">
        <f t="shared" si="0"/>
        <v>12.002182214948173</v>
      </c>
      <c r="K10" s="149"/>
      <c r="L10" s="149"/>
      <c r="M10" s="150"/>
      <c r="N10" s="156">
        <v>2255</v>
      </c>
      <c r="O10" s="157"/>
      <c r="P10" s="157"/>
      <c r="Q10" s="158"/>
      <c r="R10" s="148">
        <f t="shared" si="1"/>
        <v>123.02236770321876</v>
      </c>
      <c r="S10" s="149"/>
      <c r="T10" s="149"/>
      <c r="U10" s="150"/>
      <c r="V10" s="156">
        <v>3316</v>
      </c>
      <c r="W10" s="157"/>
      <c r="X10" s="157"/>
      <c r="Y10" s="158"/>
      <c r="Z10" s="148">
        <f t="shared" si="2"/>
        <v>180.90561920349154</v>
      </c>
      <c r="AA10" s="149"/>
      <c r="AB10" s="149"/>
      <c r="AC10" s="150"/>
      <c r="AD10" s="156">
        <v>1912</v>
      </c>
      <c r="AE10" s="157"/>
      <c r="AF10" s="157"/>
      <c r="AG10" s="158"/>
      <c r="AH10" s="148">
        <f t="shared" si="3"/>
        <v>104.30987452264048</v>
      </c>
      <c r="AI10" s="149"/>
      <c r="AJ10" s="149"/>
      <c r="AK10" s="150"/>
      <c r="AL10" s="156">
        <v>633</v>
      </c>
      <c r="AM10" s="157"/>
      <c r="AN10" s="157"/>
      <c r="AO10" s="158"/>
      <c r="AP10" s="148">
        <f t="shared" si="4"/>
        <v>34.53355155482815</v>
      </c>
      <c r="AQ10" s="149"/>
      <c r="AR10" s="149"/>
      <c r="AS10" s="150"/>
      <c r="AT10" s="165">
        <v>1833000</v>
      </c>
      <c r="AU10" s="166"/>
      <c r="AV10" s="166"/>
      <c r="AW10" s="167"/>
      <c r="AX10" s="3"/>
      <c r="AY10" s="3"/>
      <c r="AZ10" s="3"/>
      <c r="BA10" s="3"/>
      <c r="BB10" s="3"/>
    </row>
    <row r="11" spans="1:54" ht="9" customHeight="1">
      <c r="A11" s="2"/>
      <c r="B11" s="151">
        <v>50</v>
      </c>
      <c r="C11" s="152"/>
      <c r="D11" s="152"/>
      <c r="E11" s="152"/>
      <c r="F11" s="156">
        <v>246</v>
      </c>
      <c r="G11" s="157"/>
      <c r="H11" s="157"/>
      <c r="I11" s="158"/>
      <c r="J11" s="148">
        <f t="shared" si="0"/>
        <v>13.239572760063421</v>
      </c>
      <c r="K11" s="149"/>
      <c r="L11" s="149"/>
      <c r="M11" s="150"/>
      <c r="N11" s="156">
        <v>2315</v>
      </c>
      <c r="O11" s="157"/>
      <c r="P11" s="157"/>
      <c r="Q11" s="158"/>
      <c r="R11" s="148">
        <f t="shared" si="1"/>
        <v>124.5919143884017</v>
      </c>
      <c r="S11" s="149"/>
      <c r="T11" s="149"/>
      <c r="U11" s="150"/>
      <c r="V11" s="156">
        <v>3378</v>
      </c>
      <c r="W11" s="157"/>
      <c r="X11" s="157"/>
      <c r="Y11" s="158"/>
      <c r="Z11" s="148">
        <f t="shared" si="2"/>
        <v>181.80193814428551</v>
      </c>
      <c r="AA11" s="149"/>
      <c r="AB11" s="149"/>
      <c r="AC11" s="150"/>
      <c r="AD11" s="156">
        <v>1919</v>
      </c>
      <c r="AE11" s="157"/>
      <c r="AF11" s="157"/>
      <c r="AG11" s="158"/>
      <c r="AH11" s="148">
        <f t="shared" si="3"/>
        <v>103.27943140878742</v>
      </c>
      <c r="AI11" s="149"/>
      <c r="AJ11" s="149"/>
      <c r="AK11" s="150"/>
      <c r="AL11" s="156">
        <v>623</v>
      </c>
      <c r="AM11" s="157"/>
      <c r="AN11" s="157"/>
      <c r="AO11" s="158"/>
      <c r="AP11" s="148">
        <f t="shared" si="4"/>
        <v>33.52948711186793</v>
      </c>
      <c r="AQ11" s="149"/>
      <c r="AR11" s="149"/>
      <c r="AS11" s="150"/>
      <c r="AT11" s="165">
        <v>1858066</v>
      </c>
      <c r="AU11" s="166"/>
      <c r="AV11" s="166"/>
      <c r="AW11" s="167"/>
      <c r="AX11" s="3"/>
      <c r="AY11" s="3"/>
      <c r="AZ11" s="3"/>
      <c r="BA11" s="3"/>
      <c r="BB11" s="3"/>
    </row>
    <row r="12" spans="1:54" ht="9" customHeight="1">
      <c r="A12" s="2"/>
      <c r="B12" s="151">
        <v>51</v>
      </c>
      <c r="C12" s="152"/>
      <c r="D12" s="152"/>
      <c r="E12" s="152"/>
      <c r="F12" s="156">
        <v>191</v>
      </c>
      <c r="G12" s="157"/>
      <c r="H12" s="157"/>
      <c r="I12" s="158"/>
      <c r="J12" s="148">
        <f t="shared" si="0"/>
        <v>10.164981373070782</v>
      </c>
      <c r="K12" s="149"/>
      <c r="L12" s="149"/>
      <c r="M12" s="150"/>
      <c r="N12" s="156">
        <v>2395</v>
      </c>
      <c r="O12" s="157"/>
      <c r="P12" s="157"/>
      <c r="Q12" s="158"/>
      <c r="R12" s="148">
        <f t="shared" si="1"/>
        <v>127.46141564662054</v>
      </c>
      <c r="S12" s="149"/>
      <c r="T12" s="149"/>
      <c r="U12" s="150"/>
      <c r="V12" s="156">
        <v>3340</v>
      </c>
      <c r="W12" s="157"/>
      <c r="X12" s="157"/>
      <c r="Y12" s="158"/>
      <c r="Z12" s="148">
        <f t="shared" si="2"/>
        <v>177.75412453432676</v>
      </c>
      <c r="AA12" s="149"/>
      <c r="AB12" s="149"/>
      <c r="AC12" s="150"/>
      <c r="AD12" s="156">
        <v>1929</v>
      </c>
      <c r="AE12" s="157"/>
      <c r="AF12" s="157"/>
      <c r="AG12" s="158"/>
      <c r="AH12" s="148">
        <f t="shared" si="3"/>
        <v>102.66098988823842</v>
      </c>
      <c r="AI12" s="149"/>
      <c r="AJ12" s="149"/>
      <c r="AK12" s="150"/>
      <c r="AL12" s="156">
        <v>607</v>
      </c>
      <c r="AM12" s="157"/>
      <c r="AN12" s="157"/>
      <c r="AO12" s="158"/>
      <c r="AP12" s="148">
        <f t="shared" si="4"/>
        <v>32.30441724321447</v>
      </c>
      <c r="AQ12" s="149"/>
      <c r="AR12" s="149"/>
      <c r="AS12" s="150"/>
      <c r="AT12" s="165">
        <v>1879000</v>
      </c>
      <c r="AU12" s="166"/>
      <c r="AV12" s="166"/>
      <c r="AW12" s="167"/>
      <c r="AX12" s="3"/>
      <c r="AY12" s="3"/>
      <c r="AZ12" s="3"/>
      <c r="BA12" s="3"/>
      <c r="BB12" s="3"/>
    </row>
    <row r="13" spans="1:54" ht="9" customHeight="1">
      <c r="A13" s="2"/>
      <c r="B13" s="151">
        <v>52</v>
      </c>
      <c r="C13" s="152"/>
      <c r="D13" s="152"/>
      <c r="E13" s="152"/>
      <c r="F13" s="156">
        <v>203</v>
      </c>
      <c r="G13" s="157"/>
      <c r="H13" s="157"/>
      <c r="I13" s="158"/>
      <c r="J13" s="148">
        <f t="shared" si="0"/>
        <v>10.68421052631579</v>
      </c>
      <c r="K13" s="149"/>
      <c r="L13" s="149"/>
      <c r="M13" s="150"/>
      <c r="N13" s="156">
        <v>2466</v>
      </c>
      <c r="O13" s="157"/>
      <c r="P13" s="157"/>
      <c r="Q13" s="158"/>
      <c r="R13" s="148">
        <f t="shared" si="1"/>
        <v>129.78947368421052</v>
      </c>
      <c r="S13" s="149"/>
      <c r="T13" s="149"/>
      <c r="U13" s="150"/>
      <c r="V13" s="156">
        <v>3201</v>
      </c>
      <c r="W13" s="157"/>
      <c r="X13" s="157"/>
      <c r="Y13" s="158"/>
      <c r="Z13" s="148">
        <f t="shared" si="2"/>
        <v>168.47368421052633</v>
      </c>
      <c r="AA13" s="149"/>
      <c r="AB13" s="149"/>
      <c r="AC13" s="150"/>
      <c r="AD13" s="156">
        <v>1846</v>
      </c>
      <c r="AE13" s="157"/>
      <c r="AF13" s="157"/>
      <c r="AG13" s="158"/>
      <c r="AH13" s="148">
        <f t="shared" si="3"/>
        <v>97.15789473684211</v>
      </c>
      <c r="AI13" s="149"/>
      <c r="AJ13" s="149"/>
      <c r="AK13" s="150"/>
      <c r="AL13" s="156">
        <v>535</v>
      </c>
      <c r="AM13" s="157"/>
      <c r="AN13" s="157"/>
      <c r="AO13" s="158"/>
      <c r="AP13" s="148">
        <f t="shared" si="4"/>
        <v>28.157894736842106</v>
      </c>
      <c r="AQ13" s="149"/>
      <c r="AR13" s="149"/>
      <c r="AS13" s="150"/>
      <c r="AT13" s="165">
        <v>1900000</v>
      </c>
      <c r="AU13" s="166"/>
      <c r="AV13" s="166"/>
      <c r="AW13" s="167"/>
      <c r="AX13" s="3"/>
      <c r="AY13" s="3"/>
      <c r="AZ13" s="3"/>
      <c r="BA13" s="3"/>
      <c r="BB13" s="3"/>
    </row>
    <row r="14" spans="1:54" ht="9" customHeight="1">
      <c r="A14" s="2"/>
      <c r="B14" s="151">
        <v>53</v>
      </c>
      <c r="C14" s="152"/>
      <c r="D14" s="152"/>
      <c r="E14" s="152"/>
      <c r="F14" s="156">
        <v>182</v>
      </c>
      <c r="G14" s="157"/>
      <c r="H14" s="157"/>
      <c r="I14" s="158"/>
      <c r="J14" s="148">
        <f t="shared" si="0"/>
        <v>9.489051094890511</v>
      </c>
      <c r="K14" s="149"/>
      <c r="L14" s="149"/>
      <c r="M14" s="150"/>
      <c r="N14" s="156">
        <v>2468</v>
      </c>
      <c r="O14" s="157"/>
      <c r="P14" s="157"/>
      <c r="Q14" s="158"/>
      <c r="R14" s="148">
        <f t="shared" si="1"/>
        <v>128.6757038581856</v>
      </c>
      <c r="S14" s="149"/>
      <c r="T14" s="149"/>
      <c r="U14" s="150"/>
      <c r="V14" s="156">
        <v>3204</v>
      </c>
      <c r="W14" s="157"/>
      <c r="X14" s="157"/>
      <c r="Y14" s="158"/>
      <c r="Z14" s="148">
        <f t="shared" si="2"/>
        <v>167.04900938477581</v>
      </c>
      <c r="AA14" s="149"/>
      <c r="AB14" s="149"/>
      <c r="AC14" s="150"/>
      <c r="AD14" s="156">
        <v>2003</v>
      </c>
      <c r="AE14" s="157"/>
      <c r="AF14" s="157"/>
      <c r="AG14" s="158"/>
      <c r="AH14" s="148">
        <f t="shared" si="3"/>
        <v>104.43169968717415</v>
      </c>
      <c r="AI14" s="149"/>
      <c r="AJ14" s="149"/>
      <c r="AK14" s="150"/>
      <c r="AL14" s="156">
        <v>564</v>
      </c>
      <c r="AM14" s="157"/>
      <c r="AN14" s="157"/>
      <c r="AO14" s="158"/>
      <c r="AP14" s="148">
        <f t="shared" si="4"/>
        <v>29.40563086548488</v>
      </c>
      <c r="AQ14" s="149"/>
      <c r="AR14" s="149"/>
      <c r="AS14" s="150"/>
      <c r="AT14" s="165">
        <v>1918000</v>
      </c>
      <c r="AU14" s="166"/>
      <c r="AV14" s="166"/>
      <c r="AW14" s="167"/>
      <c r="AX14" s="3"/>
      <c r="AY14" s="3"/>
      <c r="AZ14" s="3"/>
      <c r="BA14" s="3"/>
      <c r="BB14" s="3"/>
    </row>
    <row r="15" spans="1:54" ht="9" customHeight="1">
      <c r="A15" s="2"/>
      <c r="B15" s="151">
        <v>54</v>
      </c>
      <c r="C15" s="152"/>
      <c r="D15" s="152"/>
      <c r="E15" s="152"/>
      <c r="F15" s="156">
        <v>177</v>
      </c>
      <c r="G15" s="157"/>
      <c r="H15" s="157"/>
      <c r="I15" s="158"/>
      <c r="J15" s="148">
        <f t="shared" si="0"/>
        <v>9.147286821705427</v>
      </c>
      <c r="K15" s="149"/>
      <c r="L15" s="149"/>
      <c r="M15" s="150"/>
      <c r="N15" s="156">
        <v>2596</v>
      </c>
      <c r="O15" s="157"/>
      <c r="P15" s="157"/>
      <c r="Q15" s="158"/>
      <c r="R15" s="148">
        <f t="shared" si="1"/>
        <v>134.16020671834625</v>
      </c>
      <c r="S15" s="149"/>
      <c r="T15" s="149"/>
      <c r="U15" s="150"/>
      <c r="V15" s="156">
        <v>2959</v>
      </c>
      <c r="W15" s="157"/>
      <c r="X15" s="157"/>
      <c r="Y15" s="158"/>
      <c r="Z15" s="148">
        <f t="shared" si="2"/>
        <v>152.91989664082686</v>
      </c>
      <c r="AA15" s="149"/>
      <c r="AB15" s="149"/>
      <c r="AC15" s="150"/>
      <c r="AD15" s="156">
        <v>1943</v>
      </c>
      <c r="AE15" s="157"/>
      <c r="AF15" s="157"/>
      <c r="AG15" s="158"/>
      <c r="AH15" s="148">
        <f t="shared" si="3"/>
        <v>100.41343669250647</v>
      </c>
      <c r="AI15" s="149"/>
      <c r="AJ15" s="149"/>
      <c r="AK15" s="150"/>
      <c r="AL15" s="156">
        <v>544</v>
      </c>
      <c r="AM15" s="157"/>
      <c r="AN15" s="157"/>
      <c r="AO15" s="158"/>
      <c r="AP15" s="148">
        <f t="shared" si="4"/>
        <v>28.113695090439276</v>
      </c>
      <c r="AQ15" s="149"/>
      <c r="AR15" s="149"/>
      <c r="AS15" s="150"/>
      <c r="AT15" s="165">
        <v>1935000</v>
      </c>
      <c r="AU15" s="166"/>
      <c r="AV15" s="166"/>
      <c r="AW15" s="167"/>
      <c r="AX15" s="2"/>
      <c r="AY15" s="2"/>
      <c r="AZ15" s="2"/>
      <c r="BA15" s="2"/>
      <c r="BB15" s="2"/>
    </row>
    <row r="16" spans="1:54" ht="9" customHeight="1">
      <c r="A16" s="2"/>
      <c r="B16" s="151">
        <v>55</v>
      </c>
      <c r="C16" s="152"/>
      <c r="D16" s="152"/>
      <c r="E16" s="152"/>
      <c r="F16" s="156">
        <v>167</v>
      </c>
      <c r="G16" s="157"/>
      <c r="H16" s="157"/>
      <c r="I16" s="158"/>
      <c r="J16" s="148">
        <f t="shared" si="0"/>
        <v>8.564133307145205</v>
      </c>
      <c r="K16" s="149"/>
      <c r="L16" s="149"/>
      <c r="M16" s="150"/>
      <c r="N16" s="156">
        <v>2766</v>
      </c>
      <c r="O16" s="157"/>
      <c r="P16" s="157"/>
      <c r="Q16" s="158"/>
      <c r="R16" s="148">
        <f t="shared" si="1"/>
        <v>141.84666303930322</v>
      </c>
      <c r="S16" s="149"/>
      <c r="T16" s="149"/>
      <c r="U16" s="150"/>
      <c r="V16" s="156">
        <v>3104</v>
      </c>
      <c r="W16" s="157"/>
      <c r="X16" s="157"/>
      <c r="Y16" s="158"/>
      <c r="Z16" s="148">
        <f t="shared" si="2"/>
        <v>159.18005859508213</v>
      </c>
      <c r="AA16" s="149"/>
      <c r="AB16" s="149"/>
      <c r="AC16" s="150"/>
      <c r="AD16" s="156">
        <v>2222</v>
      </c>
      <c r="AE16" s="157"/>
      <c r="AF16" s="157"/>
      <c r="AG16" s="158"/>
      <c r="AH16" s="148">
        <f t="shared" si="3"/>
        <v>113.94912699686614</v>
      </c>
      <c r="AI16" s="149"/>
      <c r="AJ16" s="149"/>
      <c r="AK16" s="150"/>
      <c r="AL16" s="156">
        <v>625</v>
      </c>
      <c r="AM16" s="157"/>
      <c r="AN16" s="157"/>
      <c r="AO16" s="158"/>
      <c r="AP16" s="148">
        <f t="shared" si="4"/>
        <v>32.05139710757936</v>
      </c>
      <c r="AQ16" s="149"/>
      <c r="AR16" s="149"/>
      <c r="AS16" s="150"/>
      <c r="AT16" s="165">
        <v>1949993</v>
      </c>
      <c r="AU16" s="166"/>
      <c r="AV16" s="166"/>
      <c r="AW16" s="167"/>
      <c r="AX16" s="2"/>
      <c r="AY16" s="2"/>
      <c r="AZ16" s="2"/>
      <c r="BA16" s="2"/>
      <c r="BB16" s="2"/>
    </row>
    <row r="17" spans="1:54" ht="9" customHeight="1">
      <c r="A17" s="2"/>
      <c r="B17" s="151">
        <v>56</v>
      </c>
      <c r="C17" s="152"/>
      <c r="D17" s="152"/>
      <c r="E17" s="152"/>
      <c r="F17" s="156">
        <v>154</v>
      </c>
      <c r="G17" s="157"/>
      <c r="H17" s="157"/>
      <c r="I17" s="158"/>
      <c r="J17" s="148">
        <f t="shared" si="0"/>
        <v>7.841140529531568</v>
      </c>
      <c r="K17" s="149"/>
      <c r="L17" s="149"/>
      <c r="M17" s="150"/>
      <c r="N17" s="156">
        <v>2635</v>
      </c>
      <c r="O17" s="157"/>
      <c r="P17" s="157"/>
      <c r="Q17" s="158"/>
      <c r="R17" s="148">
        <f t="shared" si="1"/>
        <v>134.16496945010184</v>
      </c>
      <c r="S17" s="149"/>
      <c r="T17" s="149"/>
      <c r="U17" s="150"/>
      <c r="V17" s="156">
        <v>3085</v>
      </c>
      <c r="W17" s="157"/>
      <c r="X17" s="157"/>
      <c r="Y17" s="158"/>
      <c r="Z17" s="148">
        <f t="shared" si="2"/>
        <v>157.0773930753564</v>
      </c>
      <c r="AA17" s="149"/>
      <c r="AB17" s="149"/>
      <c r="AC17" s="150"/>
      <c r="AD17" s="156">
        <v>2235</v>
      </c>
      <c r="AE17" s="157"/>
      <c r="AF17" s="157"/>
      <c r="AG17" s="158"/>
      <c r="AH17" s="148">
        <f t="shared" si="3"/>
        <v>113.79837067209776</v>
      </c>
      <c r="AI17" s="149"/>
      <c r="AJ17" s="149"/>
      <c r="AK17" s="150"/>
      <c r="AL17" s="156">
        <v>628</v>
      </c>
      <c r="AM17" s="157"/>
      <c r="AN17" s="157"/>
      <c r="AO17" s="158"/>
      <c r="AP17" s="148">
        <f t="shared" si="4"/>
        <v>31.975560081466394</v>
      </c>
      <c r="AQ17" s="149"/>
      <c r="AR17" s="149"/>
      <c r="AS17" s="150"/>
      <c r="AT17" s="165">
        <v>1964000</v>
      </c>
      <c r="AU17" s="166"/>
      <c r="AV17" s="166"/>
      <c r="AW17" s="167"/>
      <c r="AX17" s="2"/>
      <c r="AY17" s="2"/>
      <c r="AZ17" s="2"/>
      <c r="BA17" s="2"/>
      <c r="BB17" s="2"/>
    </row>
    <row r="18" spans="1:54" ht="9" customHeight="1">
      <c r="A18" s="2"/>
      <c r="B18" s="151">
        <v>57</v>
      </c>
      <c r="C18" s="152"/>
      <c r="D18" s="152"/>
      <c r="E18" s="152"/>
      <c r="F18" s="156">
        <v>136</v>
      </c>
      <c r="G18" s="157"/>
      <c r="H18" s="157"/>
      <c r="I18" s="158"/>
      <c r="J18" s="148">
        <f t="shared" si="0"/>
        <v>6.872157655381506</v>
      </c>
      <c r="K18" s="149"/>
      <c r="L18" s="149"/>
      <c r="M18" s="150"/>
      <c r="N18" s="156">
        <v>2820</v>
      </c>
      <c r="O18" s="157"/>
      <c r="P18" s="157"/>
      <c r="Q18" s="158"/>
      <c r="R18" s="148">
        <f t="shared" si="1"/>
        <v>142.49621020717535</v>
      </c>
      <c r="S18" s="149"/>
      <c r="T18" s="149"/>
      <c r="U18" s="150"/>
      <c r="V18" s="156">
        <v>2776</v>
      </c>
      <c r="W18" s="157"/>
      <c r="X18" s="157"/>
      <c r="Y18" s="158"/>
      <c r="Z18" s="148">
        <f t="shared" si="2"/>
        <v>140.27286508337545</v>
      </c>
      <c r="AA18" s="149"/>
      <c r="AB18" s="149"/>
      <c r="AC18" s="150"/>
      <c r="AD18" s="156">
        <v>2229</v>
      </c>
      <c r="AE18" s="157"/>
      <c r="AF18" s="157"/>
      <c r="AG18" s="158"/>
      <c r="AH18" s="148">
        <f t="shared" si="3"/>
        <v>112.63264274886306</v>
      </c>
      <c r="AI18" s="149"/>
      <c r="AJ18" s="149"/>
      <c r="AK18" s="150"/>
      <c r="AL18" s="156">
        <v>664</v>
      </c>
      <c r="AM18" s="157"/>
      <c r="AN18" s="157"/>
      <c r="AO18" s="158"/>
      <c r="AP18" s="148">
        <f t="shared" si="4"/>
        <v>33.552299140980296</v>
      </c>
      <c r="AQ18" s="149"/>
      <c r="AR18" s="149"/>
      <c r="AS18" s="150"/>
      <c r="AT18" s="165">
        <v>1979000</v>
      </c>
      <c r="AU18" s="166"/>
      <c r="AV18" s="166"/>
      <c r="AW18" s="167"/>
      <c r="AX18" s="2"/>
      <c r="AY18" s="2"/>
      <c r="AZ18" s="2"/>
      <c r="BA18" s="2"/>
      <c r="BB18" s="2"/>
    </row>
    <row r="19" spans="1:54" ht="9" customHeight="1">
      <c r="A19" s="2"/>
      <c r="B19" s="151">
        <v>58</v>
      </c>
      <c r="C19" s="152"/>
      <c r="D19" s="152"/>
      <c r="E19" s="152"/>
      <c r="F19" s="156">
        <v>141</v>
      </c>
      <c r="G19" s="157"/>
      <c r="H19" s="157"/>
      <c r="I19" s="158"/>
      <c r="J19" s="148">
        <f t="shared" si="0"/>
        <v>7.081868407835259</v>
      </c>
      <c r="K19" s="149"/>
      <c r="L19" s="149"/>
      <c r="M19" s="150"/>
      <c r="N19" s="156">
        <v>2857</v>
      </c>
      <c r="O19" s="157"/>
      <c r="P19" s="157"/>
      <c r="Q19" s="158"/>
      <c r="R19" s="148">
        <f t="shared" si="1"/>
        <v>143.49573078854846</v>
      </c>
      <c r="S19" s="149"/>
      <c r="T19" s="149"/>
      <c r="U19" s="150"/>
      <c r="V19" s="156">
        <v>2809</v>
      </c>
      <c r="W19" s="157"/>
      <c r="X19" s="157"/>
      <c r="Y19" s="158"/>
      <c r="Z19" s="148">
        <f t="shared" si="2"/>
        <v>141.08488196885986</v>
      </c>
      <c r="AA19" s="149"/>
      <c r="AB19" s="149"/>
      <c r="AC19" s="150"/>
      <c r="AD19" s="156">
        <v>2294</v>
      </c>
      <c r="AE19" s="157"/>
      <c r="AF19" s="157"/>
      <c r="AG19" s="158"/>
      <c r="AH19" s="148">
        <f t="shared" si="3"/>
        <v>115.21848317428427</v>
      </c>
      <c r="AI19" s="149"/>
      <c r="AJ19" s="149"/>
      <c r="AK19" s="150"/>
      <c r="AL19" s="156">
        <v>644</v>
      </c>
      <c r="AM19" s="157"/>
      <c r="AN19" s="157"/>
      <c r="AO19" s="158"/>
      <c r="AP19" s="148">
        <f t="shared" si="4"/>
        <v>32.3455549974887</v>
      </c>
      <c r="AQ19" s="149"/>
      <c r="AR19" s="149"/>
      <c r="AS19" s="150"/>
      <c r="AT19" s="165">
        <v>1991000</v>
      </c>
      <c r="AU19" s="166"/>
      <c r="AV19" s="166"/>
      <c r="AW19" s="167"/>
      <c r="AX19" s="2"/>
      <c r="AY19" s="2"/>
      <c r="AZ19" s="2"/>
      <c r="BA19" s="2"/>
      <c r="BB19" s="2"/>
    </row>
    <row r="20" spans="1:54" ht="9" customHeight="1">
      <c r="A20" s="2"/>
      <c r="B20" s="151">
        <v>59</v>
      </c>
      <c r="C20" s="152"/>
      <c r="D20" s="152"/>
      <c r="E20" s="152"/>
      <c r="F20" s="156">
        <v>114</v>
      </c>
      <c r="G20" s="157"/>
      <c r="H20" s="157"/>
      <c r="I20" s="158"/>
      <c r="J20" s="148">
        <f t="shared" si="0"/>
        <v>5.688622754491018</v>
      </c>
      <c r="K20" s="149"/>
      <c r="L20" s="149"/>
      <c r="M20" s="150"/>
      <c r="N20" s="156">
        <v>3008</v>
      </c>
      <c r="O20" s="157"/>
      <c r="P20" s="157"/>
      <c r="Q20" s="158"/>
      <c r="R20" s="148">
        <f t="shared" si="1"/>
        <v>150.0998003992016</v>
      </c>
      <c r="S20" s="149"/>
      <c r="T20" s="149"/>
      <c r="U20" s="150"/>
      <c r="V20" s="156">
        <v>2643</v>
      </c>
      <c r="W20" s="157"/>
      <c r="X20" s="157"/>
      <c r="Y20" s="158"/>
      <c r="Z20" s="148">
        <f t="shared" si="2"/>
        <v>131.88622754491018</v>
      </c>
      <c r="AA20" s="149"/>
      <c r="AB20" s="149"/>
      <c r="AC20" s="150"/>
      <c r="AD20" s="156">
        <v>2418</v>
      </c>
      <c r="AE20" s="157"/>
      <c r="AF20" s="157"/>
      <c r="AG20" s="158"/>
      <c r="AH20" s="148">
        <f t="shared" si="3"/>
        <v>120.65868263473054</v>
      </c>
      <c r="AI20" s="149"/>
      <c r="AJ20" s="149"/>
      <c r="AK20" s="150"/>
      <c r="AL20" s="156">
        <v>668</v>
      </c>
      <c r="AM20" s="157"/>
      <c r="AN20" s="157"/>
      <c r="AO20" s="158"/>
      <c r="AP20" s="148">
        <f t="shared" si="4"/>
        <v>33.333333333333336</v>
      </c>
      <c r="AQ20" s="149"/>
      <c r="AR20" s="149"/>
      <c r="AS20" s="150"/>
      <c r="AT20" s="165">
        <v>2004000</v>
      </c>
      <c r="AU20" s="166"/>
      <c r="AV20" s="166"/>
      <c r="AW20" s="167"/>
      <c r="AX20" s="2"/>
      <c r="AY20" s="2"/>
      <c r="AZ20" s="2"/>
      <c r="BA20" s="2"/>
      <c r="BB20" s="2"/>
    </row>
    <row r="21" spans="1:54" ht="9" customHeight="1">
      <c r="A21" s="2"/>
      <c r="B21" s="151">
        <v>60</v>
      </c>
      <c r="C21" s="152"/>
      <c r="D21" s="152"/>
      <c r="E21" s="152"/>
      <c r="F21" s="156">
        <v>119</v>
      </c>
      <c r="G21" s="157"/>
      <c r="H21" s="157"/>
      <c r="I21" s="158"/>
      <c r="J21" s="148">
        <f t="shared" si="0"/>
        <v>5.838198498748957</v>
      </c>
      <c r="K21" s="149"/>
      <c r="L21" s="149"/>
      <c r="M21" s="150"/>
      <c r="N21" s="156">
        <v>3061</v>
      </c>
      <c r="O21" s="157"/>
      <c r="P21" s="157"/>
      <c r="Q21" s="158"/>
      <c r="R21" s="148">
        <f t="shared" si="1"/>
        <v>150.17416474513075</v>
      </c>
      <c r="S21" s="149"/>
      <c r="T21" s="149"/>
      <c r="U21" s="150"/>
      <c r="V21" s="156">
        <v>2613</v>
      </c>
      <c r="W21" s="157"/>
      <c r="X21" s="157"/>
      <c r="Y21" s="158"/>
      <c r="Z21" s="148">
        <f t="shared" si="2"/>
        <v>128.19506451454643</v>
      </c>
      <c r="AA21" s="149"/>
      <c r="AB21" s="149"/>
      <c r="AC21" s="150"/>
      <c r="AD21" s="156">
        <v>2552</v>
      </c>
      <c r="AE21" s="157"/>
      <c r="AF21" s="157"/>
      <c r="AG21" s="158"/>
      <c r="AH21" s="148">
        <f t="shared" si="3"/>
        <v>125.20237452779277</v>
      </c>
      <c r="AI21" s="149"/>
      <c r="AJ21" s="149"/>
      <c r="AK21" s="150"/>
      <c r="AL21" s="156">
        <v>767</v>
      </c>
      <c r="AM21" s="157"/>
      <c r="AN21" s="157"/>
      <c r="AO21" s="158"/>
      <c r="AP21" s="148">
        <f t="shared" si="4"/>
        <v>37.62939704655841</v>
      </c>
      <c r="AQ21" s="149"/>
      <c r="AR21" s="149"/>
      <c r="AS21" s="150"/>
      <c r="AT21" s="165">
        <v>2038300</v>
      </c>
      <c r="AU21" s="166"/>
      <c r="AV21" s="166"/>
      <c r="AW21" s="167"/>
      <c r="AX21" s="2"/>
      <c r="AY21" s="2"/>
      <c r="AZ21" s="2"/>
      <c r="BA21" s="2"/>
      <c r="BB21" s="2"/>
    </row>
    <row r="22" spans="1:54" ht="9" customHeight="1">
      <c r="A22" s="2"/>
      <c r="B22" s="151">
        <v>61</v>
      </c>
      <c r="C22" s="152"/>
      <c r="D22" s="152"/>
      <c r="E22" s="152"/>
      <c r="F22" s="156">
        <v>104</v>
      </c>
      <c r="G22" s="157"/>
      <c r="H22" s="157"/>
      <c r="I22" s="158"/>
      <c r="J22" s="148">
        <f t="shared" si="0"/>
        <v>5.133267522211254</v>
      </c>
      <c r="K22" s="149"/>
      <c r="L22" s="149"/>
      <c r="M22" s="150"/>
      <c r="N22" s="156">
        <v>3088</v>
      </c>
      <c r="O22" s="157"/>
      <c r="P22" s="157"/>
      <c r="Q22" s="158"/>
      <c r="R22" s="148">
        <f t="shared" si="1"/>
        <v>152.41855873642646</v>
      </c>
      <c r="S22" s="149"/>
      <c r="T22" s="149"/>
      <c r="U22" s="150"/>
      <c r="V22" s="156">
        <v>2447</v>
      </c>
      <c r="W22" s="157"/>
      <c r="X22" s="157"/>
      <c r="Y22" s="158"/>
      <c r="Z22" s="148">
        <f t="shared" si="2"/>
        <v>120.77986179664363</v>
      </c>
      <c r="AA22" s="149"/>
      <c r="AB22" s="149"/>
      <c r="AC22" s="150"/>
      <c r="AD22" s="156">
        <v>2528</v>
      </c>
      <c r="AE22" s="157"/>
      <c r="AF22" s="157"/>
      <c r="AG22" s="158"/>
      <c r="AH22" s="148">
        <f t="shared" si="3"/>
        <v>124.77788746298124</v>
      </c>
      <c r="AI22" s="149"/>
      <c r="AJ22" s="149"/>
      <c r="AK22" s="150"/>
      <c r="AL22" s="156">
        <v>820</v>
      </c>
      <c r="AM22" s="157"/>
      <c r="AN22" s="157"/>
      <c r="AO22" s="158"/>
      <c r="AP22" s="148">
        <f t="shared" si="4"/>
        <v>40.473840078973346</v>
      </c>
      <c r="AQ22" s="149"/>
      <c r="AR22" s="149"/>
      <c r="AS22" s="150"/>
      <c r="AT22" s="165">
        <v>2026000</v>
      </c>
      <c r="AU22" s="166"/>
      <c r="AV22" s="166"/>
      <c r="AW22" s="167"/>
      <c r="AX22" s="2"/>
      <c r="AY22" s="2"/>
      <c r="AZ22" s="2"/>
      <c r="BA22" s="2"/>
      <c r="BB22" s="2"/>
    </row>
    <row r="23" spans="1:54" ht="9" customHeight="1">
      <c r="A23" s="2"/>
      <c r="B23" s="151">
        <v>62</v>
      </c>
      <c r="C23" s="152"/>
      <c r="D23" s="152"/>
      <c r="E23" s="152"/>
      <c r="F23" s="156">
        <v>90</v>
      </c>
      <c r="G23" s="157"/>
      <c r="H23" s="157"/>
      <c r="I23" s="158"/>
      <c r="J23" s="148">
        <f t="shared" si="0"/>
        <v>4.422604422604422</v>
      </c>
      <c r="K23" s="149"/>
      <c r="L23" s="149"/>
      <c r="M23" s="150"/>
      <c r="N23" s="156">
        <v>3218</v>
      </c>
      <c r="O23" s="157"/>
      <c r="P23" s="157"/>
      <c r="Q23" s="158"/>
      <c r="R23" s="148">
        <f t="shared" si="1"/>
        <v>158.13267813267814</v>
      </c>
      <c r="S23" s="149"/>
      <c r="T23" s="149"/>
      <c r="U23" s="150"/>
      <c r="V23" s="156">
        <v>2419</v>
      </c>
      <c r="W23" s="157"/>
      <c r="X23" s="157"/>
      <c r="Y23" s="158"/>
      <c r="Z23" s="148">
        <f t="shared" si="2"/>
        <v>118.86977886977887</v>
      </c>
      <c r="AA23" s="149"/>
      <c r="AB23" s="149"/>
      <c r="AC23" s="150"/>
      <c r="AD23" s="156">
        <v>2532</v>
      </c>
      <c r="AE23" s="157"/>
      <c r="AF23" s="157"/>
      <c r="AG23" s="158"/>
      <c r="AH23" s="148">
        <f t="shared" si="3"/>
        <v>124.42260442260442</v>
      </c>
      <c r="AI23" s="149"/>
      <c r="AJ23" s="149"/>
      <c r="AK23" s="150"/>
      <c r="AL23" s="156">
        <v>819</v>
      </c>
      <c r="AM23" s="157"/>
      <c r="AN23" s="157"/>
      <c r="AO23" s="158"/>
      <c r="AP23" s="148">
        <f t="shared" si="4"/>
        <v>40.24570024570025</v>
      </c>
      <c r="AQ23" s="149"/>
      <c r="AR23" s="149"/>
      <c r="AS23" s="150"/>
      <c r="AT23" s="165">
        <v>2035000</v>
      </c>
      <c r="AU23" s="166"/>
      <c r="AV23" s="166"/>
      <c r="AW23" s="167"/>
      <c r="AX23" s="2"/>
      <c r="AY23" s="2"/>
      <c r="AZ23" s="2"/>
      <c r="BA23" s="2"/>
      <c r="BB23" s="2"/>
    </row>
    <row r="24" spans="1:54" ht="9" customHeight="1">
      <c r="A24" s="2"/>
      <c r="B24" s="151">
        <v>63</v>
      </c>
      <c r="C24" s="152"/>
      <c r="D24" s="152"/>
      <c r="E24" s="152"/>
      <c r="F24" s="156">
        <v>90</v>
      </c>
      <c r="G24" s="157"/>
      <c r="H24" s="157"/>
      <c r="I24" s="158"/>
      <c r="J24" s="148">
        <f t="shared" si="0"/>
        <v>4.405286343612334</v>
      </c>
      <c r="K24" s="149"/>
      <c r="L24" s="149"/>
      <c r="M24" s="150"/>
      <c r="N24" s="156">
        <v>3311</v>
      </c>
      <c r="O24" s="157"/>
      <c r="P24" s="157"/>
      <c r="Q24" s="158"/>
      <c r="R24" s="148">
        <f t="shared" si="1"/>
        <v>162.06558981889378</v>
      </c>
      <c r="S24" s="149"/>
      <c r="T24" s="149"/>
      <c r="U24" s="150"/>
      <c r="V24" s="156">
        <v>2606</v>
      </c>
      <c r="W24" s="157"/>
      <c r="X24" s="157"/>
      <c r="Y24" s="158"/>
      <c r="Z24" s="148">
        <f t="shared" si="2"/>
        <v>127.55751346059716</v>
      </c>
      <c r="AA24" s="149"/>
      <c r="AB24" s="149"/>
      <c r="AC24" s="150"/>
      <c r="AD24" s="156">
        <v>2865</v>
      </c>
      <c r="AE24" s="157"/>
      <c r="AF24" s="157"/>
      <c r="AG24" s="158"/>
      <c r="AH24" s="148">
        <f t="shared" si="3"/>
        <v>140.23494860499267</v>
      </c>
      <c r="AI24" s="149"/>
      <c r="AJ24" s="149"/>
      <c r="AK24" s="150"/>
      <c r="AL24" s="156">
        <v>931</v>
      </c>
      <c r="AM24" s="157"/>
      <c r="AN24" s="157"/>
      <c r="AO24" s="158"/>
      <c r="AP24" s="148">
        <f t="shared" si="4"/>
        <v>45.570239843367595</v>
      </c>
      <c r="AQ24" s="149"/>
      <c r="AR24" s="149"/>
      <c r="AS24" s="150"/>
      <c r="AT24" s="165">
        <v>2043000</v>
      </c>
      <c r="AU24" s="166"/>
      <c r="AV24" s="166"/>
      <c r="AW24" s="167"/>
      <c r="AX24" s="2"/>
      <c r="AY24" s="2"/>
      <c r="AZ24" s="2"/>
      <c r="BA24" s="2"/>
      <c r="BB24" s="2"/>
    </row>
    <row r="25" spans="1:54" ht="9" customHeight="1">
      <c r="A25" s="2"/>
      <c r="B25" s="151" t="s">
        <v>59</v>
      </c>
      <c r="C25" s="152"/>
      <c r="D25" s="152"/>
      <c r="E25" s="152"/>
      <c r="F25" s="156">
        <v>66</v>
      </c>
      <c r="G25" s="157"/>
      <c r="H25" s="157"/>
      <c r="I25" s="158"/>
      <c r="J25" s="148">
        <f t="shared" si="0"/>
        <v>3.2195121951219514</v>
      </c>
      <c r="K25" s="149"/>
      <c r="L25" s="149"/>
      <c r="M25" s="150"/>
      <c r="N25" s="156">
        <v>3400</v>
      </c>
      <c r="O25" s="157"/>
      <c r="P25" s="157"/>
      <c r="Q25" s="158"/>
      <c r="R25" s="148">
        <f t="shared" si="1"/>
        <v>165.85365853658536</v>
      </c>
      <c r="S25" s="149"/>
      <c r="T25" s="149"/>
      <c r="U25" s="150"/>
      <c r="V25" s="156">
        <v>2389</v>
      </c>
      <c r="W25" s="157"/>
      <c r="X25" s="157"/>
      <c r="Y25" s="158"/>
      <c r="Z25" s="148">
        <f t="shared" si="2"/>
        <v>116.53658536585365</v>
      </c>
      <c r="AA25" s="149"/>
      <c r="AB25" s="149"/>
      <c r="AC25" s="150"/>
      <c r="AD25" s="156">
        <v>2828</v>
      </c>
      <c r="AE25" s="157"/>
      <c r="AF25" s="157"/>
      <c r="AG25" s="158"/>
      <c r="AH25" s="148">
        <f t="shared" si="3"/>
        <v>137.9512195121951</v>
      </c>
      <c r="AI25" s="149"/>
      <c r="AJ25" s="149"/>
      <c r="AK25" s="150"/>
      <c r="AL25" s="156">
        <v>955</v>
      </c>
      <c r="AM25" s="157"/>
      <c r="AN25" s="157"/>
      <c r="AO25" s="158"/>
      <c r="AP25" s="148">
        <f t="shared" si="4"/>
        <v>46.58536585365854</v>
      </c>
      <c r="AQ25" s="149"/>
      <c r="AR25" s="149"/>
      <c r="AS25" s="150"/>
      <c r="AT25" s="165">
        <v>2050000</v>
      </c>
      <c r="AU25" s="166"/>
      <c r="AV25" s="166"/>
      <c r="AW25" s="167"/>
      <c r="AX25" s="2"/>
      <c r="AY25" s="2"/>
      <c r="AZ25" s="2"/>
      <c r="BA25" s="2"/>
      <c r="BB25" s="2"/>
    </row>
    <row r="26" spans="1:54" ht="9" customHeight="1">
      <c r="A26" s="2"/>
      <c r="B26" s="151">
        <v>2</v>
      </c>
      <c r="C26" s="152"/>
      <c r="D26" s="152"/>
      <c r="E26" s="152"/>
      <c r="F26" s="156">
        <v>78</v>
      </c>
      <c r="G26" s="157"/>
      <c r="H26" s="157"/>
      <c r="I26" s="158"/>
      <c r="J26" s="148">
        <f t="shared" si="0"/>
        <v>3.795215984281967</v>
      </c>
      <c r="K26" s="149"/>
      <c r="L26" s="149"/>
      <c r="M26" s="150"/>
      <c r="N26" s="156">
        <v>3565</v>
      </c>
      <c r="O26" s="157"/>
      <c r="P26" s="157"/>
      <c r="Q26" s="158"/>
      <c r="R26" s="148">
        <f t="shared" si="1"/>
        <v>173.46083312775914</v>
      </c>
      <c r="S26" s="149"/>
      <c r="T26" s="149"/>
      <c r="U26" s="150"/>
      <c r="V26" s="156">
        <v>2330</v>
      </c>
      <c r="W26" s="157"/>
      <c r="X26" s="157"/>
      <c r="Y26" s="158"/>
      <c r="Z26" s="148">
        <f t="shared" si="2"/>
        <v>113.36991337662799</v>
      </c>
      <c r="AA26" s="149"/>
      <c r="AB26" s="149"/>
      <c r="AC26" s="150"/>
      <c r="AD26" s="156">
        <v>2746</v>
      </c>
      <c r="AE26" s="157"/>
      <c r="AF26" s="157"/>
      <c r="AG26" s="158"/>
      <c r="AH26" s="148">
        <f t="shared" si="3"/>
        <v>133.6110652927985</v>
      </c>
      <c r="AI26" s="149"/>
      <c r="AJ26" s="149"/>
      <c r="AK26" s="150"/>
      <c r="AL26" s="156">
        <v>1102</v>
      </c>
      <c r="AM26" s="157"/>
      <c r="AN26" s="157"/>
      <c r="AO26" s="158"/>
      <c r="AP26" s="148">
        <f t="shared" si="4"/>
        <v>53.61958993177856</v>
      </c>
      <c r="AQ26" s="149"/>
      <c r="AR26" s="149"/>
      <c r="AS26" s="150"/>
      <c r="AT26" s="165">
        <v>2055219</v>
      </c>
      <c r="AU26" s="166"/>
      <c r="AV26" s="166"/>
      <c r="AW26" s="167"/>
      <c r="AX26" s="2"/>
      <c r="AY26" s="2"/>
      <c r="AZ26" s="2"/>
      <c r="BA26" s="2"/>
      <c r="BB26" s="2"/>
    </row>
    <row r="27" spans="1:54" ht="9" customHeight="1">
      <c r="A27" s="2"/>
      <c r="B27" s="151">
        <v>3</v>
      </c>
      <c r="C27" s="152"/>
      <c r="D27" s="152"/>
      <c r="E27" s="152"/>
      <c r="F27" s="156">
        <v>80</v>
      </c>
      <c r="G27" s="157"/>
      <c r="H27" s="157"/>
      <c r="I27" s="158"/>
      <c r="J27" s="148">
        <f t="shared" si="0"/>
        <v>3.881610868510432</v>
      </c>
      <c r="K27" s="149"/>
      <c r="L27" s="149"/>
      <c r="M27" s="150"/>
      <c r="N27" s="156">
        <v>3657</v>
      </c>
      <c r="O27" s="157"/>
      <c r="P27" s="157"/>
      <c r="Q27" s="158"/>
      <c r="R27" s="148">
        <f t="shared" si="1"/>
        <v>177.4381368267831</v>
      </c>
      <c r="S27" s="149"/>
      <c r="T27" s="149"/>
      <c r="U27" s="150"/>
      <c r="V27" s="156">
        <v>2291</v>
      </c>
      <c r="W27" s="157"/>
      <c r="X27" s="157"/>
      <c r="Y27" s="158"/>
      <c r="Z27" s="148">
        <f t="shared" si="2"/>
        <v>111.15963124696749</v>
      </c>
      <c r="AA27" s="149"/>
      <c r="AB27" s="149"/>
      <c r="AC27" s="150"/>
      <c r="AD27" s="156">
        <v>2935</v>
      </c>
      <c r="AE27" s="157"/>
      <c r="AF27" s="157"/>
      <c r="AG27" s="158"/>
      <c r="AH27" s="148">
        <f t="shared" si="3"/>
        <v>142.40659873847648</v>
      </c>
      <c r="AI27" s="149"/>
      <c r="AJ27" s="149"/>
      <c r="AK27" s="150"/>
      <c r="AL27" s="156">
        <v>1148</v>
      </c>
      <c r="AM27" s="157"/>
      <c r="AN27" s="157"/>
      <c r="AO27" s="158"/>
      <c r="AP27" s="148">
        <f t="shared" si="4"/>
        <v>55.7011159631247</v>
      </c>
      <c r="AQ27" s="149"/>
      <c r="AR27" s="149"/>
      <c r="AS27" s="150"/>
      <c r="AT27" s="165">
        <v>2061000</v>
      </c>
      <c r="AU27" s="166"/>
      <c r="AV27" s="166"/>
      <c r="AW27" s="167"/>
      <c r="AX27" s="2"/>
      <c r="AY27" s="2"/>
      <c r="AZ27" s="2"/>
      <c r="BA27" s="2"/>
      <c r="BB27" s="2"/>
    </row>
    <row r="28" spans="1:54" ht="9" customHeight="1">
      <c r="A28" s="2"/>
      <c r="B28" s="151">
        <v>4</v>
      </c>
      <c r="C28" s="152"/>
      <c r="D28" s="152"/>
      <c r="E28" s="152"/>
      <c r="F28" s="156">
        <v>86</v>
      </c>
      <c r="G28" s="157"/>
      <c r="H28" s="157"/>
      <c r="I28" s="158"/>
      <c r="J28" s="148">
        <f t="shared" si="0"/>
        <v>4.158607350096712</v>
      </c>
      <c r="K28" s="149"/>
      <c r="L28" s="149"/>
      <c r="M28" s="150"/>
      <c r="N28" s="156">
        <v>3657</v>
      </c>
      <c r="O28" s="157"/>
      <c r="P28" s="157"/>
      <c r="Q28" s="158"/>
      <c r="R28" s="148">
        <f t="shared" si="1"/>
        <v>176.83752417794972</v>
      </c>
      <c r="S28" s="149"/>
      <c r="T28" s="149"/>
      <c r="U28" s="150"/>
      <c r="V28" s="156">
        <v>2324</v>
      </c>
      <c r="W28" s="157"/>
      <c r="X28" s="157"/>
      <c r="Y28" s="158"/>
      <c r="Z28" s="148">
        <f t="shared" si="2"/>
        <v>112.37911025145068</v>
      </c>
      <c r="AA28" s="149"/>
      <c r="AB28" s="149"/>
      <c r="AC28" s="150"/>
      <c r="AD28" s="156">
        <v>3111</v>
      </c>
      <c r="AE28" s="157"/>
      <c r="AF28" s="157"/>
      <c r="AG28" s="158"/>
      <c r="AH28" s="148">
        <f t="shared" si="3"/>
        <v>150.43520309477756</v>
      </c>
      <c r="AI28" s="149"/>
      <c r="AJ28" s="149"/>
      <c r="AK28" s="150"/>
      <c r="AL28" s="156">
        <v>1176</v>
      </c>
      <c r="AM28" s="157"/>
      <c r="AN28" s="157"/>
      <c r="AO28" s="158"/>
      <c r="AP28" s="148">
        <f t="shared" si="4"/>
        <v>56.866537717601545</v>
      </c>
      <c r="AQ28" s="149"/>
      <c r="AR28" s="149"/>
      <c r="AS28" s="150"/>
      <c r="AT28" s="165">
        <v>2068000</v>
      </c>
      <c r="AU28" s="166"/>
      <c r="AV28" s="166"/>
      <c r="AW28" s="167"/>
      <c r="AX28" s="2"/>
      <c r="AY28" s="2"/>
      <c r="AZ28" s="2"/>
      <c r="BA28" s="2"/>
      <c r="BB28" s="2"/>
    </row>
    <row r="29" spans="1:54" ht="9" customHeight="1">
      <c r="A29" s="2"/>
      <c r="B29" s="151">
        <v>5</v>
      </c>
      <c r="C29" s="152"/>
      <c r="D29" s="152"/>
      <c r="E29" s="152"/>
      <c r="F29" s="156">
        <v>83</v>
      </c>
      <c r="G29" s="157"/>
      <c r="H29" s="157"/>
      <c r="I29" s="158"/>
      <c r="J29" s="148">
        <f t="shared" si="0"/>
        <v>4.003859141341052</v>
      </c>
      <c r="K29" s="149"/>
      <c r="L29" s="149"/>
      <c r="M29" s="150"/>
      <c r="N29" s="156">
        <v>3809</v>
      </c>
      <c r="O29" s="157"/>
      <c r="P29" s="157"/>
      <c r="Q29" s="158"/>
      <c r="R29" s="148">
        <f t="shared" si="1"/>
        <v>183.74336710082008</v>
      </c>
      <c r="S29" s="149"/>
      <c r="T29" s="149"/>
      <c r="U29" s="150"/>
      <c r="V29" s="156">
        <v>2242</v>
      </c>
      <c r="W29" s="157"/>
      <c r="X29" s="157"/>
      <c r="Y29" s="158"/>
      <c r="Z29" s="148">
        <f t="shared" si="2"/>
        <v>108.15243608297153</v>
      </c>
      <c r="AA29" s="149"/>
      <c r="AB29" s="149"/>
      <c r="AC29" s="150"/>
      <c r="AD29" s="156">
        <v>3137</v>
      </c>
      <c r="AE29" s="157"/>
      <c r="AF29" s="157"/>
      <c r="AG29" s="158"/>
      <c r="AH29" s="148">
        <f t="shared" si="3"/>
        <v>151.32657983598648</v>
      </c>
      <c r="AI29" s="149"/>
      <c r="AJ29" s="149"/>
      <c r="AK29" s="150"/>
      <c r="AL29" s="156">
        <v>1208</v>
      </c>
      <c r="AM29" s="157"/>
      <c r="AN29" s="157"/>
      <c r="AO29" s="158"/>
      <c r="AP29" s="148">
        <f t="shared" si="4"/>
        <v>58.2730342498794</v>
      </c>
      <c r="AQ29" s="149"/>
      <c r="AR29" s="149"/>
      <c r="AS29" s="150"/>
      <c r="AT29" s="165">
        <v>2073000</v>
      </c>
      <c r="AU29" s="166"/>
      <c r="AV29" s="166"/>
      <c r="AW29" s="167"/>
      <c r="AX29" s="2"/>
      <c r="AY29" s="2"/>
      <c r="AZ29" s="2"/>
      <c r="BA29" s="2"/>
      <c r="BB29" s="2"/>
    </row>
    <row r="30" spans="1:54" ht="9" customHeight="1">
      <c r="A30" s="2"/>
      <c r="B30" s="151">
        <v>6</v>
      </c>
      <c r="C30" s="152"/>
      <c r="D30" s="152"/>
      <c r="E30" s="152"/>
      <c r="F30" s="156">
        <v>60</v>
      </c>
      <c r="G30" s="157"/>
      <c r="H30" s="157"/>
      <c r="I30" s="158"/>
      <c r="J30" s="148">
        <f t="shared" si="0"/>
        <v>2.8873917228103947</v>
      </c>
      <c r="K30" s="149"/>
      <c r="L30" s="149"/>
      <c r="M30" s="150"/>
      <c r="N30" s="156">
        <v>3986</v>
      </c>
      <c r="O30" s="157"/>
      <c r="P30" s="157"/>
      <c r="Q30" s="158"/>
      <c r="R30" s="148">
        <f t="shared" si="1"/>
        <v>191.81905678537055</v>
      </c>
      <c r="S30" s="149"/>
      <c r="T30" s="149"/>
      <c r="U30" s="150"/>
      <c r="V30" s="156">
        <v>2260</v>
      </c>
      <c r="W30" s="157"/>
      <c r="X30" s="157"/>
      <c r="Y30" s="158"/>
      <c r="Z30" s="148">
        <f t="shared" si="2"/>
        <v>108.75842155919153</v>
      </c>
      <c r="AA30" s="149"/>
      <c r="AB30" s="149"/>
      <c r="AC30" s="150"/>
      <c r="AD30" s="156">
        <v>2923</v>
      </c>
      <c r="AE30" s="157"/>
      <c r="AF30" s="157"/>
      <c r="AG30" s="158"/>
      <c r="AH30" s="148">
        <f t="shared" si="3"/>
        <v>140.6641000962464</v>
      </c>
      <c r="AI30" s="149"/>
      <c r="AJ30" s="149"/>
      <c r="AK30" s="150"/>
      <c r="AL30" s="156">
        <v>1322</v>
      </c>
      <c r="AM30" s="157"/>
      <c r="AN30" s="157"/>
      <c r="AO30" s="158"/>
      <c r="AP30" s="148">
        <f t="shared" si="4"/>
        <v>63.61886429258903</v>
      </c>
      <c r="AQ30" s="149"/>
      <c r="AR30" s="149"/>
      <c r="AS30" s="150"/>
      <c r="AT30" s="165">
        <v>2078000</v>
      </c>
      <c r="AU30" s="166"/>
      <c r="AV30" s="166"/>
      <c r="AW30" s="167"/>
      <c r="AX30" s="2"/>
      <c r="AY30" s="2"/>
      <c r="AZ30" s="2"/>
      <c r="BA30" s="2"/>
      <c r="BB30" s="2"/>
    </row>
    <row r="31" spans="1:54" ht="9" customHeight="1">
      <c r="A31" s="2"/>
      <c r="B31" s="151">
        <v>7</v>
      </c>
      <c r="C31" s="152"/>
      <c r="D31" s="152"/>
      <c r="E31" s="152"/>
      <c r="F31" s="156">
        <v>70</v>
      </c>
      <c r="G31" s="157"/>
      <c r="H31" s="157"/>
      <c r="I31" s="158"/>
      <c r="J31" s="148">
        <f t="shared" si="0"/>
        <v>3.3635993203607315</v>
      </c>
      <c r="K31" s="149"/>
      <c r="L31" s="149"/>
      <c r="M31" s="150"/>
      <c r="N31" s="156">
        <v>4329</v>
      </c>
      <c r="O31" s="157"/>
      <c r="P31" s="157"/>
      <c r="Q31" s="158"/>
      <c r="R31" s="148">
        <f t="shared" si="1"/>
        <v>208.0145922548801</v>
      </c>
      <c r="S31" s="149"/>
      <c r="T31" s="149"/>
      <c r="U31" s="150"/>
      <c r="V31" s="156">
        <v>2771</v>
      </c>
      <c r="W31" s="157"/>
      <c r="X31" s="157"/>
      <c r="Y31" s="158"/>
      <c r="Z31" s="148">
        <f t="shared" si="2"/>
        <v>133.15048166742267</v>
      </c>
      <c r="AA31" s="149"/>
      <c r="AB31" s="149"/>
      <c r="AC31" s="150"/>
      <c r="AD31" s="156">
        <v>2493</v>
      </c>
      <c r="AE31" s="157"/>
      <c r="AF31" s="157"/>
      <c r="AG31" s="158"/>
      <c r="AH31" s="148">
        <f t="shared" si="3"/>
        <v>119.79218722370435</v>
      </c>
      <c r="AI31" s="149"/>
      <c r="AJ31" s="149"/>
      <c r="AK31" s="150"/>
      <c r="AL31" s="156">
        <v>1154</v>
      </c>
      <c r="AM31" s="157"/>
      <c r="AN31" s="157"/>
      <c r="AO31" s="158"/>
      <c r="AP31" s="148">
        <f t="shared" si="4"/>
        <v>55.45133736708978</v>
      </c>
      <c r="AQ31" s="149"/>
      <c r="AR31" s="149"/>
      <c r="AS31" s="150"/>
      <c r="AT31" s="165">
        <v>2081104</v>
      </c>
      <c r="AU31" s="166"/>
      <c r="AV31" s="166"/>
      <c r="AW31" s="167"/>
      <c r="AX31" s="2"/>
      <c r="AY31" s="2"/>
      <c r="AZ31" s="2"/>
      <c r="BA31" s="2"/>
      <c r="BB31" s="2"/>
    </row>
    <row r="32" spans="1:54" ht="9" customHeight="1">
      <c r="A32" s="2"/>
      <c r="B32" s="151">
        <v>8</v>
      </c>
      <c r="C32" s="152"/>
      <c r="D32" s="152"/>
      <c r="E32" s="152"/>
      <c r="F32" s="156">
        <v>67</v>
      </c>
      <c r="G32" s="157"/>
      <c r="H32" s="157"/>
      <c r="I32" s="158"/>
      <c r="J32" s="148">
        <f t="shared" si="0"/>
        <v>3.2134292565947242</v>
      </c>
      <c r="K32" s="149"/>
      <c r="L32" s="149"/>
      <c r="M32" s="150"/>
      <c r="N32" s="156">
        <v>4369</v>
      </c>
      <c r="O32" s="157"/>
      <c r="P32" s="157"/>
      <c r="Q32" s="158"/>
      <c r="R32" s="148">
        <f t="shared" si="1"/>
        <v>209.54436450839327</v>
      </c>
      <c r="S32" s="149"/>
      <c r="T32" s="149"/>
      <c r="U32" s="150"/>
      <c r="V32" s="156">
        <v>2496</v>
      </c>
      <c r="W32" s="157"/>
      <c r="X32" s="157"/>
      <c r="Y32" s="158"/>
      <c r="Z32" s="148">
        <f t="shared" si="2"/>
        <v>119.71223021582733</v>
      </c>
      <c r="AA32" s="149"/>
      <c r="AB32" s="149"/>
      <c r="AC32" s="150"/>
      <c r="AD32" s="156">
        <v>2477</v>
      </c>
      <c r="AE32" s="157"/>
      <c r="AF32" s="157"/>
      <c r="AG32" s="158"/>
      <c r="AH32" s="148">
        <f t="shared" si="3"/>
        <v>118.8009592326139</v>
      </c>
      <c r="AI32" s="149"/>
      <c r="AJ32" s="149"/>
      <c r="AK32" s="150"/>
      <c r="AL32" s="156">
        <v>1180</v>
      </c>
      <c r="AM32" s="157"/>
      <c r="AN32" s="157"/>
      <c r="AO32" s="158"/>
      <c r="AP32" s="148">
        <f t="shared" si="4"/>
        <v>56.594724220623505</v>
      </c>
      <c r="AQ32" s="149"/>
      <c r="AR32" s="149"/>
      <c r="AS32" s="150"/>
      <c r="AT32" s="165">
        <v>2085000</v>
      </c>
      <c r="AU32" s="166"/>
      <c r="AV32" s="166"/>
      <c r="AW32" s="167"/>
      <c r="AX32" s="2"/>
      <c r="AY32" s="2"/>
      <c r="AZ32" s="2"/>
      <c r="BA32" s="2"/>
      <c r="BB32" s="2"/>
    </row>
    <row r="33" spans="1:54" ht="9" customHeight="1">
      <c r="A33" s="2"/>
      <c r="B33" s="151">
        <v>9</v>
      </c>
      <c r="C33" s="152"/>
      <c r="D33" s="152"/>
      <c r="E33" s="152"/>
      <c r="F33" s="156">
        <v>66</v>
      </c>
      <c r="G33" s="157"/>
      <c r="H33" s="157"/>
      <c r="I33" s="158"/>
      <c r="J33" s="148">
        <f t="shared" si="0"/>
        <v>3.1624341159559175</v>
      </c>
      <c r="K33" s="149"/>
      <c r="L33" s="149"/>
      <c r="M33" s="150"/>
      <c r="N33" s="156">
        <v>4538</v>
      </c>
      <c r="O33" s="157"/>
      <c r="P33" s="157"/>
      <c r="Q33" s="158"/>
      <c r="R33" s="148">
        <f t="shared" si="1"/>
        <v>217.4413033061811</v>
      </c>
      <c r="S33" s="149"/>
      <c r="T33" s="149"/>
      <c r="U33" s="150"/>
      <c r="V33" s="156">
        <v>2419</v>
      </c>
      <c r="W33" s="157"/>
      <c r="X33" s="157"/>
      <c r="Y33" s="158"/>
      <c r="Z33" s="148">
        <f t="shared" si="2"/>
        <v>115.90800191662673</v>
      </c>
      <c r="AA33" s="149"/>
      <c r="AB33" s="149"/>
      <c r="AC33" s="150"/>
      <c r="AD33" s="156">
        <v>2496</v>
      </c>
      <c r="AE33" s="157"/>
      <c r="AF33" s="157"/>
      <c r="AG33" s="158"/>
      <c r="AH33" s="148">
        <f t="shared" si="3"/>
        <v>119.59750838524198</v>
      </c>
      <c r="AI33" s="149"/>
      <c r="AJ33" s="149"/>
      <c r="AK33" s="150"/>
      <c r="AL33" s="156">
        <v>1232</v>
      </c>
      <c r="AM33" s="157"/>
      <c r="AN33" s="157"/>
      <c r="AO33" s="158"/>
      <c r="AP33" s="148">
        <f t="shared" si="4"/>
        <v>59.03210349784379</v>
      </c>
      <c r="AQ33" s="149"/>
      <c r="AR33" s="149"/>
      <c r="AS33" s="150"/>
      <c r="AT33" s="165">
        <v>2087000</v>
      </c>
      <c r="AU33" s="166"/>
      <c r="AV33" s="166"/>
      <c r="AW33" s="167"/>
      <c r="AX33" s="2"/>
      <c r="AY33" s="2"/>
      <c r="AZ33" s="2"/>
      <c r="BA33" s="2"/>
      <c r="BB33" s="2"/>
    </row>
    <row r="34" spans="1:54" ht="9" customHeight="1">
      <c r="A34" s="2"/>
      <c r="B34" s="151">
        <v>10</v>
      </c>
      <c r="C34" s="152"/>
      <c r="D34" s="152"/>
      <c r="E34" s="152"/>
      <c r="F34" s="156">
        <v>49</v>
      </c>
      <c r="G34" s="157"/>
      <c r="H34" s="157"/>
      <c r="I34" s="158"/>
      <c r="J34" s="148">
        <f t="shared" si="0"/>
        <v>2.3456199138343705</v>
      </c>
      <c r="K34" s="149"/>
      <c r="L34" s="149"/>
      <c r="M34" s="150"/>
      <c r="N34" s="156">
        <v>4631</v>
      </c>
      <c r="O34" s="157"/>
      <c r="P34" s="157"/>
      <c r="Q34" s="158"/>
      <c r="R34" s="148">
        <f t="shared" si="1"/>
        <v>221.68501675442795</v>
      </c>
      <c r="S34" s="149"/>
      <c r="T34" s="149"/>
      <c r="U34" s="150"/>
      <c r="V34" s="156">
        <v>2404</v>
      </c>
      <c r="W34" s="157"/>
      <c r="X34" s="157"/>
      <c r="Y34" s="158"/>
      <c r="Z34" s="148">
        <f t="shared" si="2"/>
        <v>115.07898516036381</v>
      </c>
      <c r="AA34" s="149"/>
      <c r="AB34" s="149"/>
      <c r="AC34" s="150"/>
      <c r="AD34" s="156">
        <v>2545</v>
      </c>
      <c r="AE34" s="157"/>
      <c r="AF34" s="157"/>
      <c r="AG34" s="158"/>
      <c r="AH34" s="148">
        <f t="shared" si="3"/>
        <v>121.82862613690762</v>
      </c>
      <c r="AI34" s="149"/>
      <c r="AJ34" s="149"/>
      <c r="AK34" s="150"/>
      <c r="AL34" s="156">
        <v>1334</v>
      </c>
      <c r="AM34" s="157"/>
      <c r="AN34" s="157"/>
      <c r="AO34" s="158"/>
      <c r="AP34" s="148">
        <f t="shared" si="4"/>
        <v>63.85830540928674</v>
      </c>
      <c r="AQ34" s="149"/>
      <c r="AR34" s="149"/>
      <c r="AS34" s="150"/>
      <c r="AT34" s="165">
        <v>2089000</v>
      </c>
      <c r="AU34" s="166"/>
      <c r="AV34" s="166"/>
      <c r="AW34" s="167"/>
      <c r="AX34" s="2"/>
      <c r="AY34" s="2"/>
      <c r="AZ34" s="2"/>
      <c r="BA34" s="2"/>
      <c r="BB34" s="2"/>
    </row>
    <row r="35" spans="1:54" ht="9" customHeight="1">
      <c r="A35" s="2"/>
      <c r="B35" s="151">
        <v>11</v>
      </c>
      <c r="C35" s="152"/>
      <c r="D35" s="152"/>
      <c r="E35" s="152"/>
      <c r="F35" s="156">
        <v>54</v>
      </c>
      <c r="G35" s="157"/>
      <c r="H35" s="157"/>
      <c r="I35" s="158"/>
      <c r="J35" s="148">
        <f t="shared" si="0"/>
        <v>2.582496413199426</v>
      </c>
      <c r="K35" s="149"/>
      <c r="L35" s="149"/>
      <c r="M35" s="150"/>
      <c r="N35" s="156">
        <v>4907</v>
      </c>
      <c r="O35" s="157"/>
      <c r="P35" s="157"/>
      <c r="Q35" s="158"/>
      <c r="R35" s="148">
        <f t="shared" si="1"/>
        <v>234.6724055475849</v>
      </c>
      <c r="S35" s="149"/>
      <c r="T35" s="149"/>
      <c r="U35" s="150"/>
      <c r="V35" s="156">
        <v>2368</v>
      </c>
      <c r="W35" s="157"/>
      <c r="X35" s="157"/>
      <c r="Y35" s="158"/>
      <c r="Z35" s="148">
        <f t="shared" si="2"/>
        <v>113.24725011956002</v>
      </c>
      <c r="AA35" s="149"/>
      <c r="AB35" s="149"/>
      <c r="AC35" s="150"/>
      <c r="AD35" s="156">
        <v>2703</v>
      </c>
      <c r="AE35" s="157"/>
      <c r="AF35" s="157"/>
      <c r="AG35" s="158"/>
      <c r="AH35" s="148">
        <f t="shared" si="3"/>
        <v>129.26829268292684</v>
      </c>
      <c r="AI35" s="149"/>
      <c r="AJ35" s="149"/>
      <c r="AK35" s="150"/>
      <c r="AL35" s="156">
        <v>1499</v>
      </c>
      <c r="AM35" s="157"/>
      <c r="AN35" s="157"/>
      <c r="AO35" s="158"/>
      <c r="AP35" s="148">
        <f t="shared" si="4"/>
        <v>71.68818747011</v>
      </c>
      <c r="AQ35" s="149"/>
      <c r="AR35" s="149"/>
      <c r="AS35" s="150"/>
      <c r="AT35" s="165">
        <v>2091000</v>
      </c>
      <c r="AU35" s="166"/>
      <c r="AV35" s="166"/>
      <c r="AW35" s="167"/>
      <c r="AX35" s="2"/>
      <c r="AY35" s="2"/>
      <c r="AZ35" s="2"/>
      <c r="BA35" s="2"/>
      <c r="BB35" s="2"/>
    </row>
    <row r="36" spans="1:54" ht="9" customHeight="1">
      <c r="A36" s="2"/>
      <c r="B36" s="151">
        <v>12</v>
      </c>
      <c r="C36" s="152"/>
      <c r="D36" s="152"/>
      <c r="E36" s="152"/>
      <c r="F36" s="156">
        <v>57</v>
      </c>
      <c r="G36" s="157"/>
      <c r="H36" s="157"/>
      <c r="I36" s="158"/>
      <c r="J36" s="148">
        <f t="shared" si="0"/>
        <v>2.738946668383714</v>
      </c>
      <c r="K36" s="149"/>
      <c r="L36" s="149"/>
      <c r="M36" s="150"/>
      <c r="N36" s="156">
        <v>5012</v>
      </c>
      <c r="O36" s="157"/>
      <c r="P36" s="157"/>
      <c r="Q36" s="158"/>
      <c r="R36" s="148">
        <f t="shared" si="1"/>
        <v>240.8351000340206</v>
      </c>
      <c r="S36" s="149"/>
      <c r="T36" s="149"/>
      <c r="U36" s="150"/>
      <c r="V36" s="156">
        <v>2230</v>
      </c>
      <c r="W36" s="157"/>
      <c r="X36" s="157"/>
      <c r="Y36" s="158"/>
      <c r="Z36" s="148">
        <f t="shared" si="2"/>
        <v>107.15528193852074</v>
      </c>
      <c r="AA36" s="149"/>
      <c r="AB36" s="149"/>
      <c r="AC36" s="150"/>
      <c r="AD36" s="156">
        <v>2671</v>
      </c>
      <c r="AE36" s="157"/>
      <c r="AF36" s="157"/>
      <c r="AG36" s="158"/>
      <c r="AH36" s="148">
        <f t="shared" si="3"/>
        <v>128.3460798465421</v>
      </c>
      <c r="AI36" s="149"/>
      <c r="AJ36" s="149"/>
      <c r="AK36" s="150"/>
      <c r="AL36" s="156">
        <v>1444</v>
      </c>
      <c r="AM36" s="157"/>
      <c r="AN36" s="157"/>
      <c r="AO36" s="158"/>
      <c r="AP36" s="148">
        <f t="shared" si="4"/>
        <v>69.38664893238742</v>
      </c>
      <c r="AQ36" s="149"/>
      <c r="AR36" s="149"/>
      <c r="AS36" s="150"/>
      <c r="AT36" s="165">
        <v>2081092</v>
      </c>
      <c r="AU36" s="166"/>
      <c r="AV36" s="166"/>
      <c r="AW36" s="167"/>
      <c r="AX36" s="2"/>
      <c r="AY36" s="2"/>
      <c r="AZ36" s="2"/>
      <c r="BA36" s="2"/>
      <c r="BB36" s="2"/>
    </row>
    <row r="37" spans="1:54" ht="9" customHeight="1">
      <c r="A37" s="2"/>
      <c r="B37" s="151">
        <v>13</v>
      </c>
      <c r="C37" s="152"/>
      <c r="D37" s="152"/>
      <c r="E37" s="152"/>
      <c r="F37" s="156">
        <v>65</v>
      </c>
      <c r="G37" s="157"/>
      <c r="H37" s="157"/>
      <c r="I37" s="158"/>
      <c r="J37" s="148">
        <f t="shared" si="0"/>
        <v>3.1234983181162903</v>
      </c>
      <c r="K37" s="149"/>
      <c r="L37" s="149"/>
      <c r="M37" s="150"/>
      <c r="N37" s="156">
        <v>4909</v>
      </c>
      <c r="O37" s="157"/>
      <c r="P37" s="157"/>
      <c r="Q37" s="158"/>
      <c r="R37" s="148">
        <f t="shared" si="1"/>
        <v>235.896203748198</v>
      </c>
      <c r="S37" s="149"/>
      <c r="T37" s="149"/>
      <c r="U37" s="150"/>
      <c r="V37" s="156">
        <v>2219</v>
      </c>
      <c r="W37" s="157"/>
      <c r="X37" s="157"/>
      <c r="Y37" s="158"/>
      <c r="Z37" s="148">
        <f t="shared" si="2"/>
        <v>106.63142719846228</v>
      </c>
      <c r="AA37" s="149"/>
      <c r="AB37" s="149"/>
      <c r="AC37" s="150"/>
      <c r="AD37" s="156">
        <v>2662</v>
      </c>
      <c r="AE37" s="157"/>
      <c r="AF37" s="157"/>
      <c r="AG37" s="158"/>
      <c r="AH37" s="148">
        <f t="shared" si="3"/>
        <v>127.91926958193176</v>
      </c>
      <c r="AI37" s="149"/>
      <c r="AJ37" s="149"/>
      <c r="AK37" s="150"/>
      <c r="AL37" s="156">
        <v>1473</v>
      </c>
      <c r="AM37" s="157"/>
      <c r="AN37" s="157"/>
      <c r="AO37" s="158"/>
      <c r="AP37" s="148">
        <f t="shared" si="4"/>
        <v>70.78327727054301</v>
      </c>
      <c r="AQ37" s="149"/>
      <c r="AR37" s="149"/>
      <c r="AS37" s="150"/>
      <c r="AT37" s="165">
        <v>2081000</v>
      </c>
      <c r="AU37" s="166"/>
      <c r="AV37" s="166"/>
      <c r="AW37" s="167"/>
      <c r="AX37" s="2"/>
      <c r="AY37" s="2"/>
      <c r="AZ37" s="2"/>
      <c r="BA37" s="2"/>
      <c r="BB37" s="2"/>
    </row>
    <row r="38" spans="1:54" ht="9" customHeight="1">
      <c r="A38" s="2"/>
      <c r="B38" s="151">
        <v>14</v>
      </c>
      <c r="C38" s="152"/>
      <c r="D38" s="152"/>
      <c r="E38" s="152"/>
      <c r="F38" s="156">
        <v>66</v>
      </c>
      <c r="G38" s="157"/>
      <c r="H38" s="157"/>
      <c r="I38" s="158"/>
      <c r="J38" s="148">
        <f t="shared" si="0"/>
        <v>3.1746031746031744</v>
      </c>
      <c r="K38" s="149"/>
      <c r="L38" s="149"/>
      <c r="M38" s="150"/>
      <c r="N38" s="156">
        <v>4918</v>
      </c>
      <c r="O38" s="157"/>
      <c r="P38" s="157"/>
      <c r="Q38" s="158"/>
      <c r="R38" s="148">
        <f t="shared" si="1"/>
        <v>236.55603655603656</v>
      </c>
      <c r="S38" s="149"/>
      <c r="T38" s="149"/>
      <c r="U38" s="150"/>
      <c r="V38" s="156">
        <v>2238</v>
      </c>
      <c r="W38" s="157"/>
      <c r="X38" s="157"/>
      <c r="Y38" s="158"/>
      <c r="Z38" s="148">
        <f t="shared" si="2"/>
        <v>107.64790764790764</v>
      </c>
      <c r="AA38" s="149"/>
      <c r="AB38" s="149"/>
      <c r="AC38" s="150"/>
      <c r="AD38" s="156">
        <v>2927</v>
      </c>
      <c r="AE38" s="157"/>
      <c r="AF38" s="157"/>
      <c r="AG38" s="158"/>
      <c r="AH38" s="148">
        <f t="shared" si="3"/>
        <v>140.7888407888408</v>
      </c>
      <c r="AI38" s="149"/>
      <c r="AJ38" s="149"/>
      <c r="AK38" s="150"/>
      <c r="AL38" s="156">
        <v>1489</v>
      </c>
      <c r="AM38" s="157"/>
      <c r="AN38" s="157"/>
      <c r="AO38" s="158"/>
      <c r="AP38" s="148">
        <f t="shared" si="4"/>
        <v>71.62097162097162</v>
      </c>
      <c r="AQ38" s="149"/>
      <c r="AR38" s="149"/>
      <c r="AS38" s="150"/>
      <c r="AT38" s="165">
        <v>2079000</v>
      </c>
      <c r="AU38" s="166"/>
      <c r="AV38" s="166"/>
      <c r="AW38" s="167"/>
      <c r="AX38" s="2"/>
      <c r="AY38" s="2"/>
      <c r="AZ38" s="2"/>
      <c r="BA38" s="2"/>
      <c r="BB38" s="2"/>
    </row>
    <row r="39" spans="1:54" ht="9" customHeight="1">
      <c r="A39" s="2"/>
      <c r="B39" s="151">
        <v>15</v>
      </c>
      <c r="C39" s="152"/>
      <c r="D39" s="152"/>
      <c r="E39" s="152"/>
      <c r="F39" s="156">
        <v>50</v>
      </c>
      <c r="G39" s="157"/>
      <c r="H39" s="157"/>
      <c r="I39" s="158"/>
      <c r="J39" s="148">
        <f t="shared" si="0"/>
        <v>2.4061597690086622</v>
      </c>
      <c r="K39" s="149"/>
      <c r="L39" s="149"/>
      <c r="M39" s="150"/>
      <c r="N39" s="156">
        <v>4934</v>
      </c>
      <c r="O39" s="157"/>
      <c r="P39" s="157"/>
      <c r="Q39" s="158"/>
      <c r="R39" s="148">
        <f t="shared" si="1"/>
        <v>237.4398460057748</v>
      </c>
      <c r="S39" s="149"/>
      <c r="T39" s="149"/>
      <c r="U39" s="150"/>
      <c r="V39" s="156">
        <v>2241</v>
      </c>
      <c r="W39" s="157"/>
      <c r="X39" s="157"/>
      <c r="Y39" s="158"/>
      <c r="Z39" s="148">
        <f t="shared" si="2"/>
        <v>107.84408084696824</v>
      </c>
      <c r="AA39" s="149"/>
      <c r="AB39" s="149"/>
      <c r="AC39" s="150"/>
      <c r="AD39" s="156">
        <v>2881</v>
      </c>
      <c r="AE39" s="157"/>
      <c r="AF39" s="157"/>
      <c r="AG39" s="158"/>
      <c r="AH39" s="148">
        <f t="shared" si="3"/>
        <v>138.64292589027912</v>
      </c>
      <c r="AI39" s="149"/>
      <c r="AJ39" s="149"/>
      <c r="AK39" s="150"/>
      <c r="AL39" s="156">
        <v>1610</v>
      </c>
      <c r="AM39" s="157"/>
      <c r="AN39" s="157"/>
      <c r="AO39" s="158"/>
      <c r="AP39" s="148">
        <f t="shared" si="4"/>
        <v>77.47834456207892</v>
      </c>
      <c r="AQ39" s="149"/>
      <c r="AR39" s="149"/>
      <c r="AS39" s="150"/>
      <c r="AT39" s="165">
        <v>2078000</v>
      </c>
      <c r="AU39" s="166"/>
      <c r="AV39" s="166"/>
      <c r="AW39" s="167"/>
      <c r="AX39" s="2"/>
      <c r="AY39" s="2"/>
      <c r="AZ39" s="2"/>
      <c r="BA39" s="2"/>
      <c r="BB39" s="2"/>
    </row>
    <row r="40" spans="1:54" ht="9" customHeight="1">
      <c r="A40" s="2"/>
      <c r="B40" s="151">
        <v>16</v>
      </c>
      <c r="C40" s="152"/>
      <c r="D40" s="152"/>
      <c r="E40" s="152"/>
      <c r="F40" s="156">
        <v>54</v>
      </c>
      <c r="G40" s="157"/>
      <c r="H40" s="157"/>
      <c r="I40" s="158"/>
      <c r="J40" s="148">
        <f t="shared" si="0"/>
        <v>2.6036644165863065</v>
      </c>
      <c r="K40" s="149"/>
      <c r="L40" s="149"/>
      <c r="M40" s="150"/>
      <c r="N40" s="156">
        <v>5261</v>
      </c>
      <c r="O40" s="157"/>
      <c r="P40" s="157"/>
      <c r="Q40" s="158"/>
      <c r="R40" s="148">
        <f t="shared" si="1"/>
        <v>253.66441658630666</v>
      </c>
      <c r="S40" s="149"/>
      <c r="T40" s="149"/>
      <c r="U40" s="150"/>
      <c r="V40" s="156">
        <v>2227</v>
      </c>
      <c r="W40" s="157"/>
      <c r="X40" s="157"/>
      <c r="Y40" s="158"/>
      <c r="Z40" s="148">
        <f t="shared" si="2"/>
        <v>107.37704918032787</v>
      </c>
      <c r="AA40" s="149"/>
      <c r="AB40" s="149"/>
      <c r="AC40" s="150"/>
      <c r="AD40" s="156">
        <v>2892</v>
      </c>
      <c r="AE40" s="157"/>
      <c r="AF40" s="157"/>
      <c r="AG40" s="158"/>
      <c r="AH40" s="148">
        <f t="shared" si="3"/>
        <v>139.44069431051108</v>
      </c>
      <c r="AI40" s="149"/>
      <c r="AJ40" s="149"/>
      <c r="AK40" s="150"/>
      <c r="AL40" s="156">
        <v>1622</v>
      </c>
      <c r="AM40" s="157"/>
      <c r="AN40" s="157"/>
      <c r="AO40" s="158"/>
      <c r="AP40" s="148">
        <f t="shared" si="4"/>
        <v>78.20636451301833</v>
      </c>
      <c r="AQ40" s="149"/>
      <c r="AR40" s="149"/>
      <c r="AS40" s="150"/>
      <c r="AT40" s="165">
        <v>2074000</v>
      </c>
      <c r="AU40" s="166"/>
      <c r="AV40" s="166"/>
      <c r="AW40" s="167"/>
      <c r="AX40" s="2"/>
      <c r="AY40" s="2"/>
      <c r="AZ40" s="2"/>
      <c r="BA40" s="2"/>
      <c r="BB40" s="2"/>
    </row>
    <row r="41" spans="1:54" ht="9" customHeight="1">
      <c r="A41" s="2"/>
      <c r="B41" s="151">
        <v>17</v>
      </c>
      <c r="C41" s="152"/>
      <c r="D41" s="152"/>
      <c r="E41" s="152"/>
      <c r="F41" s="156">
        <v>38</v>
      </c>
      <c r="G41" s="157"/>
      <c r="H41" s="157"/>
      <c r="I41" s="158"/>
      <c r="J41" s="148">
        <f t="shared" si="0"/>
        <v>1.8353905807755395</v>
      </c>
      <c r="K41" s="149"/>
      <c r="L41" s="149"/>
      <c r="M41" s="150"/>
      <c r="N41" s="156">
        <v>5291</v>
      </c>
      <c r="O41" s="157"/>
      <c r="P41" s="157"/>
      <c r="Q41" s="158"/>
      <c r="R41" s="148">
        <f t="shared" si="1"/>
        <v>255.55398849693103</v>
      </c>
      <c r="S41" s="149"/>
      <c r="T41" s="149"/>
      <c r="U41" s="150"/>
      <c r="V41" s="156">
        <v>2270</v>
      </c>
      <c r="W41" s="157"/>
      <c r="X41" s="157"/>
      <c r="Y41" s="158"/>
      <c r="Z41" s="148">
        <f t="shared" si="2"/>
        <v>109.64043732527564</v>
      </c>
      <c r="AA41" s="149"/>
      <c r="AB41" s="149"/>
      <c r="AC41" s="150"/>
      <c r="AD41" s="156">
        <v>3292</v>
      </c>
      <c r="AE41" s="157"/>
      <c r="AF41" s="157"/>
      <c r="AG41" s="158"/>
      <c r="AH41" s="148">
        <f t="shared" si="3"/>
        <v>159.00278399771253</v>
      </c>
      <c r="AI41" s="149"/>
      <c r="AJ41" s="149"/>
      <c r="AK41" s="150"/>
      <c r="AL41" s="156">
        <v>1686</v>
      </c>
      <c r="AM41" s="157"/>
      <c r="AN41" s="157"/>
      <c r="AO41" s="158"/>
      <c r="AP41" s="148">
        <f t="shared" si="4"/>
        <v>81.43338208388315</v>
      </c>
      <c r="AQ41" s="149"/>
      <c r="AR41" s="149"/>
      <c r="AS41" s="150"/>
      <c r="AT41" s="165">
        <v>2070404</v>
      </c>
      <c r="AU41" s="166"/>
      <c r="AV41" s="166"/>
      <c r="AW41" s="167"/>
      <c r="AX41" s="2"/>
      <c r="AY41" s="2"/>
      <c r="AZ41" s="2"/>
      <c r="BA41" s="2"/>
      <c r="BB41" s="2"/>
    </row>
    <row r="42" spans="1:54" ht="9" customHeight="1">
      <c r="A42" s="2"/>
      <c r="B42" s="151">
        <v>18</v>
      </c>
      <c r="C42" s="152"/>
      <c r="D42" s="152"/>
      <c r="E42" s="152"/>
      <c r="F42" s="156">
        <v>44</v>
      </c>
      <c r="G42" s="157"/>
      <c r="H42" s="157"/>
      <c r="I42" s="158"/>
      <c r="J42" s="148">
        <f t="shared" si="0"/>
        <v>2.131782945736434</v>
      </c>
      <c r="K42" s="149"/>
      <c r="L42" s="149"/>
      <c r="M42" s="150"/>
      <c r="N42" s="156">
        <v>5395</v>
      </c>
      <c r="O42" s="157"/>
      <c r="P42" s="157"/>
      <c r="Q42" s="158"/>
      <c r="R42" s="148">
        <f t="shared" si="1"/>
        <v>261.3856589147287</v>
      </c>
      <c r="S42" s="149"/>
      <c r="T42" s="149"/>
      <c r="U42" s="150"/>
      <c r="V42" s="156">
        <v>2155</v>
      </c>
      <c r="W42" s="157"/>
      <c r="X42" s="157"/>
      <c r="Y42" s="158"/>
      <c r="Z42" s="148">
        <f t="shared" si="2"/>
        <v>104.40891472868218</v>
      </c>
      <c r="AA42" s="149"/>
      <c r="AB42" s="149"/>
      <c r="AC42" s="150"/>
      <c r="AD42" s="156">
        <v>3280</v>
      </c>
      <c r="AE42" s="157"/>
      <c r="AF42" s="157"/>
      <c r="AG42" s="158"/>
      <c r="AH42" s="148">
        <f t="shared" si="3"/>
        <v>158.91472868217053</v>
      </c>
      <c r="AI42" s="149"/>
      <c r="AJ42" s="149"/>
      <c r="AK42" s="150"/>
      <c r="AL42" s="156">
        <v>1784</v>
      </c>
      <c r="AM42" s="157"/>
      <c r="AN42" s="157"/>
      <c r="AO42" s="158"/>
      <c r="AP42" s="148">
        <f t="shared" si="4"/>
        <v>86.43410852713178</v>
      </c>
      <c r="AQ42" s="149"/>
      <c r="AR42" s="149"/>
      <c r="AS42" s="150"/>
      <c r="AT42" s="165">
        <v>2064000</v>
      </c>
      <c r="AU42" s="166"/>
      <c r="AV42" s="166"/>
      <c r="AW42" s="167"/>
      <c r="AX42" s="2"/>
      <c r="AY42" s="2"/>
      <c r="AZ42" s="2"/>
      <c r="BA42" s="2"/>
      <c r="BB42" s="2"/>
    </row>
    <row r="43" spans="1:54" ht="9" customHeight="1">
      <c r="A43" s="2"/>
      <c r="B43" s="177">
        <v>19</v>
      </c>
      <c r="C43" s="178"/>
      <c r="D43" s="178"/>
      <c r="E43" s="178"/>
      <c r="F43" s="179">
        <v>55</v>
      </c>
      <c r="G43" s="180"/>
      <c r="H43" s="180"/>
      <c r="I43" s="180"/>
      <c r="J43" s="174">
        <f>F43*100000/AT43</f>
        <v>2.6711996114618746</v>
      </c>
      <c r="K43" s="175"/>
      <c r="L43" s="175"/>
      <c r="M43" s="176"/>
      <c r="N43" s="171">
        <v>5478</v>
      </c>
      <c r="O43" s="172"/>
      <c r="P43" s="172"/>
      <c r="Q43" s="173"/>
      <c r="R43" s="174">
        <f>N43*100000/AT43</f>
        <v>266.05148130160273</v>
      </c>
      <c r="S43" s="175"/>
      <c r="T43" s="175"/>
      <c r="U43" s="176"/>
      <c r="V43" s="171">
        <v>2087</v>
      </c>
      <c r="W43" s="172"/>
      <c r="X43" s="172"/>
      <c r="Y43" s="173"/>
      <c r="Z43" s="174">
        <f>V43*100000/AT43</f>
        <v>101.3598834385624</v>
      </c>
      <c r="AA43" s="175"/>
      <c r="AB43" s="175"/>
      <c r="AC43" s="176"/>
      <c r="AD43" s="171">
        <v>3198</v>
      </c>
      <c r="AE43" s="172"/>
      <c r="AF43" s="172"/>
      <c r="AG43" s="173"/>
      <c r="AH43" s="174">
        <f>AD43*100000/AT43</f>
        <v>155.31811559009228</v>
      </c>
      <c r="AI43" s="175"/>
      <c r="AJ43" s="175"/>
      <c r="AK43" s="176"/>
      <c r="AL43" s="171">
        <v>1908</v>
      </c>
      <c r="AM43" s="172"/>
      <c r="AN43" s="172"/>
      <c r="AO43" s="173"/>
      <c r="AP43" s="174">
        <f>AL43*100000/AT43</f>
        <v>92.66634288489558</v>
      </c>
      <c r="AQ43" s="175"/>
      <c r="AR43" s="175"/>
      <c r="AS43" s="176"/>
      <c r="AT43" s="168">
        <v>2059000</v>
      </c>
      <c r="AU43" s="169"/>
      <c r="AV43" s="169"/>
      <c r="AW43" s="170"/>
      <c r="AX43" s="2"/>
      <c r="AY43" s="2"/>
      <c r="AZ43" s="2"/>
      <c r="BA43" s="2"/>
      <c r="BB43" s="2"/>
    </row>
    <row r="44" spans="1:54" ht="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9" customHeight="1">
      <c r="A45" s="2"/>
      <c r="B45" s="184" t="s">
        <v>53</v>
      </c>
      <c r="C45" s="185"/>
      <c r="D45" s="185"/>
      <c r="E45" s="186"/>
      <c r="F45" s="159" t="s">
        <v>63</v>
      </c>
      <c r="G45" s="160"/>
      <c r="H45" s="160"/>
      <c r="I45" s="160"/>
      <c r="J45" s="160"/>
      <c r="K45" s="160"/>
      <c r="L45" s="160"/>
      <c r="M45" s="161"/>
      <c r="N45" s="159" t="s">
        <v>64</v>
      </c>
      <c r="O45" s="160"/>
      <c r="P45" s="160"/>
      <c r="Q45" s="160"/>
      <c r="R45" s="160"/>
      <c r="S45" s="160"/>
      <c r="T45" s="160"/>
      <c r="U45" s="161"/>
      <c r="V45" s="159" t="s">
        <v>65</v>
      </c>
      <c r="W45" s="160"/>
      <c r="X45" s="160"/>
      <c r="Y45" s="160"/>
      <c r="Z45" s="160"/>
      <c r="AA45" s="160"/>
      <c r="AB45" s="160"/>
      <c r="AC45" s="161"/>
      <c r="AD45" s="159" t="s">
        <v>66</v>
      </c>
      <c r="AE45" s="160"/>
      <c r="AF45" s="160"/>
      <c r="AG45" s="160"/>
      <c r="AH45" s="160"/>
      <c r="AI45" s="160"/>
      <c r="AJ45" s="160"/>
      <c r="AK45" s="161"/>
      <c r="AL45" s="159" t="s">
        <v>67</v>
      </c>
      <c r="AM45" s="160"/>
      <c r="AN45" s="160"/>
      <c r="AO45" s="160"/>
      <c r="AP45" s="160"/>
      <c r="AQ45" s="160"/>
      <c r="AR45" s="160"/>
      <c r="AS45" s="161"/>
      <c r="AT45" s="159" t="s">
        <v>68</v>
      </c>
      <c r="AU45" s="160"/>
      <c r="AV45" s="160"/>
      <c r="AW45" s="160"/>
      <c r="AX45" s="160"/>
      <c r="AY45" s="160"/>
      <c r="AZ45" s="160"/>
      <c r="BA45" s="161"/>
      <c r="BB45" s="2"/>
    </row>
    <row r="46" spans="1:54" ht="9" customHeight="1">
      <c r="A46" s="2"/>
      <c r="B46" s="177"/>
      <c r="C46" s="178"/>
      <c r="D46" s="178"/>
      <c r="E46" s="187"/>
      <c r="F46" s="159" t="s">
        <v>61</v>
      </c>
      <c r="G46" s="160"/>
      <c r="H46" s="160"/>
      <c r="I46" s="160"/>
      <c r="J46" s="159" t="s">
        <v>62</v>
      </c>
      <c r="K46" s="160"/>
      <c r="L46" s="160"/>
      <c r="M46" s="161"/>
      <c r="N46" s="159" t="s">
        <v>61</v>
      </c>
      <c r="O46" s="160"/>
      <c r="P46" s="160"/>
      <c r="Q46" s="160"/>
      <c r="R46" s="159" t="s">
        <v>62</v>
      </c>
      <c r="S46" s="160"/>
      <c r="T46" s="160"/>
      <c r="U46" s="161"/>
      <c r="V46" s="159" t="s">
        <v>61</v>
      </c>
      <c r="W46" s="160"/>
      <c r="X46" s="160"/>
      <c r="Y46" s="160"/>
      <c r="Z46" s="159" t="s">
        <v>62</v>
      </c>
      <c r="AA46" s="160"/>
      <c r="AB46" s="160"/>
      <c r="AC46" s="161"/>
      <c r="AD46" s="159" t="s">
        <v>61</v>
      </c>
      <c r="AE46" s="160"/>
      <c r="AF46" s="160"/>
      <c r="AG46" s="160"/>
      <c r="AH46" s="159" t="s">
        <v>62</v>
      </c>
      <c r="AI46" s="160"/>
      <c r="AJ46" s="160"/>
      <c r="AK46" s="161"/>
      <c r="AL46" s="159" t="s">
        <v>61</v>
      </c>
      <c r="AM46" s="160"/>
      <c r="AN46" s="160"/>
      <c r="AO46" s="160"/>
      <c r="AP46" s="159" t="s">
        <v>62</v>
      </c>
      <c r="AQ46" s="160"/>
      <c r="AR46" s="160"/>
      <c r="AS46" s="161"/>
      <c r="AT46" s="159" t="s">
        <v>61</v>
      </c>
      <c r="AU46" s="160"/>
      <c r="AV46" s="160"/>
      <c r="AW46" s="160"/>
      <c r="AX46" s="159" t="s">
        <v>62</v>
      </c>
      <c r="AY46" s="160"/>
      <c r="AZ46" s="160"/>
      <c r="BA46" s="161"/>
      <c r="BB46" s="2"/>
    </row>
    <row r="47" spans="1:54" ht="9" customHeight="1">
      <c r="A47" s="2"/>
      <c r="B47" s="184">
        <v>44</v>
      </c>
      <c r="C47" s="185"/>
      <c r="D47" s="185"/>
      <c r="E47" s="185"/>
      <c r="F47" s="191">
        <v>332</v>
      </c>
      <c r="G47" s="192"/>
      <c r="H47" s="192"/>
      <c r="I47" s="193"/>
      <c r="J47" s="194">
        <f>F47*100000/AT5</f>
        <v>19.058553386911594</v>
      </c>
      <c r="K47" s="195"/>
      <c r="L47" s="195"/>
      <c r="M47" s="196"/>
      <c r="N47" s="191">
        <v>866</v>
      </c>
      <c r="O47" s="192"/>
      <c r="P47" s="192"/>
      <c r="Q47" s="193"/>
      <c r="R47" s="194">
        <f>N47*100000/AT5</f>
        <v>49.71297359357061</v>
      </c>
      <c r="S47" s="195"/>
      <c r="T47" s="195"/>
      <c r="U47" s="196"/>
      <c r="V47" s="191">
        <v>735</v>
      </c>
      <c r="W47" s="192"/>
      <c r="X47" s="192"/>
      <c r="Y47" s="193"/>
      <c r="Z47" s="194">
        <f>V47*100000/AT5</f>
        <v>42.19288174512055</v>
      </c>
      <c r="AA47" s="195"/>
      <c r="AB47" s="195"/>
      <c r="AC47" s="196"/>
      <c r="AD47" s="191">
        <v>295</v>
      </c>
      <c r="AE47" s="192"/>
      <c r="AF47" s="192"/>
      <c r="AG47" s="193"/>
      <c r="AH47" s="194">
        <f>AD47*100000/AT5</f>
        <v>16.934557979334098</v>
      </c>
      <c r="AI47" s="195"/>
      <c r="AJ47" s="195"/>
      <c r="AK47" s="196"/>
      <c r="AL47" s="191">
        <v>249</v>
      </c>
      <c r="AM47" s="192"/>
      <c r="AN47" s="192"/>
      <c r="AO47" s="193"/>
      <c r="AP47" s="194">
        <f>AL47*100000/AT5</f>
        <v>14.293915040183697</v>
      </c>
      <c r="AQ47" s="195"/>
      <c r="AR47" s="195"/>
      <c r="AS47" s="196"/>
      <c r="AT47" s="191" t="s">
        <v>69</v>
      </c>
      <c r="AU47" s="192"/>
      <c r="AV47" s="192"/>
      <c r="AW47" s="193"/>
      <c r="AX47" s="194" t="s">
        <v>71</v>
      </c>
      <c r="AY47" s="195"/>
      <c r="AZ47" s="195"/>
      <c r="BA47" s="196"/>
      <c r="BB47" s="2"/>
    </row>
    <row r="48" spans="1:54" ht="9" customHeight="1">
      <c r="A48" s="2"/>
      <c r="B48" s="151">
        <v>45</v>
      </c>
      <c r="C48" s="152"/>
      <c r="D48" s="152"/>
      <c r="E48" s="152"/>
      <c r="F48" s="181">
        <v>345</v>
      </c>
      <c r="G48" s="182"/>
      <c r="H48" s="182"/>
      <c r="I48" s="183"/>
      <c r="J48" s="153">
        <f>F48*100000/AT6</f>
        <v>19.719446575160813</v>
      </c>
      <c r="K48" s="154"/>
      <c r="L48" s="154"/>
      <c r="M48" s="155"/>
      <c r="N48" s="181">
        <v>874</v>
      </c>
      <c r="O48" s="182"/>
      <c r="P48" s="182"/>
      <c r="Q48" s="183"/>
      <c r="R48" s="153">
        <f>N48*100000/AT6</f>
        <v>49.95593132374073</v>
      </c>
      <c r="S48" s="154"/>
      <c r="T48" s="154"/>
      <c r="U48" s="155"/>
      <c r="V48" s="181">
        <v>768</v>
      </c>
      <c r="W48" s="182"/>
      <c r="X48" s="182"/>
      <c r="Y48" s="183"/>
      <c r="Z48" s="153">
        <f>V48*100000/AT6</f>
        <v>43.89720281079277</v>
      </c>
      <c r="AA48" s="154"/>
      <c r="AB48" s="154"/>
      <c r="AC48" s="155"/>
      <c r="AD48" s="181">
        <v>279</v>
      </c>
      <c r="AE48" s="182"/>
      <c r="AF48" s="182"/>
      <c r="AG48" s="183"/>
      <c r="AH48" s="153">
        <f>AD48*100000/AT6</f>
        <v>15.94703070860831</v>
      </c>
      <c r="AI48" s="154"/>
      <c r="AJ48" s="154"/>
      <c r="AK48" s="155"/>
      <c r="AL48" s="181">
        <v>274</v>
      </c>
      <c r="AM48" s="182"/>
      <c r="AN48" s="182"/>
      <c r="AO48" s="183"/>
      <c r="AP48" s="153">
        <f>AL48*100000/AT6</f>
        <v>15.661241627808877</v>
      </c>
      <c r="AQ48" s="154"/>
      <c r="AR48" s="154"/>
      <c r="AS48" s="155"/>
      <c r="AT48" s="181" t="s">
        <v>69</v>
      </c>
      <c r="AU48" s="182"/>
      <c r="AV48" s="182"/>
      <c r="AW48" s="183"/>
      <c r="AX48" s="153" t="s">
        <v>72</v>
      </c>
      <c r="AY48" s="154"/>
      <c r="AZ48" s="154"/>
      <c r="BA48" s="155"/>
      <c r="BB48" s="2"/>
    </row>
    <row r="49" spans="1:54" ht="9" customHeight="1">
      <c r="A49" s="2"/>
      <c r="B49" s="151">
        <v>46</v>
      </c>
      <c r="C49" s="152"/>
      <c r="D49" s="152"/>
      <c r="E49" s="152"/>
      <c r="F49" s="181">
        <v>339</v>
      </c>
      <c r="G49" s="182"/>
      <c r="H49" s="182"/>
      <c r="I49" s="183"/>
      <c r="J49" s="153">
        <f>F49*100000/AT7</f>
        <v>19.17420814479638</v>
      </c>
      <c r="K49" s="154"/>
      <c r="L49" s="154"/>
      <c r="M49" s="155"/>
      <c r="N49" s="181">
        <v>848</v>
      </c>
      <c r="O49" s="182"/>
      <c r="P49" s="182"/>
      <c r="Q49" s="183"/>
      <c r="R49" s="153">
        <f>N49*100000/AT7</f>
        <v>47.963800904977376</v>
      </c>
      <c r="S49" s="154"/>
      <c r="T49" s="154"/>
      <c r="U49" s="155"/>
      <c r="V49" s="181">
        <v>619</v>
      </c>
      <c r="W49" s="182"/>
      <c r="X49" s="182"/>
      <c r="Y49" s="183"/>
      <c r="Z49" s="153">
        <f>V49*100000/AT7</f>
        <v>35.01131221719457</v>
      </c>
      <c r="AA49" s="154"/>
      <c r="AB49" s="154"/>
      <c r="AC49" s="155"/>
      <c r="AD49" s="181">
        <v>317</v>
      </c>
      <c r="AE49" s="182"/>
      <c r="AF49" s="182"/>
      <c r="AG49" s="183"/>
      <c r="AH49" s="153">
        <f>AD49*100000/AT7</f>
        <v>17.929864253393664</v>
      </c>
      <c r="AI49" s="154"/>
      <c r="AJ49" s="154"/>
      <c r="AK49" s="155"/>
      <c r="AL49" s="181">
        <v>265</v>
      </c>
      <c r="AM49" s="182"/>
      <c r="AN49" s="182"/>
      <c r="AO49" s="183"/>
      <c r="AP49" s="153">
        <f>AL49*100000/AT7</f>
        <v>14.98868778280543</v>
      </c>
      <c r="AQ49" s="154"/>
      <c r="AR49" s="154"/>
      <c r="AS49" s="155"/>
      <c r="AT49" s="181" t="s">
        <v>69</v>
      </c>
      <c r="AU49" s="182"/>
      <c r="AV49" s="182"/>
      <c r="AW49" s="183"/>
      <c r="AX49" s="153" t="s">
        <v>72</v>
      </c>
      <c r="AY49" s="154"/>
      <c r="AZ49" s="154"/>
      <c r="BA49" s="155"/>
      <c r="BB49" s="2"/>
    </row>
    <row r="50" spans="1:54" ht="9" customHeight="1">
      <c r="A50" s="2"/>
      <c r="B50" s="151">
        <v>47</v>
      </c>
      <c r="C50" s="152"/>
      <c r="D50" s="152"/>
      <c r="E50" s="152"/>
      <c r="F50" s="181">
        <v>346</v>
      </c>
      <c r="G50" s="182"/>
      <c r="H50" s="182"/>
      <c r="I50" s="183"/>
      <c r="J50" s="153">
        <f>F50*100000/AT8</f>
        <v>19.340413638904415</v>
      </c>
      <c r="K50" s="154"/>
      <c r="L50" s="154"/>
      <c r="M50" s="155"/>
      <c r="N50" s="181">
        <v>705</v>
      </c>
      <c r="O50" s="182"/>
      <c r="P50" s="182"/>
      <c r="Q50" s="183"/>
      <c r="R50" s="153">
        <f aca="true" t="shared" si="5" ref="R50:R84">N50*100000/AT8</f>
        <v>39.407490217998884</v>
      </c>
      <c r="S50" s="154"/>
      <c r="T50" s="154"/>
      <c r="U50" s="155"/>
      <c r="V50" s="181">
        <v>678</v>
      </c>
      <c r="W50" s="182"/>
      <c r="X50" s="182"/>
      <c r="Y50" s="183"/>
      <c r="Z50" s="153">
        <f aca="true" t="shared" si="6" ref="Z50:Z84">V50*100000/AT8</f>
        <v>37.898267188373396</v>
      </c>
      <c r="AA50" s="154"/>
      <c r="AB50" s="154"/>
      <c r="AC50" s="155"/>
      <c r="AD50" s="181">
        <v>325</v>
      </c>
      <c r="AE50" s="182"/>
      <c r="AF50" s="182"/>
      <c r="AG50" s="183"/>
      <c r="AH50" s="153">
        <f aca="true" t="shared" si="7" ref="AH50:AH84">AD50*100000/AT8</f>
        <v>18.16657350475126</v>
      </c>
      <c r="AI50" s="154"/>
      <c r="AJ50" s="154"/>
      <c r="AK50" s="155"/>
      <c r="AL50" s="181">
        <v>256</v>
      </c>
      <c r="AM50" s="182"/>
      <c r="AN50" s="182"/>
      <c r="AO50" s="183"/>
      <c r="AP50" s="153">
        <f aca="true" t="shared" si="8" ref="AP50:AP84">AL50*100000/AT8</f>
        <v>14.309670206819453</v>
      </c>
      <c r="AQ50" s="154"/>
      <c r="AR50" s="154"/>
      <c r="AS50" s="155"/>
      <c r="AT50" s="181" t="s">
        <v>69</v>
      </c>
      <c r="AU50" s="182"/>
      <c r="AV50" s="182"/>
      <c r="AW50" s="183"/>
      <c r="AX50" s="153" t="s">
        <v>72</v>
      </c>
      <c r="AY50" s="154"/>
      <c r="AZ50" s="154"/>
      <c r="BA50" s="155"/>
      <c r="BB50" s="2"/>
    </row>
    <row r="51" spans="1:54" ht="9" customHeight="1">
      <c r="A51" s="2"/>
      <c r="B51" s="151">
        <v>48</v>
      </c>
      <c r="C51" s="152"/>
      <c r="D51" s="152"/>
      <c r="E51" s="152"/>
      <c r="F51" s="181">
        <v>350</v>
      </c>
      <c r="G51" s="182"/>
      <c r="H51" s="182"/>
      <c r="I51" s="183"/>
      <c r="J51" s="153">
        <f aca="true" t="shared" si="9" ref="J51:J84">F51*100000/AT9</f>
        <v>19.315673289183223</v>
      </c>
      <c r="K51" s="154"/>
      <c r="L51" s="154"/>
      <c r="M51" s="155"/>
      <c r="N51" s="181">
        <v>693</v>
      </c>
      <c r="O51" s="182"/>
      <c r="P51" s="182"/>
      <c r="Q51" s="183"/>
      <c r="R51" s="153">
        <f t="shared" si="5"/>
        <v>38.24503311258278</v>
      </c>
      <c r="S51" s="154"/>
      <c r="T51" s="154"/>
      <c r="U51" s="155"/>
      <c r="V51" s="181">
        <v>680</v>
      </c>
      <c r="W51" s="182"/>
      <c r="X51" s="182"/>
      <c r="Y51" s="183"/>
      <c r="Z51" s="153">
        <f t="shared" si="6"/>
        <v>37.52759381898455</v>
      </c>
      <c r="AA51" s="154"/>
      <c r="AB51" s="154"/>
      <c r="AC51" s="155"/>
      <c r="AD51" s="181">
        <v>371</v>
      </c>
      <c r="AE51" s="182"/>
      <c r="AF51" s="182"/>
      <c r="AG51" s="183"/>
      <c r="AH51" s="153">
        <f t="shared" si="7"/>
        <v>20.474613686534216</v>
      </c>
      <c r="AI51" s="154"/>
      <c r="AJ51" s="154"/>
      <c r="AK51" s="155"/>
      <c r="AL51" s="181">
        <v>239</v>
      </c>
      <c r="AM51" s="182"/>
      <c r="AN51" s="182"/>
      <c r="AO51" s="183"/>
      <c r="AP51" s="153">
        <f t="shared" si="8"/>
        <v>13.189845474613687</v>
      </c>
      <c r="AQ51" s="154"/>
      <c r="AR51" s="154"/>
      <c r="AS51" s="155"/>
      <c r="AT51" s="181" t="s">
        <v>69</v>
      </c>
      <c r="AU51" s="182"/>
      <c r="AV51" s="182"/>
      <c r="AW51" s="183"/>
      <c r="AX51" s="153" t="s">
        <v>72</v>
      </c>
      <c r="AY51" s="154"/>
      <c r="AZ51" s="154"/>
      <c r="BA51" s="155"/>
      <c r="BB51" s="2"/>
    </row>
    <row r="52" spans="1:54" ht="9" customHeight="1">
      <c r="A52" s="2"/>
      <c r="B52" s="151">
        <v>49</v>
      </c>
      <c r="C52" s="152"/>
      <c r="D52" s="152"/>
      <c r="E52" s="152"/>
      <c r="F52" s="181">
        <v>417</v>
      </c>
      <c r="G52" s="182"/>
      <c r="H52" s="182"/>
      <c r="I52" s="183"/>
      <c r="J52" s="153">
        <f t="shared" si="9"/>
        <v>22.74959083469722</v>
      </c>
      <c r="K52" s="154"/>
      <c r="L52" s="154"/>
      <c r="M52" s="155"/>
      <c r="N52" s="181">
        <v>718</v>
      </c>
      <c r="O52" s="182"/>
      <c r="P52" s="182"/>
      <c r="Q52" s="183"/>
      <c r="R52" s="153">
        <f t="shared" si="5"/>
        <v>39.17075831969449</v>
      </c>
      <c r="S52" s="154"/>
      <c r="T52" s="154"/>
      <c r="U52" s="155"/>
      <c r="V52" s="181">
        <v>553</v>
      </c>
      <c r="W52" s="182"/>
      <c r="X52" s="182"/>
      <c r="Y52" s="183"/>
      <c r="Z52" s="153">
        <f t="shared" si="6"/>
        <v>30.16912165848336</v>
      </c>
      <c r="AA52" s="154"/>
      <c r="AB52" s="154"/>
      <c r="AC52" s="155"/>
      <c r="AD52" s="181">
        <v>363</v>
      </c>
      <c r="AE52" s="182"/>
      <c r="AF52" s="182"/>
      <c r="AG52" s="183"/>
      <c r="AH52" s="153">
        <f t="shared" si="7"/>
        <v>19.803600654664486</v>
      </c>
      <c r="AI52" s="154"/>
      <c r="AJ52" s="154"/>
      <c r="AK52" s="155"/>
      <c r="AL52" s="181">
        <v>298</v>
      </c>
      <c r="AM52" s="182"/>
      <c r="AN52" s="182"/>
      <c r="AO52" s="183"/>
      <c r="AP52" s="153">
        <f t="shared" si="8"/>
        <v>16.25750136388434</v>
      </c>
      <c r="AQ52" s="154"/>
      <c r="AR52" s="154"/>
      <c r="AS52" s="155"/>
      <c r="AT52" s="181" t="s">
        <v>69</v>
      </c>
      <c r="AU52" s="182"/>
      <c r="AV52" s="182"/>
      <c r="AW52" s="183"/>
      <c r="AX52" s="153" t="s">
        <v>72</v>
      </c>
      <c r="AY52" s="154"/>
      <c r="AZ52" s="154"/>
      <c r="BA52" s="155"/>
      <c r="BB52" s="2"/>
    </row>
    <row r="53" spans="1:54" ht="9" customHeight="1">
      <c r="A53" s="2"/>
      <c r="B53" s="151">
        <v>50</v>
      </c>
      <c r="C53" s="152"/>
      <c r="D53" s="152"/>
      <c r="E53" s="152"/>
      <c r="F53" s="181">
        <v>379</v>
      </c>
      <c r="G53" s="182"/>
      <c r="H53" s="182"/>
      <c r="I53" s="183"/>
      <c r="J53" s="153">
        <f t="shared" si="9"/>
        <v>20.397553154731856</v>
      </c>
      <c r="K53" s="154"/>
      <c r="L53" s="154"/>
      <c r="M53" s="155"/>
      <c r="N53" s="181">
        <v>592</v>
      </c>
      <c r="O53" s="182"/>
      <c r="P53" s="182"/>
      <c r="Q53" s="183"/>
      <c r="R53" s="153">
        <f t="shared" si="5"/>
        <v>31.861085666494084</v>
      </c>
      <c r="S53" s="154"/>
      <c r="T53" s="154"/>
      <c r="U53" s="155"/>
      <c r="V53" s="181">
        <v>629</v>
      </c>
      <c r="W53" s="182"/>
      <c r="X53" s="182"/>
      <c r="Y53" s="183"/>
      <c r="Z53" s="153">
        <f t="shared" si="6"/>
        <v>33.852403520649965</v>
      </c>
      <c r="AA53" s="154"/>
      <c r="AB53" s="154"/>
      <c r="AC53" s="155"/>
      <c r="AD53" s="181">
        <v>381</v>
      </c>
      <c r="AE53" s="182"/>
      <c r="AF53" s="182"/>
      <c r="AG53" s="183"/>
      <c r="AH53" s="153">
        <f t="shared" si="7"/>
        <v>20.5051919576592</v>
      </c>
      <c r="AI53" s="154"/>
      <c r="AJ53" s="154"/>
      <c r="AK53" s="155"/>
      <c r="AL53" s="181">
        <v>261</v>
      </c>
      <c r="AM53" s="182"/>
      <c r="AN53" s="182"/>
      <c r="AO53" s="183"/>
      <c r="AP53" s="153">
        <f t="shared" si="8"/>
        <v>14.046863782018507</v>
      </c>
      <c r="AQ53" s="154"/>
      <c r="AR53" s="154"/>
      <c r="AS53" s="155"/>
      <c r="AT53" s="181" t="s">
        <v>69</v>
      </c>
      <c r="AU53" s="182"/>
      <c r="AV53" s="182"/>
      <c r="AW53" s="183"/>
      <c r="AX53" s="153" t="s">
        <v>72</v>
      </c>
      <c r="AY53" s="154"/>
      <c r="AZ53" s="154"/>
      <c r="BA53" s="155"/>
      <c r="BB53" s="2"/>
    </row>
    <row r="54" spans="1:54" ht="9" customHeight="1">
      <c r="A54" s="2"/>
      <c r="B54" s="151">
        <v>51</v>
      </c>
      <c r="C54" s="152"/>
      <c r="D54" s="152"/>
      <c r="E54" s="152"/>
      <c r="F54" s="181">
        <v>373</v>
      </c>
      <c r="G54" s="182"/>
      <c r="H54" s="182"/>
      <c r="I54" s="183"/>
      <c r="J54" s="153">
        <f t="shared" si="9"/>
        <v>19.85098456625865</v>
      </c>
      <c r="K54" s="154"/>
      <c r="L54" s="154"/>
      <c r="M54" s="155"/>
      <c r="N54" s="181">
        <v>597</v>
      </c>
      <c r="O54" s="182"/>
      <c r="P54" s="182"/>
      <c r="Q54" s="183"/>
      <c r="R54" s="153">
        <f t="shared" si="5"/>
        <v>31.77221926556679</v>
      </c>
      <c r="S54" s="154"/>
      <c r="T54" s="154"/>
      <c r="U54" s="155"/>
      <c r="V54" s="181">
        <v>537</v>
      </c>
      <c r="W54" s="182"/>
      <c r="X54" s="182"/>
      <c r="Y54" s="183"/>
      <c r="Z54" s="153">
        <f t="shared" si="6"/>
        <v>28.57903139968068</v>
      </c>
      <c r="AA54" s="154"/>
      <c r="AB54" s="154"/>
      <c r="AC54" s="155"/>
      <c r="AD54" s="181">
        <v>365</v>
      </c>
      <c r="AE54" s="182"/>
      <c r="AF54" s="182"/>
      <c r="AG54" s="183"/>
      <c r="AH54" s="153">
        <f t="shared" si="7"/>
        <v>19.4252261841405</v>
      </c>
      <c r="AI54" s="154"/>
      <c r="AJ54" s="154"/>
      <c r="AK54" s="155"/>
      <c r="AL54" s="181">
        <v>264</v>
      </c>
      <c r="AM54" s="182"/>
      <c r="AN54" s="182"/>
      <c r="AO54" s="183"/>
      <c r="AP54" s="153">
        <f t="shared" si="8"/>
        <v>14.050026609898882</v>
      </c>
      <c r="AQ54" s="154"/>
      <c r="AR54" s="154"/>
      <c r="AS54" s="155"/>
      <c r="AT54" s="181" t="s">
        <v>69</v>
      </c>
      <c r="AU54" s="182"/>
      <c r="AV54" s="182"/>
      <c r="AW54" s="183"/>
      <c r="AX54" s="153" t="s">
        <v>72</v>
      </c>
      <c r="AY54" s="154"/>
      <c r="AZ54" s="154"/>
      <c r="BA54" s="155"/>
      <c r="BB54" s="2"/>
    </row>
    <row r="55" spans="1:54" ht="9" customHeight="1">
      <c r="A55" s="2"/>
      <c r="B55" s="151">
        <v>52</v>
      </c>
      <c r="C55" s="152"/>
      <c r="D55" s="152"/>
      <c r="E55" s="152"/>
      <c r="F55" s="181">
        <v>349</v>
      </c>
      <c r="G55" s="182"/>
      <c r="H55" s="182"/>
      <c r="I55" s="183"/>
      <c r="J55" s="153">
        <f t="shared" si="9"/>
        <v>18.36842105263158</v>
      </c>
      <c r="K55" s="154"/>
      <c r="L55" s="154"/>
      <c r="M55" s="155"/>
      <c r="N55" s="181">
        <v>594</v>
      </c>
      <c r="O55" s="182"/>
      <c r="P55" s="182"/>
      <c r="Q55" s="183"/>
      <c r="R55" s="153">
        <f t="shared" si="5"/>
        <v>31.263157894736842</v>
      </c>
      <c r="S55" s="154"/>
      <c r="T55" s="154"/>
      <c r="U55" s="155"/>
      <c r="V55" s="181">
        <v>552</v>
      </c>
      <c r="W55" s="182"/>
      <c r="X55" s="182"/>
      <c r="Y55" s="183"/>
      <c r="Z55" s="153">
        <f t="shared" si="6"/>
        <v>29.05263157894737</v>
      </c>
      <c r="AA55" s="154"/>
      <c r="AB55" s="154"/>
      <c r="AC55" s="155"/>
      <c r="AD55" s="181">
        <v>378</v>
      </c>
      <c r="AE55" s="182"/>
      <c r="AF55" s="182"/>
      <c r="AG55" s="183"/>
      <c r="AH55" s="153">
        <f t="shared" si="7"/>
        <v>19.894736842105264</v>
      </c>
      <c r="AI55" s="154"/>
      <c r="AJ55" s="154"/>
      <c r="AK55" s="155"/>
      <c r="AL55" s="181">
        <v>257</v>
      </c>
      <c r="AM55" s="182"/>
      <c r="AN55" s="182"/>
      <c r="AO55" s="183"/>
      <c r="AP55" s="153">
        <f t="shared" si="8"/>
        <v>13.526315789473685</v>
      </c>
      <c r="AQ55" s="154"/>
      <c r="AR55" s="154"/>
      <c r="AS55" s="155"/>
      <c r="AT55" s="181" t="s">
        <v>69</v>
      </c>
      <c r="AU55" s="182"/>
      <c r="AV55" s="182"/>
      <c r="AW55" s="183"/>
      <c r="AX55" s="153" t="s">
        <v>72</v>
      </c>
      <c r="AY55" s="154"/>
      <c r="AZ55" s="154"/>
      <c r="BA55" s="155"/>
      <c r="BB55" s="2"/>
    </row>
    <row r="56" spans="1:54" ht="9" customHeight="1">
      <c r="A56" s="2"/>
      <c r="B56" s="151">
        <v>53</v>
      </c>
      <c r="C56" s="152"/>
      <c r="D56" s="152"/>
      <c r="E56" s="152"/>
      <c r="F56" s="181">
        <v>325</v>
      </c>
      <c r="G56" s="182"/>
      <c r="H56" s="182"/>
      <c r="I56" s="183"/>
      <c r="J56" s="153">
        <f t="shared" si="9"/>
        <v>16.94473409801877</v>
      </c>
      <c r="K56" s="154"/>
      <c r="L56" s="154"/>
      <c r="M56" s="155"/>
      <c r="N56" s="181">
        <v>568</v>
      </c>
      <c r="O56" s="182"/>
      <c r="P56" s="182"/>
      <c r="Q56" s="183"/>
      <c r="R56" s="153">
        <f t="shared" si="5"/>
        <v>29.61418143899896</v>
      </c>
      <c r="S56" s="154"/>
      <c r="T56" s="154"/>
      <c r="U56" s="155"/>
      <c r="V56" s="181">
        <v>529</v>
      </c>
      <c r="W56" s="182"/>
      <c r="X56" s="182"/>
      <c r="Y56" s="183"/>
      <c r="Z56" s="153">
        <f t="shared" si="6"/>
        <v>27.580813347236706</v>
      </c>
      <c r="AA56" s="154"/>
      <c r="AB56" s="154"/>
      <c r="AC56" s="155"/>
      <c r="AD56" s="181">
        <v>347</v>
      </c>
      <c r="AE56" s="182"/>
      <c r="AF56" s="182"/>
      <c r="AG56" s="183"/>
      <c r="AH56" s="153">
        <f t="shared" si="7"/>
        <v>18.091762252346193</v>
      </c>
      <c r="AI56" s="154"/>
      <c r="AJ56" s="154"/>
      <c r="AK56" s="155"/>
      <c r="AL56" s="181">
        <v>260</v>
      </c>
      <c r="AM56" s="182"/>
      <c r="AN56" s="182"/>
      <c r="AO56" s="183"/>
      <c r="AP56" s="153">
        <f t="shared" si="8"/>
        <v>13.555787278415016</v>
      </c>
      <c r="AQ56" s="154"/>
      <c r="AR56" s="154"/>
      <c r="AS56" s="155"/>
      <c r="AT56" s="181" t="s">
        <v>69</v>
      </c>
      <c r="AU56" s="182"/>
      <c r="AV56" s="182"/>
      <c r="AW56" s="183"/>
      <c r="AX56" s="153" t="s">
        <v>72</v>
      </c>
      <c r="AY56" s="154"/>
      <c r="AZ56" s="154"/>
      <c r="BA56" s="155"/>
      <c r="BB56" s="2"/>
    </row>
    <row r="57" spans="1:54" ht="9" customHeight="1">
      <c r="A57" s="2"/>
      <c r="B57" s="151">
        <v>54</v>
      </c>
      <c r="C57" s="152"/>
      <c r="D57" s="152"/>
      <c r="E57" s="152"/>
      <c r="F57" s="181">
        <v>318</v>
      </c>
      <c r="G57" s="182"/>
      <c r="H57" s="182"/>
      <c r="I57" s="183"/>
      <c r="J57" s="153">
        <f t="shared" si="9"/>
        <v>16.434108527131784</v>
      </c>
      <c r="K57" s="154"/>
      <c r="L57" s="154"/>
      <c r="M57" s="155"/>
      <c r="N57" s="181">
        <v>623</v>
      </c>
      <c r="O57" s="182"/>
      <c r="P57" s="182"/>
      <c r="Q57" s="183"/>
      <c r="R57" s="153">
        <f t="shared" si="5"/>
        <v>32.19638242894057</v>
      </c>
      <c r="S57" s="154"/>
      <c r="T57" s="154"/>
      <c r="U57" s="155"/>
      <c r="V57" s="181">
        <v>508</v>
      </c>
      <c r="W57" s="182"/>
      <c r="X57" s="182"/>
      <c r="Y57" s="183"/>
      <c r="Z57" s="153">
        <f t="shared" si="6"/>
        <v>26.253229974160206</v>
      </c>
      <c r="AA57" s="154"/>
      <c r="AB57" s="154"/>
      <c r="AC57" s="155"/>
      <c r="AD57" s="181">
        <v>371</v>
      </c>
      <c r="AE57" s="182"/>
      <c r="AF57" s="182"/>
      <c r="AG57" s="183"/>
      <c r="AH57" s="153">
        <f t="shared" si="7"/>
        <v>19.17312661498708</v>
      </c>
      <c r="AI57" s="154"/>
      <c r="AJ57" s="154"/>
      <c r="AK57" s="155"/>
      <c r="AL57" s="181">
        <v>276</v>
      </c>
      <c r="AM57" s="182"/>
      <c r="AN57" s="182"/>
      <c r="AO57" s="183"/>
      <c r="AP57" s="153">
        <f t="shared" si="8"/>
        <v>14.263565891472869</v>
      </c>
      <c r="AQ57" s="154"/>
      <c r="AR57" s="154"/>
      <c r="AS57" s="155"/>
      <c r="AT57" s="181" t="s">
        <v>69</v>
      </c>
      <c r="AU57" s="182"/>
      <c r="AV57" s="182"/>
      <c r="AW57" s="183"/>
      <c r="AX57" s="153" t="s">
        <v>72</v>
      </c>
      <c r="AY57" s="154"/>
      <c r="AZ57" s="154"/>
      <c r="BA57" s="155"/>
      <c r="BB57" s="2"/>
    </row>
    <row r="58" spans="1:54" ht="9" customHeight="1">
      <c r="A58" s="2"/>
      <c r="B58" s="151">
        <v>55</v>
      </c>
      <c r="C58" s="152"/>
      <c r="D58" s="152"/>
      <c r="E58" s="152"/>
      <c r="F58" s="181">
        <v>306</v>
      </c>
      <c r="G58" s="182"/>
      <c r="H58" s="182"/>
      <c r="I58" s="183"/>
      <c r="J58" s="153">
        <f t="shared" si="9"/>
        <v>15.692364023870855</v>
      </c>
      <c r="K58" s="154"/>
      <c r="L58" s="154"/>
      <c r="M58" s="155"/>
      <c r="N58" s="181">
        <v>727</v>
      </c>
      <c r="O58" s="182"/>
      <c r="P58" s="182"/>
      <c r="Q58" s="183"/>
      <c r="R58" s="153">
        <f t="shared" si="5"/>
        <v>37.282185115536315</v>
      </c>
      <c r="S58" s="154"/>
      <c r="T58" s="154"/>
      <c r="U58" s="155"/>
      <c r="V58" s="181">
        <v>549</v>
      </c>
      <c r="W58" s="182"/>
      <c r="X58" s="182"/>
      <c r="Y58" s="183"/>
      <c r="Z58" s="153">
        <f t="shared" si="6"/>
        <v>28.15394721929771</v>
      </c>
      <c r="AA58" s="154"/>
      <c r="AB58" s="154"/>
      <c r="AC58" s="155"/>
      <c r="AD58" s="181">
        <v>349</v>
      </c>
      <c r="AE58" s="182"/>
      <c r="AF58" s="182"/>
      <c r="AG58" s="183"/>
      <c r="AH58" s="153">
        <f t="shared" si="7"/>
        <v>17.897500144872314</v>
      </c>
      <c r="AI58" s="154"/>
      <c r="AJ58" s="154"/>
      <c r="AK58" s="155"/>
      <c r="AL58" s="181">
        <v>291</v>
      </c>
      <c r="AM58" s="182"/>
      <c r="AN58" s="182"/>
      <c r="AO58" s="183"/>
      <c r="AP58" s="153">
        <f t="shared" si="8"/>
        <v>14.92313049328895</v>
      </c>
      <c r="AQ58" s="154"/>
      <c r="AR58" s="154"/>
      <c r="AS58" s="155"/>
      <c r="AT58" s="181" t="s">
        <v>69</v>
      </c>
      <c r="AU58" s="182"/>
      <c r="AV58" s="182"/>
      <c r="AW58" s="183"/>
      <c r="AX58" s="153" t="s">
        <v>72</v>
      </c>
      <c r="AY58" s="154"/>
      <c r="AZ58" s="154"/>
      <c r="BA58" s="155"/>
      <c r="BB58" s="2"/>
    </row>
    <row r="59" spans="1:54" ht="9" customHeight="1">
      <c r="A59" s="2"/>
      <c r="B59" s="151">
        <v>56</v>
      </c>
      <c r="C59" s="152"/>
      <c r="D59" s="152"/>
      <c r="E59" s="152"/>
      <c r="F59" s="181">
        <v>297</v>
      </c>
      <c r="G59" s="182"/>
      <c r="H59" s="182"/>
      <c r="I59" s="183"/>
      <c r="J59" s="153">
        <f t="shared" si="9"/>
        <v>15.122199592668025</v>
      </c>
      <c r="K59" s="154"/>
      <c r="L59" s="154"/>
      <c r="M59" s="155"/>
      <c r="N59" s="181">
        <v>658</v>
      </c>
      <c r="O59" s="182"/>
      <c r="P59" s="182"/>
      <c r="Q59" s="183"/>
      <c r="R59" s="153">
        <f t="shared" si="5"/>
        <v>33.503054989816704</v>
      </c>
      <c r="S59" s="154"/>
      <c r="T59" s="154"/>
      <c r="U59" s="155"/>
      <c r="V59" s="181">
        <v>519</v>
      </c>
      <c r="W59" s="182"/>
      <c r="X59" s="182"/>
      <c r="Y59" s="183"/>
      <c r="Z59" s="153">
        <f t="shared" si="6"/>
        <v>26.425661914460285</v>
      </c>
      <c r="AA59" s="154"/>
      <c r="AB59" s="154"/>
      <c r="AC59" s="155"/>
      <c r="AD59" s="181">
        <v>360</v>
      </c>
      <c r="AE59" s="182"/>
      <c r="AF59" s="182"/>
      <c r="AG59" s="183"/>
      <c r="AH59" s="153">
        <f t="shared" si="7"/>
        <v>18.329938900203665</v>
      </c>
      <c r="AI59" s="154"/>
      <c r="AJ59" s="154"/>
      <c r="AK59" s="155"/>
      <c r="AL59" s="181">
        <v>276</v>
      </c>
      <c r="AM59" s="182"/>
      <c r="AN59" s="182"/>
      <c r="AO59" s="183"/>
      <c r="AP59" s="153">
        <f t="shared" si="8"/>
        <v>14.052953156822811</v>
      </c>
      <c r="AQ59" s="154"/>
      <c r="AR59" s="154"/>
      <c r="AS59" s="155"/>
      <c r="AT59" s="181" t="s">
        <v>69</v>
      </c>
      <c r="AU59" s="182"/>
      <c r="AV59" s="182"/>
      <c r="AW59" s="183"/>
      <c r="AX59" s="153" t="s">
        <v>72</v>
      </c>
      <c r="AY59" s="154"/>
      <c r="AZ59" s="154"/>
      <c r="BA59" s="155"/>
      <c r="BB59" s="2"/>
    </row>
    <row r="60" spans="1:54" ht="9" customHeight="1">
      <c r="A60" s="2"/>
      <c r="B60" s="151">
        <v>57</v>
      </c>
      <c r="C60" s="152"/>
      <c r="D60" s="152"/>
      <c r="E60" s="152"/>
      <c r="F60" s="181">
        <v>267</v>
      </c>
      <c r="G60" s="182"/>
      <c r="H60" s="182"/>
      <c r="I60" s="183"/>
      <c r="J60" s="153">
        <f t="shared" si="9"/>
        <v>13.49166245578575</v>
      </c>
      <c r="K60" s="154"/>
      <c r="L60" s="154"/>
      <c r="M60" s="155"/>
      <c r="N60" s="181">
        <v>564</v>
      </c>
      <c r="O60" s="182"/>
      <c r="P60" s="182"/>
      <c r="Q60" s="183"/>
      <c r="R60" s="153">
        <f t="shared" si="5"/>
        <v>28.499242041435068</v>
      </c>
      <c r="S60" s="154"/>
      <c r="T60" s="154"/>
      <c r="U60" s="155"/>
      <c r="V60" s="181">
        <v>483</v>
      </c>
      <c r="W60" s="182"/>
      <c r="X60" s="182"/>
      <c r="Y60" s="183"/>
      <c r="Z60" s="153">
        <f t="shared" si="6"/>
        <v>24.406265790803435</v>
      </c>
      <c r="AA60" s="154"/>
      <c r="AB60" s="154"/>
      <c r="AC60" s="155"/>
      <c r="AD60" s="181">
        <v>392</v>
      </c>
      <c r="AE60" s="182"/>
      <c r="AF60" s="182"/>
      <c r="AG60" s="183"/>
      <c r="AH60" s="153">
        <f t="shared" si="7"/>
        <v>19.80798383021728</v>
      </c>
      <c r="AI60" s="154"/>
      <c r="AJ60" s="154"/>
      <c r="AK60" s="155"/>
      <c r="AL60" s="181">
        <v>252</v>
      </c>
      <c r="AM60" s="182"/>
      <c r="AN60" s="182"/>
      <c r="AO60" s="183"/>
      <c r="AP60" s="153">
        <f t="shared" si="8"/>
        <v>12.733703890853967</v>
      </c>
      <c r="AQ60" s="154"/>
      <c r="AR60" s="154"/>
      <c r="AS60" s="155"/>
      <c r="AT60" s="181" t="s">
        <v>69</v>
      </c>
      <c r="AU60" s="182"/>
      <c r="AV60" s="182"/>
      <c r="AW60" s="183"/>
      <c r="AX60" s="153" t="s">
        <v>72</v>
      </c>
      <c r="AY60" s="154"/>
      <c r="AZ60" s="154"/>
      <c r="BA60" s="155"/>
      <c r="BB60" s="2"/>
    </row>
    <row r="61" spans="1:54" ht="9" customHeight="1">
      <c r="A61" s="2"/>
      <c r="B61" s="151">
        <v>58</v>
      </c>
      <c r="C61" s="152"/>
      <c r="D61" s="152"/>
      <c r="E61" s="152"/>
      <c r="F61" s="181">
        <v>253</v>
      </c>
      <c r="G61" s="182"/>
      <c r="H61" s="182"/>
      <c r="I61" s="183"/>
      <c r="J61" s="153">
        <f t="shared" si="9"/>
        <v>12.707182320441989</v>
      </c>
      <c r="K61" s="154"/>
      <c r="L61" s="154"/>
      <c r="M61" s="155"/>
      <c r="N61" s="181">
        <v>680</v>
      </c>
      <c r="O61" s="182"/>
      <c r="P61" s="182"/>
      <c r="Q61" s="183"/>
      <c r="R61" s="153">
        <f t="shared" si="5"/>
        <v>34.15369161225515</v>
      </c>
      <c r="S61" s="154"/>
      <c r="T61" s="154"/>
      <c r="U61" s="155"/>
      <c r="V61" s="181">
        <v>526</v>
      </c>
      <c r="W61" s="182"/>
      <c r="X61" s="182"/>
      <c r="Y61" s="183"/>
      <c r="Z61" s="153">
        <f t="shared" si="6"/>
        <v>26.418884982420895</v>
      </c>
      <c r="AA61" s="154"/>
      <c r="AB61" s="154"/>
      <c r="AC61" s="155"/>
      <c r="AD61" s="181">
        <v>403</v>
      </c>
      <c r="AE61" s="182"/>
      <c r="AF61" s="182"/>
      <c r="AG61" s="183"/>
      <c r="AH61" s="153">
        <f t="shared" si="7"/>
        <v>20.24108488196886</v>
      </c>
      <c r="AI61" s="154"/>
      <c r="AJ61" s="154"/>
      <c r="AK61" s="155"/>
      <c r="AL61" s="181">
        <v>288</v>
      </c>
      <c r="AM61" s="182"/>
      <c r="AN61" s="182"/>
      <c r="AO61" s="183"/>
      <c r="AP61" s="153">
        <f t="shared" si="8"/>
        <v>14.465092918131592</v>
      </c>
      <c r="AQ61" s="154"/>
      <c r="AR61" s="154"/>
      <c r="AS61" s="155"/>
      <c r="AT61" s="181" t="s">
        <v>69</v>
      </c>
      <c r="AU61" s="182"/>
      <c r="AV61" s="182"/>
      <c r="AW61" s="183"/>
      <c r="AX61" s="153" t="s">
        <v>72</v>
      </c>
      <c r="AY61" s="154"/>
      <c r="AZ61" s="154"/>
      <c r="BA61" s="155"/>
      <c r="BB61" s="2"/>
    </row>
    <row r="62" spans="1:54" ht="9" customHeight="1">
      <c r="A62" s="2"/>
      <c r="B62" s="151">
        <v>59</v>
      </c>
      <c r="C62" s="152"/>
      <c r="D62" s="152"/>
      <c r="E62" s="152"/>
      <c r="F62" s="181">
        <v>280</v>
      </c>
      <c r="G62" s="182"/>
      <c r="H62" s="182"/>
      <c r="I62" s="183"/>
      <c r="J62" s="153">
        <f t="shared" si="9"/>
        <v>13.972055888223553</v>
      </c>
      <c r="K62" s="154"/>
      <c r="L62" s="154"/>
      <c r="M62" s="155"/>
      <c r="N62" s="181">
        <v>592</v>
      </c>
      <c r="O62" s="182"/>
      <c r="P62" s="182"/>
      <c r="Q62" s="183"/>
      <c r="R62" s="153">
        <f t="shared" si="5"/>
        <v>29.540918163672654</v>
      </c>
      <c r="S62" s="154"/>
      <c r="T62" s="154"/>
      <c r="U62" s="155"/>
      <c r="V62" s="181">
        <v>565</v>
      </c>
      <c r="W62" s="182"/>
      <c r="X62" s="182"/>
      <c r="Y62" s="183"/>
      <c r="Z62" s="153">
        <f t="shared" si="6"/>
        <v>28.193612774451097</v>
      </c>
      <c r="AA62" s="154"/>
      <c r="AB62" s="154"/>
      <c r="AC62" s="155"/>
      <c r="AD62" s="181">
        <v>447</v>
      </c>
      <c r="AE62" s="182"/>
      <c r="AF62" s="182"/>
      <c r="AG62" s="183"/>
      <c r="AH62" s="153">
        <f t="shared" si="7"/>
        <v>22.305389221556887</v>
      </c>
      <c r="AI62" s="154"/>
      <c r="AJ62" s="154"/>
      <c r="AK62" s="155"/>
      <c r="AL62" s="181">
        <v>283</v>
      </c>
      <c r="AM62" s="182"/>
      <c r="AN62" s="182"/>
      <c r="AO62" s="183"/>
      <c r="AP62" s="153">
        <f t="shared" si="8"/>
        <v>14.121756487025948</v>
      </c>
      <c r="AQ62" s="154"/>
      <c r="AR62" s="154"/>
      <c r="AS62" s="155"/>
      <c r="AT62" s="181" t="s">
        <v>69</v>
      </c>
      <c r="AU62" s="182"/>
      <c r="AV62" s="182"/>
      <c r="AW62" s="183"/>
      <c r="AX62" s="153" t="s">
        <v>72</v>
      </c>
      <c r="AY62" s="154"/>
      <c r="AZ62" s="154"/>
      <c r="BA62" s="155"/>
      <c r="BB62" s="2"/>
    </row>
    <row r="63" spans="1:54" ht="9" customHeight="1">
      <c r="A63" s="2"/>
      <c r="B63" s="151">
        <v>60</v>
      </c>
      <c r="C63" s="152"/>
      <c r="D63" s="152"/>
      <c r="E63" s="152"/>
      <c r="F63" s="181">
        <v>257</v>
      </c>
      <c r="G63" s="182"/>
      <c r="H63" s="182"/>
      <c r="I63" s="183"/>
      <c r="J63" s="153">
        <f t="shared" si="9"/>
        <v>12.608546337634303</v>
      </c>
      <c r="K63" s="154"/>
      <c r="L63" s="154"/>
      <c r="M63" s="155"/>
      <c r="N63" s="181">
        <v>608</v>
      </c>
      <c r="O63" s="182"/>
      <c r="P63" s="182"/>
      <c r="Q63" s="183"/>
      <c r="R63" s="153">
        <f t="shared" si="5"/>
        <v>29.82877888436442</v>
      </c>
      <c r="S63" s="154"/>
      <c r="T63" s="154"/>
      <c r="U63" s="155"/>
      <c r="V63" s="181">
        <v>540</v>
      </c>
      <c r="W63" s="182"/>
      <c r="X63" s="182"/>
      <c r="Y63" s="183"/>
      <c r="Z63" s="153">
        <f t="shared" si="6"/>
        <v>26.492665456507876</v>
      </c>
      <c r="AA63" s="154"/>
      <c r="AB63" s="154"/>
      <c r="AC63" s="155"/>
      <c r="AD63" s="181">
        <v>419</v>
      </c>
      <c r="AE63" s="182"/>
      <c r="AF63" s="182"/>
      <c r="AG63" s="183"/>
      <c r="AH63" s="153">
        <f t="shared" si="7"/>
        <v>20.556345974586666</v>
      </c>
      <c r="AI63" s="154"/>
      <c r="AJ63" s="154"/>
      <c r="AK63" s="155"/>
      <c r="AL63" s="181">
        <v>291</v>
      </c>
      <c r="AM63" s="182"/>
      <c r="AN63" s="182"/>
      <c r="AO63" s="183"/>
      <c r="AP63" s="153">
        <f t="shared" si="8"/>
        <v>14.276603051562576</v>
      </c>
      <c r="AQ63" s="154"/>
      <c r="AR63" s="154"/>
      <c r="AS63" s="155"/>
      <c r="AT63" s="181" t="s">
        <v>69</v>
      </c>
      <c r="AU63" s="182"/>
      <c r="AV63" s="182"/>
      <c r="AW63" s="183"/>
      <c r="AX63" s="153" t="s">
        <v>72</v>
      </c>
      <c r="AY63" s="154"/>
      <c r="AZ63" s="154"/>
      <c r="BA63" s="155"/>
      <c r="BB63" s="2"/>
    </row>
    <row r="64" spans="1:54" ht="9" customHeight="1">
      <c r="A64" s="2"/>
      <c r="B64" s="151">
        <v>61</v>
      </c>
      <c r="C64" s="152"/>
      <c r="D64" s="152"/>
      <c r="E64" s="152"/>
      <c r="F64" s="181">
        <v>193</v>
      </c>
      <c r="G64" s="182"/>
      <c r="H64" s="182"/>
      <c r="I64" s="183"/>
      <c r="J64" s="153">
        <f t="shared" si="9"/>
        <v>9.526159921026654</v>
      </c>
      <c r="K64" s="154"/>
      <c r="L64" s="154"/>
      <c r="M64" s="155"/>
      <c r="N64" s="181">
        <v>603</v>
      </c>
      <c r="O64" s="182"/>
      <c r="P64" s="182"/>
      <c r="Q64" s="183"/>
      <c r="R64" s="153">
        <f t="shared" si="5"/>
        <v>29.763079960513327</v>
      </c>
      <c r="S64" s="154"/>
      <c r="T64" s="154"/>
      <c r="U64" s="155"/>
      <c r="V64" s="181">
        <v>528</v>
      </c>
      <c r="W64" s="182"/>
      <c r="X64" s="182"/>
      <c r="Y64" s="183"/>
      <c r="Z64" s="153">
        <f t="shared" si="6"/>
        <v>26.061204343534058</v>
      </c>
      <c r="AA64" s="154"/>
      <c r="AB64" s="154"/>
      <c r="AC64" s="155"/>
      <c r="AD64" s="181">
        <v>428</v>
      </c>
      <c r="AE64" s="182"/>
      <c r="AF64" s="182"/>
      <c r="AG64" s="183"/>
      <c r="AH64" s="153">
        <f t="shared" si="7"/>
        <v>21.125370187561696</v>
      </c>
      <c r="AI64" s="154"/>
      <c r="AJ64" s="154"/>
      <c r="AK64" s="155"/>
      <c r="AL64" s="181">
        <v>266</v>
      </c>
      <c r="AM64" s="182"/>
      <c r="AN64" s="182"/>
      <c r="AO64" s="183"/>
      <c r="AP64" s="153">
        <f t="shared" si="8"/>
        <v>13.129318854886476</v>
      </c>
      <c r="AQ64" s="154"/>
      <c r="AR64" s="154"/>
      <c r="AS64" s="155"/>
      <c r="AT64" s="181" t="s">
        <v>69</v>
      </c>
      <c r="AU64" s="182"/>
      <c r="AV64" s="182"/>
      <c r="AW64" s="183"/>
      <c r="AX64" s="153" t="s">
        <v>72</v>
      </c>
      <c r="AY64" s="154"/>
      <c r="AZ64" s="154"/>
      <c r="BA64" s="155"/>
      <c r="BB64" s="2"/>
    </row>
    <row r="65" spans="1:54" ht="9" customHeight="1">
      <c r="A65" s="2"/>
      <c r="B65" s="151">
        <v>62</v>
      </c>
      <c r="C65" s="152"/>
      <c r="D65" s="152"/>
      <c r="E65" s="152"/>
      <c r="F65" s="181">
        <v>198</v>
      </c>
      <c r="G65" s="182"/>
      <c r="H65" s="182"/>
      <c r="I65" s="183"/>
      <c r="J65" s="153">
        <f t="shared" si="9"/>
        <v>9.72972972972973</v>
      </c>
      <c r="K65" s="154"/>
      <c r="L65" s="154"/>
      <c r="M65" s="155"/>
      <c r="N65" s="181">
        <v>565</v>
      </c>
      <c r="O65" s="182"/>
      <c r="P65" s="182"/>
      <c r="Q65" s="183"/>
      <c r="R65" s="153">
        <f t="shared" si="5"/>
        <v>27.764127764127764</v>
      </c>
      <c r="S65" s="154"/>
      <c r="T65" s="154"/>
      <c r="U65" s="155"/>
      <c r="V65" s="181">
        <v>534</v>
      </c>
      <c r="W65" s="182"/>
      <c r="X65" s="182"/>
      <c r="Y65" s="183"/>
      <c r="Z65" s="153">
        <f t="shared" si="6"/>
        <v>26.240786240786242</v>
      </c>
      <c r="AA65" s="154"/>
      <c r="AB65" s="154"/>
      <c r="AC65" s="155"/>
      <c r="AD65" s="181">
        <v>404</v>
      </c>
      <c r="AE65" s="182"/>
      <c r="AF65" s="182"/>
      <c r="AG65" s="183"/>
      <c r="AH65" s="153">
        <f t="shared" si="7"/>
        <v>19.852579852579854</v>
      </c>
      <c r="AI65" s="154"/>
      <c r="AJ65" s="154"/>
      <c r="AK65" s="155"/>
      <c r="AL65" s="181">
        <v>282</v>
      </c>
      <c r="AM65" s="182"/>
      <c r="AN65" s="182"/>
      <c r="AO65" s="183"/>
      <c r="AP65" s="153">
        <f t="shared" si="8"/>
        <v>13.857493857493857</v>
      </c>
      <c r="AQ65" s="154"/>
      <c r="AR65" s="154"/>
      <c r="AS65" s="155"/>
      <c r="AT65" s="181" t="s">
        <v>69</v>
      </c>
      <c r="AU65" s="182"/>
      <c r="AV65" s="182"/>
      <c r="AW65" s="183"/>
      <c r="AX65" s="153" t="s">
        <v>72</v>
      </c>
      <c r="AY65" s="154"/>
      <c r="AZ65" s="154"/>
      <c r="BA65" s="155"/>
      <c r="BB65" s="2"/>
    </row>
    <row r="66" spans="1:54" ht="9" customHeight="1">
      <c r="A66" s="2"/>
      <c r="B66" s="151">
        <v>63</v>
      </c>
      <c r="C66" s="152"/>
      <c r="D66" s="152"/>
      <c r="E66" s="152"/>
      <c r="F66" s="181">
        <v>180</v>
      </c>
      <c r="G66" s="182"/>
      <c r="H66" s="182"/>
      <c r="I66" s="183"/>
      <c r="J66" s="153">
        <f t="shared" si="9"/>
        <v>8.810572687224669</v>
      </c>
      <c r="K66" s="154"/>
      <c r="L66" s="154"/>
      <c r="M66" s="155"/>
      <c r="N66" s="181">
        <v>597</v>
      </c>
      <c r="O66" s="182"/>
      <c r="P66" s="182"/>
      <c r="Q66" s="183"/>
      <c r="R66" s="153">
        <f t="shared" si="5"/>
        <v>29.22173274596182</v>
      </c>
      <c r="S66" s="154"/>
      <c r="T66" s="154"/>
      <c r="U66" s="155"/>
      <c r="V66" s="181">
        <v>609</v>
      </c>
      <c r="W66" s="182"/>
      <c r="X66" s="182"/>
      <c r="Y66" s="183"/>
      <c r="Z66" s="153">
        <f t="shared" si="6"/>
        <v>29.809104258443465</v>
      </c>
      <c r="AA66" s="154"/>
      <c r="AB66" s="154"/>
      <c r="AC66" s="155"/>
      <c r="AD66" s="181">
        <v>390</v>
      </c>
      <c r="AE66" s="182"/>
      <c r="AF66" s="182"/>
      <c r="AG66" s="183"/>
      <c r="AH66" s="153">
        <f t="shared" si="7"/>
        <v>19.08957415565345</v>
      </c>
      <c r="AI66" s="154"/>
      <c r="AJ66" s="154"/>
      <c r="AK66" s="155"/>
      <c r="AL66" s="181">
        <v>260</v>
      </c>
      <c r="AM66" s="182"/>
      <c r="AN66" s="182"/>
      <c r="AO66" s="183"/>
      <c r="AP66" s="153">
        <f t="shared" si="8"/>
        <v>12.726382770435634</v>
      </c>
      <c r="AQ66" s="154"/>
      <c r="AR66" s="154"/>
      <c r="AS66" s="155"/>
      <c r="AT66" s="181" t="s">
        <v>69</v>
      </c>
      <c r="AU66" s="182"/>
      <c r="AV66" s="182"/>
      <c r="AW66" s="183"/>
      <c r="AX66" s="153" t="s">
        <v>72</v>
      </c>
      <c r="AY66" s="154"/>
      <c r="AZ66" s="154"/>
      <c r="BA66" s="155"/>
      <c r="BB66" s="2"/>
    </row>
    <row r="67" spans="1:54" ht="9" customHeight="1">
      <c r="A67" s="2"/>
      <c r="B67" s="151" t="s">
        <v>59</v>
      </c>
      <c r="C67" s="152"/>
      <c r="D67" s="152"/>
      <c r="E67" s="152"/>
      <c r="F67" s="181">
        <v>177</v>
      </c>
      <c r="G67" s="182"/>
      <c r="H67" s="182"/>
      <c r="I67" s="183"/>
      <c r="J67" s="153">
        <f t="shared" si="9"/>
        <v>8.634146341463415</v>
      </c>
      <c r="K67" s="154"/>
      <c r="L67" s="154"/>
      <c r="M67" s="155"/>
      <c r="N67" s="181">
        <v>526</v>
      </c>
      <c r="O67" s="182"/>
      <c r="P67" s="182"/>
      <c r="Q67" s="183"/>
      <c r="R67" s="153">
        <f t="shared" si="5"/>
        <v>25.658536585365855</v>
      </c>
      <c r="S67" s="154"/>
      <c r="T67" s="154"/>
      <c r="U67" s="155"/>
      <c r="V67" s="181">
        <v>633</v>
      </c>
      <c r="W67" s="182"/>
      <c r="X67" s="182"/>
      <c r="Y67" s="183"/>
      <c r="Z67" s="153">
        <f t="shared" si="6"/>
        <v>30.878048780487806</v>
      </c>
      <c r="AA67" s="154"/>
      <c r="AB67" s="154"/>
      <c r="AC67" s="155"/>
      <c r="AD67" s="181">
        <v>356</v>
      </c>
      <c r="AE67" s="182"/>
      <c r="AF67" s="182"/>
      <c r="AG67" s="183"/>
      <c r="AH67" s="153">
        <f t="shared" si="7"/>
        <v>17.365853658536587</v>
      </c>
      <c r="AI67" s="154"/>
      <c r="AJ67" s="154"/>
      <c r="AK67" s="155"/>
      <c r="AL67" s="181">
        <v>263</v>
      </c>
      <c r="AM67" s="182"/>
      <c r="AN67" s="182"/>
      <c r="AO67" s="183"/>
      <c r="AP67" s="153">
        <f t="shared" si="8"/>
        <v>12.829268292682928</v>
      </c>
      <c r="AQ67" s="154"/>
      <c r="AR67" s="154"/>
      <c r="AS67" s="155"/>
      <c r="AT67" s="181" t="s">
        <v>69</v>
      </c>
      <c r="AU67" s="182"/>
      <c r="AV67" s="182"/>
      <c r="AW67" s="183"/>
      <c r="AX67" s="153" t="s">
        <v>72</v>
      </c>
      <c r="AY67" s="154"/>
      <c r="AZ67" s="154"/>
      <c r="BA67" s="155"/>
      <c r="BB67" s="2"/>
    </row>
    <row r="68" spans="1:54" ht="9" customHeight="1">
      <c r="A68" s="2"/>
      <c r="B68" s="151">
        <v>2</v>
      </c>
      <c r="C68" s="152"/>
      <c r="D68" s="152"/>
      <c r="E68" s="152"/>
      <c r="F68" s="181">
        <v>142</v>
      </c>
      <c r="G68" s="182"/>
      <c r="H68" s="182"/>
      <c r="I68" s="183"/>
      <c r="J68" s="153">
        <f t="shared" si="9"/>
        <v>6.909239356000504</v>
      </c>
      <c r="K68" s="154"/>
      <c r="L68" s="154"/>
      <c r="M68" s="155"/>
      <c r="N68" s="181">
        <v>525</v>
      </c>
      <c r="O68" s="182"/>
      <c r="P68" s="182"/>
      <c r="Q68" s="183"/>
      <c r="R68" s="153">
        <f t="shared" si="5"/>
        <v>25.544722971128625</v>
      </c>
      <c r="S68" s="154"/>
      <c r="T68" s="154"/>
      <c r="U68" s="155"/>
      <c r="V68" s="181">
        <v>637</v>
      </c>
      <c r="W68" s="182"/>
      <c r="X68" s="182"/>
      <c r="Y68" s="183"/>
      <c r="Z68" s="153">
        <f t="shared" si="6"/>
        <v>30.994263871636065</v>
      </c>
      <c r="AA68" s="154"/>
      <c r="AB68" s="154"/>
      <c r="AC68" s="155"/>
      <c r="AD68" s="181">
        <v>370</v>
      </c>
      <c r="AE68" s="182"/>
      <c r="AF68" s="182"/>
      <c r="AG68" s="183"/>
      <c r="AH68" s="153">
        <f t="shared" si="7"/>
        <v>18.002947617747793</v>
      </c>
      <c r="AI68" s="154"/>
      <c r="AJ68" s="154"/>
      <c r="AK68" s="155"/>
      <c r="AL68" s="181">
        <v>279</v>
      </c>
      <c r="AM68" s="182"/>
      <c r="AN68" s="182"/>
      <c r="AO68" s="183"/>
      <c r="AP68" s="153">
        <f t="shared" si="8"/>
        <v>13.575195636085498</v>
      </c>
      <c r="AQ68" s="154"/>
      <c r="AR68" s="154"/>
      <c r="AS68" s="155"/>
      <c r="AT68" s="181" t="s">
        <v>69</v>
      </c>
      <c r="AU68" s="182"/>
      <c r="AV68" s="182"/>
      <c r="AW68" s="183"/>
      <c r="AX68" s="153" t="s">
        <v>72</v>
      </c>
      <c r="AY68" s="154"/>
      <c r="AZ68" s="154"/>
      <c r="BA68" s="155"/>
      <c r="BB68" s="2"/>
    </row>
    <row r="69" spans="1:54" ht="9" customHeight="1">
      <c r="A69" s="2"/>
      <c r="B69" s="151">
        <v>3</v>
      </c>
      <c r="C69" s="152"/>
      <c r="D69" s="152"/>
      <c r="E69" s="152"/>
      <c r="F69" s="181">
        <v>131</v>
      </c>
      <c r="G69" s="182"/>
      <c r="H69" s="182"/>
      <c r="I69" s="183"/>
      <c r="J69" s="153">
        <f t="shared" si="9"/>
        <v>6.356137797185832</v>
      </c>
      <c r="K69" s="154"/>
      <c r="L69" s="154"/>
      <c r="M69" s="155"/>
      <c r="N69" s="181">
        <v>575</v>
      </c>
      <c r="O69" s="182"/>
      <c r="P69" s="182"/>
      <c r="Q69" s="183"/>
      <c r="R69" s="153">
        <f t="shared" si="5"/>
        <v>27.89907811741873</v>
      </c>
      <c r="S69" s="154"/>
      <c r="T69" s="154"/>
      <c r="U69" s="155"/>
      <c r="V69" s="181">
        <v>686</v>
      </c>
      <c r="W69" s="182"/>
      <c r="X69" s="182"/>
      <c r="Y69" s="183"/>
      <c r="Z69" s="153">
        <f t="shared" si="6"/>
        <v>33.28481319747695</v>
      </c>
      <c r="AA69" s="154"/>
      <c r="AB69" s="154"/>
      <c r="AC69" s="155"/>
      <c r="AD69" s="181">
        <v>310</v>
      </c>
      <c r="AE69" s="182"/>
      <c r="AF69" s="182"/>
      <c r="AG69" s="183"/>
      <c r="AH69" s="153">
        <f t="shared" si="7"/>
        <v>15.041242115477923</v>
      </c>
      <c r="AI69" s="154"/>
      <c r="AJ69" s="154"/>
      <c r="AK69" s="155"/>
      <c r="AL69" s="181">
        <v>284</v>
      </c>
      <c r="AM69" s="182"/>
      <c r="AN69" s="182"/>
      <c r="AO69" s="183"/>
      <c r="AP69" s="153">
        <f t="shared" si="8"/>
        <v>13.779718583212032</v>
      </c>
      <c r="AQ69" s="154"/>
      <c r="AR69" s="154"/>
      <c r="AS69" s="155"/>
      <c r="AT69" s="181" t="s">
        <v>69</v>
      </c>
      <c r="AU69" s="182"/>
      <c r="AV69" s="182"/>
      <c r="AW69" s="183"/>
      <c r="AX69" s="153" t="s">
        <v>72</v>
      </c>
      <c r="AY69" s="154"/>
      <c r="AZ69" s="154"/>
      <c r="BA69" s="155"/>
      <c r="BB69" s="2"/>
    </row>
    <row r="70" spans="1:54" ht="9" customHeight="1">
      <c r="A70" s="2"/>
      <c r="B70" s="151">
        <v>4</v>
      </c>
      <c r="C70" s="152"/>
      <c r="D70" s="152"/>
      <c r="E70" s="152"/>
      <c r="F70" s="181">
        <v>128</v>
      </c>
      <c r="G70" s="182"/>
      <c r="H70" s="182"/>
      <c r="I70" s="183"/>
      <c r="J70" s="153">
        <f t="shared" si="9"/>
        <v>6.189555125725338</v>
      </c>
      <c r="K70" s="154"/>
      <c r="L70" s="154"/>
      <c r="M70" s="155"/>
      <c r="N70" s="181">
        <v>558</v>
      </c>
      <c r="O70" s="182"/>
      <c r="P70" s="182"/>
      <c r="Q70" s="183"/>
      <c r="R70" s="153">
        <f t="shared" si="5"/>
        <v>26.982591876208897</v>
      </c>
      <c r="S70" s="154"/>
      <c r="T70" s="154"/>
      <c r="U70" s="155"/>
      <c r="V70" s="181">
        <v>621</v>
      </c>
      <c r="W70" s="182"/>
      <c r="X70" s="182"/>
      <c r="Y70" s="183"/>
      <c r="Z70" s="153">
        <f t="shared" si="6"/>
        <v>30.02901353965184</v>
      </c>
      <c r="AA70" s="154"/>
      <c r="AB70" s="154"/>
      <c r="AC70" s="155"/>
      <c r="AD70" s="181">
        <v>365</v>
      </c>
      <c r="AE70" s="182"/>
      <c r="AF70" s="182"/>
      <c r="AG70" s="183"/>
      <c r="AH70" s="153">
        <f t="shared" si="7"/>
        <v>17.64990328820116</v>
      </c>
      <c r="AI70" s="154"/>
      <c r="AJ70" s="154"/>
      <c r="AK70" s="155"/>
      <c r="AL70" s="181">
        <v>249</v>
      </c>
      <c r="AM70" s="182"/>
      <c r="AN70" s="182"/>
      <c r="AO70" s="183"/>
      <c r="AP70" s="153">
        <f t="shared" si="8"/>
        <v>12.040618955512572</v>
      </c>
      <c r="AQ70" s="154"/>
      <c r="AR70" s="154"/>
      <c r="AS70" s="155"/>
      <c r="AT70" s="181" t="s">
        <v>69</v>
      </c>
      <c r="AU70" s="182"/>
      <c r="AV70" s="182"/>
      <c r="AW70" s="183"/>
      <c r="AX70" s="153" t="s">
        <v>72</v>
      </c>
      <c r="AY70" s="154"/>
      <c r="AZ70" s="154"/>
      <c r="BA70" s="155"/>
      <c r="BB70" s="2"/>
    </row>
    <row r="71" spans="1:54" ht="9" customHeight="1">
      <c r="A71" s="2"/>
      <c r="B71" s="151">
        <v>5</v>
      </c>
      <c r="C71" s="152"/>
      <c r="D71" s="152"/>
      <c r="E71" s="152"/>
      <c r="F71" s="181">
        <v>133</v>
      </c>
      <c r="G71" s="182"/>
      <c r="H71" s="182"/>
      <c r="I71" s="183"/>
      <c r="J71" s="153">
        <f t="shared" si="9"/>
        <v>6.415822479498312</v>
      </c>
      <c r="K71" s="154"/>
      <c r="L71" s="154"/>
      <c r="M71" s="155"/>
      <c r="N71" s="181">
        <v>574</v>
      </c>
      <c r="O71" s="182"/>
      <c r="P71" s="182"/>
      <c r="Q71" s="183"/>
      <c r="R71" s="153">
        <f t="shared" si="5"/>
        <v>27.689339122045347</v>
      </c>
      <c r="S71" s="154"/>
      <c r="T71" s="154"/>
      <c r="U71" s="155"/>
      <c r="V71" s="181">
        <v>641</v>
      </c>
      <c r="W71" s="182"/>
      <c r="X71" s="182"/>
      <c r="Y71" s="183"/>
      <c r="Z71" s="153">
        <f t="shared" si="6"/>
        <v>30.92136999517607</v>
      </c>
      <c r="AA71" s="154"/>
      <c r="AB71" s="154"/>
      <c r="AC71" s="155"/>
      <c r="AD71" s="181">
        <v>354</v>
      </c>
      <c r="AE71" s="182"/>
      <c r="AF71" s="182"/>
      <c r="AG71" s="183"/>
      <c r="AH71" s="153">
        <f t="shared" si="7"/>
        <v>17.076700434153402</v>
      </c>
      <c r="AI71" s="154"/>
      <c r="AJ71" s="154"/>
      <c r="AK71" s="155"/>
      <c r="AL71" s="181">
        <v>282</v>
      </c>
      <c r="AM71" s="182"/>
      <c r="AN71" s="182"/>
      <c r="AO71" s="183"/>
      <c r="AP71" s="153">
        <f t="shared" si="8"/>
        <v>13.603473227206946</v>
      </c>
      <c r="AQ71" s="154"/>
      <c r="AR71" s="154"/>
      <c r="AS71" s="155"/>
      <c r="AT71" s="181" t="s">
        <v>69</v>
      </c>
      <c r="AU71" s="182"/>
      <c r="AV71" s="182"/>
      <c r="AW71" s="183"/>
      <c r="AX71" s="153" t="s">
        <v>72</v>
      </c>
      <c r="AY71" s="154"/>
      <c r="AZ71" s="154"/>
      <c r="BA71" s="155"/>
      <c r="BB71" s="2"/>
    </row>
    <row r="72" spans="1:54" ht="9" customHeight="1">
      <c r="A72" s="2"/>
      <c r="B72" s="151">
        <v>6</v>
      </c>
      <c r="C72" s="152"/>
      <c r="D72" s="152"/>
      <c r="E72" s="152"/>
      <c r="F72" s="181">
        <v>139</v>
      </c>
      <c r="G72" s="182"/>
      <c r="H72" s="182"/>
      <c r="I72" s="183"/>
      <c r="J72" s="153">
        <f t="shared" si="9"/>
        <v>6.6891241578440805</v>
      </c>
      <c r="K72" s="154"/>
      <c r="L72" s="154"/>
      <c r="M72" s="155"/>
      <c r="N72" s="181">
        <v>594</v>
      </c>
      <c r="O72" s="182"/>
      <c r="P72" s="182"/>
      <c r="Q72" s="183"/>
      <c r="R72" s="153">
        <f t="shared" si="5"/>
        <v>28.585178055822908</v>
      </c>
      <c r="S72" s="154"/>
      <c r="T72" s="154"/>
      <c r="U72" s="155"/>
      <c r="V72" s="181">
        <v>731</v>
      </c>
      <c r="W72" s="182"/>
      <c r="X72" s="182"/>
      <c r="Y72" s="183"/>
      <c r="Z72" s="153">
        <f t="shared" si="6"/>
        <v>35.17805582290664</v>
      </c>
      <c r="AA72" s="154"/>
      <c r="AB72" s="154"/>
      <c r="AC72" s="155"/>
      <c r="AD72" s="181">
        <v>365</v>
      </c>
      <c r="AE72" s="182"/>
      <c r="AF72" s="182"/>
      <c r="AG72" s="183"/>
      <c r="AH72" s="153">
        <f t="shared" si="7"/>
        <v>17.564966313763232</v>
      </c>
      <c r="AI72" s="154"/>
      <c r="AJ72" s="154"/>
      <c r="AK72" s="155"/>
      <c r="AL72" s="181">
        <v>261</v>
      </c>
      <c r="AM72" s="182"/>
      <c r="AN72" s="182"/>
      <c r="AO72" s="183"/>
      <c r="AP72" s="153">
        <f t="shared" si="8"/>
        <v>12.560153994225217</v>
      </c>
      <c r="AQ72" s="154"/>
      <c r="AR72" s="154"/>
      <c r="AS72" s="155"/>
      <c r="AT72" s="181" t="s">
        <v>69</v>
      </c>
      <c r="AU72" s="182"/>
      <c r="AV72" s="182"/>
      <c r="AW72" s="183"/>
      <c r="AX72" s="153" t="s">
        <v>72</v>
      </c>
      <c r="AY72" s="154"/>
      <c r="AZ72" s="154"/>
      <c r="BA72" s="155"/>
      <c r="BB72" s="2"/>
    </row>
    <row r="73" spans="1:54" ht="9" customHeight="1">
      <c r="A73" s="2"/>
      <c r="B73" s="151">
        <v>7</v>
      </c>
      <c r="C73" s="152"/>
      <c r="D73" s="152"/>
      <c r="E73" s="152"/>
      <c r="F73" s="181">
        <v>127</v>
      </c>
      <c r="G73" s="182"/>
      <c r="H73" s="182"/>
      <c r="I73" s="183"/>
      <c r="J73" s="153">
        <f t="shared" si="9"/>
        <v>6.102530195511613</v>
      </c>
      <c r="K73" s="154"/>
      <c r="L73" s="154"/>
      <c r="M73" s="155"/>
      <c r="N73" s="181">
        <v>595</v>
      </c>
      <c r="O73" s="182"/>
      <c r="P73" s="182"/>
      <c r="Q73" s="183"/>
      <c r="R73" s="153">
        <f t="shared" si="5"/>
        <v>28.59059422306622</v>
      </c>
      <c r="S73" s="154"/>
      <c r="T73" s="154"/>
      <c r="U73" s="155"/>
      <c r="V73" s="181">
        <v>789</v>
      </c>
      <c r="W73" s="182"/>
      <c r="X73" s="182"/>
      <c r="Y73" s="183"/>
      <c r="Z73" s="153">
        <f t="shared" si="6"/>
        <v>37.91256948235168</v>
      </c>
      <c r="AA73" s="154"/>
      <c r="AB73" s="154"/>
      <c r="AC73" s="155"/>
      <c r="AD73" s="181">
        <v>343</v>
      </c>
      <c r="AE73" s="182"/>
      <c r="AF73" s="182"/>
      <c r="AG73" s="183"/>
      <c r="AH73" s="153">
        <f t="shared" si="7"/>
        <v>16.481636669767585</v>
      </c>
      <c r="AI73" s="154"/>
      <c r="AJ73" s="154"/>
      <c r="AK73" s="155"/>
      <c r="AL73" s="181">
        <v>193</v>
      </c>
      <c r="AM73" s="182"/>
      <c r="AN73" s="182"/>
      <c r="AO73" s="183"/>
      <c r="AP73" s="153">
        <f t="shared" si="8"/>
        <v>9.27392384042316</v>
      </c>
      <c r="AQ73" s="154"/>
      <c r="AR73" s="154"/>
      <c r="AS73" s="155"/>
      <c r="AT73" s="181">
        <v>201</v>
      </c>
      <c r="AU73" s="182"/>
      <c r="AV73" s="182"/>
      <c r="AW73" s="183"/>
      <c r="AX73" s="153">
        <f>AT73*100000/AT31</f>
        <v>9.658335191321529</v>
      </c>
      <c r="AY73" s="154"/>
      <c r="AZ73" s="154"/>
      <c r="BA73" s="155"/>
      <c r="BB73" s="2"/>
    </row>
    <row r="74" spans="1:54" ht="9" customHeight="1">
      <c r="A74" s="2"/>
      <c r="B74" s="151">
        <v>8</v>
      </c>
      <c r="C74" s="152"/>
      <c r="D74" s="152"/>
      <c r="E74" s="152"/>
      <c r="F74" s="181">
        <v>119</v>
      </c>
      <c r="G74" s="182"/>
      <c r="H74" s="182"/>
      <c r="I74" s="183"/>
      <c r="J74" s="153">
        <f t="shared" si="9"/>
        <v>5.707434052757794</v>
      </c>
      <c r="K74" s="154"/>
      <c r="L74" s="154"/>
      <c r="M74" s="155"/>
      <c r="N74" s="181">
        <v>537</v>
      </c>
      <c r="O74" s="182"/>
      <c r="P74" s="182"/>
      <c r="Q74" s="183"/>
      <c r="R74" s="153">
        <f t="shared" si="5"/>
        <v>25.755395683453237</v>
      </c>
      <c r="S74" s="154"/>
      <c r="T74" s="154"/>
      <c r="U74" s="155"/>
      <c r="V74" s="181">
        <v>743</v>
      </c>
      <c r="W74" s="182"/>
      <c r="X74" s="182"/>
      <c r="Y74" s="183"/>
      <c r="Z74" s="153">
        <f t="shared" si="6"/>
        <v>35.63549160671463</v>
      </c>
      <c r="AA74" s="154"/>
      <c r="AB74" s="154"/>
      <c r="AC74" s="155"/>
      <c r="AD74" s="181">
        <v>339</v>
      </c>
      <c r="AE74" s="182"/>
      <c r="AF74" s="182"/>
      <c r="AG74" s="183"/>
      <c r="AH74" s="153">
        <f t="shared" si="7"/>
        <v>16.258992805755394</v>
      </c>
      <c r="AI74" s="154"/>
      <c r="AJ74" s="154"/>
      <c r="AK74" s="155"/>
      <c r="AL74" s="181">
        <v>204</v>
      </c>
      <c r="AM74" s="182"/>
      <c r="AN74" s="182"/>
      <c r="AO74" s="183"/>
      <c r="AP74" s="153">
        <f t="shared" si="8"/>
        <v>9.784172661870503</v>
      </c>
      <c r="AQ74" s="154"/>
      <c r="AR74" s="154"/>
      <c r="AS74" s="155"/>
      <c r="AT74" s="181">
        <v>199</v>
      </c>
      <c r="AU74" s="182"/>
      <c r="AV74" s="182"/>
      <c r="AW74" s="183"/>
      <c r="AX74" s="153">
        <f>AT74*100000/AT32</f>
        <v>9.544364508393285</v>
      </c>
      <c r="AY74" s="154"/>
      <c r="AZ74" s="154"/>
      <c r="BA74" s="155"/>
      <c r="BB74" s="2"/>
    </row>
    <row r="75" spans="1:54" ht="9" customHeight="1">
      <c r="A75" s="2"/>
      <c r="B75" s="151">
        <v>9</v>
      </c>
      <c r="C75" s="152"/>
      <c r="D75" s="152"/>
      <c r="E75" s="152"/>
      <c r="F75" s="181">
        <v>98</v>
      </c>
      <c r="G75" s="182"/>
      <c r="H75" s="182"/>
      <c r="I75" s="183"/>
      <c r="J75" s="153">
        <f t="shared" si="9"/>
        <v>4.695735505510302</v>
      </c>
      <c r="K75" s="154"/>
      <c r="L75" s="154"/>
      <c r="M75" s="155"/>
      <c r="N75" s="181">
        <v>500</v>
      </c>
      <c r="O75" s="182"/>
      <c r="P75" s="182"/>
      <c r="Q75" s="183"/>
      <c r="R75" s="153">
        <f t="shared" si="5"/>
        <v>23.957834211787254</v>
      </c>
      <c r="S75" s="154"/>
      <c r="T75" s="154"/>
      <c r="U75" s="155"/>
      <c r="V75" s="181">
        <v>801</v>
      </c>
      <c r="W75" s="182"/>
      <c r="X75" s="182"/>
      <c r="Y75" s="183"/>
      <c r="Z75" s="153">
        <f t="shared" si="6"/>
        <v>38.380450407283185</v>
      </c>
      <c r="AA75" s="154"/>
      <c r="AB75" s="154"/>
      <c r="AC75" s="155"/>
      <c r="AD75" s="181">
        <v>396</v>
      </c>
      <c r="AE75" s="182"/>
      <c r="AF75" s="182"/>
      <c r="AG75" s="183"/>
      <c r="AH75" s="153">
        <f t="shared" si="7"/>
        <v>18.974604695735504</v>
      </c>
      <c r="AI75" s="154"/>
      <c r="AJ75" s="154"/>
      <c r="AK75" s="155"/>
      <c r="AL75" s="181">
        <v>228</v>
      </c>
      <c r="AM75" s="182"/>
      <c r="AN75" s="182"/>
      <c r="AO75" s="183"/>
      <c r="AP75" s="153">
        <f t="shared" si="8"/>
        <v>10.924772400574987</v>
      </c>
      <c r="AQ75" s="154"/>
      <c r="AR75" s="154"/>
      <c r="AS75" s="155"/>
      <c r="AT75" s="181">
        <v>200</v>
      </c>
      <c r="AU75" s="182"/>
      <c r="AV75" s="182"/>
      <c r="AW75" s="183"/>
      <c r="AX75" s="153">
        <f aca="true" t="shared" si="10" ref="AX75:AX84">AT75*100000/AT33</f>
        <v>9.583133684714902</v>
      </c>
      <c r="AY75" s="154"/>
      <c r="AZ75" s="154"/>
      <c r="BA75" s="155"/>
      <c r="BB75" s="2"/>
    </row>
    <row r="76" spans="1:54" ht="9" customHeight="1">
      <c r="A76" s="2"/>
      <c r="B76" s="151">
        <v>10</v>
      </c>
      <c r="C76" s="152"/>
      <c r="D76" s="152"/>
      <c r="E76" s="152"/>
      <c r="F76" s="181">
        <v>99</v>
      </c>
      <c r="G76" s="182"/>
      <c r="H76" s="182"/>
      <c r="I76" s="183"/>
      <c r="J76" s="153">
        <f t="shared" si="9"/>
        <v>4.739109621828626</v>
      </c>
      <c r="K76" s="154"/>
      <c r="L76" s="154"/>
      <c r="M76" s="155"/>
      <c r="N76" s="181">
        <v>510</v>
      </c>
      <c r="O76" s="182"/>
      <c r="P76" s="182"/>
      <c r="Q76" s="183"/>
      <c r="R76" s="153">
        <f t="shared" si="5"/>
        <v>24.413595021541408</v>
      </c>
      <c r="S76" s="154"/>
      <c r="T76" s="154"/>
      <c r="U76" s="155"/>
      <c r="V76" s="181">
        <v>767</v>
      </c>
      <c r="W76" s="182"/>
      <c r="X76" s="182"/>
      <c r="Y76" s="183"/>
      <c r="Z76" s="153">
        <f t="shared" si="6"/>
        <v>36.71613212063188</v>
      </c>
      <c r="AA76" s="154"/>
      <c r="AB76" s="154"/>
      <c r="AC76" s="155"/>
      <c r="AD76" s="181">
        <v>511</v>
      </c>
      <c r="AE76" s="182"/>
      <c r="AF76" s="182"/>
      <c r="AG76" s="183"/>
      <c r="AH76" s="153">
        <f t="shared" si="7"/>
        <v>24.46146481570129</v>
      </c>
      <c r="AI76" s="154"/>
      <c r="AJ76" s="154"/>
      <c r="AK76" s="155"/>
      <c r="AL76" s="181">
        <v>200</v>
      </c>
      <c r="AM76" s="182"/>
      <c r="AN76" s="182"/>
      <c r="AO76" s="183"/>
      <c r="AP76" s="153">
        <f t="shared" si="8"/>
        <v>9.573958831977022</v>
      </c>
      <c r="AQ76" s="154"/>
      <c r="AR76" s="154"/>
      <c r="AS76" s="155"/>
      <c r="AT76" s="181">
        <v>195</v>
      </c>
      <c r="AU76" s="182"/>
      <c r="AV76" s="182"/>
      <c r="AW76" s="183"/>
      <c r="AX76" s="153">
        <f t="shared" si="10"/>
        <v>9.334609861177597</v>
      </c>
      <c r="AY76" s="154"/>
      <c r="AZ76" s="154"/>
      <c r="BA76" s="155"/>
      <c r="BB76" s="2"/>
    </row>
    <row r="77" spans="1:54" ht="9" customHeight="1">
      <c r="A77" s="2"/>
      <c r="B77" s="151">
        <v>11</v>
      </c>
      <c r="C77" s="152"/>
      <c r="D77" s="152"/>
      <c r="E77" s="152"/>
      <c r="F77" s="181">
        <v>98</v>
      </c>
      <c r="G77" s="182"/>
      <c r="H77" s="182"/>
      <c r="I77" s="183"/>
      <c r="J77" s="153">
        <f t="shared" si="9"/>
        <v>4.68675274988044</v>
      </c>
      <c r="K77" s="154"/>
      <c r="L77" s="154"/>
      <c r="M77" s="155"/>
      <c r="N77" s="181">
        <v>514</v>
      </c>
      <c r="O77" s="182"/>
      <c r="P77" s="182"/>
      <c r="Q77" s="183"/>
      <c r="R77" s="153">
        <f t="shared" si="5"/>
        <v>24.58153993304639</v>
      </c>
      <c r="S77" s="154"/>
      <c r="T77" s="154"/>
      <c r="U77" s="155"/>
      <c r="V77" s="181">
        <v>767</v>
      </c>
      <c r="W77" s="182"/>
      <c r="X77" s="182"/>
      <c r="Y77" s="183"/>
      <c r="Z77" s="153">
        <f t="shared" si="6"/>
        <v>36.68101386896222</v>
      </c>
      <c r="AA77" s="154"/>
      <c r="AB77" s="154"/>
      <c r="AC77" s="155"/>
      <c r="AD77" s="181">
        <v>495</v>
      </c>
      <c r="AE77" s="182"/>
      <c r="AF77" s="182"/>
      <c r="AG77" s="183"/>
      <c r="AH77" s="153">
        <f t="shared" si="7"/>
        <v>23.672883787661405</v>
      </c>
      <c r="AI77" s="154"/>
      <c r="AJ77" s="154"/>
      <c r="AK77" s="155"/>
      <c r="AL77" s="181">
        <v>238</v>
      </c>
      <c r="AM77" s="182"/>
      <c r="AN77" s="182"/>
      <c r="AO77" s="183"/>
      <c r="AP77" s="153">
        <f t="shared" si="8"/>
        <v>11.382113821138212</v>
      </c>
      <c r="AQ77" s="154"/>
      <c r="AR77" s="154"/>
      <c r="AS77" s="155"/>
      <c r="AT77" s="181">
        <v>230</v>
      </c>
      <c r="AU77" s="182"/>
      <c r="AV77" s="182"/>
      <c r="AW77" s="183"/>
      <c r="AX77" s="153">
        <f t="shared" si="10"/>
        <v>10.999521759923482</v>
      </c>
      <c r="AY77" s="154"/>
      <c r="AZ77" s="154"/>
      <c r="BA77" s="155"/>
      <c r="BB77" s="2"/>
    </row>
    <row r="78" spans="1:54" ht="9" customHeight="1">
      <c r="A78" s="2"/>
      <c r="B78" s="151">
        <v>12</v>
      </c>
      <c r="C78" s="152"/>
      <c r="D78" s="152"/>
      <c r="E78" s="152"/>
      <c r="F78" s="181">
        <v>71</v>
      </c>
      <c r="G78" s="182"/>
      <c r="H78" s="182"/>
      <c r="I78" s="183"/>
      <c r="J78" s="153">
        <f t="shared" si="9"/>
        <v>3.4116704114955034</v>
      </c>
      <c r="K78" s="154"/>
      <c r="L78" s="154"/>
      <c r="M78" s="155"/>
      <c r="N78" s="181">
        <v>441</v>
      </c>
      <c r="O78" s="182"/>
      <c r="P78" s="182"/>
      <c r="Q78" s="183"/>
      <c r="R78" s="153">
        <f t="shared" si="5"/>
        <v>21.190797908021366</v>
      </c>
      <c r="S78" s="154"/>
      <c r="T78" s="154"/>
      <c r="U78" s="155"/>
      <c r="V78" s="181">
        <v>731</v>
      </c>
      <c r="W78" s="182"/>
      <c r="X78" s="182"/>
      <c r="Y78" s="183"/>
      <c r="Z78" s="153">
        <f t="shared" si="6"/>
        <v>35.12578972962272</v>
      </c>
      <c r="AA78" s="154"/>
      <c r="AB78" s="154"/>
      <c r="AC78" s="155"/>
      <c r="AD78" s="181">
        <v>489</v>
      </c>
      <c r="AE78" s="182"/>
      <c r="AF78" s="182"/>
      <c r="AG78" s="183"/>
      <c r="AH78" s="153">
        <f t="shared" si="7"/>
        <v>23.497279312976072</v>
      </c>
      <c r="AI78" s="154"/>
      <c r="AJ78" s="154"/>
      <c r="AK78" s="155"/>
      <c r="AL78" s="181">
        <v>246</v>
      </c>
      <c r="AM78" s="182"/>
      <c r="AN78" s="182"/>
      <c r="AO78" s="183"/>
      <c r="AP78" s="153">
        <f t="shared" si="8"/>
        <v>11.82071720039287</v>
      </c>
      <c r="AQ78" s="154"/>
      <c r="AR78" s="154"/>
      <c r="AS78" s="155"/>
      <c r="AT78" s="181">
        <v>240</v>
      </c>
      <c r="AU78" s="182"/>
      <c r="AV78" s="182"/>
      <c r="AW78" s="183"/>
      <c r="AX78" s="153">
        <f t="shared" si="10"/>
        <v>11.532407024773532</v>
      </c>
      <c r="AY78" s="154"/>
      <c r="AZ78" s="154"/>
      <c r="BA78" s="155"/>
      <c r="BB78" s="2"/>
    </row>
    <row r="79" spans="1:54" ht="9" customHeight="1">
      <c r="A79" s="2"/>
      <c r="B79" s="151">
        <v>13</v>
      </c>
      <c r="C79" s="152"/>
      <c r="D79" s="152"/>
      <c r="E79" s="152"/>
      <c r="F79" s="181">
        <v>82</v>
      </c>
      <c r="G79" s="182"/>
      <c r="H79" s="182"/>
      <c r="I79" s="183"/>
      <c r="J79" s="153">
        <f t="shared" si="9"/>
        <v>3.940413262854397</v>
      </c>
      <c r="K79" s="154"/>
      <c r="L79" s="154"/>
      <c r="M79" s="155"/>
      <c r="N79" s="181">
        <v>485</v>
      </c>
      <c r="O79" s="182"/>
      <c r="P79" s="182"/>
      <c r="Q79" s="183"/>
      <c r="R79" s="153">
        <f t="shared" si="5"/>
        <v>23.306102835175395</v>
      </c>
      <c r="S79" s="154"/>
      <c r="T79" s="154"/>
      <c r="U79" s="155"/>
      <c r="V79" s="181">
        <v>805</v>
      </c>
      <c r="W79" s="182"/>
      <c r="X79" s="182"/>
      <c r="Y79" s="183"/>
      <c r="Z79" s="153">
        <f t="shared" si="6"/>
        <v>38.68332532436329</v>
      </c>
      <c r="AA79" s="154"/>
      <c r="AB79" s="154"/>
      <c r="AC79" s="155"/>
      <c r="AD79" s="181">
        <v>460</v>
      </c>
      <c r="AE79" s="182"/>
      <c r="AF79" s="182"/>
      <c r="AG79" s="183"/>
      <c r="AH79" s="153">
        <f t="shared" si="7"/>
        <v>22.104757328207594</v>
      </c>
      <c r="AI79" s="154"/>
      <c r="AJ79" s="154"/>
      <c r="AK79" s="155"/>
      <c r="AL79" s="181">
        <v>207</v>
      </c>
      <c r="AM79" s="182"/>
      <c r="AN79" s="182"/>
      <c r="AO79" s="183"/>
      <c r="AP79" s="153">
        <f t="shared" si="8"/>
        <v>9.947140797693416</v>
      </c>
      <c r="AQ79" s="154"/>
      <c r="AR79" s="154"/>
      <c r="AS79" s="155"/>
      <c r="AT79" s="181">
        <v>255</v>
      </c>
      <c r="AU79" s="182"/>
      <c r="AV79" s="182"/>
      <c r="AW79" s="183"/>
      <c r="AX79" s="153">
        <f t="shared" si="10"/>
        <v>12.2537241710716</v>
      </c>
      <c r="AY79" s="154"/>
      <c r="AZ79" s="154"/>
      <c r="BA79" s="155"/>
      <c r="BB79" s="2"/>
    </row>
    <row r="80" spans="1:54" ht="9" customHeight="1">
      <c r="A80" s="2"/>
      <c r="B80" s="151">
        <v>14</v>
      </c>
      <c r="C80" s="152"/>
      <c r="D80" s="152"/>
      <c r="E80" s="152"/>
      <c r="F80" s="203">
        <v>69</v>
      </c>
      <c r="G80" s="204"/>
      <c r="H80" s="204"/>
      <c r="I80" s="205"/>
      <c r="J80" s="153">
        <f t="shared" si="9"/>
        <v>3.318903318903319</v>
      </c>
      <c r="K80" s="154"/>
      <c r="L80" s="154"/>
      <c r="M80" s="155"/>
      <c r="N80" s="200">
        <v>494</v>
      </c>
      <c r="O80" s="201"/>
      <c r="P80" s="201"/>
      <c r="Q80" s="202"/>
      <c r="R80" s="153">
        <f t="shared" si="5"/>
        <v>23.76142376142376</v>
      </c>
      <c r="S80" s="154"/>
      <c r="T80" s="154"/>
      <c r="U80" s="155"/>
      <c r="V80" s="200">
        <v>798</v>
      </c>
      <c r="W80" s="201"/>
      <c r="X80" s="201"/>
      <c r="Y80" s="202"/>
      <c r="Z80" s="153">
        <f t="shared" si="6"/>
        <v>38.38383838383838</v>
      </c>
      <c r="AA80" s="154"/>
      <c r="AB80" s="154"/>
      <c r="AC80" s="155"/>
      <c r="AD80" s="181">
        <v>478</v>
      </c>
      <c r="AE80" s="182"/>
      <c r="AF80" s="182"/>
      <c r="AG80" s="183"/>
      <c r="AH80" s="153">
        <f t="shared" si="7"/>
        <v>22.991822991822993</v>
      </c>
      <c r="AI80" s="154"/>
      <c r="AJ80" s="154"/>
      <c r="AK80" s="155"/>
      <c r="AL80" s="181">
        <v>226</v>
      </c>
      <c r="AM80" s="182"/>
      <c r="AN80" s="182"/>
      <c r="AO80" s="183"/>
      <c r="AP80" s="153">
        <f t="shared" si="8"/>
        <v>10.87061087061087</v>
      </c>
      <c r="AQ80" s="154"/>
      <c r="AR80" s="154"/>
      <c r="AS80" s="155"/>
      <c r="AT80" s="181">
        <v>238</v>
      </c>
      <c r="AU80" s="182"/>
      <c r="AV80" s="182"/>
      <c r="AW80" s="183"/>
      <c r="AX80" s="153">
        <f t="shared" si="10"/>
        <v>11.447811447811448</v>
      </c>
      <c r="AY80" s="154"/>
      <c r="AZ80" s="154"/>
      <c r="BA80" s="155"/>
      <c r="BB80" s="2"/>
    </row>
    <row r="81" spans="1:54" ht="9" customHeight="1">
      <c r="A81" s="2"/>
      <c r="B81" s="151">
        <v>15</v>
      </c>
      <c r="C81" s="152"/>
      <c r="D81" s="152"/>
      <c r="E81" s="152"/>
      <c r="F81" s="203">
        <v>72</v>
      </c>
      <c r="G81" s="204"/>
      <c r="H81" s="204"/>
      <c r="I81" s="205"/>
      <c r="J81" s="153">
        <f t="shared" si="9"/>
        <v>3.4648700673724737</v>
      </c>
      <c r="K81" s="154"/>
      <c r="L81" s="154"/>
      <c r="M81" s="155"/>
      <c r="N81" s="200">
        <v>568</v>
      </c>
      <c r="O81" s="201"/>
      <c r="P81" s="201"/>
      <c r="Q81" s="202"/>
      <c r="R81" s="153">
        <f t="shared" si="5"/>
        <v>27.333974975938403</v>
      </c>
      <c r="S81" s="154"/>
      <c r="T81" s="154"/>
      <c r="U81" s="155"/>
      <c r="V81" s="200">
        <v>742</v>
      </c>
      <c r="W81" s="201"/>
      <c r="X81" s="201"/>
      <c r="Y81" s="202"/>
      <c r="Z81" s="153">
        <f t="shared" si="6"/>
        <v>35.707410972088546</v>
      </c>
      <c r="AA81" s="154"/>
      <c r="AB81" s="154"/>
      <c r="AC81" s="155"/>
      <c r="AD81" s="181">
        <v>546</v>
      </c>
      <c r="AE81" s="182"/>
      <c r="AF81" s="182"/>
      <c r="AG81" s="183"/>
      <c r="AH81" s="153">
        <f t="shared" si="7"/>
        <v>26.27526467757459</v>
      </c>
      <c r="AI81" s="154"/>
      <c r="AJ81" s="154"/>
      <c r="AK81" s="155"/>
      <c r="AL81" s="181">
        <v>201</v>
      </c>
      <c r="AM81" s="182"/>
      <c r="AN81" s="182"/>
      <c r="AO81" s="183"/>
      <c r="AP81" s="153">
        <f t="shared" si="8"/>
        <v>9.672762271414822</v>
      </c>
      <c r="AQ81" s="154"/>
      <c r="AR81" s="154"/>
      <c r="AS81" s="155"/>
      <c r="AT81" s="181">
        <v>228</v>
      </c>
      <c r="AU81" s="182"/>
      <c r="AV81" s="182"/>
      <c r="AW81" s="183"/>
      <c r="AX81" s="153">
        <f t="shared" si="10"/>
        <v>10.9720885466795</v>
      </c>
      <c r="AY81" s="154"/>
      <c r="AZ81" s="154"/>
      <c r="BA81" s="155"/>
      <c r="BB81" s="2"/>
    </row>
    <row r="82" spans="1:54" ht="9" customHeight="1">
      <c r="A82" s="2"/>
      <c r="B82" s="151">
        <v>16</v>
      </c>
      <c r="C82" s="152"/>
      <c r="D82" s="152"/>
      <c r="E82" s="152"/>
      <c r="F82" s="203">
        <v>71</v>
      </c>
      <c r="G82" s="204"/>
      <c r="H82" s="204"/>
      <c r="I82" s="205"/>
      <c r="J82" s="153">
        <f t="shared" si="9"/>
        <v>3.4233365477338475</v>
      </c>
      <c r="K82" s="154"/>
      <c r="L82" s="154"/>
      <c r="M82" s="155"/>
      <c r="N82" s="200">
        <v>544</v>
      </c>
      <c r="O82" s="201"/>
      <c r="P82" s="201"/>
      <c r="Q82" s="202"/>
      <c r="R82" s="153">
        <f t="shared" si="5"/>
        <v>26.229508196721312</v>
      </c>
      <c r="S82" s="154"/>
      <c r="T82" s="154"/>
      <c r="U82" s="155"/>
      <c r="V82" s="200">
        <v>778</v>
      </c>
      <c r="W82" s="201"/>
      <c r="X82" s="201"/>
      <c r="Y82" s="202"/>
      <c r="Z82" s="153">
        <f t="shared" si="6"/>
        <v>37.51205400192864</v>
      </c>
      <c r="AA82" s="154"/>
      <c r="AB82" s="154"/>
      <c r="AC82" s="155"/>
      <c r="AD82" s="181">
        <v>517</v>
      </c>
      <c r="AE82" s="182"/>
      <c r="AF82" s="182"/>
      <c r="AG82" s="183"/>
      <c r="AH82" s="153">
        <f t="shared" si="7"/>
        <v>24.92767598842816</v>
      </c>
      <c r="AI82" s="154"/>
      <c r="AJ82" s="154"/>
      <c r="AK82" s="155"/>
      <c r="AL82" s="181">
        <v>248</v>
      </c>
      <c r="AM82" s="182"/>
      <c r="AN82" s="182"/>
      <c r="AO82" s="183"/>
      <c r="AP82" s="153">
        <f t="shared" si="8"/>
        <v>11.957569913211186</v>
      </c>
      <c r="AQ82" s="154"/>
      <c r="AR82" s="154"/>
      <c r="AS82" s="155"/>
      <c r="AT82" s="181">
        <v>247</v>
      </c>
      <c r="AU82" s="182"/>
      <c r="AV82" s="182"/>
      <c r="AW82" s="183"/>
      <c r="AX82" s="153">
        <f t="shared" si="10"/>
        <v>11.909353905496625</v>
      </c>
      <c r="AY82" s="154"/>
      <c r="AZ82" s="154"/>
      <c r="BA82" s="155"/>
      <c r="BB82" s="2"/>
    </row>
    <row r="83" spans="1:54" ht="9" customHeight="1">
      <c r="A83" s="2"/>
      <c r="B83" s="151">
        <v>17</v>
      </c>
      <c r="C83" s="152"/>
      <c r="D83" s="152"/>
      <c r="E83" s="152"/>
      <c r="F83" s="203">
        <v>75</v>
      </c>
      <c r="G83" s="204"/>
      <c r="H83" s="204"/>
      <c r="I83" s="205"/>
      <c r="J83" s="153">
        <f t="shared" si="9"/>
        <v>3.622481409425407</v>
      </c>
      <c r="K83" s="154"/>
      <c r="L83" s="154"/>
      <c r="M83" s="155"/>
      <c r="N83" s="200">
        <v>596</v>
      </c>
      <c r="O83" s="201"/>
      <c r="P83" s="201"/>
      <c r="Q83" s="202"/>
      <c r="R83" s="153">
        <f t="shared" si="5"/>
        <v>28.786652266900568</v>
      </c>
      <c r="S83" s="154"/>
      <c r="T83" s="154"/>
      <c r="U83" s="155"/>
      <c r="V83" s="200">
        <v>760</v>
      </c>
      <c r="W83" s="201"/>
      <c r="X83" s="201"/>
      <c r="Y83" s="202"/>
      <c r="Z83" s="153">
        <f t="shared" si="6"/>
        <v>36.70781161551079</v>
      </c>
      <c r="AA83" s="154"/>
      <c r="AB83" s="154"/>
      <c r="AC83" s="155"/>
      <c r="AD83" s="181">
        <v>525</v>
      </c>
      <c r="AE83" s="182"/>
      <c r="AF83" s="182"/>
      <c r="AG83" s="183"/>
      <c r="AH83" s="153">
        <f t="shared" si="7"/>
        <v>25.357369865977848</v>
      </c>
      <c r="AI83" s="154"/>
      <c r="AJ83" s="154"/>
      <c r="AK83" s="155"/>
      <c r="AL83" s="181">
        <v>227</v>
      </c>
      <c r="AM83" s="182"/>
      <c r="AN83" s="182"/>
      <c r="AO83" s="183"/>
      <c r="AP83" s="153">
        <f t="shared" si="8"/>
        <v>10.964043732527564</v>
      </c>
      <c r="AQ83" s="154"/>
      <c r="AR83" s="154"/>
      <c r="AS83" s="155"/>
      <c r="AT83" s="181">
        <v>269</v>
      </c>
      <c r="AU83" s="182"/>
      <c r="AV83" s="182"/>
      <c r="AW83" s="183"/>
      <c r="AX83" s="153">
        <f t="shared" si="10"/>
        <v>12.992633321805792</v>
      </c>
      <c r="AY83" s="154"/>
      <c r="AZ83" s="154"/>
      <c r="BA83" s="155"/>
      <c r="BB83" s="2"/>
    </row>
    <row r="84" spans="1:54" ht="9" customHeight="1">
      <c r="A84" s="2"/>
      <c r="B84" s="151">
        <v>18</v>
      </c>
      <c r="C84" s="152"/>
      <c r="D84" s="152"/>
      <c r="E84" s="152"/>
      <c r="F84" s="203">
        <v>62</v>
      </c>
      <c r="G84" s="204"/>
      <c r="H84" s="204"/>
      <c r="I84" s="205"/>
      <c r="J84" s="153">
        <f t="shared" si="9"/>
        <v>3.003875968992248</v>
      </c>
      <c r="K84" s="154"/>
      <c r="L84" s="154"/>
      <c r="M84" s="155"/>
      <c r="N84" s="200">
        <v>683</v>
      </c>
      <c r="O84" s="201"/>
      <c r="P84" s="201"/>
      <c r="Q84" s="202"/>
      <c r="R84" s="153">
        <f t="shared" si="5"/>
        <v>33.09108527131783</v>
      </c>
      <c r="S84" s="154"/>
      <c r="T84" s="154"/>
      <c r="U84" s="155"/>
      <c r="V84" s="200">
        <v>748</v>
      </c>
      <c r="W84" s="201"/>
      <c r="X84" s="201"/>
      <c r="Y84" s="202"/>
      <c r="Z84" s="153">
        <f t="shared" si="6"/>
        <v>36.24031007751938</v>
      </c>
      <c r="AA84" s="154"/>
      <c r="AB84" s="154"/>
      <c r="AC84" s="155"/>
      <c r="AD84" s="181">
        <v>471</v>
      </c>
      <c r="AE84" s="182"/>
      <c r="AF84" s="182"/>
      <c r="AG84" s="183"/>
      <c r="AH84" s="153">
        <f t="shared" si="7"/>
        <v>22.819767441860463</v>
      </c>
      <c r="AI84" s="154"/>
      <c r="AJ84" s="154"/>
      <c r="AK84" s="155"/>
      <c r="AL84" s="181">
        <v>238</v>
      </c>
      <c r="AM84" s="182"/>
      <c r="AN84" s="182"/>
      <c r="AO84" s="183"/>
      <c r="AP84" s="153">
        <f t="shared" si="8"/>
        <v>11.531007751937985</v>
      </c>
      <c r="AQ84" s="154"/>
      <c r="AR84" s="154"/>
      <c r="AS84" s="155"/>
      <c r="AT84" s="181">
        <v>261</v>
      </c>
      <c r="AU84" s="182"/>
      <c r="AV84" s="182"/>
      <c r="AW84" s="183"/>
      <c r="AX84" s="153">
        <f t="shared" si="10"/>
        <v>12.645348837209303</v>
      </c>
      <c r="AY84" s="154"/>
      <c r="AZ84" s="154"/>
      <c r="BA84" s="155"/>
      <c r="BB84" s="2"/>
    </row>
    <row r="85" spans="1:54" ht="9" customHeight="1">
      <c r="A85" s="2"/>
      <c r="B85" s="177">
        <v>19</v>
      </c>
      <c r="C85" s="178"/>
      <c r="D85" s="178"/>
      <c r="E85" s="178"/>
      <c r="F85" s="206">
        <v>87</v>
      </c>
      <c r="G85" s="207"/>
      <c r="H85" s="207"/>
      <c r="I85" s="207"/>
      <c r="J85" s="208">
        <f>F85*100000/AT43</f>
        <v>4.225352112676056</v>
      </c>
      <c r="K85" s="209"/>
      <c r="L85" s="209"/>
      <c r="M85" s="210"/>
      <c r="N85" s="207">
        <v>754</v>
      </c>
      <c r="O85" s="207"/>
      <c r="P85" s="207"/>
      <c r="Q85" s="207"/>
      <c r="R85" s="208">
        <f>N85*100000/AT43</f>
        <v>36.61971830985915</v>
      </c>
      <c r="S85" s="209"/>
      <c r="T85" s="209"/>
      <c r="U85" s="210"/>
      <c r="V85" s="206">
        <v>771</v>
      </c>
      <c r="W85" s="207"/>
      <c r="X85" s="207"/>
      <c r="Y85" s="207"/>
      <c r="Z85" s="208">
        <f>V85*100000/AT43</f>
        <v>37.44536182612919</v>
      </c>
      <c r="AA85" s="209"/>
      <c r="AB85" s="209"/>
      <c r="AC85" s="210"/>
      <c r="AD85" s="207">
        <v>446</v>
      </c>
      <c r="AE85" s="207"/>
      <c r="AF85" s="207"/>
      <c r="AG85" s="207"/>
      <c r="AH85" s="208">
        <f>AD85*100000/AT43</f>
        <v>21.661000485672655</v>
      </c>
      <c r="AI85" s="209"/>
      <c r="AJ85" s="209"/>
      <c r="AK85" s="210"/>
      <c r="AL85" s="206">
        <v>224</v>
      </c>
      <c r="AM85" s="207"/>
      <c r="AN85" s="207"/>
      <c r="AO85" s="207"/>
      <c r="AP85" s="208">
        <f>AL85*100000/AT43</f>
        <v>10.879067508499272</v>
      </c>
      <c r="AQ85" s="209"/>
      <c r="AR85" s="209"/>
      <c r="AS85" s="210"/>
      <c r="AT85" s="206">
        <v>244</v>
      </c>
      <c r="AU85" s="207"/>
      <c r="AV85" s="207"/>
      <c r="AW85" s="207"/>
      <c r="AX85" s="208">
        <f>AT85*100000/AT43</f>
        <v>11.850412821758136</v>
      </c>
      <c r="AY85" s="209"/>
      <c r="AZ85" s="209"/>
      <c r="BA85" s="210"/>
      <c r="BB85" s="2"/>
    </row>
    <row r="86" spans="1:54" ht="9" customHeight="1">
      <c r="A86" s="2"/>
      <c r="B86" s="17" t="s">
        <v>73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9" customHeight="1">
      <c r="A87" s="2"/>
      <c r="B87" s="17"/>
      <c r="C87" s="17"/>
      <c r="E87" s="17" t="s">
        <v>74</v>
      </c>
      <c r="F87" s="1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9" customHeight="1">
      <c r="A88" s="2"/>
      <c r="B88" s="17"/>
      <c r="C88" s="17"/>
      <c r="E88" s="17" t="s">
        <v>75</v>
      </c>
      <c r="F88" s="1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9" customHeight="1">
      <c r="A89" s="2"/>
      <c r="B89" s="17"/>
      <c r="C89" s="17"/>
      <c r="D89" s="17" t="s">
        <v>76</v>
      </c>
      <c r="E89" s="17"/>
      <c r="F89" s="1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9" customHeight="1">
      <c r="A90" s="17"/>
      <c r="B90" s="17"/>
      <c r="C90" s="17"/>
      <c r="D90" s="17"/>
      <c r="E90" s="17" t="s">
        <v>77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9.75" customHeight="1">
      <c r="A91" s="17"/>
      <c r="B91" s="17"/>
      <c r="C91" s="17"/>
      <c r="D91" s="17"/>
      <c r="E91" s="17" t="s">
        <v>78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9.75" customHeight="1">
      <c r="A92" s="17"/>
      <c r="B92" s="17"/>
      <c r="C92" s="17"/>
      <c r="D92" s="17" t="s">
        <v>79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9.75" customHeight="1">
      <c r="A93" s="17"/>
      <c r="B93" s="17"/>
      <c r="C93" s="17"/>
      <c r="D93" s="17"/>
      <c r="E93" s="17" t="s">
        <v>80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9.75" customHeight="1">
      <c r="A94" s="17"/>
      <c r="B94" s="17"/>
      <c r="C94" s="17"/>
      <c r="D94" s="17" t="s">
        <v>81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9.75" customHeight="1">
      <c r="A95" s="17"/>
      <c r="B95" s="17"/>
      <c r="C95" s="17"/>
      <c r="D95" s="17"/>
      <c r="E95" s="17" t="s">
        <v>82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9.75" customHeight="1">
      <c r="A96" s="17"/>
      <c r="B96" s="17"/>
      <c r="C96" s="17"/>
      <c r="D96" s="17" t="s">
        <v>83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9.75" customHeight="1">
      <c r="A97" s="17"/>
      <c r="B97" s="17"/>
      <c r="C97" s="17"/>
      <c r="D97" s="17"/>
      <c r="E97" s="17" t="s">
        <v>82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9.75" customHeight="1">
      <c r="A98" s="17"/>
      <c r="B98" s="17" t="s">
        <v>84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</sheetData>
  <sheetProtection/>
  <mergeCells count="1011">
    <mergeCell ref="AX80:BA80"/>
    <mergeCell ref="AX81:BA81"/>
    <mergeCell ref="AX82:BA82"/>
    <mergeCell ref="AX83:BA83"/>
    <mergeCell ref="AX84:BA84"/>
    <mergeCell ref="AX74:BA74"/>
    <mergeCell ref="AX75:BA75"/>
    <mergeCell ref="AX76:BA76"/>
    <mergeCell ref="AX77:BA77"/>
    <mergeCell ref="AX78:BA78"/>
    <mergeCell ref="AX79:BA79"/>
    <mergeCell ref="AX68:BA68"/>
    <mergeCell ref="AX69:BA69"/>
    <mergeCell ref="AX70:BA70"/>
    <mergeCell ref="AX71:BA71"/>
    <mergeCell ref="AX72:BA72"/>
    <mergeCell ref="AX73:BA73"/>
    <mergeCell ref="AX62:BA62"/>
    <mergeCell ref="AX63:BA63"/>
    <mergeCell ref="AX64:BA64"/>
    <mergeCell ref="AX65:BA65"/>
    <mergeCell ref="AX66:BA66"/>
    <mergeCell ref="AX67:BA67"/>
    <mergeCell ref="AX56:BA56"/>
    <mergeCell ref="AX57:BA57"/>
    <mergeCell ref="AX58:BA58"/>
    <mergeCell ref="AX59:BA59"/>
    <mergeCell ref="AX60:BA60"/>
    <mergeCell ref="AX61:BA61"/>
    <mergeCell ref="AP84:AS84"/>
    <mergeCell ref="AX47:BA47"/>
    <mergeCell ref="AX48:BA48"/>
    <mergeCell ref="AX49:BA49"/>
    <mergeCell ref="AX50:BA50"/>
    <mergeCell ref="AX51:BA51"/>
    <mergeCell ref="AX52:BA52"/>
    <mergeCell ref="AX53:BA53"/>
    <mergeCell ref="AX54:BA54"/>
    <mergeCell ref="AX55:BA55"/>
    <mergeCell ref="AP78:AS78"/>
    <mergeCell ref="AP79:AS79"/>
    <mergeCell ref="AP80:AS80"/>
    <mergeCell ref="AP81:AS81"/>
    <mergeCell ref="AP82:AS82"/>
    <mergeCell ref="AP83:AS83"/>
    <mergeCell ref="AP72:AS72"/>
    <mergeCell ref="AP73:AS73"/>
    <mergeCell ref="AP74:AS74"/>
    <mergeCell ref="AP75:AS75"/>
    <mergeCell ref="AP76:AS76"/>
    <mergeCell ref="AP77:AS77"/>
    <mergeCell ref="AP66:AS66"/>
    <mergeCell ref="AP67:AS67"/>
    <mergeCell ref="AP68:AS68"/>
    <mergeCell ref="AP69:AS69"/>
    <mergeCell ref="AP70:AS70"/>
    <mergeCell ref="AP71:AS71"/>
    <mergeCell ref="AP60:AS60"/>
    <mergeCell ref="AP61:AS61"/>
    <mergeCell ref="AP62:AS62"/>
    <mergeCell ref="AP63:AS63"/>
    <mergeCell ref="AP64:AS64"/>
    <mergeCell ref="AP65:AS65"/>
    <mergeCell ref="AP54:AS54"/>
    <mergeCell ref="AP55:AS55"/>
    <mergeCell ref="AP56:AS56"/>
    <mergeCell ref="AP57:AS57"/>
    <mergeCell ref="AP58:AS58"/>
    <mergeCell ref="AP59:AS59"/>
    <mergeCell ref="AH82:AK82"/>
    <mergeCell ref="AH83:AK83"/>
    <mergeCell ref="AH84:AK84"/>
    <mergeCell ref="AP47:AS47"/>
    <mergeCell ref="AP48:AS48"/>
    <mergeCell ref="AP49:AS49"/>
    <mergeCell ref="AP50:AS50"/>
    <mergeCell ref="AP51:AS51"/>
    <mergeCell ref="AP52:AS52"/>
    <mergeCell ref="AP53:AS53"/>
    <mergeCell ref="AH76:AK76"/>
    <mergeCell ref="AH77:AK77"/>
    <mergeCell ref="AH78:AK78"/>
    <mergeCell ref="AH79:AK79"/>
    <mergeCell ref="AH80:AK80"/>
    <mergeCell ref="AH81:AK81"/>
    <mergeCell ref="AH70:AK70"/>
    <mergeCell ref="AH71:AK71"/>
    <mergeCell ref="AH72:AK72"/>
    <mergeCell ref="AH73:AK73"/>
    <mergeCell ref="AH74:AK74"/>
    <mergeCell ref="AH75:AK75"/>
    <mergeCell ref="AH64:AK64"/>
    <mergeCell ref="AH65:AK65"/>
    <mergeCell ref="AH66:AK66"/>
    <mergeCell ref="AH67:AK67"/>
    <mergeCell ref="AH68:AK68"/>
    <mergeCell ref="AH69:AK69"/>
    <mergeCell ref="AH58:AK58"/>
    <mergeCell ref="AH59:AK59"/>
    <mergeCell ref="AH60:AK60"/>
    <mergeCell ref="AH61:AK61"/>
    <mergeCell ref="AH62:AK62"/>
    <mergeCell ref="AH63:AK63"/>
    <mergeCell ref="AH52:AK52"/>
    <mergeCell ref="AH53:AK53"/>
    <mergeCell ref="AH54:AK54"/>
    <mergeCell ref="AH55:AK55"/>
    <mergeCell ref="AH56:AK56"/>
    <mergeCell ref="AH57:AK57"/>
    <mergeCell ref="Z80:AC80"/>
    <mergeCell ref="Z81:AC81"/>
    <mergeCell ref="Z82:AC82"/>
    <mergeCell ref="Z83:AC83"/>
    <mergeCell ref="Z84:AC84"/>
    <mergeCell ref="AH47:AK47"/>
    <mergeCell ref="AH48:AK48"/>
    <mergeCell ref="AH49:AK49"/>
    <mergeCell ref="AH50:AK50"/>
    <mergeCell ref="AH51:AK51"/>
    <mergeCell ref="Z73:AC73"/>
    <mergeCell ref="Z74:AC74"/>
    <mergeCell ref="Z75:AC75"/>
    <mergeCell ref="Z76:AC76"/>
    <mergeCell ref="Z77:AC77"/>
    <mergeCell ref="Z78:AC78"/>
    <mergeCell ref="Z67:AC67"/>
    <mergeCell ref="Z68:AC68"/>
    <mergeCell ref="Z69:AC69"/>
    <mergeCell ref="Z70:AC70"/>
    <mergeCell ref="Z71:AC71"/>
    <mergeCell ref="Z72:AC72"/>
    <mergeCell ref="Z61:AC61"/>
    <mergeCell ref="Z62:AC62"/>
    <mergeCell ref="Z63:AC63"/>
    <mergeCell ref="Z64:AC64"/>
    <mergeCell ref="Z65:AC65"/>
    <mergeCell ref="Z66:AC66"/>
    <mergeCell ref="Z55:AC55"/>
    <mergeCell ref="Z56:AC56"/>
    <mergeCell ref="Z57:AC57"/>
    <mergeCell ref="Z58:AC58"/>
    <mergeCell ref="Z59:AC59"/>
    <mergeCell ref="Z60:AC60"/>
    <mergeCell ref="R83:U83"/>
    <mergeCell ref="R84:U84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R75:U75"/>
    <mergeCell ref="R76:U76"/>
    <mergeCell ref="R77:U77"/>
    <mergeCell ref="R78:U78"/>
    <mergeCell ref="R79:U79"/>
    <mergeCell ref="R80:U80"/>
    <mergeCell ref="R68:U68"/>
    <mergeCell ref="R69:U69"/>
    <mergeCell ref="R70:U70"/>
    <mergeCell ref="R71:U71"/>
    <mergeCell ref="R72:U72"/>
    <mergeCell ref="R73:U73"/>
    <mergeCell ref="J83:M83"/>
    <mergeCell ref="J84:M84"/>
    <mergeCell ref="R60:U60"/>
    <mergeCell ref="R61:U61"/>
    <mergeCell ref="R62:U62"/>
    <mergeCell ref="R63:U63"/>
    <mergeCell ref="R64:U64"/>
    <mergeCell ref="R65:U65"/>
    <mergeCell ref="R66:U66"/>
    <mergeCell ref="R67:U67"/>
    <mergeCell ref="J76:M76"/>
    <mergeCell ref="J77:M77"/>
    <mergeCell ref="J78:M78"/>
    <mergeCell ref="J79:M79"/>
    <mergeCell ref="J80:M80"/>
    <mergeCell ref="J81:M81"/>
    <mergeCell ref="AP41:AS41"/>
    <mergeCell ref="AP42:AS42"/>
    <mergeCell ref="J49:M49"/>
    <mergeCell ref="J50:M50"/>
    <mergeCell ref="J51:M51"/>
    <mergeCell ref="J52:M52"/>
    <mergeCell ref="R47:U47"/>
    <mergeCell ref="R48:U48"/>
    <mergeCell ref="R49:U49"/>
    <mergeCell ref="R50:U50"/>
    <mergeCell ref="AP35:AS35"/>
    <mergeCell ref="AP36:AS36"/>
    <mergeCell ref="AP37:AS37"/>
    <mergeCell ref="AP38:AS38"/>
    <mergeCell ref="AP39:AS39"/>
    <mergeCell ref="AP40:AS40"/>
    <mergeCell ref="AP29:AS29"/>
    <mergeCell ref="AP30:AS30"/>
    <mergeCell ref="AP31:AS31"/>
    <mergeCell ref="AP32:AS32"/>
    <mergeCell ref="AP33:AS33"/>
    <mergeCell ref="AP34:AS34"/>
    <mergeCell ref="AP23:AS23"/>
    <mergeCell ref="AP24:AS24"/>
    <mergeCell ref="AP25:AS25"/>
    <mergeCell ref="AP26:AS26"/>
    <mergeCell ref="AP27:AS27"/>
    <mergeCell ref="AP28:AS28"/>
    <mergeCell ref="AP17:AS17"/>
    <mergeCell ref="AP18:AS18"/>
    <mergeCell ref="AP19:AS19"/>
    <mergeCell ref="AP20:AS20"/>
    <mergeCell ref="AP21:AS21"/>
    <mergeCell ref="AP22:AS22"/>
    <mergeCell ref="AP11:AS11"/>
    <mergeCell ref="AP12:AS12"/>
    <mergeCell ref="AP13:AS13"/>
    <mergeCell ref="AP14:AS14"/>
    <mergeCell ref="AP15:AS15"/>
    <mergeCell ref="AP16:AS16"/>
    <mergeCell ref="AP5:AS5"/>
    <mergeCell ref="AP6:AS6"/>
    <mergeCell ref="AP7:AS7"/>
    <mergeCell ref="AP8:AS8"/>
    <mergeCell ref="AP9:AS9"/>
    <mergeCell ref="AP10:AS10"/>
    <mergeCell ref="AH35:AK35"/>
    <mergeCell ref="AH36:AK36"/>
    <mergeCell ref="AH37:AK37"/>
    <mergeCell ref="AH38:AK38"/>
    <mergeCell ref="AH39:AK39"/>
    <mergeCell ref="AH40:AK40"/>
    <mergeCell ref="AH29:AK29"/>
    <mergeCell ref="AH30:AK30"/>
    <mergeCell ref="AH31:AK31"/>
    <mergeCell ref="AH32:AK32"/>
    <mergeCell ref="AH33:AK33"/>
    <mergeCell ref="AH34:AK34"/>
    <mergeCell ref="AH23:AK23"/>
    <mergeCell ref="AH24:AK24"/>
    <mergeCell ref="AH25:AK25"/>
    <mergeCell ref="AH26:AK26"/>
    <mergeCell ref="AH27:AK27"/>
    <mergeCell ref="AH28:AK28"/>
    <mergeCell ref="AH17:AK17"/>
    <mergeCell ref="AH18:AK18"/>
    <mergeCell ref="AH19:AK19"/>
    <mergeCell ref="AH20:AK20"/>
    <mergeCell ref="AH21:AK21"/>
    <mergeCell ref="AH22:AK22"/>
    <mergeCell ref="AH11:AK11"/>
    <mergeCell ref="AH12:AK12"/>
    <mergeCell ref="AH13:AK13"/>
    <mergeCell ref="AH14:AK14"/>
    <mergeCell ref="AH15:AK15"/>
    <mergeCell ref="AH16:AK16"/>
    <mergeCell ref="AH5:AK5"/>
    <mergeCell ref="AH6:AK6"/>
    <mergeCell ref="AH7:AK7"/>
    <mergeCell ref="AH8:AK8"/>
    <mergeCell ref="AH9:AK9"/>
    <mergeCell ref="AH10:AK10"/>
    <mergeCell ref="Z36:AC36"/>
    <mergeCell ref="Z37:AC37"/>
    <mergeCell ref="Z38:AC38"/>
    <mergeCell ref="Z39:AC39"/>
    <mergeCell ref="Z40:AC40"/>
    <mergeCell ref="Z41:AC41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AT85:AW85"/>
    <mergeCell ref="AX85:BA85"/>
    <mergeCell ref="F59:I59"/>
    <mergeCell ref="F60:I60"/>
    <mergeCell ref="F61:I61"/>
    <mergeCell ref="F62:I62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  <mergeCell ref="F83:I83"/>
    <mergeCell ref="F84:I84"/>
    <mergeCell ref="F73:I73"/>
    <mergeCell ref="F74:I74"/>
    <mergeCell ref="F75:I75"/>
    <mergeCell ref="F76:I76"/>
    <mergeCell ref="F77:I77"/>
    <mergeCell ref="F78:I78"/>
    <mergeCell ref="N47:Q47"/>
    <mergeCell ref="N48:Q48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AT45:BA45"/>
    <mergeCell ref="AT46:AW46"/>
    <mergeCell ref="AX46:BA46"/>
    <mergeCell ref="N59:Q59"/>
    <mergeCell ref="N60:Q60"/>
    <mergeCell ref="N61:Q61"/>
    <mergeCell ref="V47:Y47"/>
    <mergeCell ref="V48:Y48"/>
    <mergeCell ref="V49:Y49"/>
    <mergeCell ref="V50:Y50"/>
    <mergeCell ref="Z85:AC85"/>
    <mergeCell ref="AD85:AG85"/>
    <mergeCell ref="AH85:AK85"/>
    <mergeCell ref="AL85:AO85"/>
    <mergeCell ref="AP85:AS85"/>
    <mergeCell ref="N62:Q62"/>
    <mergeCell ref="N63:Q63"/>
    <mergeCell ref="N64:Q64"/>
    <mergeCell ref="N65:Q65"/>
    <mergeCell ref="N66:Q66"/>
    <mergeCell ref="B85:E85"/>
    <mergeCell ref="F85:I85"/>
    <mergeCell ref="J85:M85"/>
    <mergeCell ref="N85:Q85"/>
    <mergeCell ref="R85:U85"/>
    <mergeCell ref="V85:Y85"/>
    <mergeCell ref="B84:E84"/>
    <mergeCell ref="N67:Q67"/>
    <mergeCell ref="N68:Q68"/>
    <mergeCell ref="N69:Q69"/>
    <mergeCell ref="N70:Q70"/>
    <mergeCell ref="N71:Q71"/>
    <mergeCell ref="N72:Q72"/>
    <mergeCell ref="N73:Q73"/>
    <mergeCell ref="N74:Q74"/>
    <mergeCell ref="N75:Q75"/>
    <mergeCell ref="B83:E83"/>
    <mergeCell ref="N76:Q76"/>
    <mergeCell ref="N77:Q77"/>
    <mergeCell ref="N78:Q78"/>
    <mergeCell ref="N79:Q79"/>
    <mergeCell ref="N80:Q80"/>
    <mergeCell ref="N81:Q81"/>
    <mergeCell ref="N82:Q82"/>
    <mergeCell ref="N83:Q83"/>
    <mergeCell ref="F79:I79"/>
    <mergeCell ref="V76:Y76"/>
    <mergeCell ref="B82:E82"/>
    <mergeCell ref="N84:Q84"/>
    <mergeCell ref="V51:Y51"/>
    <mergeCell ref="V52:Y52"/>
    <mergeCell ref="V53:Y53"/>
    <mergeCell ref="V54:Y54"/>
    <mergeCell ref="V55:Y55"/>
    <mergeCell ref="V56:Y56"/>
    <mergeCell ref="V57:Y57"/>
    <mergeCell ref="V58:Y58"/>
    <mergeCell ref="B81:E81"/>
    <mergeCell ref="V59:Y59"/>
    <mergeCell ref="V60:Y60"/>
    <mergeCell ref="V61:Y61"/>
    <mergeCell ref="V62:Y62"/>
    <mergeCell ref="V63:Y63"/>
    <mergeCell ref="V64:Y64"/>
    <mergeCell ref="V65:Y65"/>
    <mergeCell ref="V66:Y66"/>
    <mergeCell ref="V67:Y67"/>
    <mergeCell ref="B80:E80"/>
    <mergeCell ref="V68:Y68"/>
    <mergeCell ref="V69:Y69"/>
    <mergeCell ref="V70:Y70"/>
    <mergeCell ref="V71:Y71"/>
    <mergeCell ref="V72:Y72"/>
    <mergeCell ref="V73:Y73"/>
    <mergeCell ref="V74:Y74"/>
    <mergeCell ref="V75:Y75"/>
    <mergeCell ref="V77:Y77"/>
    <mergeCell ref="B79:E79"/>
    <mergeCell ref="V78:Y78"/>
    <mergeCell ref="V79:Y79"/>
    <mergeCell ref="V80:Y80"/>
    <mergeCell ref="V81:Y81"/>
    <mergeCell ref="B77:E77"/>
    <mergeCell ref="F80:I80"/>
    <mergeCell ref="F81:I81"/>
    <mergeCell ref="R81:U81"/>
    <mergeCell ref="V82:Y82"/>
    <mergeCell ref="AD78:AG78"/>
    <mergeCell ref="AD79:AG79"/>
    <mergeCell ref="AD80:AG80"/>
    <mergeCell ref="AD81:AG81"/>
    <mergeCell ref="B78:E78"/>
    <mergeCell ref="F82:I82"/>
    <mergeCell ref="J82:M82"/>
    <mergeCell ref="R82:U82"/>
    <mergeCell ref="Z79:AC79"/>
    <mergeCell ref="V83:Y83"/>
    <mergeCell ref="V84:Y84"/>
    <mergeCell ref="AD47:AG47"/>
    <mergeCell ref="AD48:AG48"/>
    <mergeCell ref="AD49:AG49"/>
    <mergeCell ref="AD50:AG50"/>
    <mergeCell ref="AD51:AG51"/>
    <mergeCell ref="AD52:AG52"/>
    <mergeCell ref="AD53:AG53"/>
    <mergeCell ref="AD54:AG54"/>
    <mergeCell ref="AD68:AG68"/>
    <mergeCell ref="AD69:AG69"/>
    <mergeCell ref="AD55:AG55"/>
    <mergeCell ref="AD56:AG56"/>
    <mergeCell ref="AD57:AG57"/>
    <mergeCell ref="AD58:AG58"/>
    <mergeCell ref="AD59:AG59"/>
    <mergeCell ref="AD60:AG60"/>
    <mergeCell ref="B70:E70"/>
    <mergeCell ref="B72:E72"/>
    <mergeCell ref="B73:E73"/>
    <mergeCell ref="AD61:AG61"/>
    <mergeCell ref="AD62:AG62"/>
    <mergeCell ref="B76:E76"/>
    <mergeCell ref="AD63:AG63"/>
    <mergeCell ref="AD64:AG64"/>
    <mergeCell ref="AD65:AG65"/>
    <mergeCell ref="AD66:AG66"/>
    <mergeCell ref="AD71:AG71"/>
    <mergeCell ref="B75:E75"/>
    <mergeCell ref="AD72:AG72"/>
    <mergeCell ref="AD73:AG73"/>
    <mergeCell ref="AD74:AG74"/>
    <mergeCell ref="AD75:AG75"/>
    <mergeCell ref="J73:M73"/>
    <mergeCell ref="J74:M74"/>
    <mergeCell ref="J75:M75"/>
    <mergeCell ref="R74:U74"/>
    <mergeCell ref="AL72:AO72"/>
    <mergeCell ref="AL73:AO73"/>
    <mergeCell ref="AL74:AO74"/>
    <mergeCell ref="AL75:AO75"/>
    <mergeCell ref="F8:I8"/>
    <mergeCell ref="F9:I9"/>
    <mergeCell ref="F10:I10"/>
    <mergeCell ref="F11:I11"/>
    <mergeCell ref="F12:I12"/>
    <mergeCell ref="AD70:AG70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9:I39"/>
    <mergeCell ref="F40:I40"/>
    <mergeCell ref="F41:I41"/>
    <mergeCell ref="F42:I42"/>
    <mergeCell ref="F31:I31"/>
    <mergeCell ref="F32:I32"/>
    <mergeCell ref="F33:I33"/>
    <mergeCell ref="F34:I34"/>
    <mergeCell ref="F35:I35"/>
    <mergeCell ref="F36:I36"/>
    <mergeCell ref="J5:M5"/>
    <mergeCell ref="J6:M6"/>
    <mergeCell ref="J7:M7"/>
    <mergeCell ref="J8:M8"/>
    <mergeCell ref="J9:M9"/>
    <mergeCell ref="N5:Q5"/>
    <mergeCell ref="N6:Q6"/>
    <mergeCell ref="N7:Q7"/>
    <mergeCell ref="N8:Q8"/>
    <mergeCell ref="N9:Q9"/>
    <mergeCell ref="N21:Q21"/>
    <mergeCell ref="N10:Q10"/>
    <mergeCell ref="N11:Q11"/>
    <mergeCell ref="N12:Q12"/>
    <mergeCell ref="N13:Q13"/>
    <mergeCell ref="N14:Q14"/>
    <mergeCell ref="N15:Q15"/>
    <mergeCell ref="N33:Q33"/>
    <mergeCell ref="N24:Q24"/>
    <mergeCell ref="N25:Q25"/>
    <mergeCell ref="N26:Q26"/>
    <mergeCell ref="N27:Q27"/>
    <mergeCell ref="N16:Q16"/>
    <mergeCell ref="N17:Q17"/>
    <mergeCell ref="N18:Q18"/>
    <mergeCell ref="N19:Q19"/>
    <mergeCell ref="N20:Q20"/>
    <mergeCell ref="V11:Y11"/>
    <mergeCell ref="N36:Q36"/>
    <mergeCell ref="N37:Q37"/>
    <mergeCell ref="N38:Q38"/>
    <mergeCell ref="N39:Q39"/>
    <mergeCell ref="N28:Q28"/>
    <mergeCell ref="N29:Q29"/>
    <mergeCell ref="N30:Q30"/>
    <mergeCell ref="N31:Q31"/>
    <mergeCell ref="N32:Q32"/>
    <mergeCell ref="V5:Y5"/>
    <mergeCell ref="V6:Y6"/>
    <mergeCell ref="V7:Y7"/>
    <mergeCell ref="V8:Y8"/>
    <mergeCell ref="V9:Y9"/>
    <mergeCell ref="V10:Y10"/>
    <mergeCell ref="V12:Y12"/>
    <mergeCell ref="V13:Y13"/>
    <mergeCell ref="V14:Y14"/>
    <mergeCell ref="V15:Y15"/>
    <mergeCell ref="V16:Y16"/>
    <mergeCell ref="V17:Y17"/>
    <mergeCell ref="V28:Y28"/>
    <mergeCell ref="V29:Y29"/>
    <mergeCell ref="V18:Y18"/>
    <mergeCell ref="V19:Y19"/>
    <mergeCell ref="V20:Y20"/>
    <mergeCell ref="V21:Y21"/>
    <mergeCell ref="V22:Y22"/>
    <mergeCell ref="V23:Y23"/>
    <mergeCell ref="V30:Y30"/>
    <mergeCell ref="V31:Y31"/>
    <mergeCell ref="V32:Y32"/>
    <mergeCell ref="V33:Y33"/>
    <mergeCell ref="V34:Y34"/>
    <mergeCell ref="V35:Y35"/>
    <mergeCell ref="AD11:AG11"/>
    <mergeCell ref="AD12:AG12"/>
    <mergeCell ref="AD13:AG13"/>
    <mergeCell ref="V36:Y36"/>
    <mergeCell ref="V37:Y37"/>
    <mergeCell ref="V38:Y38"/>
    <mergeCell ref="V24:Y24"/>
    <mergeCell ref="V25:Y25"/>
    <mergeCell ref="V26:Y26"/>
    <mergeCell ref="V27:Y27"/>
    <mergeCell ref="AD5:AG5"/>
    <mergeCell ref="AD6:AG6"/>
    <mergeCell ref="AD7:AG7"/>
    <mergeCell ref="AD8:AG8"/>
    <mergeCell ref="AD9:AG9"/>
    <mergeCell ref="AD10:AG10"/>
    <mergeCell ref="AD14:AG14"/>
    <mergeCell ref="AD15:AG15"/>
    <mergeCell ref="AD16:AG16"/>
    <mergeCell ref="AD17:AG17"/>
    <mergeCell ref="AD18:AG18"/>
    <mergeCell ref="AD19:AG19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  <mergeCell ref="B3:E4"/>
    <mergeCell ref="F4:I4"/>
    <mergeCell ref="J4:M4"/>
    <mergeCell ref="V3:AC3"/>
    <mergeCell ref="AD3:AK3"/>
    <mergeCell ref="B5:E5"/>
    <mergeCell ref="F5:I5"/>
    <mergeCell ref="AD29:AG29"/>
    <mergeCell ref="AD30:AG30"/>
    <mergeCell ref="AD31:AG31"/>
    <mergeCell ref="J10:M10"/>
    <mergeCell ref="J11:M11"/>
    <mergeCell ref="J12:M12"/>
    <mergeCell ref="J13:M13"/>
    <mergeCell ref="Z15:AC15"/>
    <mergeCell ref="Z16:AC16"/>
    <mergeCell ref="Z17:AC17"/>
    <mergeCell ref="AL3:AS3"/>
    <mergeCell ref="AD32:AG32"/>
    <mergeCell ref="AD33:AG33"/>
    <mergeCell ref="AD34:AG34"/>
    <mergeCell ref="AL5:AO5"/>
    <mergeCell ref="AL6:AO6"/>
    <mergeCell ref="AL7:AO7"/>
    <mergeCell ref="AL8:AO8"/>
    <mergeCell ref="AL9:AO9"/>
    <mergeCell ref="AL10:AO10"/>
    <mergeCell ref="J14:M14"/>
    <mergeCell ref="J15:M15"/>
    <mergeCell ref="J16:M16"/>
    <mergeCell ref="J17:M17"/>
    <mergeCell ref="R34:U34"/>
    <mergeCell ref="R35:U35"/>
    <mergeCell ref="N34:Q34"/>
    <mergeCell ref="N35:Q35"/>
    <mergeCell ref="N22:Q22"/>
    <mergeCell ref="N23:Q23"/>
    <mergeCell ref="B6:E6"/>
    <mergeCell ref="F6:I6"/>
    <mergeCell ref="AD39:AG39"/>
    <mergeCell ref="AD40:AG40"/>
    <mergeCell ref="AD41:AG41"/>
    <mergeCell ref="AD42:AG42"/>
    <mergeCell ref="B33:E33"/>
    <mergeCell ref="B20:E20"/>
    <mergeCell ref="B21:E21"/>
    <mergeCell ref="B22:E22"/>
    <mergeCell ref="AL11:AO11"/>
    <mergeCell ref="AL12:AO12"/>
    <mergeCell ref="AL13:AO13"/>
    <mergeCell ref="AL14:AO14"/>
    <mergeCell ref="AL15:AO15"/>
    <mergeCell ref="AL16:AO16"/>
    <mergeCell ref="AL17:AO17"/>
    <mergeCell ref="AL18:AO18"/>
    <mergeCell ref="B7:E7"/>
    <mergeCell ref="F7:I7"/>
    <mergeCell ref="AL19:AO19"/>
    <mergeCell ref="AL20:AO20"/>
    <mergeCell ref="B8:E8"/>
    <mergeCell ref="B9:E9"/>
    <mergeCell ref="B10:E10"/>
    <mergeCell ref="B17:E17"/>
    <mergeCell ref="AL21:AO21"/>
    <mergeCell ref="AL22:AO22"/>
    <mergeCell ref="J18:M18"/>
    <mergeCell ref="J19:M19"/>
    <mergeCell ref="J20:M20"/>
    <mergeCell ref="J21:M21"/>
    <mergeCell ref="Z18:AC18"/>
    <mergeCell ref="Z19:AC19"/>
    <mergeCell ref="Z20:AC20"/>
    <mergeCell ref="Z21:AC21"/>
    <mergeCell ref="AL23:AO23"/>
    <mergeCell ref="AL24:AO24"/>
    <mergeCell ref="AL25:AO25"/>
    <mergeCell ref="AL26:AO26"/>
    <mergeCell ref="AL27:AO27"/>
    <mergeCell ref="J22:M22"/>
    <mergeCell ref="J23:M23"/>
    <mergeCell ref="J24:M24"/>
    <mergeCell ref="J25:M25"/>
    <mergeCell ref="Z22:AC22"/>
    <mergeCell ref="AL28:AO28"/>
    <mergeCell ref="AL29:AO29"/>
    <mergeCell ref="AL30:AO30"/>
    <mergeCell ref="AL31:AO31"/>
    <mergeCell ref="AL32:AO32"/>
    <mergeCell ref="AL33:AO33"/>
    <mergeCell ref="AL34:AO34"/>
    <mergeCell ref="AL35:AO35"/>
    <mergeCell ref="AL36:AO36"/>
    <mergeCell ref="AL37:AO37"/>
    <mergeCell ref="AL38:AO38"/>
    <mergeCell ref="J26:M26"/>
    <mergeCell ref="J27:M27"/>
    <mergeCell ref="J28:M28"/>
    <mergeCell ref="J29:M29"/>
    <mergeCell ref="R33:U33"/>
    <mergeCell ref="B45:E46"/>
    <mergeCell ref="F45:M45"/>
    <mergeCell ref="N45:U45"/>
    <mergeCell ref="V45:AC45"/>
    <mergeCell ref="AD45:AK45"/>
    <mergeCell ref="AL45:AS45"/>
    <mergeCell ref="R46:U46"/>
    <mergeCell ref="V46:Y46"/>
    <mergeCell ref="Z46:AC46"/>
    <mergeCell ref="AL39:AO39"/>
    <mergeCell ref="AL40:AO40"/>
    <mergeCell ref="AL41:AO41"/>
    <mergeCell ref="AL42:AO42"/>
    <mergeCell ref="V42:Y42"/>
    <mergeCell ref="V39:Y39"/>
    <mergeCell ref="V40:Y40"/>
    <mergeCell ref="V41:Y41"/>
    <mergeCell ref="B11:E11"/>
    <mergeCell ref="AP46:AS46"/>
    <mergeCell ref="B47:E47"/>
    <mergeCell ref="J47:M47"/>
    <mergeCell ref="B12:E12"/>
    <mergeCell ref="B15:E15"/>
    <mergeCell ref="B16:E16"/>
    <mergeCell ref="F46:I46"/>
    <mergeCell ref="J46:M46"/>
    <mergeCell ref="N46:Q46"/>
    <mergeCell ref="B49:E49"/>
    <mergeCell ref="AD77:AG77"/>
    <mergeCell ref="AD82:AG82"/>
    <mergeCell ref="AL47:AO47"/>
    <mergeCell ref="AL48:AO48"/>
    <mergeCell ref="AL49:AO49"/>
    <mergeCell ref="AL50:AO50"/>
    <mergeCell ref="AL56:AO56"/>
    <mergeCell ref="AL57:AO57"/>
    <mergeCell ref="AL58:AO58"/>
    <mergeCell ref="J48:M48"/>
    <mergeCell ref="AD83:AG83"/>
    <mergeCell ref="AD84:AG84"/>
    <mergeCell ref="AL51:AO51"/>
    <mergeCell ref="AL52:AO52"/>
    <mergeCell ref="AL53:AO53"/>
    <mergeCell ref="AL54:AO54"/>
    <mergeCell ref="AL55:AO55"/>
    <mergeCell ref="AL59:AO59"/>
    <mergeCell ref="AD76:AG76"/>
    <mergeCell ref="J53:M53"/>
    <mergeCell ref="J54:M54"/>
    <mergeCell ref="J55:M55"/>
    <mergeCell ref="J56:M56"/>
    <mergeCell ref="B13:E13"/>
    <mergeCell ref="B50:E50"/>
    <mergeCell ref="B14:E14"/>
    <mergeCell ref="B51:E51"/>
    <mergeCell ref="B52:E52"/>
    <mergeCell ref="B48:E48"/>
    <mergeCell ref="J33:M33"/>
    <mergeCell ref="AD43:AG43"/>
    <mergeCell ref="AH43:AK43"/>
    <mergeCell ref="AD35:AG35"/>
    <mergeCell ref="AD36:AG36"/>
    <mergeCell ref="AD37:AG37"/>
    <mergeCell ref="AD38:AG38"/>
    <mergeCell ref="N40:Q40"/>
    <mergeCell ref="N41:Q41"/>
    <mergeCell ref="N42:Q42"/>
    <mergeCell ref="V43:Y43"/>
    <mergeCell ref="Z43:AC43"/>
    <mergeCell ref="AL61:AO61"/>
    <mergeCell ref="AL62:AO62"/>
    <mergeCell ref="AL63:AO63"/>
    <mergeCell ref="AL64:AO64"/>
    <mergeCell ref="AL60:AO60"/>
    <mergeCell ref="AD46:AG46"/>
    <mergeCell ref="AH46:AK46"/>
    <mergeCell ref="AL46:AO46"/>
    <mergeCell ref="AL70:AO70"/>
    <mergeCell ref="AL71:AO71"/>
    <mergeCell ref="AL76:AO76"/>
    <mergeCell ref="AL77:AO77"/>
    <mergeCell ref="J57:M57"/>
    <mergeCell ref="J58:M58"/>
    <mergeCell ref="J59:M59"/>
    <mergeCell ref="J60:M60"/>
    <mergeCell ref="AL65:AO65"/>
    <mergeCell ref="AL66:AO66"/>
    <mergeCell ref="B53:E53"/>
    <mergeCell ref="AL78:AO78"/>
    <mergeCell ref="AL79:AO79"/>
    <mergeCell ref="AL80:AO80"/>
    <mergeCell ref="AL81:AO81"/>
    <mergeCell ref="J38:M38"/>
    <mergeCell ref="J39:M39"/>
    <mergeCell ref="J40:M40"/>
    <mergeCell ref="J41:M41"/>
    <mergeCell ref="B54:E54"/>
    <mergeCell ref="AL82:AO82"/>
    <mergeCell ref="AL83:AO83"/>
    <mergeCell ref="AL84:AO84"/>
    <mergeCell ref="AT47:AW47"/>
    <mergeCell ref="AT48:AW48"/>
    <mergeCell ref="AT49:AW49"/>
    <mergeCell ref="AT50:AW50"/>
    <mergeCell ref="AT51:AW51"/>
    <mergeCell ref="AT65:AW65"/>
    <mergeCell ref="AT66:AW66"/>
    <mergeCell ref="B55:E55"/>
    <mergeCell ref="AT52:AW52"/>
    <mergeCell ref="AT53:AW53"/>
    <mergeCell ref="AT54:AW54"/>
    <mergeCell ref="AT55:AW55"/>
    <mergeCell ref="AT56:AW56"/>
    <mergeCell ref="R52:U52"/>
    <mergeCell ref="R53:U53"/>
    <mergeCell ref="R54:U54"/>
    <mergeCell ref="R55:U55"/>
    <mergeCell ref="B56:E56"/>
    <mergeCell ref="AT57:AW57"/>
    <mergeCell ref="AT58:AW58"/>
    <mergeCell ref="AT59:AW59"/>
    <mergeCell ref="AT60:AW60"/>
    <mergeCell ref="AT5:AW5"/>
    <mergeCell ref="AT6:AW6"/>
    <mergeCell ref="AT7:AW7"/>
    <mergeCell ref="J42:M42"/>
    <mergeCell ref="B18:E18"/>
    <mergeCell ref="B57:E57"/>
    <mergeCell ref="AT61:AW61"/>
    <mergeCell ref="AT62:AW62"/>
    <mergeCell ref="AT63:AW63"/>
    <mergeCell ref="AT64:AW64"/>
    <mergeCell ref="AT18:AW18"/>
    <mergeCell ref="AT19:AW19"/>
    <mergeCell ref="AT20:AW20"/>
    <mergeCell ref="AT21:AW21"/>
    <mergeCell ref="B58:E58"/>
    <mergeCell ref="AT68:AW68"/>
    <mergeCell ref="AT69:AW69"/>
    <mergeCell ref="J61:M61"/>
    <mergeCell ref="J62:M62"/>
    <mergeCell ref="J63:M63"/>
    <mergeCell ref="J64:M64"/>
    <mergeCell ref="AL69:AO69"/>
    <mergeCell ref="AL67:AO67"/>
    <mergeCell ref="AL68:AO68"/>
    <mergeCell ref="AD67:AG67"/>
    <mergeCell ref="B59:E59"/>
    <mergeCell ref="AT70:AW70"/>
    <mergeCell ref="AT71:AW71"/>
    <mergeCell ref="AT72:AW72"/>
    <mergeCell ref="AT73:AW73"/>
    <mergeCell ref="AT33:AW33"/>
    <mergeCell ref="AT34:AW34"/>
    <mergeCell ref="AT35:AW35"/>
    <mergeCell ref="AT36:AW36"/>
    <mergeCell ref="B60:E60"/>
    <mergeCell ref="AT74:AW74"/>
    <mergeCell ref="AT75:AW75"/>
    <mergeCell ref="AT76:AW76"/>
    <mergeCell ref="AT77:AW77"/>
    <mergeCell ref="AT78:AW78"/>
    <mergeCell ref="J65:M65"/>
    <mergeCell ref="J66:M66"/>
    <mergeCell ref="J67:M67"/>
    <mergeCell ref="J68:M68"/>
    <mergeCell ref="AT67:AW67"/>
    <mergeCell ref="B61:E61"/>
    <mergeCell ref="AT79:AW79"/>
    <mergeCell ref="AT80:AW80"/>
    <mergeCell ref="AT81:AW81"/>
    <mergeCell ref="AT82:AW82"/>
    <mergeCell ref="AT83:AW83"/>
    <mergeCell ref="J69:M69"/>
    <mergeCell ref="J70:M70"/>
    <mergeCell ref="J71:M71"/>
    <mergeCell ref="J72:M72"/>
    <mergeCell ref="B62:E62"/>
    <mergeCell ref="AT84:AW84"/>
    <mergeCell ref="AT3:AW4"/>
    <mergeCell ref="AT8:AW8"/>
    <mergeCell ref="AT9:AW9"/>
    <mergeCell ref="AT10:AW10"/>
    <mergeCell ref="AT11:AW11"/>
    <mergeCell ref="AT12:AW12"/>
    <mergeCell ref="AT13:AW13"/>
    <mergeCell ref="AT14:AW14"/>
    <mergeCell ref="B43:E43"/>
    <mergeCell ref="F43:I43"/>
    <mergeCell ref="J43:M43"/>
    <mergeCell ref="N43:Q43"/>
    <mergeCell ref="R43:U43"/>
    <mergeCell ref="B63:E63"/>
    <mergeCell ref="R51:U51"/>
    <mergeCell ref="R56:U56"/>
    <mergeCell ref="R57:U57"/>
    <mergeCell ref="R58:U58"/>
    <mergeCell ref="AL43:AO43"/>
    <mergeCell ref="AP43:AS43"/>
    <mergeCell ref="B64:E64"/>
    <mergeCell ref="AT15:AW15"/>
    <mergeCell ref="AT16:AW16"/>
    <mergeCell ref="AT17:AW17"/>
    <mergeCell ref="AT22:AW22"/>
    <mergeCell ref="AT23:AW23"/>
    <mergeCell ref="AT24:AW24"/>
    <mergeCell ref="AT25:AW25"/>
    <mergeCell ref="AT26:AW26"/>
    <mergeCell ref="AT27:AW27"/>
    <mergeCell ref="B65:E65"/>
    <mergeCell ref="AT28:AW28"/>
    <mergeCell ref="AT29:AW29"/>
    <mergeCell ref="AT30:AW30"/>
    <mergeCell ref="AT31:AW31"/>
    <mergeCell ref="AT32:AW32"/>
    <mergeCell ref="AT37:AW37"/>
    <mergeCell ref="AT38:AW38"/>
    <mergeCell ref="AT39:AW39"/>
    <mergeCell ref="AT40:AW40"/>
    <mergeCell ref="B66:E66"/>
    <mergeCell ref="AT41:AW41"/>
    <mergeCell ref="AT42:AW42"/>
    <mergeCell ref="AT43:AW43"/>
    <mergeCell ref="B42:E42"/>
    <mergeCell ref="Z42:AC42"/>
    <mergeCell ref="AH41:AK41"/>
    <mergeCell ref="AH42:AK42"/>
    <mergeCell ref="R17:U17"/>
    <mergeCell ref="R18:U18"/>
    <mergeCell ref="R19:U19"/>
    <mergeCell ref="R5:U5"/>
    <mergeCell ref="R6:U6"/>
    <mergeCell ref="R7:U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N4:Q4"/>
    <mergeCell ref="R4:U4"/>
    <mergeCell ref="V4:Y4"/>
    <mergeCell ref="Z4:AC4"/>
    <mergeCell ref="AD4:AG4"/>
    <mergeCell ref="B68:E68"/>
    <mergeCell ref="R20:U20"/>
    <mergeCell ref="R21:U21"/>
    <mergeCell ref="R22:U22"/>
    <mergeCell ref="R23:U23"/>
    <mergeCell ref="B23:E23"/>
    <mergeCell ref="B24:E24"/>
    <mergeCell ref="AH4:AK4"/>
    <mergeCell ref="AL4:AO4"/>
    <mergeCell ref="AP4:AS4"/>
    <mergeCell ref="F3:M3"/>
    <mergeCell ref="N3:U3"/>
    <mergeCell ref="B19:E19"/>
    <mergeCell ref="Z5:AC5"/>
    <mergeCell ref="Z6:AC6"/>
    <mergeCell ref="Z7:AC7"/>
    <mergeCell ref="Z8:AC8"/>
    <mergeCell ref="B25:E25"/>
    <mergeCell ref="B26:E26"/>
    <mergeCell ref="B27:E27"/>
    <mergeCell ref="B28:E28"/>
    <mergeCell ref="B29:E29"/>
    <mergeCell ref="B30:E30"/>
    <mergeCell ref="B31:E31"/>
    <mergeCell ref="B32:E32"/>
    <mergeCell ref="B34:E34"/>
    <mergeCell ref="B35:E35"/>
    <mergeCell ref="R30:U30"/>
    <mergeCell ref="R31:U31"/>
    <mergeCell ref="R32:U32"/>
    <mergeCell ref="J30:M30"/>
    <mergeCell ref="J31:M31"/>
    <mergeCell ref="J32:M32"/>
    <mergeCell ref="B36:E36"/>
    <mergeCell ref="B37:E37"/>
    <mergeCell ref="B38:E38"/>
    <mergeCell ref="J34:M34"/>
    <mergeCell ref="J35:M35"/>
    <mergeCell ref="J36:M36"/>
    <mergeCell ref="J37:M37"/>
    <mergeCell ref="F37:I37"/>
    <mergeCell ref="F38:I38"/>
    <mergeCell ref="R24:U24"/>
    <mergeCell ref="R25:U25"/>
    <mergeCell ref="R26:U26"/>
    <mergeCell ref="R27:U27"/>
    <mergeCell ref="R28:U28"/>
    <mergeCell ref="R29:U29"/>
    <mergeCell ref="R39:U39"/>
    <mergeCell ref="R40:U40"/>
    <mergeCell ref="R41:U41"/>
    <mergeCell ref="R42:U42"/>
    <mergeCell ref="R59:U59"/>
    <mergeCell ref="B69:E69"/>
    <mergeCell ref="B39:E39"/>
    <mergeCell ref="B40:E40"/>
    <mergeCell ref="B41:E41"/>
    <mergeCell ref="B67:E67"/>
    <mergeCell ref="Z9:AC9"/>
    <mergeCell ref="Z10:AC10"/>
    <mergeCell ref="Z11:AC11"/>
    <mergeCell ref="Z12:AC12"/>
    <mergeCell ref="Z13:AC13"/>
    <mergeCell ref="Z14:AC14"/>
    <mergeCell ref="B74:E74"/>
    <mergeCell ref="Z27:AC27"/>
    <mergeCell ref="Z28:AC28"/>
    <mergeCell ref="Z29:AC29"/>
    <mergeCell ref="Z30:AC30"/>
    <mergeCell ref="Z31:AC31"/>
    <mergeCell ref="R36:U36"/>
    <mergeCell ref="R37:U37"/>
    <mergeCell ref="B71:E71"/>
    <mergeCell ref="R38:U38"/>
    <mergeCell ref="Z32:AC32"/>
    <mergeCell ref="Z33:AC33"/>
    <mergeCell ref="Z34:AC34"/>
    <mergeCell ref="Z35:AC35"/>
    <mergeCell ref="Z23:AC23"/>
    <mergeCell ref="Z24:AC24"/>
    <mergeCell ref="Z25:AC25"/>
    <mergeCell ref="Z26:A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C36"/>
  <sheetViews>
    <sheetView zoomScalePageLayoutView="0" workbookViewId="0" topLeftCell="A28">
      <selection activeCell="S22" sqref="S22:X22"/>
    </sheetView>
  </sheetViews>
  <sheetFormatPr defaultColWidth="9.140625" defaultRowHeight="15"/>
  <cols>
    <col min="1" max="88" width="1.57421875" style="0" customWidth="1"/>
  </cols>
  <sheetData>
    <row r="2" ht="13.5">
      <c r="B2" s="16" t="s">
        <v>193</v>
      </c>
    </row>
    <row r="3" ht="4.5" customHeight="1">
      <c r="B3" s="16"/>
    </row>
    <row r="4" spans="2:81" ht="13.5">
      <c r="B4" s="220"/>
      <c r="C4" s="124"/>
      <c r="D4" s="124"/>
      <c r="E4" s="124"/>
      <c r="F4" s="124"/>
      <c r="G4" s="41" t="s">
        <v>85</v>
      </c>
      <c r="H4" s="42"/>
      <c r="I4" s="42"/>
      <c r="J4" s="42"/>
      <c r="K4" s="42"/>
      <c r="L4" s="43"/>
      <c r="M4" s="41" t="s">
        <v>55</v>
      </c>
      <c r="N4" s="42"/>
      <c r="O4" s="42"/>
      <c r="P4" s="42"/>
      <c r="Q4" s="42"/>
      <c r="R4" s="43"/>
      <c r="S4" s="42" t="s">
        <v>56</v>
      </c>
      <c r="T4" s="42"/>
      <c r="U4" s="42"/>
      <c r="V4" s="42"/>
      <c r="W4" s="42"/>
      <c r="X4" s="42"/>
      <c r="Y4" s="41" t="s">
        <v>57</v>
      </c>
      <c r="Z4" s="42"/>
      <c r="AA4" s="42"/>
      <c r="AB4" s="42"/>
      <c r="AC4" s="42"/>
      <c r="AD4" s="43"/>
      <c r="AE4" s="42" t="s">
        <v>58</v>
      </c>
      <c r="AF4" s="42"/>
      <c r="AG4" s="42"/>
      <c r="AH4" s="42"/>
      <c r="AI4" s="42"/>
      <c r="AJ4" s="42"/>
      <c r="AK4" s="41" t="s">
        <v>65</v>
      </c>
      <c r="AL4" s="42"/>
      <c r="AM4" s="42"/>
      <c r="AN4" s="42"/>
      <c r="AO4" s="42"/>
      <c r="AP4" s="43"/>
      <c r="AQ4" s="42" t="s">
        <v>64</v>
      </c>
      <c r="AR4" s="42"/>
      <c r="AS4" s="42"/>
      <c r="AT4" s="42"/>
      <c r="AU4" s="42"/>
      <c r="AV4" s="42"/>
      <c r="AW4" s="41" t="s">
        <v>66</v>
      </c>
      <c r="AX4" s="42"/>
      <c r="AY4" s="42"/>
      <c r="AZ4" s="42"/>
      <c r="BA4" s="42"/>
      <c r="BB4" s="43"/>
      <c r="BC4" s="42" t="s">
        <v>67</v>
      </c>
      <c r="BD4" s="42"/>
      <c r="BE4" s="42"/>
      <c r="BF4" s="42"/>
      <c r="BG4" s="42"/>
      <c r="BH4" s="42"/>
      <c r="BI4" s="41" t="s">
        <v>86</v>
      </c>
      <c r="BJ4" s="42"/>
      <c r="BK4" s="42"/>
      <c r="BL4" s="42"/>
      <c r="BM4" s="42"/>
      <c r="BN4" s="43"/>
      <c r="BO4" s="42" t="s">
        <v>87</v>
      </c>
      <c r="BP4" s="42"/>
      <c r="BQ4" s="42"/>
      <c r="BR4" s="42"/>
      <c r="BS4" s="42"/>
      <c r="BT4" s="42"/>
      <c r="BU4" s="159" t="s">
        <v>68</v>
      </c>
      <c r="BV4" s="160"/>
      <c r="BW4" s="160"/>
      <c r="BX4" s="160"/>
      <c r="BY4" s="160"/>
      <c r="BZ4" s="161"/>
      <c r="CA4" s="18"/>
      <c r="CB4" s="18"/>
      <c r="CC4" s="18"/>
    </row>
    <row r="5" spans="2:78" ht="13.5">
      <c r="B5" s="211" t="s">
        <v>2</v>
      </c>
      <c r="C5" s="212"/>
      <c r="D5" s="212"/>
      <c r="E5" s="212"/>
      <c r="F5" s="212"/>
      <c r="G5" s="221">
        <f>SUM(G6:L26,G28:L36)</f>
        <v>18910</v>
      </c>
      <c r="H5" s="222"/>
      <c r="I5" s="222"/>
      <c r="J5" s="222"/>
      <c r="K5" s="222"/>
      <c r="L5" s="223"/>
      <c r="M5" s="221">
        <f>SUM(M6:R26,M28:R36)</f>
        <v>5478</v>
      </c>
      <c r="N5" s="222"/>
      <c r="O5" s="222"/>
      <c r="P5" s="222"/>
      <c r="Q5" s="222"/>
      <c r="R5" s="223"/>
      <c r="S5" s="222">
        <f>SUM(S6:X26,S28:X36)</f>
        <v>2087</v>
      </c>
      <c r="T5" s="222"/>
      <c r="U5" s="222"/>
      <c r="V5" s="222"/>
      <c r="W5" s="222"/>
      <c r="X5" s="222"/>
      <c r="Y5" s="221">
        <f>SUM(Y6:AD26,Y28:AD36)</f>
        <v>3198</v>
      </c>
      <c r="Z5" s="222"/>
      <c r="AA5" s="222"/>
      <c r="AB5" s="222"/>
      <c r="AC5" s="222"/>
      <c r="AD5" s="223"/>
      <c r="AE5" s="222">
        <f>SUM(AE6:AJ26,AE28:AJ36)</f>
        <v>1908</v>
      </c>
      <c r="AF5" s="222"/>
      <c r="AG5" s="222"/>
      <c r="AH5" s="222"/>
      <c r="AI5" s="222"/>
      <c r="AJ5" s="222"/>
      <c r="AK5" s="221">
        <f>SUM(AK6:AP26,AK28:AP36)</f>
        <v>771</v>
      </c>
      <c r="AL5" s="222"/>
      <c r="AM5" s="222"/>
      <c r="AN5" s="222"/>
      <c r="AO5" s="222"/>
      <c r="AP5" s="223"/>
      <c r="AQ5" s="222">
        <f>SUM(AQ6:AV26,AQ28:AV36)</f>
        <v>754</v>
      </c>
      <c r="AR5" s="222"/>
      <c r="AS5" s="222"/>
      <c r="AT5" s="222"/>
      <c r="AU5" s="222"/>
      <c r="AV5" s="222"/>
      <c r="AW5" s="221">
        <f>SUM(AW6:BB26,AW28:BB36)</f>
        <v>446</v>
      </c>
      <c r="AX5" s="222"/>
      <c r="AY5" s="222"/>
      <c r="AZ5" s="222"/>
      <c r="BA5" s="222"/>
      <c r="BB5" s="223"/>
      <c r="BC5" s="222">
        <f>SUM(BC6:BH26,BC28:BH36)</f>
        <v>224</v>
      </c>
      <c r="BD5" s="222"/>
      <c r="BE5" s="222"/>
      <c r="BF5" s="222"/>
      <c r="BG5" s="222"/>
      <c r="BH5" s="222"/>
      <c r="BI5" s="221">
        <f>SUM(BI6:BN26,BI28:BN36)</f>
        <v>387</v>
      </c>
      <c r="BJ5" s="222"/>
      <c r="BK5" s="222"/>
      <c r="BL5" s="222"/>
      <c r="BM5" s="222"/>
      <c r="BN5" s="223"/>
      <c r="BO5" s="222">
        <f>SUM(BO6:BT26,BO28:BT36)</f>
        <v>203</v>
      </c>
      <c r="BP5" s="222"/>
      <c r="BQ5" s="222"/>
      <c r="BR5" s="222"/>
      <c r="BS5" s="222"/>
      <c r="BT5" s="222"/>
      <c r="BU5" s="221">
        <f>SUM(BU6:BZ26,BU28:BZ36)</f>
        <v>244</v>
      </c>
      <c r="BV5" s="222"/>
      <c r="BW5" s="222"/>
      <c r="BX5" s="222"/>
      <c r="BY5" s="222"/>
      <c r="BZ5" s="223"/>
    </row>
    <row r="6" spans="2:78" ht="13.5">
      <c r="B6" s="211" t="s">
        <v>10</v>
      </c>
      <c r="C6" s="212"/>
      <c r="D6" s="212"/>
      <c r="E6" s="212"/>
      <c r="F6" s="212"/>
      <c r="G6" s="217">
        <v>3636</v>
      </c>
      <c r="H6" s="218"/>
      <c r="I6" s="218"/>
      <c r="J6" s="218"/>
      <c r="K6" s="218"/>
      <c r="L6" s="219"/>
      <c r="M6" s="217">
        <v>1108</v>
      </c>
      <c r="N6" s="218"/>
      <c r="O6" s="218"/>
      <c r="P6" s="218"/>
      <c r="Q6" s="218"/>
      <c r="R6" s="219"/>
      <c r="S6" s="218">
        <v>361</v>
      </c>
      <c r="T6" s="218"/>
      <c r="U6" s="218"/>
      <c r="V6" s="218"/>
      <c r="W6" s="218"/>
      <c r="X6" s="218"/>
      <c r="Y6" s="217">
        <v>651</v>
      </c>
      <c r="Z6" s="218"/>
      <c r="AA6" s="218"/>
      <c r="AB6" s="218"/>
      <c r="AC6" s="218"/>
      <c r="AD6" s="219"/>
      <c r="AE6" s="218">
        <v>392</v>
      </c>
      <c r="AF6" s="218"/>
      <c r="AG6" s="218"/>
      <c r="AH6" s="218"/>
      <c r="AI6" s="218"/>
      <c r="AJ6" s="218"/>
      <c r="AK6" s="217">
        <v>145</v>
      </c>
      <c r="AL6" s="218"/>
      <c r="AM6" s="218"/>
      <c r="AN6" s="218"/>
      <c r="AO6" s="218"/>
      <c r="AP6" s="219"/>
      <c r="AQ6" s="218">
        <v>69</v>
      </c>
      <c r="AR6" s="218"/>
      <c r="AS6" s="218"/>
      <c r="AT6" s="218"/>
      <c r="AU6" s="218"/>
      <c r="AV6" s="218"/>
      <c r="AW6" s="217">
        <v>79</v>
      </c>
      <c r="AX6" s="218"/>
      <c r="AY6" s="218"/>
      <c r="AZ6" s="218"/>
      <c r="BA6" s="218"/>
      <c r="BB6" s="219"/>
      <c r="BC6" s="218">
        <v>48</v>
      </c>
      <c r="BD6" s="218"/>
      <c r="BE6" s="218"/>
      <c r="BF6" s="218"/>
      <c r="BG6" s="218"/>
      <c r="BH6" s="218"/>
      <c r="BI6" s="217">
        <v>77</v>
      </c>
      <c r="BJ6" s="218"/>
      <c r="BK6" s="218"/>
      <c r="BL6" s="218"/>
      <c r="BM6" s="218"/>
      <c r="BN6" s="219"/>
      <c r="BO6" s="218">
        <v>42</v>
      </c>
      <c r="BP6" s="218"/>
      <c r="BQ6" s="218"/>
      <c r="BR6" s="218"/>
      <c r="BS6" s="218"/>
      <c r="BT6" s="218"/>
      <c r="BU6" s="217">
        <v>40</v>
      </c>
      <c r="BV6" s="218"/>
      <c r="BW6" s="218"/>
      <c r="BX6" s="218"/>
      <c r="BY6" s="218"/>
      <c r="BZ6" s="219"/>
    </row>
    <row r="7" spans="2:78" ht="13.5">
      <c r="B7" s="211" t="s">
        <v>11</v>
      </c>
      <c r="C7" s="212"/>
      <c r="D7" s="212"/>
      <c r="E7" s="212"/>
      <c r="F7" s="212"/>
      <c r="G7" s="217">
        <v>1445</v>
      </c>
      <c r="H7" s="218"/>
      <c r="I7" s="218"/>
      <c r="J7" s="218"/>
      <c r="K7" s="218"/>
      <c r="L7" s="219"/>
      <c r="M7" s="217">
        <v>429</v>
      </c>
      <c r="N7" s="218"/>
      <c r="O7" s="218"/>
      <c r="P7" s="218"/>
      <c r="Q7" s="218"/>
      <c r="R7" s="219"/>
      <c r="S7" s="218">
        <v>161</v>
      </c>
      <c r="T7" s="218"/>
      <c r="U7" s="218"/>
      <c r="V7" s="218"/>
      <c r="W7" s="218"/>
      <c r="X7" s="218"/>
      <c r="Y7" s="217">
        <v>256</v>
      </c>
      <c r="Z7" s="218"/>
      <c r="AA7" s="218"/>
      <c r="AB7" s="218"/>
      <c r="AC7" s="218"/>
      <c r="AD7" s="219"/>
      <c r="AE7" s="218">
        <v>120</v>
      </c>
      <c r="AF7" s="218"/>
      <c r="AG7" s="218"/>
      <c r="AH7" s="218"/>
      <c r="AI7" s="218"/>
      <c r="AJ7" s="218"/>
      <c r="AK7" s="217">
        <v>55</v>
      </c>
      <c r="AL7" s="218"/>
      <c r="AM7" s="218"/>
      <c r="AN7" s="218"/>
      <c r="AO7" s="218"/>
      <c r="AP7" s="219"/>
      <c r="AQ7" s="218">
        <v>45</v>
      </c>
      <c r="AR7" s="218"/>
      <c r="AS7" s="218"/>
      <c r="AT7" s="218"/>
      <c r="AU7" s="218"/>
      <c r="AV7" s="218"/>
      <c r="AW7" s="217">
        <v>28</v>
      </c>
      <c r="AX7" s="218"/>
      <c r="AY7" s="218"/>
      <c r="AZ7" s="218"/>
      <c r="BA7" s="218"/>
      <c r="BB7" s="219"/>
      <c r="BC7" s="218">
        <v>24</v>
      </c>
      <c r="BD7" s="218"/>
      <c r="BE7" s="218"/>
      <c r="BF7" s="218"/>
      <c r="BG7" s="218"/>
      <c r="BH7" s="218"/>
      <c r="BI7" s="217">
        <v>25</v>
      </c>
      <c r="BJ7" s="218"/>
      <c r="BK7" s="218"/>
      <c r="BL7" s="218"/>
      <c r="BM7" s="218"/>
      <c r="BN7" s="219"/>
      <c r="BO7" s="218">
        <v>17</v>
      </c>
      <c r="BP7" s="218"/>
      <c r="BQ7" s="218"/>
      <c r="BR7" s="218"/>
      <c r="BS7" s="218"/>
      <c r="BT7" s="218"/>
      <c r="BU7" s="217">
        <v>15</v>
      </c>
      <c r="BV7" s="218"/>
      <c r="BW7" s="218"/>
      <c r="BX7" s="218"/>
      <c r="BY7" s="218"/>
      <c r="BZ7" s="219"/>
    </row>
    <row r="8" spans="2:78" ht="13.5">
      <c r="B8" s="211" t="s">
        <v>12</v>
      </c>
      <c r="C8" s="212"/>
      <c r="D8" s="212"/>
      <c r="E8" s="212"/>
      <c r="F8" s="212"/>
      <c r="G8" s="217">
        <v>909</v>
      </c>
      <c r="H8" s="218"/>
      <c r="I8" s="218"/>
      <c r="J8" s="218"/>
      <c r="K8" s="218"/>
      <c r="L8" s="219"/>
      <c r="M8" s="217">
        <v>228</v>
      </c>
      <c r="N8" s="218"/>
      <c r="O8" s="218"/>
      <c r="P8" s="218"/>
      <c r="Q8" s="218"/>
      <c r="R8" s="219"/>
      <c r="S8" s="218">
        <v>103</v>
      </c>
      <c r="T8" s="218"/>
      <c r="U8" s="218"/>
      <c r="V8" s="218"/>
      <c r="W8" s="218"/>
      <c r="X8" s="218"/>
      <c r="Y8" s="217">
        <v>164</v>
      </c>
      <c r="Z8" s="218"/>
      <c r="AA8" s="218"/>
      <c r="AB8" s="218"/>
      <c r="AC8" s="218"/>
      <c r="AD8" s="219"/>
      <c r="AE8" s="218">
        <v>81</v>
      </c>
      <c r="AF8" s="218"/>
      <c r="AG8" s="218"/>
      <c r="AH8" s="218"/>
      <c r="AI8" s="218"/>
      <c r="AJ8" s="218"/>
      <c r="AK8" s="217">
        <v>33</v>
      </c>
      <c r="AL8" s="218"/>
      <c r="AM8" s="218"/>
      <c r="AN8" s="218"/>
      <c r="AO8" s="218"/>
      <c r="AP8" s="219"/>
      <c r="AQ8" s="218">
        <v>78</v>
      </c>
      <c r="AR8" s="218"/>
      <c r="AS8" s="218"/>
      <c r="AT8" s="218"/>
      <c r="AU8" s="218"/>
      <c r="AV8" s="218"/>
      <c r="AW8" s="217">
        <v>31</v>
      </c>
      <c r="AX8" s="218"/>
      <c r="AY8" s="218"/>
      <c r="AZ8" s="218"/>
      <c r="BA8" s="218"/>
      <c r="BB8" s="219"/>
      <c r="BC8" s="218">
        <v>6</v>
      </c>
      <c r="BD8" s="218"/>
      <c r="BE8" s="218"/>
      <c r="BF8" s="218"/>
      <c r="BG8" s="218"/>
      <c r="BH8" s="218"/>
      <c r="BI8" s="217">
        <v>17</v>
      </c>
      <c r="BJ8" s="218"/>
      <c r="BK8" s="218"/>
      <c r="BL8" s="218"/>
      <c r="BM8" s="218"/>
      <c r="BN8" s="219"/>
      <c r="BO8" s="218">
        <v>8</v>
      </c>
      <c r="BP8" s="218"/>
      <c r="BQ8" s="218"/>
      <c r="BR8" s="218"/>
      <c r="BS8" s="218"/>
      <c r="BT8" s="218"/>
      <c r="BU8" s="217">
        <v>15</v>
      </c>
      <c r="BV8" s="218"/>
      <c r="BW8" s="218"/>
      <c r="BX8" s="218"/>
      <c r="BY8" s="218"/>
      <c r="BZ8" s="219"/>
    </row>
    <row r="9" spans="2:78" ht="13.5">
      <c r="B9" s="211" t="s">
        <v>13</v>
      </c>
      <c r="C9" s="212"/>
      <c r="D9" s="212"/>
      <c r="E9" s="212"/>
      <c r="F9" s="212"/>
      <c r="G9" s="217">
        <v>873</v>
      </c>
      <c r="H9" s="218"/>
      <c r="I9" s="218"/>
      <c r="J9" s="218"/>
      <c r="K9" s="218"/>
      <c r="L9" s="219"/>
      <c r="M9" s="217">
        <v>271</v>
      </c>
      <c r="N9" s="218"/>
      <c r="O9" s="218"/>
      <c r="P9" s="218"/>
      <c r="Q9" s="218"/>
      <c r="R9" s="219"/>
      <c r="S9" s="218">
        <v>93</v>
      </c>
      <c r="T9" s="218"/>
      <c r="U9" s="218"/>
      <c r="V9" s="218"/>
      <c r="W9" s="218"/>
      <c r="X9" s="218"/>
      <c r="Y9" s="217">
        <v>119</v>
      </c>
      <c r="Z9" s="218"/>
      <c r="AA9" s="218"/>
      <c r="AB9" s="218"/>
      <c r="AC9" s="218"/>
      <c r="AD9" s="219"/>
      <c r="AE9" s="218">
        <v>101</v>
      </c>
      <c r="AF9" s="218"/>
      <c r="AG9" s="218"/>
      <c r="AH9" s="218"/>
      <c r="AI9" s="218"/>
      <c r="AJ9" s="218"/>
      <c r="AK9" s="217">
        <v>36</v>
      </c>
      <c r="AL9" s="218"/>
      <c r="AM9" s="218"/>
      <c r="AN9" s="218"/>
      <c r="AO9" s="218"/>
      <c r="AP9" s="219"/>
      <c r="AQ9" s="218">
        <v>38</v>
      </c>
      <c r="AR9" s="218"/>
      <c r="AS9" s="218"/>
      <c r="AT9" s="218"/>
      <c r="AU9" s="218"/>
      <c r="AV9" s="218"/>
      <c r="AW9" s="217">
        <v>19</v>
      </c>
      <c r="AX9" s="218"/>
      <c r="AY9" s="218"/>
      <c r="AZ9" s="218"/>
      <c r="BA9" s="218"/>
      <c r="BB9" s="219"/>
      <c r="BC9" s="218">
        <v>11</v>
      </c>
      <c r="BD9" s="218"/>
      <c r="BE9" s="218"/>
      <c r="BF9" s="218"/>
      <c r="BG9" s="218"/>
      <c r="BH9" s="218"/>
      <c r="BI9" s="217">
        <v>12</v>
      </c>
      <c r="BJ9" s="218"/>
      <c r="BK9" s="218"/>
      <c r="BL9" s="218"/>
      <c r="BM9" s="218"/>
      <c r="BN9" s="219"/>
      <c r="BO9" s="218">
        <v>5</v>
      </c>
      <c r="BP9" s="218"/>
      <c r="BQ9" s="218"/>
      <c r="BR9" s="218"/>
      <c r="BS9" s="218"/>
      <c r="BT9" s="218"/>
      <c r="BU9" s="217">
        <v>11</v>
      </c>
      <c r="BV9" s="218"/>
      <c r="BW9" s="218"/>
      <c r="BX9" s="218"/>
      <c r="BY9" s="218"/>
      <c r="BZ9" s="219"/>
    </row>
    <row r="10" spans="2:78" ht="13.5">
      <c r="B10" s="211" t="s">
        <v>14</v>
      </c>
      <c r="C10" s="212"/>
      <c r="D10" s="212"/>
      <c r="E10" s="212"/>
      <c r="F10" s="212"/>
      <c r="G10" s="217">
        <v>844</v>
      </c>
      <c r="H10" s="218"/>
      <c r="I10" s="218"/>
      <c r="J10" s="218"/>
      <c r="K10" s="218"/>
      <c r="L10" s="219"/>
      <c r="M10" s="217">
        <v>254</v>
      </c>
      <c r="N10" s="218"/>
      <c r="O10" s="218"/>
      <c r="P10" s="218"/>
      <c r="Q10" s="218"/>
      <c r="R10" s="219"/>
      <c r="S10" s="218">
        <v>91</v>
      </c>
      <c r="T10" s="218"/>
      <c r="U10" s="218"/>
      <c r="V10" s="218"/>
      <c r="W10" s="218"/>
      <c r="X10" s="218"/>
      <c r="Y10" s="217">
        <v>125</v>
      </c>
      <c r="Z10" s="218"/>
      <c r="AA10" s="218"/>
      <c r="AB10" s="218"/>
      <c r="AC10" s="218"/>
      <c r="AD10" s="219"/>
      <c r="AE10" s="218">
        <v>123</v>
      </c>
      <c r="AF10" s="218"/>
      <c r="AG10" s="218"/>
      <c r="AH10" s="218"/>
      <c r="AI10" s="218"/>
      <c r="AJ10" s="218"/>
      <c r="AK10" s="217">
        <v>32</v>
      </c>
      <c r="AL10" s="218"/>
      <c r="AM10" s="218"/>
      <c r="AN10" s="218"/>
      <c r="AO10" s="218"/>
      <c r="AP10" s="219"/>
      <c r="AQ10" s="218">
        <v>29</v>
      </c>
      <c r="AR10" s="218"/>
      <c r="AS10" s="218"/>
      <c r="AT10" s="218"/>
      <c r="AU10" s="218"/>
      <c r="AV10" s="218"/>
      <c r="AW10" s="217">
        <v>22</v>
      </c>
      <c r="AX10" s="218"/>
      <c r="AY10" s="218"/>
      <c r="AZ10" s="218"/>
      <c r="BA10" s="218"/>
      <c r="BB10" s="219"/>
      <c r="BC10" s="218">
        <v>6</v>
      </c>
      <c r="BD10" s="218"/>
      <c r="BE10" s="218"/>
      <c r="BF10" s="218"/>
      <c r="BG10" s="218"/>
      <c r="BH10" s="218"/>
      <c r="BI10" s="217">
        <v>21</v>
      </c>
      <c r="BJ10" s="218"/>
      <c r="BK10" s="218"/>
      <c r="BL10" s="218"/>
      <c r="BM10" s="218"/>
      <c r="BN10" s="219"/>
      <c r="BO10" s="218">
        <v>6</v>
      </c>
      <c r="BP10" s="218"/>
      <c r="BQ10" s="218"/>
      <c r="BR10" s="218"/>
      <c r="BS10" s="218"/>
      <c r="BT10" s="218"/>
      <c r="BU10" s="217">
        <v>6</v>
      </c>
      <c r="BV10" s="218"/>
      <c r="BW10" s="218"/>
      <c r="BX10" s="218"/>
      <c r="BY10" s="218"/>
      <c r="BZ10" s="219"/>
    </row>
    <row r="11" spans="2:78" ht="13.5">
      <c r="B11" s="211" t="s">
        <v>15</v>
      </c>
      <c r="C11" s="212"/>
      <c r="D11" s="212"/>
      <c r="E11" s="212"/>
      <c r="F11" s="212"/>
      <c r="G11" s="217">
        <v>887</v>
      </c>
      <c r="H11" s="218"/>
      <c r="I11" s="218"/>
      <c r="J11" s="218"/>
      <c r="K11" s="218"/>
      <c r="L11" s="219"/>
      <c r="M11" s="217">
        <v>253</v>
      </c>
      <c r="N11" s="218"/>
      <c r="O11" s="218"/>
      <c r="P11" s="218"/>
      <c r="Q11" s="218"/>
      <c r="R11" s="219"/>
      <c r="S11" s="218">
        <v>103</v>
      </c>
      <c r="T11" s="218"/>
      <c r="U11" s="218"/>
      <c r="V11" s="218"/>
      <c r="W11" s="218"/>
      <c r="X11" s="218"/>
      <c r="Y11" s="217">
        <v>127</v>
      </c>
      <c r="Z11" s="218"/>
      <c r="AA11" s="218"/>
      <c r="AB11" s="218"/>
      <c r="AC11" s="218"/>
      <c r="AD11" s="219"/>
      <c r="AE11" s="218">
        <v>63</v>
      </c>
      <c r="AF11" s="218"/>
      <c r="AG11" s="218"/>
      <c r="AH11" s="218"/>
      <c r="AI11" s="218"/>
      <c r="AJ11" s="218"/>
      <c r="AK11" s="217">
        <v>37</v>
      </c>
      <c r="AL11" s="218"/>
      <c r="AM11" s="218"/>
      <c r="AN11" s="218"/>
      <c r="AO11" s="218"/>
      <c r="AP11" s="219"/>
      <c r="AQ11" s="218">
        <v>71</v>
      </c>
      <c r="AR11" s="218"/>
      <c r="AS11" s="218"/>
      <c r="AT11" s="218"/>
      <c r="AU11" s="218"/>
      <c r="AV11" s="218"/>
      <c r="AW11" s="217">
        <v>25</v>
      </c>
      <c r="AX11" s="218"/>
      <c r="AY11" s="218"/>
      <c r="AZ11" s="218"/>
      <c r="BA11" s="218"/>
      <c r="BB11" s="219"/>
      <c r="BC11" s="218">
        <v>13</v>
      </c>
      <c r="BD11" s="218"/>
      <c r="BE11" s="218"/>
      <c r="BF11" s="218"/>
      <c r="BG11" s="218"/>
      <c r="BH11" s="218"/>
      <c r="BI11" s="217">
        <v>18</v>
      </c>
      <c r="BJ11" s="218"/>
      <c r="BK11" s="218"/>
      <c r="BL11" s="218"/>
      <c r="BM11" s="218"/>
      <c r="BN11" s="219"/>
      <c r="BO11" s="218">
        <v>8</v>
      </c>
      <c r="BP11" s="218"/>
      <c r="BQ11" s="218"/>
      <c r="BR11" s="218"/>
      <c r="BS11" s="218"/>
      <c r="BT11" s="218"/>
      <c r="BU11" s="217">
        <v>10</v>
      </c>
      <c r="BV11" s="218"/>
      <c r="BW11" s="218"/>
      <c r="BX11" s="218"/>
      <c r="BY11" s="218"/>
      <c r="BZ11" s="219"/>
    </row>
    <row r="12" spans="2:78" ht="13.5">
      <c r="B12" s="211" t="s">
        <v>16</v>
      </c>
      <c r="C12" s="212"/>
      <c r="D12" s="212"/>
      <c r="E12" s="212"/>
      <c r="F12" s="212"/>
      <c r="G12" s="217">
        <v>278</v>
      </c>
      <c r="H12" s="218"/>
      <c r="I12" s="218"/>
      <c r="J12" s="218"/>
      <c r="K12" s="218"/>
      <c r="L12" s="219"/>
      <c r="M12" s="217">
        <v>77</v>
      </c>
      <c r="N12" s="218"/>
      <c r="O12" s="218"/>
      <c r="P12" s="218"/>
      <c r="Q12" s="218"/>
      <c r="R12" s="219"/>
      <c r="S12" s="218">
        <v>30</v>
      </c>
      <c r="T12" s="218"/>
      <c r="U12" s="218"/>
      <c r="V12" s="218"/>
      <c r="W12" s="218"/>
      <c r="X12" s="218"/>
      <c r="Y12" s="217">
        <v>53</v>
      </c>
      <c r="Z12" s="218"/>
      <c r="AA12" s="218"/>
      <c r="AB12" s="218"/>
      <c r="AC12" s="218"/>
      <c r="AD12" s="219"/>
      <c r="AE12" s="218">
        <v>55</v>
      </c>
      <c r="AF12" s="218"/>
      <c r="AG12" s="218"/>
      <c r="AH12" s="218"/>
      <c r="AI12" s="218"/>
      <c r="AJ12" s="218"/>
      <c r="AK12" s="217">
        <v>9</v>
      </c>
      <c r="AL12" s="218"/>
      <c r="AM12" s="218"/>
      <c r="AN12" s="218"/>
      <c r="AO12" s="218"/>
      <c r="AP12" s="219"/>
      <c r="AQ12" s="218">
        <v>9</v>
      </c>
      <c r="AR12" s="218"/>
      <c r="AS12" s="218"/>
      <c r="AT12" s="218"/>
      <c r="AU12" s="218"/>
      <c r="AV12" s="218"/>
      <c r="AW12" s="217">
        <v>0</v>
      </c>
      <c r="AX12" s="218"/>
      <c r="AY12" s="218"/>
      <c r="AZ12" s="218"/>
      <c r="BA12" s="218"/>
      <c r="BB12" s="219"/>
      <c r="BC12" s="218">
        <v>2</v>
      </c>
      <c r="BD12" s="218"/>
      <c r="BE12" s="218"/>
      <c r="BF12" s="218"/>
      <c r="BG12" s="218"/>
      <c r="BH12" s="218"/>
      <c r="BI12" s="217">
        <v>4</v>
      </c>
      <c r="BJ12" s="218"/>
      <c r="BK12" s="218"/>
      <c r="BL12" s="218"/>
      <c r="BM12" s="218"/>
      <c r="BN12" s="219"/>
      <c r="BO12" s="218">
        <v>1</v>
      </c>
      <c r="BP12" s="218"/>
      <c r="BQ12" s="218"/>
      <c r="BR12" s="218"/>
      <c r="BS12" s="218"/>
      <c r="BT12" s="218"/>
      <c r="BU12" s="217">
        <v>0</v>
      </c>
      <c r="BV12" s="218"/>
      <c r="BW12" s="218"/>
      <c r="BX12" s="218"/>
      <c r="BY12" s="218"/>
      <c r="BZ12" s="219"/>
    </row>
    <row r="13" spans="2:78" ht="13.5">
      <c r="B13" s="211" t="s">
        <v>17</v>
      </c>
      <c r="C13" s="212"/>
      <c r="D13" s="212"/>
      <c r="E13" s="212"/>
      <c r="F13" s="212"/>
      <c r="G13" s="217">
        <v>428</v>
      </c>
      <c r="H13" s="218"/>
      <c r="I13" s="218"/>
      <c r="J13" s="218"/>
      <c r="K13" s="218"/>
      <c r="L13" s="219"/>
      <c r="M13" s="217">
        <v>124</v>
      </c>
      <c r="N13" s="218"/>
      <c r="O13" s="218"/>
      <c r="P13" s="218"/>
      <c r="Q13" s="218"/>
      <c r="R13" s="219"/>
      <c r="S13" s="218">
        <v>61</v>
      </c>
      <c r="T13" s="218"/>
      <c r="U13" s="218"/>
      <c r="V13" s="218"/>
      <c r="W13" s="218"/>
      <c r="X13" s="218"/>
      <c r="Y13" s="217">
        <v>61</v>
      </c>
      <c r="Z13" s="218"/>
      <c r="AA13" s="218"/>
      <c r="AB13" s="218"/>
      <c r="AC13" s="218"/>
      <c r="AD13" s="219"/>
      <c r="AE13" s="218">
        <v>27</v>
      </c>
      <c r="AF13" s="218"/>
      <c r="AG13" s="218"/>
      <c r="AH13" s="218"/>
      <c r="AI13" s="218"/>
      <c r="AJ13" s="218"/>
      <c r="AK13" s="217">
        <v>15</v>
      </c>
      <c r="AL13" s="218"/>
      <c r="AM13" s="218"/>
      <c r="AN13" s="218"/>
      <c r="AO13" s="218"/>
      <c r="AP13" s="219"/>
      <c r="AQ13" s="218">
        <v>12</v>
      </c>
      <c r="AR13" s="218"/>
      <c r="AS13" s="218"/>
      <c r="AT13" s="218"/>
      <c r="AU13" s="218"/>
      <c r="AV13" s="218"/>
      <c r="AW13" s="217">
        <v>11</v>
      </c>
      <c r="AX13" s="218"/>
      <c r="AY13" s="218"/>
      <c r="AZ13" s="218"/>
      <c r="BA13" s="218"/>
      <c r="BB13" s="219"/>
      <c r="BC13" s="218">
        <v>6</v>
      </c>
      <c r="BD13" s="218"/>
      <c r="BE13" s="218"/>
      <c r="BF13" s="218"/>
      <c r="BG13" s="218"/>
      <c r="BH13" s="218"/>
      <c r="BI13" s="217">
        <v>8</v>
      </c>
      <c r="BJ13" s="218"/>
      <c r="BK13" s="218"/>
      <c r="BL13" s="218"/>
      <c r="BM13" s="218"/>
      <c r="BN13" s="219"/>
      <c r="BO13" s="218">
        <v>6</v>
      </c>
      <c r="BP13" s="218"/>
      <c r="BQ13" s="218"/>
      <c r="BR13" s="218"/>
      <c r="BS13" s="218"/>
      <c r="BT13" s="218"/>
      <c r="BU13" s="217">
        <v>5</v>
      </c>
      <c r="BV13" s="218"/>
      <c r="BW13" s="218"/>
      <c r="BX13" s="218"/>
      <c r="BY13" s="218"/>
      <c r="BZ13" s="219"/>
    </row>
    <row r="14" spans="2:78" ht="13.5">
      <c r="B14" s="211" t="s">
        <v>18</v>
      </c>
      <c r="C14" s="212"/>
      <c r="D14" s="212"/>
      <c r="E14" s="212"/>
      <c r="F14" s="212"/>
      <c r="G14" s="217">
        <v>576</v>
      </c>
      <c r="H14" s="218"/>
      <c r="I14" s="218"/>
      <c r="J14" s="218"/>
      <c r="K14" s="218"/>
      <c r="L14" s="219"/>
      <c r="M14" s="217">
        <v>178</v>
      </c>
      <c r="N14" s="218"/>
      <c r="O14" s="218"/>
      <c r="P14" s="218"/>
      <c r="Q14" s="218"/>
      <c r="R14" s="219"/>
      <c r="S14" s="218">
        <v>65</v>
      </c>
      <c r="T14" s="218"/>
      <c r="U14" s="218"/>
      <c r="V14" s="218"/>
      <c r="W14" s="218"/>
      <c r="X14" s="218"/>
      <c r="Y14" s="217">
        <v>74</v>
      </c>
      <c r="Z14" s="218"/>
      <c r="AA14" s="218"/>
      <c r="AB14" s="218"/>
      <c r="AC14" s="218"/>
      <c r="AD14" s="219"/>
      <c r="AE14" s="218">
        <v>64</v>
      </c>
      <c r="AF14" s="218"/>
      <c r="AG14" s="218"/>
      <c r="AH14" s="218"/>
      <c r="AI14" s="218"/>
      <c r="AJ14" s="218"/>
      <c r="AK14" s="217">
        <v>37</v>
      </c>
      <c r="AL14" s="218"/>
      <c r="AM14" s="218"/>
      <c r="AN14" s="218"/>
      <c r="AO14" s="218"/>
      <c r="AP14" s="219"/>
      <c r="AQ14" s="218">
        <v>15</v>
      </c>
      <c r="AR14" s="218"/>
      <c r="AS14" s="218"/>
      <c r="AT14" s="218"/>
      <c r="AU14" s="218"/>
      <c r="AV14" s="218"/>
      <c r="AW14" s="217">
        <v>14</v>
      </c>
      <c r="AX14" s="218"/>
      <c r="AY14" s="218"/>
      <c r="AZ14" s="218"/>
      <c r="BA14" s="218"/>
      <c r="BB14" s="219"/>
      <c r="BC14" s="218">
        <v>7</v>
      </c>
      <c r="BD14" s="218"/>
      <c r="BE14" s="218"/>
      <c r="BF14" s="218"/>
      <c r="BG14" s="218"/>
      <c r="BH14" s="218"/>
      <c r="BI14" s="217">
        <v>12</v>
      </c>
      <c r="BJ14" s="218"/>
      <c r="BK14" s="218"/>
      <c r="BL14" s="218"/>
      <c r="BM14" s="218"/>
      <c r="BN14" s="219"/>
      <c r="BO14" s="218">
        <v>5</v>
      </c>
      <c r="BP14" s="218"/>
      <c r="BQ14" s="218"/>
      <c r="BR14" s="218"/>
      <c r="BS14" s="218"/>
      <c r="BT14" s="218"/>
      <c r="BU14" s="217">
        <v>10</v>
      </c>
      <c r="BV14" s="218"/>
      <c r="BW14" s="218"/>
      <c r="BX14" s="218"/>
      <c r="BY14" s="218"/>
      <c r="BZ14" s="219"/>
    </row>
    <row r="15" spans="2:78" ht="13.5">
      <c r="B15" s="211" t="s">
        <v>19</v>
      </c>
      <c r="C15" s="212"/>
      <c r="D15" s="212"/>
      <c r="E15" s="212"/>
      <c r="F15" s="212"/>
      <c r="G15" s="217">
        <v>585</v>
      </c>
      <c r="H15" s="218"/>
      <c r="I15" s="218"/>
      <c r="J15" s="218"/>
      <c r="K15" s="218"/>
      <c r="L15" s="219"/>
      <c r="M15" s="217">
        <v>162</v>
      </c>
      <c r="N15" s="218"/>
      <c r="O15" s="218"/>
      <c r="P15" s="218"/>
      <c r="Q15" s="218"/>
      <c r="R15" s="219"/>
      <c r="S15" s="218">
        <v>81</v>
      </c>
      <c r="T15" s="218"/>
      <c r="U15" s="218"/>
      <c r="V15" s="218"/>
      <c r="W15" s="218"/>
      <c r="X15" s="218"/>
      <c r="Y15" s="217">
        <v>99</v>
      </c>
      <c r="Z15" s="218"/>
      <c r="AA15" s="218"/>
      <c r="AB15" s="218"/>
      <c r="AC15" s="218"/>
      <c r="AD15" s="219"/>
      <c r="AE15" s="218">
        <v>47</v>
      </c>
      <c r="AF15" s="218"/>
      <c r="AG15" s="218"/>
      <c r="AH15" s="218"/>
      <c r="AI15" s="218"/>
      <c r="AJ15" s="218"/>
      <c r="AK15" s="217">
        <v>25</v>
      </c>
      <c r="AL15" s="218"/>
      <c r="AM15" s="218"/>
      <c r="AN15" s="218"/>
      <c r="AO15" s="218"/>
      <c r="AP15" s="219"/>
      <c r="AQ15" s="218">
        <v>30</v>
      </c>
      <c r="AR15" s="218"/>
      <c r="AS15" s="218"/>
      <c r="AT15" s="218"/>
      <c r="AU15" s="218"/>
      <c r="AV15" s="218"/>
      <c r="AW15" s="217">
        <v>18</v>
      </c>
      <c r="AX15" s="218"/>
      <c r="AY15" s="218"/>
      <c r="AZ15" s="218"/>
      <c r="BA15" s="218"/>
      <c r="BB15" s="219"/>
      <c r="BC15" s="218">
        <v>4</v>
      </c>
      <c r="BD15" s="218"/>
      <c r="BE15" s="218"/>
      <c r="BF15" s="218"/>
      <c r="BG15" s="218"/>
      <c r="BH15" s="218"/>
      <c r="BI15" s="217">
        <v>12</v>
      </c>
      <c r="BJ15" s="218"/>
      <c r="BK15" s="218"/>
      <c r="BL15" s="218"/>
      <c r="BM15" s="218"/>
      <c r="BN15" s="219"/>
      <c r="BO15" s="218">
        <v>10</v>
      </c>
      <c r="BP15" s="218"/>
      <c r="BQ15" s="218"/>
      <c r="BR15" s="218"/>
      <c r="BS15" s="218"/>
      <c r="BT15" s="218"/>
      <c r="BU15" s="217">
        <v>6</v>
      </c>
      <c r="BV15" s="218"/>
      <c r="BW15" s="218"/>
      <c r="BX15" s="218"/>
      <c r="BY15" s="218"/>
      <c r="BZ15" s="219"/>
    </row>
    <row r="16" spans="2:78" ht="13.5">
      <c r="B16" s="211" t="s">
        <v>20</v>
      </c>
      <c r="C16" s="212"/>
      <c r="D16" s="212"/>
      <c r="E16" s="212"/>
      <c r="F16" s="212"/>
      <c r="G16" s="217">
        <v>368</v>
      </c>
      <c r="H16" s="218"/>
      <c r="I16" s="218"/>
      <c r="J16" s="218"/>
      <c r="K16" s="218"/>
      <c r="L16" s="219"/>
      <c r="M16" s="217">
        <v>109</v>
      </c>
      <c r="N16" s="218"/>
      <c r="O16" s="218"/>
      <c r="P16" s="218"/>
      <c r="Q16" s="218"/>
      <c r="R16" s="219"/>
      <c r="S16" s="218">
        <v>38</v>
      </c>
      <c r="T16" s="218"/>
      <c r="U16" s="218"/>
      <c r="V16" s="218"/>
      <c r="W16" s="218"/>
      <c r="X16" s="218"/>
      <c r="Y16" s="217">
        <v>58</v>
      </c>
      <c r="Z16" s="218"/>
      <c r="AA16" s="218"/>
      <c r="AB16" s="218"/>
      <c r="AC16" s="218"/>
      <c r="AD16" s="219"/>
      <c r="AE16" s="218">
        <v>51</v>
      </c>
      <c r="AF16" s="218"/>
      <c r="AG16" s="218"/>
      <c r="AH16" s="218"/>
      <c r="AI16" s="218"/>
      <c r="AJ16" s="218"/>
      <c r="AK16" s="217">
        <v>15</v>
      </c>
      <c r="AL16" s="218"/>
      <c r="AM16" s="218"/>
      <c r="AN16" s="218"/>
      <c r="AO16" s="218"/>
      <c r="AP16" s="219"/>
      <c r="AQ16" s="218">
        <v>8</v>
      </c>
      <c r="AR16" s="218"/>
      <c r="AS16" s="218"/>
      <c r="AT16" s="218"/>
      <c r="AU16" s="218"/>
      <c r="AV16" s="218"/>
      <c r="AW16" s="217">
        <v>8</v>
      </c>
      <c r="AX16" s="218"/>
      <c r="AY16" s="218"/>
      <c r="AZ16" s="218"/>
      <c r="BA16" s="218"/>
      <c r="BB16" s="219"/>
      <c r="BC16" s="218">
        <v>1</v>
      </c>
      <c r="BD16" s="218"/>
      <c r="BE16" s="218"/>
      <c r="BF16" s="218"/>
      <c r="BG16" s="218"/>
      <c r="BH16" s="218"/>
      <c r="BI16" s="217">
        <v>10</v>
      </c>
      <c r="BJ16" s="218"/>
      <c r="BK16" s="218"/>
      <c r="BL16" s="218"/>
      <c r="BM16" s="218"/>
      <c r="BN16" s="219"/>
      <c r="BO16" s="218">
        <v>4</v>
      </c>
      <c r="BP16" s="218"/>
      <c r="BQ16" s="218"/>
      <c r="BR16" s="218"/>
      <c r="BS16" s="218"/>
      <c r="BT16" s="218"/>
      <c r="BU16" s="217">
        <v>6</v>
      </c>
      <c r="BV16" s="218"/>
      <c r="BW16" s="218"/>
      <c r="BX16" s="218"/>
      <c r="BY16" s="218"/>
      <c r="BZ16" s="219"/>
    </row>
    <row r="17" spans="2:78" ht="13.5">
      <c r="B17" s="211" t="s">
        <v>21</v>
      </c>
      <c r="C17" s="212"/>
      <c r="D17" s="212"/>
      <c r="E17" s="212"/>
      <c r="F17" s="212"/>
      <c r="G17" s="217">
        <v>668</v>
      </c>
      <c r="H17" s="218"/>
      <c r="I17" s="218"/>
      <c r="J17" s="218"/>
      <c r="K17" s="218"/>
      <c r="L17" s="219"/>
      <c r="M17" s="217">
        <v>196</v>
      </c>
      <c r="N17" s="218"/>
      <c r="O17" s="218"/>
      <c r="P17" s="218"/>
      <c r="Q17" s="218"/>
      <c r="R17" s="219"/>
      <c r="S17" s="218">
        <v>73</v>
      </c>
      <c r="T17" s="218"/>
      <c r="U17" s="218"/>
      <c r="V17" s="218"/>
      <c r="W17" s="218"/>
      <c r="X17" s="218"/>
      <c r="Y17" s="217">
        <v>97</v>
      </c>
      <c r="Z17" s="218"/>
      <c r="AA17" s="218"/>
      <c r="AB17" s="218"/>
      <c r="AC17" s="218"/>
      <c r="AD17" s="219"/>
      <c r="AE17" s="218">
        <v>44</v>
      </c>
      <c r="AF17" s="218"/>
      <c r="AG17" s="218"/>
      <c r="AH17" s="218"/>
      <c r="AI17" s="218"/>
      <c r="AJ17" s="218"/>
      <c r="AK17" s="217">
        <v>36</v>
      </c>
      <c r="AL17" s="218"/>
      <c r="AM17" s="218"/>
      <c r="AN17" s="218"/>
      <c r="AO17" s="218"/>
      <c r="AP17" s="219"/>
      <c r="AQ17" s="218">
        <v>39</v>
      </c>
      <c r="AR17" s="218"/>
      <c r="AS17" s="218"/>
      <c r="AT17" s="218"/>
      <c r="AU17" s="218"/>
      <c r="AV17" s="218"/>
      <c r="AW17" s="217">
        <v>18</v>
      </c>
      <c r="AX17" s="218"/>
      <c r="AY17" s="218"/>
      <c r="AZ17" s="218"/>
      <c r="BA17" s="218"/>
      <c r="BB17" s="219"/>
      <c r="BC17" s="218">
        <v>5</v>
      </c>
      <c r="BD17" s="218"/>
      <c r="BE17" s="218"/>
      <c r="BF17" s="218"/>
      <c r="BG17" s="218"/>
      <c r="BH17" s="218"/>
      <c r="BI17" s="217">
        <v>8</v>
      </c>
      <c r="BJ17" s="218"/>
      <c r="BK17" s="218"/>
      <c r="BL17" s="218"/>
      <c r="BM17" s="218"/>
      <c r="BN17" s="219"/>
      <c r="BO17" s="218">
        <v>7</v>
      </c>
      <c r="BP17" s="218"/>
      <c r="BQ17" s="218"/>
      <c r="BR17" s="218"/>
      <c r="BS17" s="218"/>
      <c r="BT17" s="218"/>
      <c r="BU17" s="217">
        <v>8</v>
      </c>
      <c r="BV17" s="218"/>
      <c r="BW17" s="218"/>
      <c r="BX17" s="218"/>
      <c r="BY17" s="218"/>
      <c r="BZ17" s="219"/>
    </row>
    <row r="18" spans="2:78" ht="13.5">
      <c r="B18" s="211" t="s">
        <v>22</v>
      </c>
      <c r="C18" s="212"/>
      <c r="D18" s="212"/>
      <c r="E18" s="212"/>
      <c r="F18" s="212"/>
      <c r="G18" s="217">
        <v>1082</v>
      </c>
      <c r="H18" s="218"/>
      <c r="I18" s="218"/>
      <c r="J18" s="218"/>
      <c r="K18" s="218"/>
      <c r="L18" s="219"/>
      <c r="M18" s="217">
        <v>316</v>
      </c>
      <c r="N18" s="218"/>
      <c r="O18" s="218"/>
      <c r="P18" s="218"/>
      <c r="Q18" s="218"/>
      <c r="R18" s="219"/>
      <c r="S18" s="218">
        <v>114</v>
      </c>
      <c r="T18" s="218"/>
      <c r="U18" s="218"/>
      <c r="V18" s="218"/>
      <c r="W18" s="218"/>
      <c r="X18" s="218"/>
      <c r="Y18" s="217">
        <v>183</v>
      </c>
      <c r="Z18" s="218"/>
      <c r="AA18" s="218"/>
      <c r="AB18" s="218"/>
      <c r="AC18" s="218"/>
      <c r="AD18" s="219"/>
      <c r="AE18" s="218">
        <v>105</v>
      </c>
      <c r="AF18" s="218"/>
      <c r="AG18" s="218"/>
      <c r="AH18" s="218"/>
      <c r="AI18" s="218"/>
      <c r="AJ18" s="218"/>
      <c r="AK18" s="217">
        <v>46</v>
      </c>
      <c r="AL18" s="218"/>
      <c r="AM18" s="218"/>
      <c r="AN18" s="218"/>
      <c r="AO18" s="218"/>
      <c r="AP18" s="219"/>
      <c r="AQ18" s="218">
        <v>30</v>
      </c>
      <c r="AR18" s="218"/>
      <c r="AS18" s="218"/>
      <c r="AT18" s="218"/>
      <c r="AU18" s="218"/>
      <c r="AV18" s="218"/>
      <c r="AW18" s="217">
        <v>28</v>
      </c>
      <c r="AX18" s="218"/>
      <c r="AY18" s="218"/>
      <c r="AZ18" s="218"/>
      <c r="BA18" s="218"/>
      <c r="BB18" s="219"/>
      <c r="BC18" s="218">
        <v>11</v>
      </c>
      <c r="BD18" s="218"/>
      <c r="BE18" s="218"/>
      <c r="BF18" s="218"/>
      <c r="BG18" s="218"/>
      <c r="BH18" s="218"/>
      <c r="BI18" s="217">
        <v>20</v>
      </c>
      <c r="BJ18" s="218"/>
      <c r="BK18" s="218"/>
      <c r="BL18" s="218"/>
      <c r="BM18" s="218"/>
      <c r="BN18" s="219"/>
      <c r="BO18" s="218">
        <v>19</v>
      </c>
      <c r="BP18" s="218"/>
      <c r="BQ18" s="218"/>
      <c r="BR18" s="218"/>
      <c r="BS18" s="218"/>
      <c r="BT18" s="218"/>
      <c r="BU18" s="217">
        <v>16</v>
      </c>
      <c r="BV18" s="218"/>
      <c r="BW18" s="218"/>
      <c r="BX18" s="218"/>
      <c r="BY18" s="218"/>
      <c r="BZ18" s="219"/>
    </row>
    <row r="19" spans="2:78" ht="13.5">
      <c r="B19" s="211" t="s">
        <v>23</v>
      </c>
      <c r="C19" s="212"/>
      <c r="D19" s="212"/>
      <c r="E19" s="212"/>
      <c r="F19" s="212"/>
      <c r="G19" s="217">
        <v>645</v>
      </c>
      <c r="H19" s="218"/>
      <c r="I19" s="218"/>
      <c r="J19" s="218"/>
      <c r="K19" s="218"/>
      <c r="L19" s="219"/>
      <c r="M19" s="217">
        <v>186</v>
      </c>
      <c r="N19" s="218"/>
      <c r="O19" s="218"/>
      <c r="P19" s="218"/>
      <c r="Q19" s="218"/>
      <c r="R19" s="219"/>
      <c r="S19" s="218">
        <v>71</v>
      </c>
      <c r="T19" s="218"/>
      <c r="U19" s="218"/>
      <c r="V19" s="218"/>
      <c r="W19" s="218"/>
      <c r="X19" s="218"/>
      <c r="Y19" s="217">
        <v>124</v>
      </c>
      <c r="Z19" s="218"/>
      <c r="AA19" s="218"/>
      <c r="AB19" s="218"/>
      <c r="AC19" s="218"/>
      <c r="AD19" s="219"/>
      <c r="AE19" s="218">
        <v>64</v>
      </c>
      <c r="AF19" s="218"/>
      <c r="AG19" s="218"/>
      <c r="AH19" s="218"/>
      <c r="AI19" s="218"/>
      <c r="AJ19" s="218"/>
      <c r="AK19" s="217">
        <v>28</v>
      </c>
      <c r="AL19" s="218"/>
      <c r="AM19" s="218"/>
      <c r="AN19" s="218"/>
      <c r="AO19" s="218"/>
      <c r="AP19" s="219"/>
      <c r="AQ19" s="218">
        <v>21</v>
      </c>
      <c r="AR19" s="218"/>
      <c r="AS19" s="218"/>
      <c r="AT19" s="218"/>
      <c r="AU19" s="218"/>
      <c r="AV19" s="218"/>
      <c r="AW19" s="217">
        <v>19</v>
      </c>
      <c r="AX19" s="218"/>
      <c r="AY19" s="218"/>
      <c r="AZ19" s="218"/>
      <c r="BA19" s="218"/>
      <c r="BB19" s="219"/>
      <c r="BC19" s="218">
        <v>13</v>
      </c>
      <c r="BD19" s="218"/>
      <c r="BE19" s="218"/>
      <c r="BF19" s="218"/>
      <c r="BG19" s="218"/>
      <c r="BH19" s="218"/>
      <c r="BI19" s="217">
        <v>18</v>
      </c>
      <c r="BJ19" s="218"/>
      <c r="BK19" s="218"/>
      <c r="BL19" s="218"/>
      <c r="BM19" s="218"/>
      <c r="BN19" s="219"/>
      <c r="BO19" s="218">
        <v>7</v>
      </c>
      <c r="BP19" s="218"/>
      <c r="BQ19" s="218"/>
      <c r="BR19" s="218"/>
      <c r="BS19" s="218"/>
      <c r="BT19" s="218"/>
      <c r="BU19" s="217">
        <v>9</v>
      </c>
      <c r="BV19" s="218"/>
      <c r="BW19" s="218"/>
      <c r="BX19" s="218"/>
      <c r="BY19" s="218"/>
      <c r="BZ19" s="219"/>
    </row>
    <row r="20" spans="2:78" ht="13.5">
      <c r="B20" s="211" t="s">
        <v>24</v>
      </c>
      <c r="C20" s="212"/>
      <c r="D20" s="212"/>
      <c r="E20" s="212"/>
      <c r="F20" s="212"/>
      <c r="G20" s="217">
        <v>273</v>
      </c>
      <c r="H20" s="218"/>
      <c r="I20" s="218"/>
      <c r="J20" s="218"/>
      <c r="K20" s="218"/>
      <c r="L20" s="219"/>
      <c r="M20" s="217">
        <v>82</v>
      </c>
      <c r="N20" s="218"/>
      <c r="O20" s="218"/>
      <c r="P20" s="218"/>
      <c r="Q20" s="218"/>
      <c r="R20" s="219"/>
      <c r="S20" s="218">
        <v>31</v>
      </c>
      <c r="T20" s="218"/>
      <c r="U20" s="218"/>
      <c r="V20" s="218"/>
      <c r="W20" s="218"/>
      <c r="X20" s="218"/>
      <c r="Y20" s="217">
        <v>36</v>
      </c>
      <c r="Z20" s="218"/>
      <c r="AA20" s="218"/>
      <c r="AB20" s="218"/>
      <c r="AC20" s="218"/>
      <c r="AD20" s="219"/>
      <c r="AE20" s="218">
        <v>31</v>
      </c>
      <c r="AF20" s="218"/>
      <c r="AG20" s="218"/>
      <c r="AH20" s="218"/>
      <c r="AI20" s="218"/>
      <c r="AJ20" s="218"/>
      <c r="AK20" s="217">
        <v>11</v>
      </c>
      <c r="AL20" s="218"/>
      <c r="AM20" s="218"/>
      <c r="AN20" s="218"/>
      <c r="AO20" s="218"/>
      <c r="AP20" s="219"/>
      <c r="AQ20" s="218">
        <v>6</v>
      </c>
      <c r="AR20" s="218"/>
      <c r="AS20" s="218"/>
      <c r="AT20" s="218"/>
      <c r="AU20" s="218"/>
      <c r="AV20" s="218"/>
      <c r="AW20" s="217">
        <v>7</v>
      </c>
      <c r="AX20" s="218"/>
      <c r="AY20" s="218"/>
      <c r="AZ20" s="218"/>
      <c r="BA20" s="218"/>
      <c r="BB20" s="219"/>
      <c r="BC20" s="218">
        <v>2</v>
      </c>
      <c r="BD20" s="218"/>
      <c r="BE20" s="218"/>
      <c r="BF20" s="218"/>
      <c r="BG20" s="218"/>
      <c r="BH20" s="218"/>
      <c r="BI20" s="217">
        <v>8</v>
      </c>
      <c r="BJ20" s="218"/>
      <c r="BK20" s="218"/>
      <c r="BL20" s="218"/>
      <c r="BM20" s="218"/>
      <c r="BN20" s="219"/>
      <c r="BO20" s="218">
        <v>4</v>
      </c>
      <c r="BP20" s="218"/>
      <c r="BQ20" s="218"/>
      <c r="BR20" s="218"/>
      <c r="BS20" s="218"/>
      <c r="BT20" s="218"/>
      <c r="BU20" s="217">
        <v>6</v>
      </c>
      <c r="BV20" s="218"/>
      <c r="BW20" s="218"/>
      <c r="BX20" s="218"/>
      <c r="BY20" s="218"/>
      <c r="BZ20" s="219"/>
    </row>
    <row r="21" spans="2:78" ht="13.5">
      <c r="B21" s="211" t="s">
        <v>25</v>
      </c>
      <c r="C21" s="212"/>
      <c r="D21" s="212"/>
      <c r="E21" s="212"/>
      <c r="F21" s="212"/>
      <c r="G21" s="217">
        <v>288</v>
      </c>
      <c r="H21" s="218"/>
      <c r="I21" s="218"/>
      <c r="J21" s="218"/>
      <c r="K21" s="218"/>
      <c r="L21" s="219"/>
      <c r="M21" s="217">
        <v>99</v>
      </c>
      <c r="N21" s="218"/>
      <c r="O21" s="218"/>
      <c r="P21" s="218"/>
      <c r="Q21" s="218"/>
      <c r="R21" s="219"/>
      <c r="S21" s="218">
        <v>32</v>
      </c>
      <c r="T21" s="218"/>
      <c r="U21" s="218"/>
      <c r="V21" s="218"/>
      <c r="W21" s="218"/>
      <c r="X21" s="218"/>
      <c r="Y21" s="217">
        <v>42</v>
      </c>
      <c r="Z21" s="218"/>
      <c r="AA21" s="218"/>
      <c r="AB21" s="218"/>
      <c r="AC21" s="218"/>
      <c r="AD21" s="219"/>
      <c r="AE21" s="218">
        <v>20</v>
      </c>
      <c r="AF21" s="218"/>
      <c r="AG21" s="218"/>
      <c r="AH21" s="218"/>
      <c r="AI21" s="218"/>
      <c r="AJ21" s="218"/>
      <c r="AK21" s="217">
        <v>8</v>
      </c>
      <c r="AL21" s="218"/>
      <c r="AM21" s="218"/>
      <c r="AN21" s="218"/>
      <c r="AO21" s="218"/>
      <c r="AP21" s="219"/>
      <c r="AQ21" s="218">
        <v>8</v>
      </c>
      <c r="AR21" s="218"/>
      <c r="AS21" s="218"/>
      <c r="AT21" s="218"/>
      <c r="AU21" s="218"/>
      <c r="AV21" s="218"/>
      <c r="AW21" s="217">
        <v>11</v>
      </c>
      <c r="AX21" s="218"/>
      <c r="AY21" s="218"/>
      <c r="AZ21" s="218"/>
      <c r="BA21" s="218"/>
      <c r="BB21" s="219"/>
      <c r="BC21" s="218">
        <v>5</v>
      </c>
      <c r="BD21" s="218"/>
      <c r="BE21" s="218"/>
      <c r="BF21" s="218"/>
      <c r="BG21" s="218"/>
      <c r="BH21" s="218"/>
      <c r="BI21" s="217">
        <v>8</v>
      </c>
      <c r="BJ21" s="218"/>
      <c r="BK21" s="218"/>
      <c r="BL21" s="218"/>
      <c r="BM21" s="218"/>
      <c r="BN21" s="219"/>
      <c r="BO21" s="218">
        <v>2</v>
      </c>
      <c r="BP21" s="218"/>
      <c r="BQ21" s="218"/>
      <c r="BR21" s="218"/>
      <c r="BS21" s="218"/>
      <c r="BT21" s="218"/>
      <c r="BU21" s="217">
        <v>3</v>
      </c>
      <c r="BV21" s="218"/>
      <c r="BW21" s="218"/>
      <c r="BX21" s="218"/>
      <c r="BY21" s="218"/>
      <c r="BZ21" s="219"/>
    </row>
    <row r="22" spans="2:78" ht="13.5">
      <c r="B22" s="211" t="s">
        <v>26</v>
      </c>
      <c r="C22" s="212"/>
      <c r="D22" s="212"/>
      <c r="E22" s="212"/>
      <c r="F22" s="212"/>
      <c r="G22" s="217">
        <v>370</v>
      </c>
      <c r="H22" s="218"/>
      <c r="I22" s="218"/>
      <c r="J22" s="218"/>
      <c r="K22" s="218"/>
      <c r="L22" s="219"/>
      <c r="M22" s="217">
        <v>95</v>
      </c>
      <c r="N22" s="218"/>
      <c r="O22" s="218"/>
      <c r="P22" s="218"/>
      <c r="Q22" s="218"/>
      <c r="R22" s="219"/>
      <c r="S22" s="218">
        <v>57</v>
      </c>
      <c r="T22" s="218"/>
      <c r="U22" s="218"/>
      <c r="V22" s="218"/>
      <c r="W22" s="218"/>
      <c r="X22" s="218"/>
      <c r="Y22" s="217">
        <v>60</v>
      </c>
      <c r="Z22" s="218"/>
      <c r="AA22" s="218"/>
      <c r="AB22" s="218"/>
      <c r="AC22" s="218"/>
      <c r="AD22" s="219"/>
      <c r="AE22" s="218">
        <v>21</v>
      </c>
      <c r="AF22" s="218"/>
      <c r="AG22" s="218"/>
      <c r="AH22" s="218"/>
      <c r="AI22" s="218"/>
      <c r="AJ22" s="218"/>
      <c r="AK22" s="217">
        <v>11</v>
      </c>
      <c r="AL22" s="218"/>
      <c r="AM22" s="218"/>
      <c r="AN22" s="218"/>
      <c r="AO22" s="218"/>
      <c r="AP22" s="219"/>
      <c r="AQ22" s="218">
        <v>36</v>
      </c>
      <c r="AR22" s="218"/>
      <c r="AS22" s="218"/>
      <c r="AT22" s="218"/>
      <c r="AU22" s="218"/>
      <c r="AV22" s="218"/>
      <c r="AW22" s="217">
        <v>7</v>
      </c>
      <c r="AX22" s="218"/>
      <c r="AY22" s="218"/>
      <c r="AZ22" s="218"/>
      <c r="BA22" s="218"/>
      <c r="BB22" s="219"/>
      <c r="BC22" s="218">
        <v>5</v>
      </c>
      <c r="BD22" s="218"/>
      <c r="BE22" s="218"/>
      <c r="BF22" s="218"/>
      <c r="BG22" s="218"/>
      <c r="BH22" s="218"/>
      <c r="BI22" s="217">
        <v>7</v>
      </c>
      <c r="BJ22" s="218"/>
      <c r="BK22" s="218"/>
      <c r="BL22" s="218"/>
      <c r="BM22" s="218"/>
      <c r="BN22" s="219"/>
      <c r="BO22" s="218">
        <v>8</v>
      </c>
      <c r="BP22" s="218"/>
      <c r="BQ22" s="218"/>
      <c r="BR22" s="218"/>
      <c r="BS22" s="218"/>
      <c r="BT22" s="218"/>
      <c r="BU22" s="217">
        <v>7</v>
      </c>
      <c r="BV22" s="218"/>
      <c r="BW22" s="218"/>
      <c r="BX22" s="218"/>
      <c r="BY22" s="218"/>
      <c r="BZ22" s="219"/>
    </row>
    <row r="23" spans="2:78" ht="13.5">
      <c r="B23" s="211" t="s">
        <v>27</v>
      </c>
      <c r="C23" s="212"/>
      <c r="D23" s="212"/>
      <c r="E23" s="212"/>
      <c r="F23" s="212"/>
      <c r="G23" s="217">
        <v>318</v>
      </c>
      <c r="H23" s="218"/>
      <c r="I23" s="218"/>
      <c r="J23" s="218"/>
      <c r="K23" s="218"/>
      <c r="L23" s="219"/>
      <c r="M23" s="217">
        <v>81</v>
      </c>
      <c r="N23" s="218"/>
      <c r="O23" s="218"/>
      <c r="P23" s="218"/>
      <c r="Q23" s="218"/>
      <c r="R23" s="219"/>
      <c r="S23" s="218">
        <v>31</v>
      </c>
      <c r="T23" s="218"/>
      <c r="U23" s="218"/>
      <c r="V23" s="218"/>
      <c r="W23" s="218"/>
      <c r="X23" s="218"/>
      <c r="Y23" s="217">
        <v>55</v>
      </c>
      <c r="Z23" s="218"/>
      <c r="AA23" s="218"/>
      <c r="AB23" s="218"/>
      <c r="AC23" s="218"/>
      <c r="AD23" s="219"/>
      <c r="AE23" s="218">
        <v>42</v>
      </c>
      <c r="AF23" s="218"/>
      <c r="AG23" s="218"/>
      <c r="AH23" s="218"/>
      <c r="AI23" s="218"/>
      <c r="AJ23" s="218"/>
      <c r="AK23" s="217">
        <v>7</v>
      </c>
      <c r="AL23" s="218"/>
      <c r="AM23" s="218"/>
      <c r="AN23" s="218"/>
      <c r="AO23" s="218"/>
      <c r="AP23" s="219"/>
      <c r="AQ23" s="218">
        <v>25</v>
      </c>
      <c r="AR23" s="218"/>
      <c r="AS23" s="218"/>
      <c r="AT23" s="218"/>
      <c r="AU23" s="218"/>
      <c r="AV23" s="218"/>
      <c r="AW23" s="217">
        <v>10</v>
      </c>
      <c r="AX23" s="218"/>
      <c r="AY23" s="218"/>
      <c r="AZ23" s="218"/>
      <c r="BA23" s="218"/>
      <c r="BB23" s="219"/>
      <c r="BC23" s="218">
        <v>3</v>
      </c>
      <c r="BD23" s="218"/>
      <c r="BE23" s="218"/>
      <c r="BF23" s="218"/>
      <c r="BG23" s="218"/>
      <c r="BH23" s="218"/>
      <c r="BI23" s="217">
        <v>10</v>
      </c>
      <c r="BJ23" s="218"/>
      <c r="BK23" s="218"/>
      <c r="BL23" s="218"/>
      <c r="BM23" s="218"/>
      <c r="BN23" s="219"/>
      <c r="BO23" s="218">
        <v>2</v>
      </c>
      <c r="BP23" s="218"/>
      <c r="BQ23" s="218"/>
      <c r="BR23" s="218"/>
      <c r="BS23" s="218"/>
      <c r="BT23" s="218"/>
      <c r="BU23" s="217">
        <v>3</v>
      </c>
      <c r="BV23" s="218"/>
      <c r="BW23" s="218"/>
      <c r="BX23" s="218"/>
      <c r="BY23" s="218"/>
      <c r="BZ23" s="219"/>
    </row>
    <row r="24" spans="2:78" ht="13.5">
      <c r="B24" s="211" t="s">
        <v>28</v>
      </c>
      <c r="C24" s="212"/>
      <c r="D24" s="212"/>
      <c r="E24" s="212"/>
      <c r="F24" s="212"/>
      <c r="G24" s="217">
        <v>547</v>
      </c>
      <c r="H24" s="218"/>
      <c r="I24" s="218"/>
      <c r="J24" s="218"/>
      <c r="K24" s="218"/>
      <c r="L24" s="219"/>
      <c r="M24" s="217">
        <v>145</v>
      </c>
      <c r="N24" s="218"/>
      <c r="O24" s="218"/>
      <c r="P24" s="218"/>
      <c r="Q24" s="218"/>
      <c r="R24" s="219"/>
      <c r="S24" s="218">
        <v>60</v>
      </c>
      <c r="T24" s="218"/>
      <c r="U24" s="218"/>
      <c r="V24" s="218"/>
      <c r="W24" s="218"/>
      <c r="X24" s="218"/>
      <c r="Y24" s="217">
        <v>109</v>
      </c>
      <c r="Z24" s="218"/>
      <c r="AA24" s="218"/>
      <c r="AB24" s="218"/>
      <c r="AC24" s="218"/>
      <c r="AD24" s="219"/>
      <c r="AE24" s="218">
        <v>71</v>
      </c>
      <c r="AF24" s="218"/>
      <c r="AG24" s="218"/>
      <c r="AH24" s="218"/>
      <c r="AI24" s="218"/>
      <c r="AJ24" s="218"/>
      <c r="AK24" s="217">
        <v>21</v>
      </c>
      <c r="AL24" s="218"/>
      <c r="AM24" s="218"/>
      <c r="AN24" s="218"/>
      <c r="AO24" s="218"/>
      <c r="AP24" s="219"/>
      <c r="AQ24" s="218">
        <v>23</v>
      </c>
      <c r="AR24" s="218"/>
      <c r="AS24" s="218"/>
      <c r="AT24" s="218"/>
      <c r="AU24" s="218"/>
      <c r="AV24" s="218"/>
      <c r="AW24" s="217">
        <v>7</v>
      </c>
      <c r="AX24" s="218"/>
      <c r="AY24" s="218"/>
      <c r="AZ24" s="218"/>
      <c r="BA24" s="218"/>
      <c r="BB24" s="219"/>
      <c r="BC24" s="218">
        <v>6</v>
      </c>
      <c r="BD24" s="218"/>
      <c r="BE24" s="218"/>
      <c r="BF24" s="218"/>
      <c r="BG24" s="218"/>
      <c r="BH24" s="218"/>
      <c r="BI24" s="217">
        <v>6</v>
      </c>
      <c r="BJ24" s="218"/>
      <c r="BK24" s="218"/>
      <c r="BL24" s="218"/>
      <c r="BM24" s="218"/>
      <c r="BN24" s="219"/>
      <c r="BO24" s="218">
        <v>3</v>
      </c>
      <c r="BP24" s="218"/>
      <c r="BQ24" s="218"/>
      <c r="BR24" s="218"/>
      <c r="BS24" s="218"/>
      <c r="BT24" s="218"/>
      <c r="BU24" s="217">
        <v>9</v>
      </c>
      <c r="BV24" s="218"/>
      <c r="BW24" s="218"/>
      <c r="BX24" s="218"/>
      <c r="BY24" s="218"/>
      <c r="BZ24" s="219"/>
    </row>
    <row r="25" spans="2:78" ht="13.5">
      <c r="B25" s="211" t="s">
        <v>29</v>
      </c>
      <c r="C25" s="212"/>
      <c r="D25" s="212"/>
      <c r="E25" s="212"/>
      <c r="F25" s="212"/>
      <c r="G25" s="217">
        <v>424</v>
      </c>
      <c r="H25" s="218"/>
      <c r="I25" s="218"/>
      <c r="J25" s="218"/>
      <c r="K25" s="218"/>
      <c r="L25" s="219"/>
      <c r="M25" s="217">
        <v>99</v>
      </c>
      <c r="N25" s="218"/>
      <c r="O25" s="218"/>
      <c r="P25" s="218"/>
      <c r="Q25" s="218"/>
      <c r="R25" s="219"/>
      <c r="S25" s="218">
        <v>47</v>
      </c>
      <c r="T25" s="218"/>
      <c r="U25" s="218"/>
      <c r="V25" s="218"/>
      <c r="W25" s="218"/>
      <c r="X25" s="218"/>
      <c r="Y25" s="217">
        <v>68</v>
      </c>
      <c r="Z25" s="218"/>
      <c r="AA25" s="218"/>
      <c r="AB25" s="218"/>
      <c r="AC25" s="218"/>
      <c r="AD25" s="219"/>
      <c r="AE25" s="218">
        <v>41</v>
      </c>
      <c r="AF25" s="218"/>
      <c r="AG25" s="218"/>
      <c r="AH25" s="218"/>
      <c r="AI25" s="218"/>
      <c r="AJ25" s="218"/>
      <c r="AK25" s="217">
        <v>12</v>
      </c>
      <c r="AL25" s="218"/>
      <c r="AM25" s="218"/>
      <c r="AN25" s="218"/>
      <c r="AO25" s="218"/>
      <c r="AP25" s="219"/>
      <c r="AQ25" s="218">
        <v>44</v>
      </c>
      <c r="AR25" s="218"/>
      <c r="AS25" s="218"/>
      <c r="AT25" s="218"/>
      <c r="AU25" s="218"/>
      <c r="AV25" s="218"/>
      <c r="AW25" s="217">
        <v>9</v>
      </c>
      <c r="AX25" s="218"/>
      <c r="AY25" s="218"/>
      <c r="AZ25" s="218"/>
      <c r="BA25" s="218"/>
      <c r="BB25" s="219"/>
      <c r="BC25" s="218">
        <v>5</v>
      </c>
      <c r="BD25" s="218"/>
      <c r="BE25" s="218"/>
      <c r="BF25" s="218"/>
      <c r="BG25" s="218"/>
      <c r="BH25" s="218"/>
      <c r="BI25" s="217">
        <v>11</v>
      </c>
      <c r="BJ25" s="218"/>
      <c r="BK25" s="218"/>
      <c r="BL25" s="218"/>
      <c r="BM25" s="218"/>
      <c r="BN25" s="219"/>
      <c r="BO25" s="218">
        <v>5</v>
      </c>
      <c r="BP25" s="218"/>
      <c r="BQ25" s="218"/>
      <c r="BR25" s="218"/>
      <c r="BS25" s="218"/>
      <c r="BT25" s="218"/>
      <c r="BU25" s="217">
        <v>12</v>
      </c>
      <c r="BV25" s="218"/>
      <c r="BW25" s="218"/>
      <c r="BX25" s="218"/>
      <c r="BY25" s="218"/>
      <c r="BZ25" s="219"/>
    </row>
    <row r="26" spans="2:78" ht="13.5">
      <c r="B26" s="211" t="s">
        <v>30</v>
      </c>
      <c r="C26" s="212"/>
      <c r="D26" s="212"/>
      <c r="E26" s="212"/>
      <c r="F26" s="212"/>
      <c r="G26" s="217">
        <v>394</v>
      </c>
      <c r="H26" s="218"/>
      <c r="I26" s="218"/>
      <c r="J26" s="218"/>
      <c r="K26" s="218"/>
      <c r="L26" s="219"/>
      <c r="M26" s="217">
        <v>132</v>
      </c>
      <c r="N26" s="218"/>
      <c r="O26" s="218"/>
      <c r="P26" s="218"/>
      <c r="Q26" s="218"/>
      <c r="R26" s="219"/>
      <c r="S26" s="218">
        <v>46</v>
      </c>
      <c r="T26" s="218"/>
      <c r="U26" s="218"/>
      <c r="V26" s="218"/>
      <c r="W26" s="218"/>
      <c r="X26" s="218"/>
      <c r="Y26" s="217">
        <v>62</v>
      </c>
      <c r="Z26" s="218"/>
      <c r="AA26" s="218"/>
      <c r="AB26" s="218"/>
      <c r="AC26" s="218"/>
      <c r="AD26" s="219"/>
      <c r="AE26" s="218">
        <v>37</v>
      </c>
      <c r="AF26" s="218"/>
      <c r="AG26" s="218"/>
      <c r="AH26" s="218"/>
      <c r="AI26" s="218"/>
      <c r="AJ26" s="218"/>
      <c r="AK26" s="217">
        <v>16</v>
      </c>
      <c r="AL26" s="218"/>
      <c r="AM26" s="218"/>
      <c r="AN26" s="218"/>
      <c r="AO26" s="218"/>
      <c r="AP26" s="219"/>
      <c r="AQ26" s="218">
        <v>10</v>
      </c>
      <c r="AR26" s="218"/>
      <c r="AS26" s="218"/>
      <c r="AT26" s="218"/>
      <c r="AU26" s="218"/>
      <c r="AV26" s="218"/>
      <c r="AW26" s="217">
        <v>6</v>
      </c>
      <c r="AX26" s="218"/>
      <c r="AY26" s="218"/>
      <c r="AZ26" s="218"/>
      <c r="BA26" s="218"/>
      <c r="BB26" s="219"/>
      <c r="BC26" s="218">
        <v>4</v>
      </c>
      <c r="BD26" s="218"/>
      <c r="BE26" s="218"/>
      <c r="BF26" s="218"/>
      <c r="BG26" s="218"/>
      <c r="BH26" s="218"/>
      <c r="BI26" s="217">
        <v>6</v>
      </c>
      <c r="BJ26" s="218"/>
      <c r="BK26" s="218"/>
      <c r="BL26" s="218"/>
      <c r="BM26" s="218"/>
      <c r="BN26" s="219"/>
      <c r="BO26" s="218">
        <v>5</v>
      </c>
      <c r="BP26" s="218"/>
      <c r="BQ26" s="218"/>
      <c r="BR26" s="218"/>
      <c r="BS26" s="218"/>
      <c r="BT26" s="218"/>
      <c r="BU26" s="217">
        <v>2</v>
      </c>
      <c r="BV26" s="218"/>
      <c r="BW26" s="218"/>
      <c r="BX26" s="218"/>
      <c r="BY26" s="218"/>
      <c r="BZ26" s="219"/>
    </row>
    <row r="27" spans="2:78" ht="13.5">
      <c r="B27" s="215"/>
      <c r="C27" s="216"/>
      <c r="D27" s="216"/>
      <c r="E27" s="216"/>
      <c r="F27" s="216"/>
      <c r="G27" s="217"/>
      <c r="H27" s="218"/>
      <c r="I27" s="218"/>
      <c r="J27" s="218"/>
      <c r="K27" s="218"/>
      <c r="L27" s="219"/>
      <c r="M27" s="217"/>
      <c r="N27" s="218"/>
      <c r="O27" s="218"/>
      <c r="P27" s="218"/>
      <c r="Q27" s="218"/>
      <c r="R27" s="219"/>
      <c r="S27" s="218"/>
      <c r="T27" s="218"/>
      <c r="U27" s="218"/>
      <c r="V27" s="218"/>
      <c r="W27" s="218"/>
      <c r="X27" s="218"/>
      <c r="Y27" s="217"/>
      <c r="Z27" s="218"/>
      <c r="AA27" s="218"/>
      <c r="AB27" s="218"/>
      <c r="AC27" s="218"/>
      <c r="AD27" s="219"/>
      <c r="AE27" s="218"/>
      <c r="AF27" s="218"/>
      <c r="AG27" s="218"/>
      <c r="AH27" s="218"/>
      <c r="AI27" s="218"/>
      <c r="AJ27" s="218"/>
      <c r="AK27" s="217"/>
      <c r="AL27" s="218"/>
      <c r="AM27" s="218"/>
      <c r="AN27" s="218"/>
      <c r="AO27" s="218"/>
      <c r="AP27" s="219"/>
      <c r="AQ27" s="218"/>
      <c r="AR27" s="218"/>
      <c r="AS27" s="218"/>
      <c r="AT27" s="218"/>
      <c r="AU27" s="218"/>
      <c r="AV27" s="218"/>
      <c r="AW27" s="217"/>
      <c r="AX27" s="218"/>
      <c r="AY27" s="218"/>
      <c r="AZ27" s="218"/>
      <c r="BA27" s="218"/>
      <c r="BB27" s="219"/>
      <c r="BC27" s="218"/>
      <c r="BD27" s="218"/>
      <c r="BE27" s="218"/>
      <c r="BF27" s="218"/>
      <c r="BG27" s="218"/>
      <c r="BH27" s="218"/>
      <c r="BI27" s="217"/>
      <c r="BJ27" s="218"/>
      <c r="BK27" s="218"/>
      <c r="BL27" s="218"/>
      <c r="BM27" s="218"/>
      <c r="BN27" s="219"/>
      <c r="BO27" s="218"/>
      <c r="BP27" s="218"/>
      <c r="BQ27" s="218"/>
      <c r="BR27" s="218"/>
      <c r="BS27" s="218"/>
      <c r="BT27" s="218"/>
      <c r="BU27" s="217"/>
      <c r="BV27" s="218"/>
      <c r="BW27" s="218"/>
      <c r="BX27" s="218"/>
      <c r="BY27" s="218"/>
      <c r="BZ27" s="219"/>
    </row>
    <row r="28" spans="2:78" ht="13.5">
      <c r="B28" s="211" t="s">
        <v>31</v>
      </c>
      <c r="C28" s="212"/>
      <c r="D28" s="212"/>
      <c r="E28" s="212"/>
      <c r="F28" s="212"/>
      <c r="G28" s="217">
        <v>315</v>
      </c>
      <c r="H28" s="218"/>
      <c r="I28" s="218"/>
      <c r="J28" s="218"/>
      <c r="K28" s="218"/>
      <c r="L28" s="219"/>
      <c r="M28" s="217">
        <v>107</v>
      </c>
      <c r="N28" s="218"/>
      <c r="O28" s="218"/>
      <c r="P28" s="218"/>
      <c r="Q28" s="218"/>
      <c r="R28" s="219"/>
      <c r="S28" s="218">
        <v>38</v>
      </c>
      <c r="T28" s="218"/>
      <c r="U28" s="218"/>
      <c r="V28" s="218"/>
      <c r="W28" s="218"/>
      <c r="X28" s="218"/>
      <c r="Y28" s="217">
        <v>41</v>
      </c>
      <c r="Z28" s="218"/>
      <c r="AA28" s="218"/>
      <c r="AB28" s="218"/>
      <c r="AC28" s="218"/>
      <c r="AD28" s="219"/>
      <c r="AE28" s="218">
        <v>20</v>
      </c>
      <c r="AF28" s="218"/>
      <c r="AG28" s="218"/>
      <c r="AH28" s="218"/>
      <c r="AI28" s="218"/>
      <c r="AJ28" s="218"/>
      <c r="AK28" s="217">
        <v>15</v>
      </c>
      <c r="AL28" s="218"/>
      <c r="AM28" s="218"/>
      <c r="AN28" s="218"/>
      <c r="AO28" s="218"/>
      <c r="AP28" s="219"/>
      <c r="AQ28" s="218">
        <v>4</v>
      </c>
      <c r="AR28" s="218"/>
      <c r="AS28" s="218"/>
      <c r="AT28" s="218"/>
      <c r="AU28" s="218"/>
      <c r="AV28" s="218"/>
      <c r="AW28" s="217">
        <v>3</v>
      </c>
      <c r="AX28" s="218"/>
      <c r="AY28" s="218"/>
      <c r="AZ28" s="218"/>
      <c r="BA28" s="218"/>
      <c r="BB28" s="219"/>
      <c r="BC28" s="218">
        <v>9</v>
      </c>
      <c r="BD28" s="218"/>
      <c r="BE28" s="218"/>
      <c r="BF28" s="218"/>
      <c r="BG28" s="218"/>
      <c r="BH28" s="218"/>
      <c r="BI28" s="217">
        <v>8</v>
      </c>
      <c r="BJ28" s="218"/>
      <c r="BK28" s="218"/>
      <c r="BL28" s="218"/>
      <c r="BM28" s="218"/>
      <c r="BN28" s="219"/>
      <c r="BO28" s="218">
        <v>6</v>
      </c>
      <c r="BP28" s="218"/>
      <c r="BQ28" s="218"/>
      <c r="BR28" s="218"/>
      <c r="BS28" s="218"/>
      <c r="BT28" s="218"/>
      <c r="BU28" s="217">
        <v>3</v>
      </c>
      <c r="BV28" s="218"/>
      <c r="BW28" s="218"/>
      <c r="BX28" s="218"/>
      <c r="BY28" s="218"/>
      <c r="BZ28" s="219"/>
    </row>
    <row r="29" spans="2:78" ht="13.5">
      <c r="B29" s="211" t="s">
        <v>32</v>
      </c>
      <c r="C29" s="212"/>
      <c r="D29" s="212"/>
      <c r="E29" s="212"/>
      <c r="F29" s="212"/>
      <c r="G29" s="217">
        <v>316</v>
      </c>
      <c r="H29" s="218"/>
      <c r="I29" s="218"/>
      <c r="J29" s="218"/>
      <c r="K29" s="218"/>
      <c r="L29" s="219"/>
      <c r="M29" s="217">
        <v>85</v>
      </c>
      <c r="N29" s="218"/>
      <c r="O29" s="218"/>
      <c r="P29" s="218"/>
      <c r="Q29" s="218"/>
      <c r="R29" s="219"/>
      <c r="S29" s="218">
        <v>39</v>
      </c>
      <c r="T29" s="218"/>
      <c r="U29" s="218"/>
      <c r="V29" s="218"/>
      <c r="W29" s="218"/>
      <c r="X29" s="218"/>
      <c r="Y29" s="217">
        <v>74</v>
      </c>
      <c r="Z29" s="218"/>
      <c r="AA29" s="218"/>
      <c r="AB29" s="218"/>
      <c r="AC29" s="218"/>
      <c r="AD29" s="219"/>
      <c r="AE29" s="218">
        <v>21</v>
      </c>
      <c r="AF29" s="218"/>
      <c r="AG29" s="218"/>
      <c r="AH29" s="218"/>
      <c r="AI29" s="218"/>
      <c r="AJ29" s="218"/>
      <c r="AK29" s="217">
        <v>16</v>
      </c>
      <c r="AL29" s="218"/>
      <c r="AM29" s="218"/>
      <c r="AN29" s="218"/>
      <c r="AO29" s="218"/>
      <c r="AP29" s="219"/>
      <c r="AQ29" s="218">
        <v>5</v>
      </c>
      <c r="AR29" s="218"/>
      <c r="AS29" s="218"/>
      <c r="AT29" s="218"/>
      <c r="AU29" s="218"/>
      <c r="AV29" s="218"/>
      <c r="AW29" s="217">
        <v>4</v>
      </c>
      <c r="AX29" s="218"/>
      <c r="AY29" s="218"/>
      <c r="AZ29" s="218"/>
      <c r="BA29" s="218"/>
      <c r="BB29" s="219"/>
      <c r="BC29" s="218">
        <v>1</v>
      </c>
      <c r="BD29" s="218"/>
      <c r="BE29" s="218"/>
      <c r="BF29" s="218"/>
      <c r="BG29" s="218"/>
      <c r="BH29" s="218"/>
      <c r="BI29" s="217">
        <v>2</v>
      </c>
      <c r="BJ29" s="218"/>
      <c r="BK29" s="218"/>
      <c r="BL29" s="218"/>
      <c r="BM29" s="218"/>
      <c r="BN29" s="219"/>
      <c r="BO29" s="218">
        <v>1</v>
      </c>
      <c r="BP29" s="218"/>
      <c r="BQ29" s="218"/>
      <c r="BR29" s="218"/>
      <c r="BS29" s="218"/>
      <c r="BT29" s="218"/>
      <c r="BU29" s="217">
        <v>8</v>
      </c>
      <c r="BV29" s="218"/>
      <c r="BW29" s="218"/>
      <c r="BX29" s="218"/>
      <c r="BY29" s="218"/>
      <c r="BZ29" s="219"/>
    </row>
    <row r="30" spans="2:78" ht="13.5">
      <c r="B30" s="211" t="s">
        <v>33</v>
      </c>
      <c r="C30" s="212"/>
      <c r="D30" s="212"/>
      <c r="E30" s="212"/>
      <c r="F30" s="212"/>
      <c r="G30" s="217">
        <v>368</v>
      </c>
      <c r="H30" s="218"/>
      <c r="I30" s="218"/>
      <c r="J30" s="218"/>
      <c r="K30" s="218"/>
      <c r="L30" s="219"/>
      <c r="M30" s="217">
        <v>114</v>
      </c>
      <c r="N30" s="218"/>
      <c r="O30" s="218"/>
      <c r="P30" s="218"/>
      <c r="Q30" s="218"/>
      <c r="R30" s="219"/>
      <c r="S30" s="218">
        <v>29</v>
      </c>
      <c r="T30" s="218"/>
      <c r="U30" s="218"/>
      <c r="V30" s="218"/>
      <c r="W30" s="218"/>
      <c r="X30" s="218"/>
      <c r="Y30" s="217">
        <v>62</v>
      </c>
      <c r="Z30" s="218"/>
      <c r="AA30" s="218"/>
      <c r="AB30" s="218"/>
      <c r="AC30" s="218"/>
      <c r="AD30" s="219"/>
      <c r="AE30" s="218">
        <v>46</v>
      </c>
      <c r="AF30" s="218"/>
      <c r="AG30" s="218"/>
      <c r="AH30" s="218"/>
      <c r="AI30" s="218"/>
      <c r="AJ30" s="218"/>
      <c r="AK30" s="217">
        <v>12</v>
      </c>
      <c r="AL30" s="218"/>
      <c r="AM30" s="218"/>
      <c r="AN30" s="218"/>
      <c r="AO30" s="218"/>
      <c r="AP30" s="219"/>
      <c r="AQ30" s="218">
        <v>11</v>
      </c>
      <c r="AR30" s="218"/>
      <c r="AS30" s="218"/>
      <c r="AT30" s="218"/>
      <c r="AU30" s="218"/>
      <c r="AV30" s="218"/>
      <c r="AW30" s="217">
        <v>10</v>
      </c>
      <c r="AX30" s="218"/>
      <c r="AY30" s="218"/>
      <c r="AZ30" s="218"/>
      <c r="BA30" s="218"/>
      <c r="BB30" s="219"/>
      <c r="BC30" s="218">
        <v>6</v>
      </c>
      <c r="BD30" s="218"/>
      <c r="BE30" s="218"/>
      <c r="BF30" s="218"/>
      <c r="BG30" s="218"/>
      <c r="BH30" s="218"/>
      <c r="BI30" s="217">
        <v>11</v>
      </c>
      <c r="BJ30" s="218"/>
      <c r="BK30" s="218"/>
      <c r="BL30" s="218"/>
      <c r="BM30" s="218"/>
      <c r="BN30" s="219"/>
      <c r="BO30" s="218">
        <v>4</v>
      </c>
      <c r="BP30" s="218"/>
      <c r="BQ30" s="218"/>
      <c r="BR30" s="218"/>
      <c r="BS30" s="218"/>
      <c r="BT30" s="218"/>
      <c r="BU30" s="217">
        <v>0</v>
      </c>
      <c r="BV30" s="218"/>
      <c r="BW30" s="218"/>
      <c r="BX30" s="218"/>
      <c r="BY30" s="218"/>
      <c r="BZ30" s="219"/>
    </row>
    <row r="31" spans="2:78" ht="13.5">
      <c r="B31" s="211" t="s">
        <v>34</v>
      </c>
      <c r="C31" s="212"/>
      <c r="D31" s="212"/>
      <c r="E31" s="212"/>
      <c r="F31" s="212"/>
      <c r="G31" s="217">
        <v>350</v>
      </c>
      <c r="H31" s="218"/>
      <c r="I31" s="218"/>
      <c r="J31" s="218"/>
      <c r="K31" s="218"/>
      <c r="L31" s="219"/>
      <c r="M31" s="217">
        <v>91</v>
      </c>
      <c r="N31" s="218"/>
      <c r="O31" s="218"/>
      <c r="P31" s="218"/>
      <c r="Q31" s="218"/>
      <c r="R31" s="219"/>
      <c r="S31" s="218">
        <v>37</v>
      </c>
      <c r="T31" s="218"/>
      <c r="U31" s="218"/>
      <c r="V31" s="218"/>
      <c r="W31" s="218"/>
      <c r="X31" s="218"/>
      <c r="Y31" s="217">
        <v>71</v>
      </c>
      <c r="Z31" s="218"/>
      <c r="AA31" s="218"/>
      <c r="AB31" s="218"/>
      <c r="AC31" s="218"/>
      <c r="AD31" s="219"/>
      <c r="AE31" s="218">
        <v>43</v>
      </c>
      <c r="AF31" s="218"/>
      <c r="AG31" s="218"/>
      <c r="AH31" s="218"/>
      <c r="AI31" s="218"/>
      <c r="AJ31" s="218"/>
      <c r="AK31" s="217">
        <v>16</v>
      </c>
      <c r="AL31" s="218"/>
      <c r="AM31" s="218"/>
      <c r="AN31" s="218"/>
      <c r="AO31" s="218"/>
      <c r="AP31" s="219"/>
      <c r="AQ31" s="218">
        <v>9</v>
      </c>
      <c r="AR31" s="218"/>
      <c r="AS31" s="218"/>
      <c r="AT31" s="218"/>
      <c r="AU31" s="218"/>
      <c r="AV31" s="218"/>
      <c r="AW31" s="217">
        <v>7</v>
      </c>
      <c r="AX31" s="218"/>
      <c r="AY31" s="218"/>
      <c r="AZ31" s="218"/>
      <c r="BA31" s="218"/>
      <c r="BB31" s="219"/>
      <c r="BC31" s="218">
        <v>2</v>
      </c>
      <c r="BD31" s="218"/>
      <c r="BE31" s="218"/>
      <c r="BF31" s="218"/>
      <c r="BG31" s="218"/>
      <c r="BH31" s="218"/>
      <c r="BI31" s="217">
        <v>9</v>
      </c>
      <c r="BJ31" s="218"/>
      <c r="BK31" s="218"/>
      <c r="BL31" s="218"/>
      <c r="BM31" s="218"/>
      <c r="BN31" s="219"/>
      <c r="BO31" s="218">
        <v>1</v>
      </c>
      <c r="BP31" s="218"/>
      <c r="BQ31" s="218"/>
      <c r="BR31" s="218"/>
      <c r="BS31" s="218"/>
      <c r="BT31" s="218"/>
      <c r="BU31" s="217">
        <v>8</v>
      </c>
      <c r="BV31" s="218"/>
      <c r="BW31" s="218"/>
      <c r="BX31" s="218"/>
      <c r="BY31" s="218"/>
      <c r="BZ31" s="219"/>
    </row>
    <row r="32" spans="2:78" ht="13.5">
      <c r="B32" s="211" t="s">
        <v>35</v>
      </c>
      <c r="C32" s="212"/>
      <c r="D32" s="212"/>
      <c r="E32" s="212"/>
      <c r="F32" s="212"/>
      <c r="G32" s="217">
        <v>751</v>
      </c>
      <c r="H32" s="218"/>
      <c r="I32" s="218"/>
      <c r="J32" s="218"/>
      <c r="K32" s="218"/>
      <c r="L32" s="219"/>
      <c r="M32" s="217">
        <v>201</v>
      </c>
      <c r="N32" s="218"/>
      <c r="O32" s="218"/>
      <c r="P32" s="218"/>
      <c r="Q32" s="218"/>
      <c r="R32" s="219"/>
      <c r="S32" s="218">
        <v>91</v>
      </c>
      <c r="T32" s="218"/>
      <c r="U32" s="218"/>
      <c r="V32" s="218"/>
      <c r="W32" s="218"/>
      <c r="X32" s="218"/>
      <c r="Y32" s="217">
        <v>148</v>
      </c>
      <c r="Z32" s="218"/>
      <c r="AA32" s="218"/>
      <c r="AB32" s="218"/>
      <c r="AC32" s="218"/>
      <c r="AD32" s="219"/>
      <c r="AE32" s="218">
        <v>82</v>
      </c>
      <c r="AF32" s="218"/>
      <c r="AG32" s="218"/>
      <c r="AH32" s="218"/>
      <c r="AI32" s="218"/>
      <c r="AJ32" s="218"/>
      <c r="AK32" s="217">
        <v>29</v>
      </c>
      <c r="AL32" s="218"/>
      <c r="AM32" s="218"/>
      <c r="AN32" s="218"/>
      <c r="AO32" s="218"/>
      <c r="AP32" s="219"/>
      <c r="AQ32" s="218">
        <v>26</v>
      </c>
      <c r="AR32" s="218"/>
      <c r="AS32" s="218"/>
      <c r="AT32" s="218"/>
      <c r="AU32" s="218"/>
      <c r="AV32" s="218"/>
      <c r="AW32" s="217">
        <v>20</v>
      </c>
      <c r="AX32" s="218"/>
      <c r="AY32" s="218"/>
      <c r="AZ32" s="218"/>
      <c r="BA32" s="218"/>
      <c r="BB32" s="219"/>
      <c r="BC32" s="218">
        <v>8</v>
      </c>
      <c r="BD32" s="218"/>
      <c r="BE32" s="218"/>
      <c r="BF32" s="218"/>
      <c r="BG32" s="218"/>
      <c r="BH32" s="218"/>
      <c r="BI32" s="217">
        <v>20</v>
      </c>
      <c r="BJ32" s="218"/>
      <c r="BK32" s="218"/>
      <c r="BL32" s="218"/>
      <c r="BM32" s="218"/>
      <c r="BN32" s="219"/>
      <c r="BO32" s="218">
        <v>8</v>
      </c>
      <c r="BP32" s="218"/>
      <c r="BQ32" s="218"/>
      <c r="BR32" s="218"/>
      <c r="BS32" s="218"/>
      <c r="BT32" s="218"/>
      <c r="BU32" s="217">
        <v>11</v>
      </c>
      <c r="BV32" s="218"/>
      <c r="BW32" s="218"/>
      <c r="BX32" s="218"/>
      <c r="BY32" s="218"/>
      <c r="BZ32" s="219"/>
    </row>
    <row r="33" spans="2:78" ht="13.5">
      <c r="B33" s="211" t="s">
        <v>36</v>
      </c>
      <c r="C33" s="212"/>
      <c r="D33" s="212"/>
      <c r="E33" s="212"/>
      <c r="F33" s="212"/>
      <c r="G33" s="217">
        <v>104</v>
      </c>
      <c r="H33" s="218"/>
      <c r="I33" s="218"/>
      <c r="J33" s="218"/>
      <c r="K33" s="218"/>
      <c r="L33" s="219"/>
      <c r="M33" s="217">
        <v>30</v>
      </c>
      <c r="N33" s="218"/>
      <c r="O33" s="218"/>
      <c r="P33" s="218"/>
      <c r="Q33" s="218"/>
      <c r="R33" s="219"/>
      <c r="S33" s="218">
        <v>14</v>
      </c>
      <c r="T33" s="218"/>
      <c r="U33" s="218"/>
      <c r="V33" s="218"/>
      <c r="W33" s="218"/>
      <c r="X33" s="218"/>
      <c r="Y33" s="217">
        <v>13</v>
      </c>
      <c r="Z33" s="218"/>
      <c r="AA33" s="218"/>
      <c r="AB33" s="218"/>
      <c r="AC33" s="218"/>
      <c r="AD33" s="219"/>
      <c r="AE33" s="218">
        <v>9</v>
      </c>
      <c r="AF33" s="218"/>
      <c r="AG33" s="218"/>
      <c r="AH33" s="218"/>
      <c r="AI33" s="218"/>
      <c r="AJ33" s="218"/>
      <c r="AK33" s="217">
        <v>7</v>
      </c>
      <c r="AL33" s="218"/>
      <c r="AM33" s="218"/>
      <c r="AN33" s="218"/>
      <c r="AO33" s="218"/>
      <c r="AP33" s="219"/>
      <c r="AQ33" s="218">
        <v>0</v>
      </c>
      <c r="AR33" s="218"/>
      <c r="AS33" s="218"/>
      <c r="AT33" s="218"/>
      <c r="AU33" s="218"/>
      <c r="AV33" s="218"/>
      <c r="AW33" s="217">
        <v>5</v>
      </c>
      <c r="AX33" s="218"/>
      <c r="AY33" s="218"/>
      <c r="AZ33" s="218"/>
      <c r="BA33" s="218"/>
      <c r="BB33" s="219"/>
      <c r="BC33" s="218">
        <v>1</v>
      </c>
      <c r="BD33" s="218"/>
      <c r="BE33" s="218"/>
      <c r="BF33" s="218"/>
      <c r="BG33" s="218"/>
      <c r="BH33" s="218"/>
      <c r="BI33" s="217">
        <v>1</v>
      </c>
      <c r="BJ33" s="218"/>
      <c r="BK33" s="218"/>
      <c r="BL33" s="218"/>
      <c r="BM33" s="218"/>
      <c r="BN33" s="219"/>
      <c r="BO33" s="218">
        <v>1</v>
      </c>
      <c r="BP33" s="218"/>
      <c r="BQ33" s="218"/>
      <c r="BR33" s="218"/>
      <c r="BS33" s="218"/>
      <c r="BT33" s="218"/>
      <c r="BU33" s="217">
        <v>2</v>
      </c>
      <c r="BV33" s="218"/>
      <c r="BW33" s="218"/>
      <c r="BX33" s="218"/>
      <c r="BY33" s="218"/>
      <c r="BZ33" s="219"/>
    </row>
    <row r="34" spans="2:78" ht="13.5">
      <c r="B34" s="211" t="s">
        <v>37</v>
      </c>
      <c r="C34" s="212"/>
      <c r="D34" s="212"/>
      <c r="E34" s="212"/>
      <c r="F34" s="212"/>
      <c r="G34" s="217">
        <v>631</v>
      </c>
      <c r="H34" s="218"/>
      <c r="I34" s="218"/>
      <c r="J34" s="218"/>
      <c r="K34" s="218"/>
      <c r="L34" s="219"/>
      <c r="M34" s="217">
        <v>154</v>
      </c>
      <c r="N34" s="218"/>
      <c r="O34" s="218"/>
      <c r="P34" s="218"/>
      <c r="Q34" s="218"/>
      <c r="R34" s="219"/>
      <c r="S34" s="218">
        <v>58</v>
      </c>
      <c r="T34" s="218"/>
      <c r="U34" s="218"/>
      <c r="V34" s="218"/>
      <c r="W34" s="218"/>
      <c r="X34" s="218"/>
      <c r="Y34" s="217">
        <v>111</v>
      </c>
      <c r="Z34" s="218"/>
      <c r="AA34" s="218"/>
      <c r="AB34" s="218"/>
      <c r="AC34" s="218"/>
      <c r="AD34" s="219"/>
      <c r="AE34" s="218">
        <v>68</v>
      </c>
      <c r="AF34" s="218"/>
      <c r="AG34" s="218"/>
      <c r="AH34" s="218"/>
      <c r="AI34" s="218"/>
      <c r="AJ34" s="218"/>
      <c r="AK34" s="217">
        <v>26</v>
      </c>
      <c r="AL34" s="218"/>
      <c r="AM34" s="218"/>
      <c r="AN34" s="218"/>
      <c r="AO34" s="218"/>
      <c r="AP34" s="219"/>
      <c r="AQ34" s="218">
        <v>49</v>
      </c>
      <c r="AR34" s="218"/>
      <c r="AS34" s="218"/>
      <c r="AT34" s="218"/>
      <c r="AU34" s="218"/>
      <c r="AV34" s="218"/>
      <c r="AW34" s="217">
        <v>14</v>
      </c>
      <c r="AX34" s="218"/>
      <c r="AY34" s="218"/>
      <c r="AZ34" s="218"/>
      <c r="BA34" s="218"/>
      <c r="BB34" s="219"/>
      <c r="BC34" s="218">
        <v>7</v>
      </c>
      <c r="BD34" s="218"/>
      <c r="BE34" s="218"/>
      <c r="BF34" s="218"/>
      <c r="BG34" s="218"/>
      <c r="BH34" s="218"/>
      <c r="BI34" s="217">
        <v>15</v>
      </c>
      <c r="BJ34" s="218"/>
      <c r="BK34" s="218"/>
      <c r="BL34" s="218"/>
      <c r="BM34" s="218"/>
      <c r="BN34" s="219"/>
      <c r="BO34" s="218">
        <v>8</v>
      </c>
      <c r="BP34" s="218"/>
      <c r="BQ34" s="218"/>
      <c r="BR34" s="218"/>
      <c r="BS34" s="218"/>
      <c r="BT34" s="218"/>
      <c r="BU34" s="217">
        <v>8</v>
      </c>
      <c r="BV34" s="218"/>
      <c r="BW34" s="218"/>
      <c r="BX34" s="218"/>
      <c r="BY34" s="218"/>
      <c r="BZ34" s="219"/>
    </row>
    <row r="35" spans="2:78" ht="13.5">
      <c r="B35" s="211" t="s">
        <v>38</v>
      </c>
      <c r="C35" s="212"/>
      <c r="D35" s="212"/>
      <c r="E35" s="212"/>
      <c r="F35" s="212"/>
      <c r="G35" s="217">
        <v>215</v>
      </c>
      <c r="H35" s="218"/>
      <c r="I35" s="218"/>
      <c r="J35" s="218"/>
      <c r="K35" s="218"/>
      <c r="L35" s="219"/>
      <c r="M35" s="217">
        <v>71</v>
      </c>
      <c r="N35" s="218"/>
      <c r="O35" s="218"/>
      <c r="P35" s="218"/>
      <c r="Q35" s="218"/>
      <c r="R35" s="219"/>
      <c r="S35" s="218">
        <v>24</v>
      </c>
      <c r="T35" s="218"/>
      <c r="U35" s="218"/>
      <c r="V35" s="218"/>
      <c r="W35" s="218"/>
      <c r="X35" s="218"/>
      <c r="Y35" s="217">
        <v>53</v>
      </c>
      <c r="Z35" s="218"/>
      <c r="AA35" s="218"/>
      <c r="AB35" s="218"/>
      <c r="AC35" s="218"/>
      <c r="AD35" s="219"/>
      <c r="AE35" s="218">
        <v>18</v>
      </c>
      <c r="AF35" s="218"/>
      <c r="AG35" s="218"/>
      <c r="AH35" s="218"/>
      <c r="AI35" s="218"/>
      <c r="AJ35" s="218"/>
      <c r="AK35" s="217">
        <v>13</v>
      </c>
      <c r="AL35" s="218"/>
      <c r="AM35" s="218"/>
      <c r="AN35" s="218"/>
      <c r="AO35" s="218"/>
      <c r="AP35" s="219"/>
      <c r="AQ35" s="218">
        <v>4</v>
      </c>
      <c r="AR35" s="218"/>
      <c r="AS35" s="218"/>
      <c r="AT35" s="218"/>
      <c r="AU35" s="218"/>
      <c r="AV35" s="218"/>
      <c r="AW35" s="217">
        <v>4</v>
      </c>
      <c r="AX35" s="218"/>
      <c r="AY35" s="218"/>
      <c r="AZ35" s="218"/>
      <c r="BA35" s="218"/>
      <c r="BB35" s="219"/>
      <c r="BC35" s="218">
        <v>3</v>
      </c>
      <c r="BD35" s="218"/>
      <c r="BE35" s="218"/>
      <c r="BF35" s="218"/>
      <c r="BG35" s="218"/>
      <c r="BH35" s="218"/>
      <c r="BI35" s="217">
        <v>2</v>
      </c>
      <c r="BJ35" s="218"/>
      <c r="BK35" s="218"/>
      <c r="BL35" s="218"/>
      <c r="BM35" s="218"/>
      <c r="BN35" s="219"/>
      <c r="BO35" s="218">
        <v>0</v>
      </c>
      <c r="BP35" s="218"/>
      <c r="BQ35" s="218"/>
      <c r="BR35" s="218"/>
      <c r="BS35" s="218"/>
      <c r="BT35" s="218"/>
      <c r="BU35" s="217">
        <v>3</v>
      </c>
      <c r="BV35" s="218"/>
      <c r="BW35" s="218"/>
      <c r="BX35" s="218"/>
      <c r="BY35" s="218"/>
      <c r="BZ35" s="219"/>
    </row>
    <row r="36" spans="2:78" ht="13.5">
      <c r="B36" s="213" t="s">
        <v>39</v>
      </c>
      <c r="C36" s="214"/>
      <c r="D36" s="214"/>
      <c r="E36" s="214"/>
      <c r="F36" s="214"/>
      <c r="G36" s="224">
        <v>22</v>
      </c>
      <c r="H36" s="225"/>
      <c r="I36" s="225"/>
      <c r="J36" s="225"/>
      <c r="K36" s="225"/>
      <c r="L36" s="226"/>
      <c r="M36" s="224">
        <v>1</v>
      </c>
      <c r="N36" s="225"/>
      <c r="O36" s="225"/>
      <c r="P36" s="225"/>
      <c r="Q36" s="225"/>
      <c r="R36" s="226"/>
      <c r="S36" s="225">
        <v>8</v>
      </c>
      <c r="T36" s="225"/>
      <c r="U36" s="225"/>
      <c r="V36" s="225"/>
      <c r="W36" s="225"/>
      <c r="X36" s="225"/>
      <c r="Y36" s="224">
        <v>2</v>
      </c>
      <c r="Z36" s="225"/>
      <c r="AA36" s="225"/>
      <c r="AB36" s="225"/>
      <c r="AC36" s="225"/>
      <c r="AD36" s="226"/>
      <c r="AE36" s="225">
        <v>1</v>
      </c>
      <c r="AF36" s="225"/>
      <c r="AG36" s="225"/>
      <c r="AH36" s="225"/>
      <c r="AI36" s="225"/>
      <c r="AJ36" s="225"/>
      <c r="AK36" s="224">
        <v>2</v>
      </c>
      <c r="AL36" s="225"/>
      <c r="AM36" s="225"/>
      <c r="AN36" s="225"/>
      <c r="AO36" s="225"/>
      <c r="AP36" s="226"/>
      <c r="AQ36" s="225">
        <v>0</v>
      </c>
      <c r="AR36" s="225"/>
      <c r="AS36" s="225"/>
      <c r="AT36" s="225"/>
      <c r="AU36" s="225"/>
      <c r="AV36" s="225"/>
      <c r="AW36" s="224">
        <v>2</v>
      </c>
      <c r="AX36" s="225"/>
      <c r="AY36" s="225"/>
      <c r="AZ36" s="225"/>
      <c r="BA36" s="225"/>
      <c r="BB36" s="226"/>
      <c r="BC36" s="225">
        <v>0</v>
      </c>
      <c r="BD36" s="225"/>
      <c r="BE36" s="225"/>
      <c r="BF36" s="225"/>
      <c r="BG36" s="225"/>
      <c r="BH36" s="225"/>
      <c r="BI36" s="224">
        <v>1</v>
      </c>
      <c r="BJ36" s="225"/>
      <c r="BK36" s="225"/>
      <c r="BL36" s="225"/>
      <c r="BM36" s="225"/>
      <c r="BN36" s="226"/>
      <c r="BO36" s="225">
        <v>0</v>
      </c>
      <c r="BP36" s="225"/>
      <c r="BQ36" s="225"/>
      <c r="BR36" s="225"/>
      <c r="BS36" s="225"/>
      <c r="BT36" s="225"/>
      <c r="BU36" s="224">
        <v>2</v>
      </c>
      <c r="BV36" s="225"/>
      <c r="BW36" s="225"/>
      <c r="BX36" s="225"/>
      <c r="BY36" s="225"/>
      <c r="BZ36" s="226"/>
    </row>
  </sheetData>
  <sheetProtection/>
  <mergeCells count="429">
    <mergeCell ref="BU36:BZ36"/>
    <mergeCell ref="M36:R36"/>
    <mergeCell ref="S36:X36"/>
    <mergeCell ref="Y36:AD36"/>
    <mergeCell ref="AE36:AJ36"/>
    <mergeCell ref="AK36:AP36"/>
    <mergeCell ref="AQ36:AV36"/>
    <mergeCell ref="AQ35:AV35"/>
    <mergeCell ref="AW35:BB35"/>
    <mergeCell ref="BC35:BH35"/>
    <mergeCell ref="BI35:BN35"/>
    <mergeCell ref="BO35:BT35"/>
    <mergeCell ref="AW36:BB36"/>
    <mergeCell ref="BC36:BH36"/>
    <mergeCell ref="BI36:BN36"/>
    <mergeCell ref="BO36:BT36"/>
    <mergeCell ref="BU35:BZ35"/>
    <mergeCell ref="AW34:BB34"/>
    <mergeCell ref="BC34:BH34"/>
    <mergeCell ref="BI34:BN34"/>
    <mergeCell ref="BO34:BT34"/>
    <mergeCell ref="BU34:BZ34"/>
    <mergeCell ref="M35:R35"/>
    <mergeCell ref="S35:X35"/>
    <mergeCell ref="Y35:AD35"/>
    <mergeCell ref="AE35:AJ35"/>
    <mergeCell ref="AK35:AP35"/>
    <mergeCell ref="M34:R34"/>
    <mergeCell ref="S34:X34"/>
    <mergeCell ref="Y34:AD34"/>
    <mergeCell ref="AE34:AJ34"/>
    <mergeCell ref="AK34:AP34"/>
    <mergeCell ref="AQ34:AV34"/>
    <mergeCell ref="AQ33:AV33"/>
    <mergeCell ref="AW33:BB33"/>
    <mergeCell ref="BC33:BH33"/>
    <mergeCell ref="BI33:BN33"/>
    <mergeCell ref="BO33:BT33"/>
    <mergeCell ref="BU33:BZ33"/>
    <mergeCell ref="AW32:BB32"/>
    <mergeCell ref="BC32:BH32"/>
    <mergeCell ref="BI32:BN32"/>
    <mergeCell ref="BO32:BT32"/>
    <mergeCell ref="BU32:BZ32"/>
    <mergeCell ref="M33:R33"/>
    <mergeCell ref="S33:X33"/>
    <mergeCell ref="Y33:AD33"/>
    <mergeCell ref="AE33:AJ33"/>
    <mergeCell ref="AK33:AP33"/>
    <mergeCell ref="M32:R32"/>
    <mergeCell ref="S32:X32"/>
    <mergeCell ref="Y32:AD32"/>
    <mergeCell ref="AE32:AJ32"/>
    <mergeCell ref="AK32:AP32"/>
    <mergeCell ref="AQ32:AV32"/>
    <mergeCell ref="AQ31:AV31"/>
    <mergeCell ref="AW31:BB31"/>
    <mergeCell ref="BC31:BH31"/>
    <mergeCell ref="BI31:BN31"/>
    <mergeCell ref="BO31:BT31"/>
    <mergeCell ref="BU31:BZ31"/>
    <mergeCell ref="AW30:BB30"/>
    <mergeCell ref="BC30:BH30"/>
    <mergeCell ref="BI30:BN30"/>
    <mergeCell ref="BO30:BT30"/>
    <mergeCell ref="BU30:BZ30"/>
    <mergeCell ref="M31:R31"/>
    <mergeCell ref="S31:X31"/>
    <mergeCell ref="Y31:AD31"/>
    <mergeCell ref="AE31:AJ31"/>
    <mergeCell ref="AK31:AP31"/>
    <mergeCell ref="M30:R30"/>
    <mergeCell ref="S30:X30"/>
    <mergeCell ref="Y30:AD30"/>
    <mergeCell ref="AE30:AJ30"/>
    <mergeCell ref="AK30:AP30"/>
    <mergeCell ref="AQ30:AV30"/>
    <mergeCell ref="AQ29:AV29"/>
    <mergeCell ref="AW29:BB29"/>
    <mergeCell ref="BC29:BH29"/>
    <mergeCell ref="BI29:BN29"/>
    <mergeCell ref="BO29:BT29"/>
    <mergeCell ref="BU29:BZ29"/>
    <mergeCell ref="AW28:BB28"/>
    <mergeCell ref="BC28:BH28"/>
    <mergeCell ref="BI28:BN28"/>
    <mergeCell ref="BO28:BT28"/>
    <mergeCell ref="BU28:BZ28"/>
    <mergeCell ref="M29:R29"/>
    <mergeCell ref="S29:X29"/>
    <mergeCell ref="Y29:AD29"/>
    <mergeCell ref="AE29:AJ29"/>
    <mergeCell ref="AK29:AP29"/>
    <mergeCell ref="M28:R28"/>
    <mergeCell ref="S28:X28"/>
    <mergeCell ref="Y28:AD28"/>
    <mergeCell ref="AE28:AJ28"/>
    <mergeCell ref="AK28:AP28"/>
    <mergeCell ref="AQ28:AV28"/>
    <mergeCell ref="AQ27:AV27"/>
    <mergeCell ref="AW27:BB27"/>
    <mergeCell ref="BC27:BH27"/>
    <mergeCell ref="BI27:BN27"/>
    <mergeCell ref="BO27:BT27"/>
    <mergeCell ref="BU27:BZ27"/>
    <mergeCell ref="AW26:BB26"/>
    <mergeCell ref="BC26:BH26"/>
    <mergeCell ref="BI26:BN26"/>
    <mergeCell ref="BO26:BT26"/>
    <mergeCell ref="BU26:BZ26"/>
    <mergeCell ref="M27:R27"/>
    <mergeCell ref="S27:X27"/>
    <mergeCell ref="Y27:AD27"/>
    <mergeCell ref="AE27:AJ27"/>
    <mergeCell ref="AK27:AP27"/>
    <mergeCell ref="M26:R26"/>
    <mergeCell ref="S26:X26"/>
    <mergeCell ref="Y26:AD26"/>
    <mergeCell ref="AE26:AJ26"/>
    <mergeCell ref="AK26:AP26"/>
    <mergeCell ref="AQ26:AV26"/>
    <mergeCell ref="AQ25:AV25"/>
    <mergeCell ref="AW25:BB25"/>
    <mergeCell ref="BC25:BH25"/>
    <mergeCell ref="BI25:BN25"/>
    <mergeCell ref="BO25:BT25"/>
    <mergeCell ref="BU25:BZ25"/>
    <mergeCell ref="AW24:BB24"/>
    <mergeCell ref="BC24:BH24"/>
    <mergeCell ref="BI24:BN24"/>
    <mergeCell ref="BO24:BT24"/>
    <mergeCell ref="BU24:BZ24"/>
    <mergeCell ref="M25:R25"/>
    <mergeCell ref="S25:X25"/>
    <mergeCell ref="Y25:AD25"/>
    <mergeCell ref="AE25:AJ25"/>
    <mergeCell ref="AK25:AP25"/>
    <mergeCell ref="M24:R24"/>
    <mergeCell ref="S24:X24"/>
    <mergeCell ref="Y24:AD24"/>
    <mergeCell ref="AE24:AJ24"/>
    <mergeCell ref="AK24:AP24"/>
    <mergeCell ref="AQ24:AV24"/>
    <mergeCell ref="AQ23:AV23"/>
    <mergeCell ref="AW23:BB23"/>
    <mergeCell ref="BC23:BH23"/>
    <mergeCell ref="BI23:BN23"/>
    <mergeCell ref="BO23:BT23"/>
    <mergeCell ref="BU23:BZ23"/>
    <mergeCell ref="AW22:BB22"/>
    <mergeCell ref="BC22:BH22"/>
    <mergeCell ref="BI22:BN22"/>
    <mergeCell ref="BO22:BT22"/>
    <mergeCell ref="BU22:BZ22"/>
    <mergeCell ref="M23:R23"/>
    <mergeCell ref="S23:X23"/>
    <mergeCell ref="Y23:AD23"/>
    <mergeCell ref="AE23:AJ23"/>
    <mergeCell ref="AK23:AP23"/>
    <mergeCell ref="M22:R22"/>
    <mergeCell ref="S22:X22"/>
    <mergeCell ref="Y22:AD22"/>
    <mergeCell ref="AE22:AJ22"/>
    <mergeCell ref="AK22:AP22"/>
    <mergeCell ref="AQ22:AV22"/>
    <mergeCell ref="AQ21:AV21"/>
    <mergeCell ref="AW21:BB21"/>
    <mergeCell ref="BC21:BH21"/>
    <mergeCell ref="BI21:BN21"/>
    <mergeCell ref="BO21:BT21"/>
    <mergeCell ref="BU21:BZ21"/>
    <mergeCell ref="AW20:BB20"/>
    <mergeCell ref="BC20:BH20"/>
    <mergeCell ref="BI20:BN20"/>
    <mergeCell ref="BO20:BT20"/>
    <mergeCell ref="BU20:BZ20"/>
    <mergeCell ref="M21:R21"/>
    <mergeCell ref="S21:X21"/>
    <mergeCell ref="Y21:AD21"/>
    <mergeCell ref="AE21:AJ21"/>
    <mergeCell ref="AK21:AP21"/>
    <mergeCell ref="M20:R20"/>
    <mergeCell ref="S20:X20"/>
    <mergeCell ref="Y20:AD20"/>
    <mergeCell ref="AE20:AJ20"/>
    <mergeCell ref="AK20:AP20"/>
    <mergeCell ref="AQ20:AV20"/>
    <mergeCell ref="AQ19:AV19"/>
    <mergeCell ref="AW19:BB19"/>
    <mergeCell ref="BC19:BH19"/>
    <mergeCell ref="BI19:BN19"/>
    <mergeCell ref="BO19:BT19"/>
    <mergeCell ref="BU19:BZ19"/>
    <mergeCell ref="AW18:BB18"/>
    <mergeCell ref="BC18:BH18"/>
    <mergeCell ref="BI18:BN18"/>
    <mergeCell ref="BO18:BT18"/>
    <mergeCell ref="BU18:BZ18"/>
    <mergeCell ref="M19:R19"/>
    <mergeCell ref="S19:X19"/>
    <mergeCell ref="Y19:AD19"/>
    <mergeCell ref="AE19:AJ19"/>
    <mergeCell ref="AK19:AP19"/>
    <mergeCell ref="M18:R18"/>
    <mergeCell ref="S18:X18"/>
    <mergeCell ref="Y18:AD18"/>
    <mergeCell ref="AE18:AJ18"/>
    <mergeCell ref="AK18:AP18"/>
    <mergeCell ref="AQ18:AV18"/>
    <mergeCell ref="AQ17:AV17"/>
    <mergeCell ref="AW17:BB17"/>
    <mergeCell ref="BC17:BH17"/>
    <mergeCell ref="BI17:BN17"/>
    <mergeCell ref="BO17:BT17"/>
    <mergeCell ref="BU17:BZ17"/>
    <mergeCell ref="AW16:BB16"/>
    <mergeCell ref="BC16:BH16"/>
    <mergeCell ref="BI16:BN16"/>
    <mergeCell ref="BO16:BT16"/>
    <mergeCell ref="BU16:BZ16"/>
    <mergeCell ref="M17:R17"/>
    <mergeCell ref="S17:X17"/>
    <mergeCell ref="Y17:AD17"/>
    <mergeCell ref="AE17:AJ17"/>
    <mergeCell ref="AK17:AP17"/>
    <mergeCell ref="M16:R16"/>
    <mergeCell ref="S16:X16"/>
    <mergeCell ref="Y16:AD16"/>
    <mergeCell ref="AE16:AJ16"/>
    <mergeCell ref="AK16:AP16"/>
    <mergeCell ref="AQ16:AV16"/>
    <mergeCell ref="AQ15:AV15"/>
    <mergeCell ref="AW15:BB15"/>
    <mergeCell ref="BC15:BH15"/>
    <mergeCell ref="BI15:BN15"/>
    <mergeCell ref="BO15:BT15"/>
    <mergeCell ref="BU15:BZ15"/>
    <mergeCell ref="AW14:BB14"/>
    <mergeCell ref="BC14:BH14"/>
    <mergeCell ref="BI14:BN14"/>
    <mergeCell ref="BO14:BT14"/>
    <mergeCell ref="BU14:BZ14"/>
    <mergeCell ref="M15:R15"/>
    <mergeCell ref="S15:X15"/>
    <mergeCell ref="Y15:AD15"/>
    <mergeCell ref="AE15:AJ15"/>
    <mergeCell ref="AK15:AP15"/>
    <mergeCell ref="M14:R14"/>
    <mergeCell ref="S14:X14"/>
    <mergeCell ref="Y14:AD14"/>
    <mergeCell ref="AE14:AJ14"/>
    <mergeCell ref="AK14:AP14"/>
    <mergeCell ref="AQ14:AV14"/>
    <mergeCell ref="AQ13:AV13"/>
    <mergeCell ref="AW13:BB13"/>
    <mergeCell ref="BC13:BH13"/>
    <mergeCell ref="BI13:BN13"/>
    <mergeCell ref="BO13:BT13"/>
    <mergeCell ref="BU13:BZ13"/>
    <mergeCell ref="AW12:BB12"/>
    <mergeCell ref="BC12:BH12"/>
    <mergeCell ref="BI12:BN12"/>
    <mergeCell ref="BO12:BT12"/>
    <mergeCell ref="BU12:BZ12"/>
    <mergeCell ref="M13:R13"/>
    <mergeCell ref="S13:X13"/>
    <mergeCell ref="Y13:AD13"/>
    <mergeCell ref="AE13:AJ13"/>
    <mergeCell ref="AK13:AP13"/>
    <mergeCell ref="M12:R12"/>
    <mergeCell ref="S12:X12"/>
    <mergeCell ref="Y12:AD12"/>
    <mergeCell ref="AE12:AJ12"/>
    <mergeCell ref="AK12:AP12"/>
    <mergeCell ref="AQ12:AV12"/>
    <mergeCell ref="AQ11:AV11"/>
    <mergeCell ref="AW11:BB11"/>
    <mergeCell ref="BC11:BH11"/>
    <mergeCell ref="BI11:BN11"/>
    <mergeCell ref="BO11:BT11"/>
    <mergeCell ref="BU11:BZ11"/>
    <mergeCell ref="AW10:BB10"/>
    <mergeCell ref="BC10:BH10"/>
    <mergeCell ref="BI10:BN10"/>
    <mergeCell ref="BO10:BT10"/>
    <mergeCell ref="BU10:BZ10"/>
    <mergeCell ref="M11:R11"/>
    <mergeCell ref="S11:X11"/>
    <mergeCell ref="Y11:AD11"/>
    <mergeCell ref="AE11:AJ11"/>
    <mergeCell ref="AK11:AP11"/>
    <mergeCell ref="M10:R10"/>
    <mergeCell ref="S10:X10"/>
    <mergeCell ref="Y10:AD10"/>
    <mergeCell ref="AE10:AJ10"/>
    <mergeCell ref="AK10:AP10"/>
    <mergeCell ref="AQ10:AV10"/>
    <mergeCell ref="BI8:BN8"/>
    <mergeCell ref="BO8:BT8"/>
    <mergeCell ref="BU8:BZ8"/>
    <mergeCell ref="AK9:AP9"/>
    <mergeCell ref="AQ9:AV9"/>
    <mergeCell ref="AW9:BB9"/>
    <mergeCell ref="BC9:BH9"/>
    <mergeCell ref="BI9:BN9"/>
    <mergeCell ref="BO9:BT9"/>
    <mergeCell ref="BU9:BZ9"/>
    <mergeCell ref="BO7:BT7"/>
    <mergeCell ref="BU7:BZ7"/>
    <mergeCell ref="M8:R8"/>
    <mergeCell ref="S8:X8"/>
    <mergeCell ref="Y8:AD8"/>
    <mergeCell ref="AE8:AJ8"/>
    <mergeCell ref="AK8:AP8"/>
    <mergeCell ref="AQ8:AV8"/>
    <mergeCell ref="AW8:BB8"/>
    <mergeCell ref="BC8:BH8"/>
    <mergeCell ref="BU6:BZ6"/>
    <mergeCell ref="M7:R7"/>
    <mergeCell ref="S7:X7"/>
    <mergeCell ref="Y7:AD7"/>
    <mergeCell ref="AE7:AJ7"/>
    <mergeCell ref="AK7:AP7"/>
    <mergeCell ref="AQ7:AV7"/>
    <mergeCell ref="AW7:BB7"/>
    <mergeCell ref="BC7:BH7"/>
    <mergeCell ref="BI7:BN7"/>
    <mergeCell ref="AK6:AP6"/>
    <mergeCell ref="AQ6:AV6"/>
    <mergeCell ref="AW6:BB6"/>
    <mergeCell ref="BC6:BH6"/>
    <mergeCell ref="BI6:BN6"/>
    <mergeCell ref="BO6:BT6"/>
    <mergeCell ref="G35:L35"/>
    <mergeCell ref="G36:L36"/>
    <mergeCell ref="M5:R5"/>
    <mergeCell ref="S5:X5"/>
    <mergeCell ref="Y5:AD5"/>
    <mergeCell ref="AE5:AJ5"/>
    <mergeCell ref="M9:R9"/>
    <mergeCell ref="S9:X9"/>
    <mergeCell ref="Y9:AD9"/>
    <mergeCell ref="AE9:AJ9"/>
    <mergeCell ref="G29:L29"/>
    <mergeCell ref="G30:L30"/>
    <mergeCell ref="G31:L31"/>
    <mergeCell ref="G32:L32"/>
    <mergeCell ref="G33:L33"/>
    <mergeCell ref="G17:L17"/>
    <mergeCell ref="G18:L18"/>
    <mergeCell ref="G19:L19"/>
    <mergeCell ref="G20:L20"/>
    <mergeCell ref="G34:L34"/>
    <mergeCell ref="G23:L23"/>
    <mergeCell ref="G24:L24"/>
    <mergeCell ref="G25:L25"/>
    <mergeCell ref="G26:L26"/>
    <mergeCell ref="G27:L27"/>
    <mergeCell ref="G28:L28"/>
    <mergeCell ref="G21:L21"/>
    <mergeCell ref="G22:L22"/>
    <mergeCell ref="G11:L11"/>
    <mergeCell ref="G12:L12"/>
    <mergeCell ref="G13:L13"/>
    <mergeCell ref="G14:L14"/>
    <mergeCell ref="G15:L15"/>
    <mergeCell ref="G16:L16"/>
    <mergeCell ref="G6:L6"/>
    <mergeCell ref="G7:L7"/>
    <mergeCell ref="AK5:AP5"/>
    <mergeCell ref="AQ5:AV5"/>
    <mergeCell ref="AW5:BB5"/>
    <mergeCell ref="BC5:BH5"/>
    <mergeCell ref="M6:R6"/>
    <mergeCell ref="S6:X6"/>
    <mergeCell ref="Y6:AD6"/>
    <mergeCell ref="AE6:AJ6"/>
    <mergeCell ref="AE4:AJ4"/>
    <mergeCell ref="B5:F5"/>
    <mergeCell ref="B4:F4"/>
    <mergeCell ref="BI4:BN4"/>
    <mergeCell ref="BO4:BT4"/>
    <mergeCell ref="BU4:BZ4"/>
    <mergeCell ref="G5:L5"/>
    <mergeCell ref="BI5:BN5"/>
    <mergeCell ref="BO5:BT5"/>
    <mergeCell ref="BU5:BZ5"/>
    <mergeCell ref="AK4:AP4"/>
    <mergeCell ref="AQ4:AV4"/>
    <mergeCell ref="AW4:BB4"/>
    <mergeCell ref="BC4:BH4"/>
    <mergeCell ref="B6:F6"/>
    <mergeCell ref="B7:F7"/>
    <mergeCell ref="G4:L4"/>
    <mergeCell ref="M4:R4"/>
    <mergeCell ref="S4:X4"/>
    <mergeCell ref="Y4:AD4"/>
    <mergeCell ref="G8:L8"/>
    <mergeCell ref="G9:L9"/>
    <mergeCell ref="G10:L10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35:F35"/>
    <mergeCell ref="B36:F36"/>
    <mergeCell ref="B29:F29"/>
    <mergeCell ref="B30:F30"/>
    <mergeCell ref="B31:F31"/>
    <mergeCell ref="B32:F32"/>
    <mergeCell ref="B33:F33"/>
    <mergeCell ref="B34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49"/>
  <sheetViews>
    <sheetView zoomScalePageLayoutView="0" workbookViewId="0" topLeftCell="A73">
      <selection activeCell="T47" sqref="T47:X47"/>
    </sheetView>
  </sheetViews>
  <sheetFormatPr defaultColWidth="9.140625" defaultRowHeight="15"/>
  <cols>
    <col min="1" max="55" width="1.57421875" style="0" customWidth="1"/>
  </cols>
  <sheetData>
    <row r="1" spans="1:45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3.5">
      <c r="A2" s="2"/>
      <c r="B2" s="2" t="s">
        <v>189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3.5">
      <c r="A3" s="2"/>
      <c r="B3" s="2"/>
      <c r="C3" s="2"/>
      <c r="D3" s="2" t="s">
        <v>185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53" ht="13.5">
      <c r="A4" s="2"/>
      <c r="B4" s="2"/>
      <c r="C4" s="2"/>
      <c r="D4" s="351" t="s">
        <v>184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</row>
    <row r="5" spans="1:53" ht="13.5">
      <c r="A5" s="2"/>
      <c r="B5" s="2"/>
      <c r="C5" s="2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</row>
    <row r="6" spans="1:4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3.5">
      <c r="A7" s="2"/>
      <c r="B7" s="2" t="s">
        <v>194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3.5">
      <c r="A9" s="2"/>
      <c r="B9" s="2" t="s">
        <v>149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51" ht="13.5">
      <c r="A10" s="2"/>
      <c r="B10" s="284" t="s">
        <v>88</v>
      </c>
      <c r="C10" s="284"/>
      <c r="D10" s="284"/>
      <c r="E10" s="284"/>
      <c r="F10" s="284"/>
      <c r="G10" s="311" t="s">
        <v>60</v>
      </c>
      <c r="H10" s="311"/>
      <c r="I10" s="311"/>
      <c r="J10" s="311"/>
      <c r="K10" s="311"/>
      <c r="L10" s="284" t="s">
        <v>144</v>
      </c>
      <c r="M10" s="284"/>
      <c r="N10" s="284"/>
      <c r="O10" s="284"/>
      <c r="P10" s="284"/>
      <c r="Q10" s="284"/>
      <c r="R10" s="284"/>
      <c r="S10" s="284"/>
      <c r="T10" s="284" t="s">
        <v>143</v>
      </c>
      <c r="U10" s="284"/>
      <c r="V10" s="284"/>
      <c r="W10" s="284"/>
      <c r="X10" s="284"/>
      <c r="Y10" s="284"/>
      <c r="Z10" s="284"/>
      <c r="AA10" s="284"/>
      <c r="AB10" s="284" t="s">
        <v>142</v>
      </c>
      <c r="AC10" s="284"/>
      <c r="AD10" s="284"/>
      <c r="AE10" s="284"/>
      <c r="AF10" s="284"/>
      <c r="AG10" s="284"/>
      <c r="AH10" s="284"/>
      <c r="AI10" s="284"/>
      <c r="AJ10" s="284" t="s">
        <v>140</v>
      </c>
      <c r="AK10" s="284"/>
      <c r="AL10" s="284"/>
      <c r="AM10" s="284"/>
      <c r="AN10" s="284"/>
      <c r="AO10" s="284"/>
      <c r="AP10" s="284"/>
      <c r="AQ10" s="284"/>
      <c r="AR10" s="284" t="s">
        <v>141</v>
      </c>
      <c r="AS10" s="284"/>
      <c r="AT10" s="284"/>
      <c r="AU10" s="284"/>
      <c r="AV10" s="284"/>
      <c r="AW10" s="284"/>
      <c r="AX10" s="284"/>
      <c r="AY10" s="284"/>
    </row>
    <row r="11" spans="1:51" ht="13.5">
      <c r="A11" s="2"/>
      <c r="B11" s="284"/>
      <c r="C11" s="284"/>
      <c r="D11" s="284"/>
      <c r="E11" s="284"/>
      <c r="F11" s="284"/>
      <c r="G11" s="311"/>
      <c r="H11" s="311"/>
      <c r="I11" s="311"/>
      <c r="J11" s="311"/>
      <c r="K11" s="311"/>
      <c r="L11" s="284" t="s">
        <v>138</v>
      </c>
      <c r="M11" s="284"/>
      <c r="N11" s="284"/>
      <c r="O11" s="284"/>
      <c r="P11" s="284"/>
      <c r="Q11" s="289" t="s">
        <v>61</v>
      </c>
      <c r="R11" s="289"/>
      <c r="S11" s="236"/>
      <c r="T11" s="284" t="s">
        <v>138</v>
      </c>
      <c r="U11" s="284"/>
      <c r="V11" s="284"/>
      <c r="W11" s="284"/>
      <c r="X11" s="284"/>
      <c r="Y11" s="238" t="s">
        <v>61</v>
      </c>
      <c r="Z11" s="289"/>
      <c r="AA11" s="236"/>
      <c r="AB11" s="284" t="s">
        <v>138</v>
      </c>
      <c r="AC11" s="284"/>
      <c r="AD11" s="284"/>
      <c r="AE11" s="284"/>
      <c r="AF11" s="284"/>
      <c r="AG11" s="238" t="s">
        <v>61</v>
      </c>
      <c r="AH11" s="289"/>
      <c r="AI11" s="289"/>
      <c r="AJ11" s="284" t="s">
        <v>138</v>
      </c>
      <c r="AK11" s="284"/>
      <c r="AL11" s="284"/>
      <c r="AM11" s="284"/>
      <c r="AN11" s="284"/>
      <c r="AO11" s="289" t="s">
        <v>61</v>
      </c>
      <c r="AP11" s="289"/>
      <c r="AQ11" s="289"/>
      <c r="AR11" s="284" t="s">
        <v>138</v>
      </c>
      <c r="AS11" s="284"/>
      <c r="AT11" s="284"/>
      <c r="AU11" s="284"/>
      <c r="AV11" s="284"/>
      <c r="AW11" s="289" t="s">
        <v>61</v>
      </c>
      <c r="AX11" s="289"/>
      <c r="AY11" s="289"/>
    </row>
    <row r="12" spans="1:51" ht="13.5">
      <c r="A12" s="2"/>
      <c r="B12" s="284"/>
      <c r="C12" s="284"/>
      <c r="D12" s="284"/>
      <c r="E12" s="284"/>
      <c r="F12" s="284"/>
      <c r="G12" s="314">
        <f>SUM(G13:K31)</f>
        <v>18910</v>
      </c>
      <c r="H12" s="315"/>
      <c r="I12" s="315"/>
      <c r="J12" s="315"/>
      <c r="K12" s="316"/>
      <c r="L12" s="282" t="s">
        <v>107</v>
      </c>
      <c r="M12" s="282"/>
      <c r="N12" s="282"/>
      <c r="O12" s="282"/>
      <c r="P12" s="282"/>
      <c r="Q12" s="330">
        <v>5478</v>
      </c>
      <c r="R12" s="331"/>
      <c r="S12" s="332"/>
      <c r="T12" s="282" t="s">
        <v>132</v>
      </c>
      <c r="U12" s="282"/>
      <c r="V12" s="282"/>
      <c r="W12" s="282"/>
      <c r="X12" s="282"/>
      <c r="Y12" s="333">
        <v>3198</v>
      </c>
      <c r="Z12" s="334"/>
      <c r="AA12" s="335"/>
      <c r="AB12" s="21" t="s">
        <v>56</v>
      </c>
      <c r="AC12" s="19"/>
      <c r="AD12" s="19"/>
      <c r="AE12" s="19"/>
      <c r="AF12" s="20"/>
      <c r="AG12" s="333">
        <v>2087</v>
      </c>
      <c r="AH12" s="334"/>
      <c r="AI12" s="335"/>
      <c r="AJ12" s="245" t="s">
        <v>58</v>
      </c>
      <c r="AK12" s="246"/>
      <c r="AL12" s="246"/>
      <c r="AM12" s="246"/>
      <c r="AN12" s="247"/>
      <c r="AO12" s="333">
        <v>1908</v>
      </c>
      <c r="AP12" s="334"/>
      <c r="AQ12" s="335"/>
      <c r="AR12" s="236" t="s">
        <v>65</v>
      </c>
      <c r="AS12" s="237"/>
      <c r="AT12" s="237"/>
      <c r="AU12" s="237"/>
      <c r="AV12" s="238"/>
      <c r="AW12" s="230">
        <v>771</v>
      </c>
      <c r="AX12" s="231"/>
      <c r="AY12" s="232"/>
    </row>
    <row r="13" spans="1:51" ht="13.5">
      <c r="A13" s="2"/>
      <c r="B13" s="284">
        <v>0</v>
      </c>
      <c r="C13" s="284"/>
      <c r="D13" s="284"/>
      <c r="E13" s="284"/>
      <c r="F13" s="284"/>
      <c r="G13" s="295">
        <v>43</v>
      </c>
      <c r="H13" s="296"/>
      <c r="I13" s="296"/>
      <c r="J13" s="296"/>
      <c r="K13" s="303"/>
      <c r="L13" s="282" t="s">
        <v>151</v>
      </c>
      <c r="M13" s="282"/>
      <c r="N13" s="282"/>
      <c r="O13" s="282"/>
      <c r="P13" s="282"/>
      <c r="Q13" s="333">
        <v>15</v>
      </c>
      <c r="R13" s="334"/>
      <c r="S13" s="335"/>
      <c r="T13" s="256" t="s">
        <v>152</v>
      </c>
      <c r="U13" s="257"/>
      <c r="V13" s="257"/>
      <c r="W13" s="257"/>
      <c r="X13" s="302"/>
      <c r="Y13" s="300">
        <v>10</v>
      </c>
      <c r="Z13" s="292"/>
      <c r="AA13" s="301"/>
      <c r="AB13" s="348" t="s">
        <v>168</v>
      </c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50"/>
      <c r="AR13" s="233" t="s">
        <v>166</v>
      </c>
      <c r="AS13" s="234"/>
      <c r="AT13" s="234"/>
      <c r="AU13" s="234"/>
      <c r="AV13" s="234"/>
      <c r="AW13" s="234"/>
      <c r="AX13" s="234"/>
      <c r="AY13" s="235"/>
    </row>
    <row r="14" spans="1:51" ht="13.5">
      <c r="A14" s="2"/>
      <c r="B14" s="284" t="s">
        <v>89</v>
      </c>
      <c r="C14" s="284"/>
      <c r="D14" s="284"/>
      <c r="E14" s="284"/>
      <c r="F14" s="284"/>
      <c r="G14" s="295">
        <v>16</v>
      </c>
      <c r="H14" s="296"/>
      <c r="I14" s="296"/>
      <c r="J14" s="296"/>
      <c r="K14" s="303"/>
      <c r="L14" s="245" t="s">
        <v>65</v>
      </c>
      <c r="M14" s="246"/>
      <c r="N14" s="246"/>
      <c r="O14" s="246"/>
      <c r="P14" s="247"/>
      <c r="Q14" s="333">
        <v>5</v>
      </c>
      <c r="R14" s="334"/>
      <c r="S14" s="335"/>
      <c r="T14" s="282" t="s">
        <v>151</v>
      </c>
      <c r="U14" s="282"/>
      <c r="V14" s="282"/>
      <c r="W14" s="282"/>
      <c r="X14" s="282"/>
      <c r="Y14" s="300">
        <v>2</v>
      </c>
      <c r="Z14" s="292"/>
      <c r="AA14" s="301"/>
      <c r="AB14" s="233" t="s">
        <v>167</v>
      </c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5"/>
    </row>
    <row r="15" spans="1:51" ht="13.5">
      <c r="A15" s="2"/>
      <c r="B15" s="284" t="s">
        <v>90</v>
      </c>
      <c r="C15" s="287"/>
      <c r="D15" s="287"/>
      <c r="E15" s="287"/>
      <c r="F15" s="287"/>
      <c r="G15" s="295">
        <v>7</v>
      </c>
      <c r="H15" s="296"/>
      <c r="I15" s="296"/>
      <c r="J15" s="296"/>
      <c r="K15" s="303"/>
      <c r="L15" s="245" t="s">
        <v>55</v>
      </c>
      <c r="M15" s="246"/>
      <c r="N15" s="246"/>
      <c r="O15" s="246"/>
      <c r="P15" s="247"/>
      <c r="Q15" s="333">
        <v>3</v>
      </c>
      <c r="R15" s="334"/>
      <c r="S15" s="335"/>
      <c r="T15" s="345" t="s">
        <v>65</v>
      </c>
      <c r="U15" s="346"/>
      <c r="V15" s="346"/>
      <c r="W15" s="346"/>
      <c r="X15" s="347"/>
      <c r="Y15" s="300">
        <v>2</v>
      </c>
      <c r="Z15" s="292"/>
      <c r="AA15" s="301"/>
      <c r="AB15" s="233" t="s">
        <v>166</v>
      </c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5"/>
      <c r="AR15" s="308"/>
      <c r="AS15" s="309"/>
      <c r="AT15" s="309"/>
      <c r="AU15" s="309"/>
      <c r="AV15" s="309"/>
      <c r="AW15" s="309"/>
      <c r="AX15" s="309"/>
      <c r="AY15" s="310"/>
    </row>
    <row r="16" spans="1:51" ht="13.5">
      <c r="A16" s="2"/>
      <c r="B16" s="284" t="s">
        <v>91</v>
      </c>
      <c r="C16" s="284"/>
      <c r="D16" s="284"/>
      <c r="E16" s="284"/>
      <c r="F16" s="284"/>
      <c r="G16" s="295">
        <v>8</v>
      </c>
      <c r="H16" s="296"/>
      <c r="I16" s="296"/>
      <c r="J16" s="296"/>
      <c r="K16" s="303"/>
      <c r="L16" s="339" t="s">
        <v>164</v>
      </c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1"/>
      <c r="AB16" s="233" t="s">
        <v>165</v>
      </c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5"/>
    </row>
    <row r="17" spans="1:51" ht="13.5">
      <c r="A17" s="2"/>
      <c r="B17" s="284" t="s">
        <v>92</v>
      </c>
      <c r="C17" s="284"/>
      <c r="D17" s="284"/>
      <c r="E17" s="284"/>
      <c r="F17" s="284"/>
      <c r="G17" s="295">
        <v>32</v>
      </c>
      <c r="H17" s="296"/>
      <c r="I17" s="296"/>
      <c r="J17" s="296"/>
      <c r="K17" s="303"/>
      <c r="L17" s="256" t="s">
        <v>65</v>
      </c>
      <c r="M17" s="257"/>
      <c r="N17" s="257"/>
      <c r="O17" s="257"/>
      <c r="P17" s="302"/>
      <c r="Q17" s="333">
        <v>13</v>
      </c>
      <c r="R17" s="334"/>
      <c r="S17" s="335"/>
      <c r="T17" s="256" t="s">
        <v>66</v>
      </c>
      <c r="U17" s="257"/>
      <c r="V17" s="257"/>
      <c r="W17" s="257"/>
      <c r="X17" s="302"/>
      <c r="Y17" s="300">
        <v>9</v>
      </c>
      <c r="Z17" s="292"/>
      <c r="AA17" s="301"/>
      <c r="AB17" s="265" t="s">
        <v>57</v>
      </c>
      <c r="AC17" s="266"/>
      <c r="AD17" s="266"/>
      <c r="AE17" s="266"/>
      <c r="AF17" s="267"/>
      <c r="AG17" s="336">
        <v>3</v>
      </c>
      <c r="AH17" s="337"/>
      <c r="AI17" s="338"/>
      <c r="AJ17" s="342" t="s">
        <v>154</v>
      </c>
      <c r="AK17" s="343"/>
      <c r="AL17" s="343"/>
      <c r="AM17" s="343"/>
      <c r="AN17" s="344"/>
      <c r="AO17" s="336">
        <v>2</v>
      </c>
      <c r="AP17" s="337"/>
      <c r="AQ17" s="338"/>
      <c r="AR17" s="233" t="s">
        <v>169</v>
      </c>
      <c r="AS17" s="234"/>
      <c r="AT17" s="234"/>
      <c r="AU17" s="234"/>
      <c r="AV17" s="234"/>
      <c r="AW17" s="234"/>
      <c r="AX17" s="234"/>
      <c r="AY17" s="235"/>
    </row>
    <row r="18" spans="1:51" ht="13.5">
      <c r="A18" s="2"/>
      <c r="B18" s="284" t="s">
        <v>93</v>
      </c>
      <c r="C18" s="284"/>
      <c r="D18" s="284"/>
      <c r="E18" s="284"/>
      <c r="F18" s="284"/>
      <c r="G18" s="295">
        <v>47</v>
      </c>
      <c r="H18" s="296"/>
      <c r="I18" s="296"/>
      <c r="J18" s="296"/>
      <c r="K18" s="303"/>
      <c r="L18" s="256" t="s">
        <v>66</v>
      </c>
      <c r="M18" s="257"/>
      <c r="N18" s="257"/>
      <c r="O18" s="257"/>
      <c r="P18" s="302"/>
      <c r="Q18" s="333">
        <v>24</v>
      </c>
      <c r="R18" s="334"/>
      <c r="S18" s="335"/>
      <c r="T18" s="256" t="s">
        <v>65</v>
      </c>
      <c r="U18" s="257"/>
      <c r="V18" s="257"/>
      <c r="W18" s="257"/>
      <c r="X18" s="302"/>
      <c r="Y18" s="300">
        <v>9</v>
      </c>
      <c r="Z18" s="292"/>
      <c r="AA18" s="301"/>
      <c r="AB18" s="233" t="s">
        <v>163</v>
      </c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5"/>
      <c r="AR18" s="265" t="s">
        <v>153</v>
      </c>
      <c r="AS18" s="266"/>
      <c r="AT18" s="266"/>
      <c r="AU18" s="266"/>
      <c r="AV18" s="267"/>
      <c r="AW18" s="336">
        <v>2</v>
      </c>
      <c r="AX18" s="337"/>
      <c r="AY18" s="338"/>
    </row>
    <row r="19" spans="1:51" ht="13.5">
      <c r="A19" s="2"/>
      <c r="B19" s="284" t="s">
        <v>94</v>
      </c>
      <c r="C19" s="284"/>
      <c r="D19" s="284"/>
      <c r="E19" s="284"/>
      <c r="F19" s="284"/>
      <c r="G19" s="295">
        <v>65</v>
      </c>
      <c r="H19" s="296"/>
      <c r="I19" s="296"/>
      <c r="J19" s="296"/>
      <c r="K19" s="303"/>
      <c r="L19" s="256" t="s">
        <v>66</v>
      </c>
      <c r="M19" s="257"/>
      <c r="N19" s="257"/>
      <c r="O19" s="257"/>
      <c r="P19" s="302"/>
      <c r="Q19" s="333">
        <v>25</v>
      </c>
      <c r="R19" s="334"/>
      <c r="S19" s="335"/>
      <c r="T19" s="256" t="s">
        <v>65</v>
      </c>
      <c r="U19" s="257"/>
      <c r="V19" s="257"/>
      <c r="W19" s="257"/>
      <c r="X19" s="302"/>
      <c r="Y19" s="300">
        <v>12</v>
      </c>
      <c r="Z19" s="292"/>
      <c r="AA19" s="301"/>
      <c r="AB19" s="245" t="s">
        <v>55</v>
      </c>
      <c r="AC19" s="246"/>
      <c r="AD19" s="246"/>
      <c r="AE19" s="246"/>
      <c r="AF19" s="247"/>
      <c r="AG19" s="336">
        <v>11</v>
      </c>
      <c r="AH19" s="337"/>
      <c r="AI19" s="338"/>
      <c r="AJ19" s="265" t="s">
        <v>57</v>
      </c>
      <c r="AK19" s="266"/>
      <c r="AL19" s="266"/>
      <c r="AM19" s="266"/>
      <c r="AN19" s="267"/>
      <c r="AO19" s="336">
        <v>3</v>
      </c>
      <c r="AP19" s="337"/>
      <c r="AQ19" s="338"/>
      <c r="AR19" s="233" t="s">
        <v>160</v>
      </c>
      <c r="AS19" s="234"/>
      <c r="AT19" s="234"/>
      <c r="AU19" s="234"/>
      <c r="AV19" s="234"/>
      <c r="AW19" s="234"/>
      <c r="AX19" s="234"/>
      <c r="AY19" s="235"/>
    </row>
    <row r="20" spans="1:51" ht="13.5">
      <c r="A20" s="2"/>
      <c r="B20" s="284" t="s">
        <v>95</v>
      </c>
      <c r="C20" s="284"/>
      <c r="D20" s="284"/>
      <c r="E20" s="284"/>
      <c r="F20" s="284"/>
      <c r="G20" s="295">
        <v>72</v>
      </c>
      <c r="H20" s="296"/>
      <c r="I20" s="296"/>
      <c r="J20" s="296"/>
      <c r="K20" s="303"/>
      <c r="L20" s="256" t="s">
        <v>66</v>
      </c>
      <c r="M20" s="257"/>
      <c r="N20" s="257"/>
      <c r="O20" s="257"/>
      <c r="P20" s="302"/>
      <c r="Q20" s="333">
        <v>19</v>
      </c>
      <c r="R20" s="334"/>
      <c r="S20" s="335"/>
      <c r="T20" s="256" t="s">
        <v>55</v>
      </c>
      <c r="U20" s="257"/>
      <c r="V20" s="257"/>
      <c r="W20" s="257"/>
      <c r="X20" s="302"/>
      <c r="Y20" s="300">
        <v>13</v>
      </c>
      <c r="Z20" s="292"/>
      <c r="AA20" s="301"/>
      <c r="AB20" s="265" t="s">
        <v>65</v>
      </c>
      <c r="AC20" s="266"/>
      <c r="AD20" s="266"/>
      <c r="AE20" s="266"/>
      <c r="AF20" s="267"/>
      <c r="AG20" s="336">
        <v>11</v>
      </c>
      <c r="AH20" s="337"/>
      <c r="AI20" s="338"/>
      <c r="AJ20" s="265" t="s">
        <v>57</v>
      </c>
      <c r="AK20" s="266"/>
      <c r="AL20" s="266"/>
      <c r="AM20" s="266"/>
      <c r="AN20" s="267"/>
      <c r="AO20" s="336">
        <v>4</v>
      </c>
      <c r="AP20" s="337"/>
      <c r="AQ20" s="338"/>
      <c r="AR20" s="265" t="s">
        <v>58</v>
      </c>
      <c r="AS20" s="266"/>
      <c r="AT20" s="266"/>
      <c r="AU20" s="266"/>
      <c r="AV20" s="267"/>
      <c r="AW20" s="336">
        <v>3</v>
      </c>
      <c r="AX20" s="337"/>
      <c r="AY20" s="338"/>
    </row>
    <row r="21" spans="1:51" ht="13.5">
      <c r="A21" s="2"/>
      <c r="B21" s="284" t="s">
        <v>96</v>
      </c>
      <c r="C21" s="284"/>
      <c r="D21" s="284"/>
      <c r="E21" s="284"/>
      <c r="F21" s="284"/>
      <c r="G21" s="295">
        <v>120</v>
      </c>
      <c r="H21" s="296"/>
      <c r="I21" s="296"/>
      <c r="J21" s="296"/>
      <c r="K21" s="303"/>
      <c r="L21" s="256" t="s">
        <v>66</v>
      </c>
      <c r="M21" s="257"/>
      <c r="N21" s="257"/>
      <c r="O21" s="257"/>
      <c r="P21" s="302"/>
      <c r="Q21" s="333">
        <v>38</v>
      </c>
      <c r="R21" s="334"/>
      <c r="S21" s="335"/>
      <c r="T21" s="256" t="s">
        <v>55</v>
      </c>
      <c r="U21" s="257"/>
      <c r="V21" s="257"/>
      <c r="W21" s="257"/>
      <c r="X21" s="302"/>
      <c r="Y21" s="300">
        <v>35</v>
      </c>
      <c r="Z21" s="292"/>
      <c r="AA21" s="301"/>
      <c r="AB21" s="265" t="s">
        <v>65</v>
      </c>
      <c r="AC21" s="266"/>
      <c r="AD21" s="266"/>
      <c r="AE21" s="266"/>
      <c r="AF21" s="267"/>
      <c r="AG21" s="336">
        <v>14</v>
      </c>
      <c r="AH21" s="337"/>
      <c r="AI21" s="338"/>
      <c r="AJ21" s="265" t="s">
        <v>57</v>
      </c>
      <c r="AK21" s="266"/>
      <c r="AL21" s="266"/>
      <c r="AM21" s="266"/>
      <c r="AN21" s="267"/>
      <c r="AO21" s="336">
        <v>8</v>
      </c>
      <c r="AP21" s="337"/>
      <c r="AQ21" s="338"/>
      <c r="AR21" s="265" t="s">
        <v>56</v>
      </c>
      <c r="AS21" s="266"/>
      <c r="AT21" s="266"/>
      <c r="AU21" s="266"/>
      <c r="AV21" s="267"/>
      <c r="AW21" s="336">
        <v>6</v>
      </c>
      <c r="AX21" s="337"/>
      <c r="AY21" s="338"/>
    </row>
    <row r="22" spans="1:51" ht="13.5">
      <c r="A22" s="2"/>
      <c r="B22" s="284" t="s">
        <v>97</v>
      </c>
      <c r="C22" s="284"/>
      <c r="D22" s="284"/>
      <c r="E22" s="284"/>
      <c r="F22" s="284"/>
      <c r="G22" s="295">
        <v>143</v>
      </c>
      <c r="H22" s="296"/>
      <c r="I22" s="296"/>
      <c r="J22" s="296"/>
      <c r="K22" s="303"/>
      <c r="L22" s="256" t="s">
        <v>55</v>
      </c>
      <c r="M22" s="257"/>
      <c r="N22" s="257"/>
      <c r="O22" s="257"/>
      <c r="P22" s="302"/>
      <c r="Q22" s="333">
        <v>40</v>
      </c>
      <c r="R22" s="334"/>
      <c r="S22" s="335"/>
      <c r="T22" s="256" t="s">
        <v>66</v>
      </c>
      <c r="U22" s="257"/>
      <c r="V22" s="257"/>
      <c r="W22" s="257"/>
      <c r="X22" s="302"/>
      <c r="Y22" s="300">
        <v>29</v>
      </c>
      <c r="Z22" s="292"/>
      <c r="AA22" s="301"/>
      <c r="AB22" s="265" t="s">
        <v>57</v>
      </c>
      <c r="AC22" s="266"/>
      <c r="AD22" s="266"/>
      <c r="AE22" s="266"/>
      <c r="AF22" s="267"/>
      <c r="AG22" s="336">
        <v>16</v>
      </c>
      <c r="AH22" s="337"/>
      <c r="AI22" s="338"/>
      <c r="AJ22" s="233" t="s">
        <v>161</v>
      </c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5"/>
    </row>
    <row r="23" spans="1:51" ht="13.5">
      <c r="A23" s="2"/>
      <c r="B23" s="284" t="s">
        <v>98</v>
      </c>
      <c r="C23" s="284"/>
      <c r="D23" s="284"/>
      <c r="E23" s="284"/>
      <c r="F23" s="284"/>
      <c r="G23" s="295">
        <v>212</v>
      </c>
      <c r="H23" s="296"/>
      <c r="I23" s="296"/>
      <c r="J23" s="296"/>
      <c r="K23" s="303"/>
      <c r="L23" s="256" t="s">
        <v>55</v>
      </c>
      <c r="M23" s="257"/>
      <c r="N23" s="257"/>
      <c r="O23" s="257"/>
      <c r="P23" s="302"/>
      <c r="Q23" s="333">
        <v>72</v>
      </c>
      <c r="R23" s="334"/>
      <c r="S23" s="335"/>
      <c r="T23" s="256" t="s">
        <v>66</v>
      </c>
      <c r="U23" s="257"/>
      <c r="V23" s="257"/>
      <c r="W23" s="257"/>
      <c r="X23" s="302"/>
      <c r="Y23" s="300">
        <v>40</v>
      </c>
      <c r="Z23" s="292"/>
      <c r="AA23" s="301"/>
      <c r="AB23" s="265" t="s">
        <v>57</v>
      </c>
      <c r="AC23" s="266"/>
      <c r="AD23" s="266"/>
      <c r="AE23" s="266"/>
      <c r="AF23" s="267"/>
      <c r="AG23" s="336">
        <v>29</v>
      </c>
      <c r="AH23" s="337"/>
      <c r="AI23" s="338"/>
      <c r="AJ23" s="265" t="s">
        <v>56</v>
      </c>
      <c r="AK23" s="266"/>
      <c r="AL23" s="266"/>
      <c r="AM23" s="266"/>
      <c r="AN23" s="267"/>
      <c r="AO23" s="336">
        <v>19</v>
      </c>
      <c r="AP23" s="337"/>
      <c r="AQ23" s="338"/>
      <c r="AR23" s="265" t="s">
        <v>65</v>
      </c>
      <c r="AS23" s="266"/>
      <c r="AT23" s="266"/>
      <c r="AU23" s="266"/>
      <c r="AV23" s="267"/>
      <c r="AW23" s="336">
        <v>18</v>
      </c>
      <c r="AX23" s="337"/>
      <c r="AY23" s="338"/>
    </row>
    <row r="24" spans="1:51" ht="13.5">
      <c r="A24" s="2"/>
      <c r="B24" s="284" t="s">
        <v>99</v>
      </c>
      <c r="C24" s="284"/>
      <c r="D24" s="284"/>
      <c r="E24" s="284"/>
      <c r="F24" s="284"/>
      <c r="G24" s="295">
        <v>325</v>
      </c>
      <c r="H24" s="296"/>
      <c r="I24" s="296"/>
      <c r="J24" s="296"/>
      <c r="K24" s="303"/>
      <c r="L24" s="256" t="s">
        <v>55</v>
      </c>
      <c r="M24" s="257"/>
      <c r="N24" s="257"/>
      <c r="O24" s="257"/>
      <c r="P24" s="302"/>
      <c r="Q24" s="333">
        <v>153</v>
      </c>
      <c r="R24" s="334"/>
      <c r="S24" s="335"/>
      <c r="T24" s="265" t="s">
        <v>57</v>
      </c>
      <c r="U24" s="266"/>
      <c r="V24" s="266"/>
      <c r="W24" s="266"/>
      <c r="X24" s="267"/>
      <c r="Y24" s="300">
        <v>43</v>
      </c>
      <c r="Z24" s="292"/>
      <c r="AA24" s="301"/>
      <c r="AB24" s="265" t="s">
        <v>66</v>
      </c>
      <c r="AC24" s="266"/>
      <c r="AD24" s="266"/>
      <c r="AE24" s="266"/>
      <c r="AF24" s="267"/>
      <c r="AG24" s="336">
        <v>27</v>
      </c>
      <c r="AH24" s="337"/>
      <c r="AI24" s="338"/>
      <c r="AJ24" s="233" t="s">
        <v>162</v>
      </c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5"/>
    </row>
    <row r="25" spans="1:51" ht="13.5">
      <c r="A25" s="2"/>
      <c r="B25" s="284" t="s">
        <v>100</v>
      </c>
      <c r="C25" s="284"/>
      <c r="D25" s="284"/>
      <c r="E25" s="284"/>
      <c r="F25" s="284"/>
      <c r="G25" s="295">
        <v>772</v>
      </c>
      <c r="H25" s="296"/>
      <c r="I25" s="296"/>
      <c r="J25" s="296"/>
      <c r="K25" s="303"/>
      <c r="L25" s="256" t="s">
        <v>55</v>
      </c>
      <c r="M25" s="257"/>
      <c r="N25" s="257"/>
      <c r="O25" s="257"/>
      <c r="P25" s="302"/>
      <c r="Q25" s="333">
        <v>363</v>
      </c>
      <c r="R25" s="334"/>
      <c r="S25" s="335"/>
      <c r="T25" s="265" t="s">
        <v>57</v>
      </c>
      <c r="U25" s="266"/>
      <c r="V25" s="266"/>
      <c r="W25" s="266"/>
      <c r="X25" s="267"/>
      <c r="Y25" s="300">
        <v>77</v>
      </c>
      <c r="Z25" s="292"/>
      <c r="AA25" s="301"/>
      <c r="AB25" s="265" t="s">
        <v>56</v>
      </c>
      <c r="AC25" s="266"/>
      <c r="AD25" s="266"/>
      <c r="AE25" s="266"/>
      <c r="AF25" s="267"/>
      <c r="AG25" s="336">
        <v>67</v>
      </c>
      <c r="AH25" s="337"/>
      <c r="AI25" s="338"/>
      <c r="AJ25" s="265" t="s">
        <v>66</v>
      </c>
      <c r="AK25" s="266"/>
      <c r="AL25" s="266"/>
      <c r="AM25" s="266"/>
      <c r="AN25" s="267"/>
      <c r="AO25" s="336">
        <v>55</v>
      </c>
      <c r="AP25" s="337"/>
      <c r="AQ25" s="338"/>
      <c r="AR25" s="265" t="s">
        <v>65</v>
      </c>
      <c r="AS25" s="266"/>
      <c r="AT25" s="266"/>
      <c r="AU25" s="266"/>
      <c r="AV25" s="267"/>
      <c r="AW25" s="336">
        <v>45</v>
      </c>
      <c r="AX25" s="337"/>
      <c r="AY25" s="338"/>
    </row>
    <row r="26" spans="1:51" ht="13.5">
      <c r="A26" s="2"/>
      <c r="B26" s="284" t="s">
        <v>101</v>
      </c>
      <c r="C26" s="284"/>
      <c r="D26" s="284"/>
      <c r="E26" s="284"/>
      <c r="F26" s="284"/>
      <c r="G26" s="295">
        <v>956</v>
      </c>
      <c r="H26" s="296"/>
      <c r="I26" s="296"/>
      <c r="J26" s="296"/>
      <c r="K26" s="303"/>
      <c r="L26" s="256" t="s">
        <v>55</v>
      </c>
      <c r="M26" s="257"/>
      <c r="N26" s="257"/>
      <c r="O26" s="257"/>
      <c r="P26" s="302"/>
      <c r="Q26" s="333">
        <v>484</v>
      </c>
      <c r="R26" s="334"/>
      <c r="S26" s="335"/>
      <c r="T26" s="265" t="s">
        <v>57</v>
      </c>
      <c r="U26" s="266"/>
      <c r="V26" s="266"/>
      <c r="W26" s="266"/>
      <c r="X26" s="267"/>
      <c r="Y26" s="300">
        <v>115</v>
      </c>
      <c r="Z26" s="292"/>
      <c r="AA26" s="301"/>
      <c r="AB26" s="265" t="s">
        <v>56</v>
      </c>
      <c r="AC26" s="266"/>
      <c r="AD26" s="266"/>
      <c r="AE26" s="266"/>
      <c r="AF26" s="267"/>
      <c r="AG26" s="336">
        <v>70</v>
      </c>
      <c r="AH26" s="337"/>
      <c r="AI26" s="338"/>
      <c r="AJ26" s="265" t="s">
        <v>66</v>
      </c>
      <c r="AK26" s="266"/>
      <c r="AL26" s="266"/>
      <c r="AM26" s="266"/>
      <c r="AN26" s="267"/>
      <c r="AO26" s="336">
        <v>40</v>
      </c>
      <c r="AP26" s="337"/>
      <c r="AQ26" s="338"/>
      <c r="AR26" s="265" t="s">
        <v>65</v>
      </c>
      <c r="AS26" s="266"/>
      <c r="AT26" s="266"/>
      <c r="AU26" s="266"/>
      <c r="AV26" s="267"/>
      <c r="AW26" s="336">
        <v>33</v>
      </c>
      <c r="AX26" s="337"/>
      <c r="AY26" s="338"/>
    </row>
    <row r="27" spans="1:51" ht="13.5">
      <c r="A27" s="2"/>
      <c r="B27" s="284" t="s">
        <v>102</v>
      </c>
      <c r="C27" s="284"/>
      <c r="D27" s="284"/>
      <c r="E27" s="284"/>
      <c r="F27" s="284"/>
      <c r="G27" s="295">
        <v>1225</v>
      </c>
      <c r="H27" s="296"/>
      <c r="I27" s="296"/>
      <c r="J27" s="296"/>
      <c r="K27" s="303"/>
      <c r="L27" s="256" t="s">
        <v>55</v>
      </c>
      <c r="M27" s="257"/>
      <c r="N27" s="257"/>
      <c r="O27" s="257"/>
      <c r="P27" s="302"/>
      <c r="Q27" s="333">
        <v>579</v>
      </c>
      <c r="R27" s="334"/>
      <c r="S27" s="335"/>
      <c r="T27" s="265" t="s">
        <v>57</v>
      </c>
      <c r="U27" s="266"/>
      <c r="V27" s="266"/>
      <c r="W27" s="266"/>
      <c r="X27" s="267"/>
      <c r="Y27" s="300">
        <v>164</v>
      </c>
      <c r="Z27" s="292"/>
      <c r="AA27" s="301"/>
      <c r="AB27" s="265" t="s">
        <v>56</v>
      </c>
      <c r="AC27" s="266"/>
      <c r="AD27" s="266"/>
      <c r="AE27" s="266"/>
      <c r="AF27" s="267"/>
      <c r="AG27" s="336">
        <v>106</v>
      </c>
      <c r="AH27" s="337"/>
      <c r="AI27" s="338"/>
      <c r="AJ27" s="265" t="s">
        <v>65</v>
      </c>
      <c r="AK27" s="266"/>
      <c r="AL27" s="266"/>
      <c r="AM27" s="266"/>
      <c r="AN27" s="267"/>
      <c r="AO27" s="336">
        <v>58</v>
      </c>
      <c r="AP27" s="337"/>
      <c r="AQ27" s="338"/>
      <c r="AR27" s="265" t="s">
        <v>58</v>
      </c>
      <c r="AS27" s="266"/>
      <c r="AT27" s="266"/>
      <c r="AU27" s="266"/>
      <c r="AV27" s="267"/>
      <c r="AW27" s="336">
        <v>53</v>
      </c>
      <c r="AX27" s="337"/>
      <c r="AY27" s="338"/>
    </row>
    <row r="28" spans="1:51" ht="13.5">
      <c r="A28" s="2"/>
      <c r="B28" s="284" t="s">
        <v>103</v>
      </c>
      <c r="C28" s="284"/>
      <c r="D28" s="284"/>
      <c r="E28" s="284"/>
      <c r="F28" s="284"/>
      <c r="G28" s="295">
        <v>1950</v>
      </c>
      <c r="H28" s="296"/>
      <c r="I28" s="296"/>
      <c r="J28" s="296"/>
      <c r="K28" s="303"/>
      <c r="L28" s="256" t="s">
        <v>55</v>
      </c>
      <c r="M28" s="257"/>
      <c r="N28" s="257"/>
      <c r="O28" s="257"/>
      <c r="P28" s="302"/>
      <c r="Q28" s="333">
        <v>822</v>
      </c>
      <c r="R28" s="334"/>
      <c r="S28" s="335"/>
      <c r="T28" s="265" t="s">
        <v>57</v>
      </c>
      <c r="U28" s="266"/>
      <c r="V28" s="266"/>
      <c r="W28" s="266"/>
      <c r="X28" s="267"/>
      <c r="Y28" s="300">
        <v>283</v>
      </c>
      <c r="Z28" s="292"/>
      <c r="AA28" s="301"/>
      <c r="AB28" s="265" t="s">
        <v>56</v>
      </c>
      <c r="AC28" s="266"/>
      <c r="AD28" s="266"/>
      <c r="AE28" s="266"/>
      <c r="AF28" s="267"/>
      <c r="AG28" s="336">
        <v>188</v>
      </c>
      <c r="AH28" s="337"/>
      <c r="AI28" s="338"/>
      <c r="AJ28" s="265" t="s">
        <v>58</v>
      </c>
      <c r="AK28" s="266"/>
      <c r="AL28" s="266"/>
      <c r="AM28" s="266"/>
      <c r="AN28" s="267"/>
      <c r="AO28" s="336">
        <v>128</v>
      </c>
      <c r="AP28" s="337"/>
      <c r="AQ28" s="338"/>
      <c r="AR28" s="265" t="s">
        <v>65</v>
      </c>
      <c r="AS28" s="266"/>
      <c r="AT28" s="266"/>
      <c r="AU28" s="266"/>
      <c r="AV28" s="267"/>
      <c r="AW28" s="336">
        <v>88</v>
      </c>
      <c r="AX28" s="337"/>
      <c r="AY28" s="338"/>
    </row>
    <row r="29" spans="1:51" ht="13.5">
      <c r="A29" s="2"/>
      <c r="B29" s="284" t="s">
        <v>104</v>
      </c>
      <c r="C29" s="284"/>
      <c r="D29" s="284"/>
      <c r="E29" s="284"/>
      <c r="F29" s="284"/>
      <c r="G29" s="295">
        <v>2781</v>
      </c>
      <c r="H29" s="296"/>
      <c r="I29" s="296"/>
      <c r="J29" s="296"/>
      <c r="K29" s="303"/>
      <c r="L29" s="256" t="s">
        <v>55</v>
      </c>
      <c r="M29" s="257"/>
      <c r="N29" s="257"/>
      <c r="O29" s="257"/>
      <c r="P29" s="302"/>
      <c r="Q29" s="333">
        <v>985</v>
      </c>
      <c r="R29" s="334"/>
      <c r="S29" s="335"/>
      <c r="T29" s="265" t="s">
        <v>57</v>
      </c>
      <c r="U29" s="266"/>
      <c r="V29" s="266"/>
      <c r="W29" s="266"/>
      <c r="X29" s="267"/>
      <c r="Y29" s="300">
        <v>451</v>
      </c>
      <c r="Z29" s="292"/>
      <c r="AA29" s="301"/>
      <c r="AB29" s="265" t="s">
        <v>56</v>
      </c>
      <c r="AC29" s="266"/>
      <c r="AD29" s="266"/>
      <c r="AE29" s="266"/>
      <c r="AF29" s="267"/>
      <c r="AG29" s="336">
        <v>304</v>
      </c>
      <c r="AH29" s="337"/>
      <c r="AI29" s="338"/>
      <c r="AJ29" s="265" t="s">
        <v>58</v>
      </c>
      <c r="AK29" s="266"/>
      <c r="AL29" s="266"/>
      <c r="AM29" s="266"/>
      <c r="AN29" s="267"/>
      <c r="AO29" s="336">
        <v>239</v>
      </c>
      <c r="AP29" s="337"/>
      <c r="AQ29" s="338"/>
      <c r="AR29" s="342" t="s">
        <v>155</v>
      </c>
      <c r="AS29" s="343"/>
      <c r="AT29" s="343"/>
      <c r="AU29" s="343"/>
      <c r="AV29" s="344"/>
      <c r="AW29" s="336">
        <v>113</v>
      </c>
      <c r="AX29" s="337"/>
      <c r="AY29" s="338"/>
    </row>
    <row r="30" spans="1:51" ht="13.5">
      <c r="A30" s="2"/>
      <c r="B30" s="284" t="s">
        <v>105</v>
      </c>
      <c r="C30" s="284"/>
      <c r="D30" s="284"/>
      <c r="E30" s="284"/>
      <c r="F30" s="284"/>
      <c r="G30" s="295">
        <v>3386</v>
      </c>
      <c r="H30" s="296"/>
      <c r="I30" s="296"/>
      <c r="J30" s="296"/>
      <c r="K30" s="303"/>
      <c r="L30" s="256" t="s">
        <v>55</v>
      </c>
      <c r="M30" s="257"/>
      <c r="N30" s="257"/>
      <c r="O30" s="257"/>
      <c r="P30" s="302"/>
      <c r="Q30" s="333">
        <v>924</v>
      </c>
      <c r="R30" s="334"/>
      <c r="S30" s="335"/>
      <c r="T30" s="265" t="s">
        <v>57</v>
      </c>
      <c r="U30" s="266"/>
      <c r="V30" s="266"/>
      <c r="W30" s="266"/>
      <c r="X30" s="267"/>
      <c r="Y30" s="300">
        <v>590</v>
      </c>
      <c r="Z30" s="292"/>
      <c r="AA30" s="301"/>
      <c r="AB30" s="265" t="s">
        <v>56</v>
      </c>
      <c r="AC30" s="266"/>
      <c r="AD30" s="266"/>
      <c r="AE30" s="266"/>
      <c r="AF30" s="267"/>
      <c r="AG30" s="336">
        <v>419</v>
      </c>
      <c r="AH30" s="337"/>
      <c r="AI30" s="338"/>
      <c r="AJ30" s="265" t="s">
        <v>58</v>
      </c>
      <c r="AK30" s="266"/>
      <c r="AL30" s="266"/>
      <c r="AM30" s="266"/>
      <c r="AN30" s="267"/>
      <c r="AO30" s="336">
        <v>377</v>
      </c>
      <c r="AP30" s="337"/>
      <c r="AQ30" s="338"/>
      <c r="AR30" s="342" t="s">
        <v>155</v>
      </c>
      <c r="AS30" s="343"/>
      <c r="AT30" s="343"/>
      <c r="AU30" s="343"/>
      <c r="AV30" s="344"/>
      <c r="AW30" s="336">
        <v>153</v>
      </c>
      <c r="AX30" s="337"/>
      <c r="AY30" s="338"/>
    </row>
    <row r="31" spans="1:51" ht="13.5">
      <c r="A31" s="2"/>
      <c r="B31" s="284" t="s">
        <v>106</v>
      </c>
      <c r="C31" s="287"/>
      <c r="D31" s="287"/>
      <c r="E31" s="287"/>
      <c r="F31" s="287"/>
      <c r="G31" s="295">
        <v>6750</v>
      </c>
      <c r="H31" s="296"/>
      <c r="I31" s="296"/>
      <c r="J31" s="296"/>
      <c r="K31" s="303"/>
      <c r="L31" s="265" t="s">
        <v>57</v>
      </c>
      <c r="M31" s="266"/>
      <c r="N31" s="266"/>
      <c r="O31" s="266"/>
      <c r="P31" s="267"/>
      <c r="Q31" s="333">
        <v>1403</v>
      </c>
      <c r="R31" s="334"/>
      <c r="S31" s="335"/>
      <c r="T31" s="265" t="s">
        <v>58</v>
      </c>
      <c r="U31" s="266"/>
      <c r="V31" s="266"/>
      <c r="W31" s="266"/>
      <c r="X31" s="267"/>
      <c r="Y31" s="333">
        <v>1048</v>
      </c>
      <c r="Z31" s="334"/>
      <c r="AA31" s="335"/>
      <c r="AB31" s="256" t="s">
        <v>55</v>
      </c>
      <c r="AC31" s="257"/>
      <c r="AD31" s="257"/>
      <c r="AE31" s="257"/>
      <c r="AF31" s="302"/>
      <c r="AG31" s="336">
        <v>986</v>
      </c>
      <c r="AH31" s="337"/>
      <c r="AI31" s="338"/>
      <c r="AJ31" s="265" t="s">
        <v>56</v>
      </c>
      <c r="AK31" s="266"/>
      <c r="AL31" s="266"/>
      <c r="AM31" s="266"/>
      <c r="AN31" s="267"/>
      <c r="AO31" s="336">
        <v>874</v>
      </c>
      <c r="AP31" s="337"/>
      <c r="AQ31" s="338"/>
      <c r="AR31" s="265" t="s">
        <v>64</v>
      </c>
      <c r="AS31" s="266"/>
      <c r="AT31" s="266"/>
      <c r="AU31" s="266"/>
      <c r="AV31" s="267"/>
      <c r="AW31" s="336">
        <v>661</v>
      </c>
      <c r="AX31" s="337"/>
      <c r="AY31" s="338"/>
    </row>
    <row r="32" spans="1:51" ht="13.5">
      <c r="A32" s="2"/>
      <c r="B32" s="24"/>
      <c r="C32" s="30" t="s">
        <v>186</v>
      </c>
      <c r="D32" s="29"/>
      <c r="E32" s="25"/>
      <c r="F32" s="25"/>
      <c r="G32" s="22"/>
      <c r="H32" s="22"/>
      <c r="I32" s="22"/>
      <c r="J32" s="22"/>
      <c r="K32" s="22"/>
      <c r="L32" s="26"/>
      <c r="M32" s="26"/>
      <c r="N32" s="26"/>
      <c r="O32" s="26"/>
      <c r="P32" s="26"/>
      <c r="Q32" s="27"/>
      <c r="R32" s="27"/>
      <c r="S32" s="27"/>
      <c r="T32" s="26"/>
      <c r="U32" s="26"/>
      <c r="V32" s="26"/>
      <c r="W32" s="26"/>
      <c r="X32" s="26"/>
      <c r="Y32" s="27"/>
      <c r="Z32" s="27"/>
      <c r="AA32" s="27"/>
      <c r="AB32" s="23"/>
      <c r="AC32" s="23"/>
      <c r="AD32" s="23"/>
      <c r="AE32" s="23"/>
      <c r="AF32" s="23"/>
      <c r="AG32" s="28"/>
      <c r="AH32" s="28"/>
      <c r="AI32" s="28"/>
      <c r="AJ32" s="26"/>
      <c r="AK32" s="26"/>
      <c r="AL32" s="26"/>
      <c r="AM32" s="26"/>
      <c r="AN32" s="26"/>
      <c r="AO32" s="28"/>
      <c r="AP32" s="28"/>
      <c r="AQ32" s="28"/>
      <c r="AR32" s="26"/>
      <c r="AS32" s="26"/>
      <c r="AT32" s="26"/>
      <c r="AU32" s="26"/>
      <c r="AV32" s="26"/>
      <c r="AW32" s="28"/>
      <c r="AX32" s="28"/>
      <c r="AY32" s="28"/>
    </row>
    <row r="33" spans="1:51" ht="13.5">
      <c r="A33" s="2"/>
      <c r="B33" s="24"/>
      <c r="C33" s="30" t="s">
        <v>187</v>
      </c>
      <c r="D33" s="25"/>
      <c r="E33" s="25"/>
      <c r="F33" s="25"/>
      <c r="G33" s="22"/>
      <c r="H33" s="22"/>
      <c r="I33" s="22"/>
      <c r="J33" s="22"/>
      <c r="K33" s="22"/>
      <c r="L33" s="26"/>
      <c r="M33" s="26"/>
      <c r="N33" s="26"/>
      <c r="O33" s="26"/>
      <c r="P33" s="26"/>
      <c r="Q33" s="27"/>
      <c r="R33" s="27"/>
      <c r="S33" s="27"/>
      <c r="T33" s="26"/>
      <c r="U33" s="26"/>
      <c r="V33" s="26"/>
      <c r="W33" s="26"/>
      <c r="X33" s="26"/>
      <c r="Y33" s="27"/>
      <c r="Z33" s="27"/>
      <c r="AA33" s="27"/>
      <c r="AB33" s="23"/>
      <c r="AC33" s="23"/>
      <c r="AD33" s="23"/>
      <c r="AE33" s="23"/>
      <c r="AF33" s="23"/>
      <c r="AG33" s="28"/>
      <c r="AH33" s="28"/>
      <c r="AI33" s="28"/>
      <c r="AJ33" s="26"/>
      <c r="AK33" s="26"/>
      <c r="AL33" s="26"/>
      <c r="AM33" s="26"/>
      <c r="AN33" s="26"/>
      <c r="AO33" s="28"/>
      <c r="AP33" s="28"/>
      <c r="AQ33" s="28"/>
      <c r="AR33" s="26"/>
      <c r="AS33" s="26"/>
      <c r="AT33" s="26"/>
      <c r="AU33" s="26"/>
      <c r="AV33" s="26"/>
      <c r="AW33" s="28"/>
      <c r="AX33" s="28"/>
      <c r="AY33" s="28"/>
    </row>
    <row r="34" spans="1:45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3.5">
      <c r="A35" s="2"/>
      <c r="B35" s="2" t="s">
        <v>139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51" ht="13.5">
      <c r="A36" s="2"/>
      <c r="B36" s="284" t="s">
        <v>88</v>
      </c>
      <c r="C36" s="284"/>
      <c r="D36" s="284"/>
      <c r="E36" s="284"/>
      <c r="F36" s="284"/>
      <c r="G36" s="311" t="s">
        <v>60</v>
      </c>
      <c r="H36" s="311"/>
      <c r="I36" s="311"/>
      <c r="J36" s="311"/>
      <c r="K36" s="311"/>
      <c r="L36" s="284" t="s">
        <v>144</v>
      </c>
      <c r="M36" s="284"/>
      <c r="N36" s="284"/>
      <c r="O36" s="284"/>
      <c r="P36" s="284"/>
      <c r="Q36" s="284"/>
      <c r="R36" s="284"/>
      <c r="S36" s="284"/>
      <c r="T36" s="284" t="s">
        <v>143</v>
      </c>
      <c r="U36" s="284"/>
      <c r="V36" s="284"/>
      <c r="W36" s="284"/>
      <c r="X36" s="284"/>
      <c r="Y36" s="284"/>
      <c r="Z36" s="284"/>
      <c r="AA36" s="284"/>
      <c r="AB36" s="284" t="s">
        <v>142</v>
      </c>
      <c r="AC36" s="284"/>
      <c r="AD36" s="284"/>
      <c r="AE36" s="284"/>
      <c r="AF36" s="284"/>
      <c r="AG36" s="284"/>
      <c r="AH36" s="284"/>
      <c r="AI36" s="284"/>
      <c r="AJ36" s="284" t="s">
        <v>140</v>
      </c>
      <c r="AK36" s="284"/>
      <c r="AL36" s="284"/>
      <c r="AM36" s="284"/>
      <c r="AN36" s="284"/>
      <c r="AO36" s="284"/>
      <c r="AP36" s="284"/>
      <c r="AQ36" s="284"/>
      <c r="AR36" s="284" t="s">
        <v>141</v>
      </c>
      <c r="AS36" s="284"/>
      <c r="AT36" s="284"/>
      <c r="AU36" s="284"/>
      <c r="AV36" s="284"/>
      <c r="AW36" s="284"/>
      <c r="AX36" s="284"/>
      <c r="AY36" s="284"/>
    </row>
    <row r="37" spans="1:51" ht="13.5">
      <c r="A37" s="2"/>
      <c r="B37" s="284"/>
      <c r="C37" s="284"/>
      <c r="D37" s="284"/>
      <c r="E37" s="284"/>
      <c r="F37" s="284"/>
      <c r="G37" s="311"/>
      <c r="H37" s="311"/>
      <c r="I37" s="311"/>
      <c r="J37" s="311"/>
      <c r="K37" s="311"/>
      <c r="L37" s="284" t="s">
        <v>110</v>
      </c>
      <c r="M37" s="284"/>
      <c r="N37" s="284"/>
      <c r="O37" s="284"/>
      <c r="P37" s="284"/>
      <c r="Q37" s="289" t="s">
        <v>61</v>
      </c>
      <c r="R37" s="289"/>
      <c r="S37" s="289"/>
      <c r="T37" s="284" t="s">
        <v>110</v>
      </c>
      <c r="U37" s="284"/>
      <c r="V37" s="284"/>
      <c r="W37" s="284"/>
      <c r="X37" s="284"/>
      <c r="Y37" s="289" t="s">
        <v>61</v>
      </c>
      <c r="Z37" s="289"/>
      <c r="AA37" s="289"/>
      <c r="AB37" s="284" t="s">
        <v>110</v>
      </c>
      <c r="AC37" s="284"/>
      <c r="AD37" s="284"/>
      <c r="AE37" s="284"/>
      <c r="AF37" s="284"/>
      <c r="AG37" s="289" t="s">
        <v>61</v>
      </c>
      <c r="AH37" s="289"/>
      <c r="AI37" s="289"/>
      <c r="AJ37" s="284" t="s">
        <v>110</v>
      </c>
      <c r="AK37" s="284"/>
      <c r="AL37" s="284"/>
      <c r="AM37" s="284"/>
      <c r="AN37" s="284"/>
      <c r="AO37" s="289" t="s">
        <v>61</v>
      </c>
      <c r="AP37" s="289"/>
      <c r="AQ37" s="289"/>
      <c r="AR37" s="284" t="s">
        <v>110</v>
      </c>
      <c r="AS37" s="284"/>
      <c r="AT37" s="284"/>
      <c r="AU37" s="284"/>
      <c r="AV37" s="284"/>
      <c r="AW37" s="289" t="s">
        <v>61</v>
      </c>
      <c r="AX37" s="289"/>
      <c r="AY37" s="289"/>
    </row>
    <row r="38" spans="1:51" ht="13.5">
      <c r="A38" s="2"/>
      <c r="B38" s="284"/>
      <c r="C38" s="284"/>
      <c r="D38" s="284"/>
      <c r="E38" s="284"/>
      <c r="F38" s="284"/>
      <c r="G38" s="283">
        <f>SUM(G39:K57)</f>
        <v>10045</v>
      </c>
      <c r="H38" s="283"/>
      <c r="I38" s="283"/>
      <c r="J38" s="283"/>
      <c r="K38" s="283"/>
      <c r="L38" s="282" t="s">
        <v>107</v>
      </c>
      <c r="M38" s="282"/>
      <c r="N38" s="282"/>
      <c r="O38" s="282"/>
      <c r="P38" s="282"/>
      <c r="Q38" s="283">
        <v>3304</v>
      </c>
      <c r="R38" s="283"/>
      <c r="S38" s="283"/>
      <c r="T38" s="282" t="s">
        <v>132</v>
      </c>
      <c r="U38" s="282"/>
      <c r="V38" s="282"/>
      <c r="W38" s="282"/>
      <c r="X38" s="282"/>
      <c r="Y38" s="283">
        <v>1484</v>
      </c>
      <c r="Z38" s="283"/>
      <c r="AA38" s="283"/>
      <c r="AB38" s="282" t="s">
        <v>113</v>
      </c>
      <c r="AC38" s="282"/>
      <c r="AD38" s="282"/>
      <c r="AE38" s="282"/>
      <c r="AF38" s="282"/>
      <c r="AG38" s="283">
        <v>1039</v>
      </c>
      <c r="AH38" s="283"/>
      <c r="AI38" s="283"/>
      <c r="AJ38" s="265" t="s">
        <v>56</v>
      </c>
      <c r="AK38" s="266"/>
      <c r="AL38" s="266"/>
      <c r="AM38" s="266"/>
      <c r="AN38" s="267"/>
      <c r="AO38" s="261">
        <v>988</v>
      </c>
      <c r="AP38" s="262"/>
      <c r="AQ38" s="263"/>
      <c r="AR38" s="268" t="s">
        <v>65</v>
      </c>
      <c r="AS38" s="269"/>
      <c r="AT38" s="269"/>
      <c r="AU38" s="269"/>
      <c r="AV38" s="270"/>
      <c r="AW38" s="261">
        <v>433</v>
      </c>
      <c r="AX38" s="262"/>
      <c r="AY38" s="263"/>
    </row>
    <row r="39" spans="1:51" ht="13.5">
      <c r="A39" s="2"/>
      <c r="B39" s="284">
        <v>0</v>
      </c>
      <c r="C39" s="284"/>
      <c r="D39" s="284"/>
      <c r="E39" s="284"/>
      <c r="F39" s="284"/>
      <c r="G39" s="288">
        <v>29</v>
      </c>
      <c r="H39" s="288"/>
      <c r="I39" s="288"/>
      <c r="J39" s="288"/>
      <c r="K39" s="288"/>
      <c r="L39" s="282" t="s">
        <v>108</v>
      </c>
      <c r="M39" s="282"/>
      <c r="N39" s="282"/>
      <c r="O39" s="282"/>
      <c r="P39" s="282"/>
      <c r="Q39" s="283">
        <v>10</v>
      </c>
      <c r="R39" s="283"/>
      <c r="S39" s="283"/>
      <c r="T39" s="290" t="s">
        <v>156</v>
      </c>
      <c r="U39" s="290"/>
      <c r="V39" s="290"/>
      <c r="W39" s="290"/>
      <c r="X39" s="290"/>
      <c r="Y39" s="283">
        <v>7</v>
      </c>
      <c r="Z39" s="283"/>
      <c r="AA39" s="283"/>
      <c r="AB39" s="291" t="s">
        <v>157</v>
      </c>
      <c r="AC39" s="291"/>
      <c r="AD39" s="291"/>
      <c r="AE39" s="291"/>
      <c r="AF39" s="291"/>
      <c r="AG39" s="264">
        <v>3</v>
      </c>
      <c r="AH39" s="264"/>
      <c r="AI39" s="264"/>
      <c r="AJ39" s="251" t="s">
        <v>158</v>
      </c>
      <c r="AK39" s="252"/>
      <c r="AL39" s="252"/>
      <c r="AM39" s="252"/>
      <c r="AN39" s="253"/>
      <c r="AO39" s="261">
        <v>2</v>
      </c>
      <c r="AP39" s="262"/>
      <c r="AQ39" s="263"/>
      <c r="AR39" s="233" t="s">
        <v>159</v>
      </c>
      <c r="AS39" s="234"/>
      <c r="AT39" s="234"/>
      <c r="AU39" s="234"/>
      <c r="AV39" s="234"/>
      <c r="AW39" s="234"/>
      <c r="AX39" s="234"/>
      <c r="AY39" s="235"/>
    </row>
    <row r="40" spans="1:51" ht="13.5">
      <c r="A40" s="2"/>
      <c r="B40" s="284" t="s">
        <v>114</v>
      </c>
      <c r="C40" s="284"/>
      <c r="D40" s="284"/>
      <c r="E40" s="284"/>
      <c r="F40" s="284"/>
      <c r="G40" s="288">
        <v>10</v>
      </c>
      <c r="H40" s="288"/>
      <c r="I40" s="288"/>
      <c r="J40" s="288"/>
      <c r="K40" s="288"/>
      <c r="L40" s="282" t="s">
        <v>109</v>
      </c>
      <c r="M40" s="282"/>
      <c r="N40" s="282"/>
      <c r="O40" s="282"/>
      <c r="P40" s="282"/>
      <c r="Q40" s="321">
        <v>3</v>
      </c>
      <c r="R40" s="321"/>
      <c r="S40" s="321"/>
      <c r="T40" s="239" t="s">
        <v>170</v>
      </c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1"/>
    </row>
    <row r="41" spans="1:51" ht="13.5">
      <c r="A41" s="2"/>
      <c r="B41" s="284" t="s">
        <v>115</v>
      </c>
      <c r="C41" s="287"/>
      <c r="D41" s="287"/>
      <c r="E41" s="287"/>
      <c r="F41" s="287"/>
      <c r="G41" s="288">
        <v>6</v>
      </c>
      <c r="H41" s="288"/>
      <c r="I41" s="288"/>
      <c r="J41" s="288"/>
      <c r="K41" s="288"/>
      <c r="L41" s="233" t="s">
        <v>111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5"/>
      <c r="AB41" s="233" t="s">
        <v>171</v>
      </c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5"/>
      <c r="AR41" s="276"/>
      <c r="AS41" s="277"/>
      <c r="AT41" s="277"/>
      <c r="AU41" s="277"/>
      <c r="AV41" s="277"/>
      <c r="AW41" s="277"/>
      <c r="AX41" s="277"/>
      <c r="AY41" s="278"/>
    </row>
    <row r="42" spans="1:51" ht="13.5">
      <c r="A42" s="2"/>
      <c r="B42" s="284" t="s">
        <v>116</v>
      </c>
      <c r="C42" s="284"/>
      <c r="D42" s="284"/>
      <c r="E42" s="284"/>
      <c r="F42" s="284"/>
      <c r="G42" s="288">
        <v>3</v>
      </c>
      <c r="H42" s="288"/>
      <c r="I42" s="288"/>
      <c r="J42" s="288"/>
      <c r="K42" s="288"/>
      <c r="L42" s="282" t="s">
        <v>107</v>
      </c>
      <c r="M42" s="282"/>
      <c r="N42" s="282"/>
      <c r="O42" s="282"/>
      <c r="P42" s="282"/>
      <c r="Q42" s="283">
        <v>1</v>
      </c>
      <c r="R42" s="283"/>
      <c r="S42" s="283"/>
      <c r="T42" s="308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10"/>
    </row>
    <row r="43" spans="1:51" ht="13.5">
      <c r="A43" s="2"/>
      <c r="B43" s="284" t="s">
        <v>117</v>
      </c>
      <c r="C43" s="284"/>
      <c r="D43" s="284"/>
      <c r="E43" s="284"/>
      <c r="F43" s="284"/>
      <c r="G43" s="288">
        <v>24</v>
      </c>
      <c r="H43" s="288"/>
      <c r="I43" s="288"/>
      <c r="J43" s="288"/>
      <c r="K43" s="288"/>
      <c r="L43" s="282" t="s">
        <v>109</v>
      </c>
      <c r="M43" s="282"/>
      <c r="N43" s="282"/>
      <c r="O43" s="282"/>
      <c r="P43" s="282"/>
      <c r="Q43" s="283">
        <v>10</v>
      </c>
      <c r="R43" s="283"/>
      <c r="S43" s="283"/>
      <c r="T43" s="290" t="s">
        <v>112</v>
      </c>
      <c r="U43" s="290"/>
      <c r="V43" s="290"/>
      <c r="W43" s="290"/>
      <c r="X43" s="290"/>
      <c r="Y43" s="283">
        <v>7</v>
      </c>
      <c r="Z43" s="283"/>
      <c r="AA43" s="283"/>
      <c r="AB43" s="272" t="s">
        <v>132</v>
      </c>
      <c r="AC43" s="272"/>
      <c r="AD43" s="272"/>
      <c r="AE43" s="272"/>
      <c r="AF43" s="272"/>
      <c r="AG43" s="264">
        <v>3</v>
      </c>
      <c r="AH43" s="264"/>
      <c r="AI43" s="264"/>
      <c r="AJ43" s="342" t="s">
        <v>154</v>
      </c>
      <c r="AK43" s="343"/>
      <c r="AL43" s="343"/>
      <c r="AM43" s="343"/>
      <c r="AN43" s="344"/>
      <c r="AO43" s="261">
        <v>2</v>
      </c>
      <c r="AP43" s="262"/>
      <c r="AQ43" s="263"/>
      <c r="AR43" s="233" t="s">
        <v>172</v>
      </c>
      <c r="AS43" s="234"/>
      <c r="AT43" s="234"/>
      <c r="AU43" s="234"/>
      <c r="AV43" s="234"/>
      <c r="AW43" s="234"/>
      <c r="AX43" s="234"/>
      <c r="AY43" s="235"/>
    </row>
    <row r="44" spans="1:51" ht="13.5">
      <c r="A44" s="2"/>
      <c r="B44" s="284" t="s">
        <v>118</v>
      </c>
      <c r="C44" s="284"/>
      <c r="D44" s="284"/>
      <c r="E44" s="284"/>
      <c r="F44" s="284"/>
      <c r="G44" s="288">
        <v>35</v>
      </c>
      <c r="H44" s="288"/>
      <c r="I44" s="288"/>
      <c r="J44" s="288"/>
      <c r="K44" s="288"/>
      <c r="L44" s="282" t="s">
        <v>112</v>
      </c>
      <c r="M44" s="282"/>
      <c r="N44" s="282"/>
      <c r="O44" s="282"/>
      <c r="P44" s="282"/>
      <c r="Q44" s="283">
        <v>19</v>
      </c>
      <c r="R44" s="283"/>
      <c r="S44" s="283"/>
      <c r="T44" s="282" t="s">
        <v>109</v>
      </c>
      <c r="U44" s="282"/>
      <c r="V44" s="282"/>
      <c r="W44" s="282"/>
      <c r="X44" s="282"/>
      <c r="Y44" s="283">
        <v>7</v>
      </c>
      <c r="Z44" s="283"/>
      <c r="AA44" s="283"/>
      <c r="AB44" s="272" t="s">
        <v>132</v>
      </c>
      <c r="AC44" s="272"/>
      <c r="AD44" s="272"/>
      <c r="AE44" s="272"/>
      <c r="AF44" s="272"/>
      <c r="AG44" s="283">
        <v>3</v>
      </c>
      <c r="AH44" s="283"/>
      <c r="AI44" s="283"/>
      <c r="AJ44" s="283" t="s">
        <v>107</v>
      </c>
      <c r="AK44" s="283"/>
      <c r="AL44" s="283"/>
      <c r="AM44" s="283"/>
      <c r="AN44" s="283"/>
      <c r="AO44" s="261">
        <v>2</v>
      </c>
      <c r="AP44" s="262"/>
      <c r="AQ44" s="263"/>
      <c r="AR44" s="268" t="s">
        <v>165</v>
      </c>
      <c r="AS44" s="269"/>
      <c r="AT44" s="269"/>
      <c r="AU44" s="269"/>
      <c r="AV44" s="269"/>
      <c r="AW44" s="269"/>
      <c r="AX44" s="269"/>
      <c r="AY44" s="270"/>
    </row>
    <row r="45" spans="1:51" ht="13.5">
      <c r="A45" s="2"/>
      <c r="B45" s="284" t="s">
        <v>119</v>
      </c>
      <c r="C45" s="284"/>
      <c r="D45" s="284"/>
      <c r="E45" s="284"/>
      <c r="F45" s="284"/>
      <c r="G45" s="288">
        <v>39</v>
      </c>
      <c r="H45" s="288"/>
      <c r="I45" s="288"/>
      <c r="J45" s="288"/>
      <c r="K45" s="288"/>
      <c r="L45" s="282" t="s">
        <v>112</v>
      </c>
      <c r="M45" s="282"/>
      <c r="N45" s="282"/>
      <c r="O45" s="282"/>
      <c r="P45" s="282"/>
      <c r="Q45" s="283">
        <v>15</v>
      </c>
      <c r="R45" s="283"/>
      <c r="S45" s="283"/>
      <c r="T45" s="282" t="s">
        <v>109</v>
      </c>
      <c r="U45" s="282"/>
      <c r="V45" s="282"/>
      <c r="W45" s="282"/>
      <c r="X45" s="282"/>
      <c r="Y45" s="283">
        <v>8</v>
      </c>
      <c r="Z45" s="283"/>
      <c r="AA45" s="283"/>
      <c r="AB45" s="283" t="s">
        <v>107</v>
      </c>
      <c r="AC45" s="283"/>
      <c r="AD45" s="283"/>
      <c r="AE45" s="283"/>
      <c r="AF45" s="283"/>
      <c r="AG45" s="264">
        <v>7</v>
      </c>
      <c r="AH45" s="264"/>
      <c r="AI45" s="264"/>
      <c r="AJ45" s="272" t="s">
        <v>132</v>
      </c>
      <c r="AK45" s="272"/>
      <c r="AL45" s="272"/>
      <c r="AM45" s="272"/>
      <c r="AN45" s="272"/>
      <c r="AO45" s="261">
        <v>3</v>
      </c>
      <c r="AP45" s="262"/>
      <c r="AQ45" s="263"/>
      <c r="AR45" s="268" t="s">
        <v>166</v>
      </c>
      <c r="AS45" s="269"/>
      <c r="AT45" s="269"/>
      <c r="AU45" s="269"/>
      <c r="AV45" s="269"/>
      <c r="AW45" s="269"/>
      <c r="AX45" s="269"/>
      <c r="AY45" s="270"/>
    </row>
    <row r="46" spans="1:51" ht="13.5">
      <c r="A46" s="2"/>
      <c r="B46" s="284" t="s">
        <v>120</v>
      </c>
      <c r="C46" s="284"/>
      <c r="D46" s="284"/>
      <c r="E46" s="284"/>
      <c r="F46" s="284"/>
      <c r="G46" s="288">
        <v>44</v>
      </c>
      <c r="H46" s="288"/>
      <c r="I46" s="288"/>
      <c r="J46" s="288"/>
      <c r="K46" s="288"/>
      <c r="L46" s="282" t="s">
        <v>112</v>
      </c>
      <c r="M46" s="282"/>
      <c r="N46" s="282"/>
      <c r="O46" s="282"/>
      <c r="P46" s="282"/>
      <c r="Q46" s="283">
        <v>12</v>
      </c>
      <c r="R46" s="283"/>
      <c r="S46" s="283"/>
      <c r="T46" s="282" t="s">
        <v>109</v>
      </c>
      <c r="U46" s="282"/>
      <c r="V46" s="282"/>
      <c r="W46" s="282"/>
      <c r="X46" s="282"/>
      <c r="Y46" s="283">
        <v>9</v>
      </c>
      <c r="Z46" s="283"/>
      <c r="AA46" s="283"/>
      <c r="AB46" s="305" t="s">
        <v>135</v>
      </c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7"/>
      <c r="AR46" s="279" t="s">
        <v>173</v>
      </c>
      <c r="AS46" s="280"/>
      <c r="AT46" s="280"/>
      <c r="AU46" s="280"/>
      <c r="AV46" s="281"/>
      <c r="AW46" s="261">
        <v>3</v>
      </c>
      <c r="AX46" s="262"/>
      <c r="AY46" s="263"/>
    </row>
    <row r="47" spans="1:51" ht="13.5">
      <c r="A47" s="2"/>
      <c r="B47" s="284" t="s">
        <v>121</v>
      </c>
      <c r="C47" s="284"/>
      <c r="D47" s="284"/>
      <c r="E47" s="284"/>
      <c r="F47" s="284"/>
      <c r="G47" s="288">
        <v>74</v>
      </c>
      <c r="H47" s="288"/>
      <c r="I47" s="288"/>
      <c r="J47" s="288"/>
      <c r="K47" s="288"/>
      <c r="L47" s="282" t="s">
        <v>112</v>
      </c>
      <c r="M47" s="282"/>
      <c r="N47" s="282"/>
      <c r="O47" s="282"/>
      <c r="P47" s="282"/>
      <c r="Q47" s="283">
        <v>32</v>
      </c>
      <c r="R47" s="283"/>
      <c r="S47" s="283"/>
      <c r="T47" s="282" t="s">
        <v>109</v>
      </c>
      <c r="U47" s="282"/>
      <c r="V47" s="282"/>
      <c r="W47" s="282"/>
      <c r="X47" s="282"/>
      <c r="Y47" s="264">
        <v>13</v>
      </c>
      <c r="Z47" s="264"/>
      <c r="AA47" s="264"/>
      <c r="AB47" s="272" t="s">
        <v>107</v>
      </c>
      <c r="AC47" s="272"/>
      <c r="AD47" s="272"/>
      <c r="AE47" s="272"/>
      <c r="AF47" s="272"/>
      <c r="AG47" s="283">
        <v>11</v>
      </c>
      <c r="AH47" s="283"/>
      <c r="AI47" s="283"/>
      <c r="AJ47" s="258" t="s">
        <v>132</v>
      </c>
      <c r="AK47" s="259"/>
      <c r="AL47" s="259"/>
      <c r="AM47" s="259"/>
      <c r="AN47" s="260"/>
      <c r="AO47" s="261">
        <v>5</v>
      </c>
      <c r="AP47" s="262"/>
      <c r="AQ47" s="263"/>
      <c r="AR47" s="268" t="s">
        <v>174</v>
      </c>
      <c r="AS47" s="269"/>
      <c r="AT47" s="269"/>
      <c r="AU47" s="269"/>
      <c r="AV47" s="269"/>
      <c r="AW47" s="269"/>
      <c r="AX47" s="269"/>
      <c r="AY47" s="270"/>
    </row>
    <row r="48" spans="1:51" ht="13.5">
      <c r="A48" s="2"/>
      <c r="B48" s="284" t="s">
        <v>122</v>
      </c>
      <c r="C48" s="284"/>
      <c r="D48" s="284"/>
      <c r="E48" s="284"/>
      <c r="F48" s="284"/>
      <c r="G48" s="288">
        <v>98</v>
      </c>
      <c r="H48" s="288"/>
      <c r="I48" s="288"/>
      <c r="J48" s="288"/>
      <c r="K48" s="288"/>
      <c r="L48" s="282" t="s">
        <v>112</v>
      </c>
      <c r="M48" s="282"/>
      <c r="N48" s="282"/>
      <c r="O48" s="282"/>
      <c r="P48" s="282"/>
      <c r="Q48" s="283">
        <v>26</v>
      </c>
      <c r="R48" s="283"/>
      <c r="S48" s="283"/>
      <c r="T48" s="282" t="s">
        <v>107</v>
      </c>
      <c r="U48" s="282"/>
      <c r="V48" s="282"/>
      <c r="W48" s="282"/>
      <c r="X48" s="282"/>
      <c r="Y48" s="283">
        <v>19</v>
      </c>
      <c r="Z48" s="283"/>
      <c r="AA48" s="283"/>
      <c r="AB48" s="264" t="s">
        <v>132</v>
      </c>
      <c r="AC48" s="264"/>
      <c r="AD48" s="264"/>
      <c r="AE48" s="264"/>
      <c r="AF48" s="264"/>
      <c r="AG48" s="264">
        <v>12</v>
      </c>
      <c r="AH48" s="264"/>
      <c r="AI48" s="264"/>
      <c r="AJ48" s="268" t="s">
        <v>175</v>
      </c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70"/>
    </row>
    <row r="49" spans="1:51" ht="13.5">
      <c r="A49" s="2"/>
      <c r="B49" s="284" t="s">
        <v>123</v>
      </c>
      <c r="C49" s="284"/>
      <c r="D49" s="284"/>
      <c r="E49" s="284"/>
      <c r="F49" s="284"/>
      <c r="G49" s="288">
        <v>144</v>
      </c>
      <c r="H49" s="288"/>
      <c r="I49" s="288"/>
      <c r="J49" s="288"/>
      <c r="K49" s="288"/>
      <c r="L49" s="282" t="s">
        <v>107</v>
      </c>
      <c r="M49" s="282"/>
      <c r="N49" s="282"/>
      <c r="O49" s="282"/>
      <c r="P49" s="282"/>
      <c r="Q49" s="283">
        <v>46</v>
      </c>
      <c r="R49" s="283"/>
      <c r="S49" s="283"/>
      <c r="T49" s="282" t="s">
        <v>112</v>
      </c>
      <c r="U49" s="282"/>
      <c r="V49" s="282"/>
      <c r="W49" s="282"/>
      <c r="X49" s="282"/>
      <c r="Y49" s="283">
        <v>28</v>
      </c>
      <c r="Z49" s="283"/>
      <c r="AA49" s="283"/>
      <c r="AB49" s="264" t="s">
        <v>132</v>
      </c>
      <c r="AC49" s="264"/>
      <c r="AD49" s="264"/>
      <c r="AE49" s="264"/>
      <c r="AF49" s="264"/>
      <c r="AG49" s="283">
        <v>23</v>
      </c>
      <c r="AH49" s="283"/>
      <c r="AI49" s="283"/>
      <c r="AJ49" s="265" t="s">
        <v>65</v>
      </c>
      <c r="AK49" s="266"/>
      <c r="AL49" s="266"/>
      <c r="AM49" s="266"/>
      <c r="AN49" s="267"/>
      <c r="AO49" s="261">
        <v>13</v>
      </c>
      <c r="AP49" s="262"/>
      <c r="AQ49" s="263"/>
      <c r="AR49" s="271" t="s">
        <v>137</v>
      </c>
      <c r="AS49" s="271"/>
      <c r="AT49" s="271"/>
      <c r="AU49" s="271"/>
      <c r="AV49" s="271"/>
      <c r="AW49" s="261">
        <v>11</v>
      </c>
      <c r="AX49" s="262"/>
      <c r="AY49" s="263"/>
    </row>
    <row r="50" spans="1:51" ht="13.5">
      <c r="A50" s="2"/>
      <c r="B50" s="284" t="s">
        <v>124</v>
      </c>
      <c r="C50" s="284"/>
      <c r="D50" s="284"/>
      <c r="E50" s="284"/>
      <c r="F50" s="284"/>
      <c r="G50" s="288">
        <v>193</v>
      </c>
      <c r="H50" s="288"/>
      <c r="I50" s="288"/>
      <c r="J50" s="288"/>
      <c r="K50" s="288"/>
      <c r="L50" s="282" t="s">
        <v>107</v>
      </c>
      <c r="M50" s="282"/>
      <c r="N50" s="282"/>
      <c r="O50" s="282"/>
      <c r="P50" s="282"/>
      <c r="Q50" s="283">
        <v>72</v>
      </c>
      <c r="R50" s="283"/>
      <c r="S50" s="283"/>
      <c r="T50" s="282" t="s">
        <v>132</v>
      </c>
      <c r="U50" s="282"/>
      <c r="V50" s="282"/>
      <c r="W50" s="282"/>
      <c r="X50" s="282"/>
      <c r="Y50" s="283">
        <v>29</v>
      </c>
      <c r="Z50" s="283"/>
      <c r="AA50" s="283"/>
      <c r="AB50" s="304" t="s">
        <v>112</v>
      </c>
      <c r="AC50" s="304"/>
      <c r="AD50" s="304"/>
      <c r="AE50" s="304"/>
      <c r="AF50" s="304"/>
      <c r="AG50" s="312">
        <v>22</v>
      </c>
      <c r="AH50" s="312"/>
      <c r="AI50" s="312"/>
      <c r="AJ50" s="265" t="s">
        <v>65</v>
      </c>
      <c r="AK50" s="266"/>
      <c r="AL50" s="266"/>
      <c r="AM50" s="266"/>
      <c r="AN50" s="267"/>
      <c r="AO50" s="261">
        <v>14</v>
      </c>
      <c r="AP50" s="262"/>
      <c r="AQ50" s="263"/>
      <c r="AR50" s="271" t="s">
        <v>137</v>
      </c>
      <c r="AS50" s="271"/>
      <c r="AT50" s="271"/>
      <c r="AU50" s="271"/>
      <c r="AV50" s="271"/>
      <c r="AW50" s="261">
        <v>12</v>
      </c>
      <c r="AX50" s="262"/>
      <c r="AY50" s="263"/>
    </row>
    <row r="51" spans="1:51" ht="13.5">
      <c r="A51" s="2"/>
      <c r="B51" s="284" t="s">
        <v>125</v>
      </c>
      <c r="C51" s="284"/>
      <c r="D51" s="284"/>
      <c r="E51" s="284"/>
      <c r="F51" s="284"/>
      <c r="G51" s="288">
        <v>513</v>
      </c>
      <c r="H51" s="288"/>
      <c r="I51" s="288"/>
      <c r="J51" s="288"/>
      <c r="K51" s="288"/>
      <c r="L51" s="282" t="s">
        <v>107</v>
      </c>
      <c r="M51" s="282"/>
      <c r="N51" s="282"/>
      <c r="O51" s="282"/>
      <c r="P51" s="282"/>
      <c r="Q51" s="283">
        <v>215</v>
      </c>
      <c r="R51" s="283"/>
      <c r="S51" s="283"/>
      <c r="T51" s="282" t="s">
        <v>132</v>
      </c>
      <c r="U51" s="282"/>
      <c r="V51" s="282"/>
      <c r="W51" s="282"/>
      <c r="X51" s="282"/>
      <c r="Y51" s="283">
        <v>64</v>
      </c>
      <c r="Z51" s="283"/>
      <c r="AA51" s="283"/>
      <c r="AB51" s="233" t="s">
        <v>136</v>
      </c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5"/>
      <c r="AR51" s="265" t="s">
        <v>65</v>
      </c>
      <c r="AS51" s="266"/>
      <c r="AT51" s="266"/>
      <c r="AU51" s="266"/>
      <c r="AV51" s="267"/>
      <c r="AW51" s="261">
        <v>29</v>
      </c>
      <c r="AX51" s="262"/>
      <c r="AY51" s="263"/>
    </row>
    <row r="52" spans="1:51" ht="13.5">
      <c r="A52" s="2"/>
      <c r="B52" s="284" t="s">
        <v>126</v>
      </c>
      <c r="C52" s="284"/>
      <c r="D52" s="284"/>
      <c r="E52" s="284"/>
      <c r="F52" s="284"/>
      <c r="G52" s="288">
        <v>635</v>
      </c>
      <c r="H52" s="288"/>
      <c r="I52" s="288"/>
      <c r="J52" s="288"/>
      <c r="K52" s="288"/>
      <c r="L52" s="282" t="s">
        <v>107</v>
      </c>
      <c r="M52" s="282"/>
      <c r="N52" s="282"/>
      <c r="O52" s="282"/>
      <c r="P52" s="282"/>
      <c r="Q52" s="283">
        <v>317</v>
      </c>
      <c r="R52" s="283"/>
      <c r="S52" s="283"/>
      <c r="T52" s="282" t="s">
        <v>132</v>
      </c>
      <c r="U52" s="282"/>
      <c r="V52" s="282"/>
      <c r="W52" s="282"/>
      <c r="X52" s="282"/>
      <c r="Y52" s="283">
        <v>87</v>
      </c>
      <c r="Z52" s="283"/>
      <c r="AA52" s="283"/>
      <c r="AB52" s="271" t="s">
        <v>137</v>
      </c>
      <c r="AC52" s="271"/>
      <c r="AD52" s="271"/>
      <c r="AE52" s="271"/>
      <c r="AF52" s="271"/>
      <c r="AG52" s="313">
        <v>47</v>
      </c>
      <c r="AH52" s="313"/>
      <c r="AI52" s="313"/>
      <c r="AJ52" s="258" t="s">
        <v>66</v>
      </c>
      <c r="AK52" s="259"/>
      <c r="AL52" s="259"/>
      <c r="AM52" s="259"/>
      <c r="AN52" s="260"/>
      <c r="AO52" s="261">
        <v>24</v>
      </c>
      <c r="AP52" s="262"/>
      <c r="AQ52" s="263"/>
      <c r="AR52" s="258" t="s">
        <v>176</v>
      </c>
      <c r="AS52" s="259"/>
      <c r="AT52" s="259"/>
      <c r="AU52" s="259"/>
      <c r="AV52" s="260"/>
      <c r="AW52" s="261">
        <v>20</v>
      </c>
      <c r="AX52" s="262"/>
      <c r="AY52" s="263"/>
    </row>
    <row r="53" spans="1:51" ht="13.5">
      <c r="A53" s="2"/>
      <c r="B53" s="284" t="s">
        <v>127</v>
      </c>
      <c r="C53" s="284"/>
      <c r="D53" s="284"/>
      <c r="E53" s="284"/>
      <c r="F53" s="284"/>
      <c r="G53" s="288">
        <v>836</v>
      </c>
      <c r="H53" s="288"/>
      <c r="I53" s="288"/>
      <c r="J53" s="288"/>
      <c r="K53" s="288"/>
      <c r="L53" s="282" t="s">
        <v>107</v>
      </c>
      <c r="M53" s="282"/>
      <c r="N53" s="282"/>
      <c r="O53" s="282"/>
      <c r="P53" s="282"/>
      <c r="Q53" s="283">
        <v>396</v>
      </c>
      <c r="R53" s="283"/>
      <c r="S53" s="283"/>
      <c r="T53" s="282" t="s">
        <v>132</v>
      </c>
      <c r="U53" s="282"/>
      <c r="V53" s="282"/>
      <c r="W53" s="282"/>
      <c r="X53" s="282"/>
      <c r="Y53" s="283">
        <v>112</v>
      </c>
      <c r="Z53" s="283"/>
      <c r="AA53" s="283"/>
      <c r="AB53" s="264" t="s">
        <v>137</v>
      </c>
      <c r="AC53" s="264"/>
      <c r="AD53" s="264"/>
      <c r="AE53" s="264"/>
      <c r="AF53" s="264"/>
      <c r="AG53" s="283">
        <v>66</v>
      </c>
      <c r="AH53" s="283"/>
      <c r="AI53" s="283"/>
      <c r="AJ53" s="258" t="s">
        <v>58</v>
      </c>
      <c r="AK53" s="259"/>
      <c r="AL53" s="259"/>
      <c r="AM53" s="259"/>
      <c r="AN53" s="260"/>
      <c r="AO53" s="261">
        <v>40</v>
      </c>
      <c r="AP53" s="262"/>
      <c r="AQ53" s="263"/>
      <c r="AR53" s="258" t="s">
        <v>65</v>
      </c>
      <c r="AS53" s="259"/>
      <c r="AT53" s="259"/>
      <c r="AU53" s="259"/>
      <c r="AV53" s="260"/>
      <c r="AW53" s="261">
        <v>37</v>
      </c>
      <c r="AX53" s="262"/>
      <c r="AY53" s="263"/>
    </row>
    <row r="54" spans="1:51" ht="13.5">
      <c r="A54" s="2"/>
      <c r="B54" s="284" t="s">
        <v>128</v>
      </c>
      <c r="C54" s="284"/>
      <c r="D54" s="284"/>
      <c r="E54" s="284"/>
      <c r="F54" s="284"/>
      <c r="G54" s="288">
        <v>1260</v>
      </c>
      <c r="H54" s="288"/>
      <c r="I54" s="288"/>
      <c r="J54" s="288"/>
      <c r="K54" s="288"/>
      <c r="L54" s="282" t="s">
        <v>107</v>
      </c>
      <c r="M54" s="282"/>
      <c r="N54" s="282"/>
      <c r="O54" s="282"/>
      <c r="P54" s="282"/>
      <c r="Q54" s="283">
        <v>566</v>
      </c>
      <c r="R54" s="283"/>
      <c r="S54" s="283"/>
      <c r="T54" s="282" t="s">
        <v>132</v>
      </c>
      <c r="U54" s="282"/>
      <c r="V54" s="282"/>
      <c r="W54" s="282"/>
      <c r="X54" s="282"/>
      <c r="Y54" s="283">
        <v>162</v>
      </c>
      <c r="Z54" s="283"/>
      <c r="AA54" s="283"/>
      <c r="AB54" s="264" t="s">
        <v>137</v>
      </c>
      <c r="AC54" s="264"/>
      <c r="AD54" s="264"/>
      <c r="AE54" s="264"/>
      <c r="AF54" s="264"/>
      <c r="AG54" s="283">
        <v>116</v>
      </c>
      <c r="AH54" s="283"/>
      <c r="AI54" s="283"/>
      <c r="AJ54" s="258" t="s">
        <v>58</v>
      </c>
      <c r="AK54" s="259"/>
      <c r="AL54" s="259"/>
      <c r="AM54" s="259"/>
      <c r="AN54" s="260"/>
      <c r="AO54" s="261">
        <v>85</v>
      </c>
      <c r="AP54" s="262"/>
      <c r="AQ54" s="263"/>
      <c r="AR54" s="258" t="s">
        <v>65</v>
      </c>
      <c r="AS54" s="259"/>
      <c r="AT54" s="259"/>
      <c r="AU54" s="259"/>
      <c r="AV54" s="260"/>
      <c r="AW54" s="261">
        <v>54</v>
      </c>
      <c r="AX54" s="262"/>
      <c r="AY54" s="263"/>
    </row>
    <row r="55" spans="1:51" ht="13.5">
      <c r="A55" s="2"/>
      <c r="B55" s="284" t="s">
        <v>129</v>
      </c>
      <c r="C55" s="284"/>
      <c r="D55" s="284"/>
      <c r="E55" s="284"/>
      <c r="F55" s="284"/>
      <c r="G55" s="288">
        <v>1734</v>
      </c>
      <c r="H55" s="288"/>
      <c r="I55" s="288"/>
      <c r="J55" s="288"/>
      <c r="K55" s="288"/>
      <c r="L55" s="282" t="s">
        <v>107</v>
      </c>
      <c r="M55" s="282"/>
      <c r="N55" s="282"/>
      <c r="O55" s="282"/>
      <c r="P55" s="282"/>
      <c r="Q55" s="283">
        <v>656</v>
      </c>
      <c r="R55" s="283"/>
      <c r="S55" s="283"/>
      <c r="T55" s="282" t="s">
        <v>132</v>
      </c>
      <c r="U55" s="282"/>
      <c r="V55" s="282"/>
      <c r="W55" s="282"/>
      <c r="X55" s="282"/>
      <c r="Y55" s="283">
        <v>255</v>
      </c>
      <c r="Z55" s="283"/>
      <c r="AA55" s="283"/>
      <c r="AB55" s="264" t="s">
        <v>137</v>
      </c>
      <c r="AC55" s="264"/>
      <c r="AD55" s="264"/>
      <c r="AE55" s="264"/>
      <c r="AF55" s="264"/>
      <c r="AG55" s="283">
        <v>179</v>
      </c>
      <c r="AH55" s="283"/>
      <c r="AI55" s="283"/>
      <c r="AJ55" s="258" t="s">
        <v>58</v>
      </c>
      <c r="AK55" s="259"/>
      <c r="AL55" s="259"/>
      <c r="AM55" s="259"/>
      <c r="AN55" s="260"/>
      <c r="AO55" s="261">
        <v>167</v>
      </c>
      <c r="AP55" s="262"/>
      <c r="AQ55" s="263"/>
      <c r="AR55" s="251" t="s">
        <v>155</v>
      </c>
      <c r="AS55" s="252"/>
      <c r="AT55" s="252"/>
      <c r="AU55" s="252"/>
      <c r="AV55" s="253"/>
      <c r="AW55" s="261">
        <v>82</v>
      </c>
      <c r="AX55" s="262"/>
      <c r="AY55" s="263"/>
    </row>
    <row r="56" spans="1:51" ht="13.5">
      <c r="A56" s="2"/>
      <c r="B56" s="284" t="s">
        <v>130</v>
      </c>
      <c r="C56" s="284"/>
      <c r="D56" s="284"/>
      <c r="E56" s="284"/>
      <c r="F56" s="284"/>
      <c r="G56" s="288">
        <v>1853</v>
      </c>
      <c r="H56" s="288"/>
      <c r="I56" s="288"/>
      <c r="J56" s="288"/>
      <c r="K56" s="288"/>
      <c r="L56" s="282" t="s">
        <v>107</v>
      </c>
      <c r="M56" s="282"/>
      <c r="N56" s="282"/>
      <c r="O56" s="282"/>
      <c r="P56" s="282"/>
      <c r="Q56" s="283">
        <v>547</v>
      </c>
      <c r="R56" s="283"/>
      <c r="S56" s="283"/>
      <c r="T56" s="282" t="s">
        <v>132</v>
      </c>
      <c r="U56" s="282"/>
      <c r="V56" s="282"/>
      <c r="W56" s="282"/>
      <c r="X56" s="282"/>
      <c r="Y56" s="283">
        <v>278</v>
      </c>
      <c r="Z56" s="283"/>
      <c r="AA56" s="283"/>
      <c r="AB56" s="264" t="s">
        <v>113</v>
      </c>
      <c r="AC56" s="264"/>
      <c r="AD56" s="264"/>
      <c r="AE56" s="264"/>
      <c r="AF56" s="264"/>
      <c r="AG56" s="283">
        <v>223</v>
      </c>
      <c r="AH56" s="283"/>
      <c r="AI56" s="283"/>
      <c r="AJ56" s="264" t="s">
        <v>137</v>
      </c>
      <c r="AK56" s="264"/>
      <c r="AL56" s="264"/>
      <c r="AM56" s="264"/>
      <c r="AN56" s="264"/>
      <c r="AO56" s="261">
        <v>219</v>
      </c>
      <c r="AP56" s="262"/>
      <c r="AQ56" s="263"/>
      <c r="AR56" s="251" t="s">
        <v>155</v>
      </c>
      <c r="AS56" s="252"/>
      <c r="AT56" s="252"/>
      <c r="AU56" s="252"/>
      <c r="AV56" s="253"/>
      <c r="AW56" s="261">
        <v>92</v>
      </c>
      <c r="AX56" s="262"/>
      <c r="AY56" s="263"/>
    </row>
    <row r="57" spans="1:51" ht="13.5">
      <c r="A57" s="2"/>
      <c r="B57" s="284" t="s">
        <v>131</v>
      </c>
      <c r="C57" s="287"/>
      <c r="D57" s="287"/>
      <c r="E57" s="287"/>
      <c r="F57" s="287"/>
      <c r="G57" s="288">
        <v>2515</v>
      </c>
      <c r="H57" s="288"/>
      <c r="I57" s="288"/>
      <c r="J57" s="288"/>
      <c r="K57" s="288"/>
      <c r="L57" s="282" t="s">
        <v>113</v>
      </c>
      <c r="M57" s="282"/>
      <c r="N57" s="282"/>
      <c r="O57" s="282"/>
      <c r="P57" s="282"/>
      <c r="Q57" s="322" t="s">
        <v>134</v>
      </c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264" t="s">
        <v>137</v>
      </c>
      <c r="AK57" s="264"/>
      <c r="AL57" s="264"/>
      <c r="AM57" s="264"/>
      <c r="AN57" s="264"/>
      <c r="AO57" s="261">
        <v>280</v>
      </c>
      <c r="AP57" s="262"/>
      <c r="AQ57" s="263"/>
      <c r="AR57" s="258" t="s">
        <v>64</v>
      </c>
      <c r="AS57" s="259"/>
      <c r="AT57" s="259"/>
      <c r="AU57" s="259"/>
      <c r="AV57" s="260"/>
      <c r="AW57" s="261">
        <v>165</v>
      </c>
      <c r="AX57" s="262"/>
      <c r="AY57" s="263"/>
    </row>
    <row r="58" spans="1:45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>
      <c r="A59" s="2"/>
      <c r="B59" s="2" t="s">
        <v>150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51" ht="13.5">
      <c r="A60" s="2"/>
      <c r="B60" s="284" t="s">
        <v>88</v>
      </c>
      <c r="C60" s="284"/>
      <c r="D60" s="284"/>
      <c r="E60" s="284"/>
      <c r="F60" s="284"/>
      <c r="G60" s="311" t="s">
        <v>60</v>
      </c>
      <c r="H60" s="311"/>
      <c r="I60" s="311"/>
      <c r="J60" s="311"/>
      <c r="K60" s="311"/>
      <c r="L60" s="284" t="s">
        <v>144</v>
      </c>
      <c r="M60" s="284"/>
      <c r="N60" s="284"/>
      <c r="O60" s="284"/>
      <c r="P60" s="284"/>
      <c r="Q60" s="284"/>
      <c r="R60" s="284"/>
      <c r="S60" s="284"/>
      <c r="T60" s="284" t="s">
        <v>143</v>
      </c>
      <c r="U60" s="284"/>
      <c r="V60" s="284"/>
      <c r="W60" s="284"/>
      <c r="X60" s="284"/>
      <c r="Y60" s="284"/>
      <c r="Z60" s="284"/>
      <c r="AA60" s="284"/>
      <c r="AB60" s="284" t="s">
        <v>142</v>
      </c>
      <c r="AC60" s="284"/>
      <c r="AD60" s="284"/>
      <c r="AE60" s="284"/>
      <c r="AF60" s="284"/>
      <c r="AG60" s="284"/>
      <c r="AH60" s="284"/>
      <c r="AI60" s="284"/>
      <c r="AJ60" s="284" t="s">
        <v>140</v>
      </c>
      <c r="AK60" s="284"/>
      <c r="AL60" s="284"/>
      <c r="AM60" s="284"/>
      <c r="AN60" s="284"/>
      <c r="AO60" s="284"/>
      <c r="AP60" s="284"/>
      <c r="AQ60" s="284"/>
      <c r="AR60" s="284" t="s">
        <v>141</v>
      </c>
      <c r="AS60" s="284"/>
      <c r="AT60" s="284"/>
      <c r="AU60" s="284"/>
      <c r="AV60" s="284"/>
      <c r="AW60" s="284"/>
      <c r="AX60" s="284"/>
      <c r="AY60" s="284"/>
    </row>
    <row r="61" spans="1:51" ht="13.5">
      <c r="A61" s="2"/>
      <c r="B61" s="284"/>
      <c r="C61" s="284"/>
      <c r="D61" s="284"/>
      <c r="E61" s="284"/>
      <c r="F61" s="284"/>
      <c r="G61" s="311"/>
      <c r="H61" s="311"/>
      <c r="I61" s="311"/>
      <c r="J61" s="311"/>
      <c r="K61" s="311"/>
      <c r="L61" s="284" t="s">
        <v>138</v>
      </c>
      <c r="M61" s="284"/>
      <c r="N61" s="284"/>
      <c r="O61" s="284"/>
      <c r="P61" s="284"/>
      <c r="Q61" s="289" t="s">
        <v>61</v>
      </c>
      <c r="R61" s="289"/>
      <c r="S61" s="289"/>
      <c r="T61" s="284" t="s">
        <v>138</v>
      </c>
      <c r="U61" s="284"/>
      <c r="V61" s="284"/>
      <c r="W61" s="284"/>
      <c r="X61" s="284"/>
      <c r="Y61" s="289" t="s">
        <v>61</v>
      </c>
      <c r="Z61" s="289"/>
      <c r="AA61" s="289"/>
      <c r="AB61" s="284" t="s">
        <v>138</v>
      </c>
      <c r="AC61" s="284"/>
      <c r="AD61" s="284"/>
      <c r="AE61" s="284"/>
      <c r="AF61" s="284"/>
      <c r="AG61" s="289" t="s">
        <v>61</v>
      </c>
      <c r="AH61" s="289"/>
      <c r="AI61" s="289"/>
      <c r="AJ61" s="284" t="s">
        <v>138</v>
      </c>
      <c r="AK61" s="284"/>
      <c r="AL61" s="284"/>
      <c r="AM61" s="284"/>
      <c r="AN61" s="284"/>
      <c r="AO61" s="289" t="s">
        <v>61</v>
      </c>
      <c r="AP61" s="289"/>
      <c r="AQ61" s="289"/>
      <c r="AR61" s="284" t="s">
        <v>138</v>
      </c>
      <c r="AS61" s="284"/>
      <c r="AT61" s="284"/>
      <c r="AU61" s="284"/>
      <c r="AV61" s="284"/>
      <c r="AW61" s="289" t="s">
        <v>61</v>
      </c>
      <c r="AX61" s="289"/>
      <c r="AY61" s="289"/>
    </row>
    <row r="62" spans="1:51" ht="13.5">
      <c r="A62" s="2"/>
      <c r="B62" s="284"/>
      <c r="C62" s="284"/>
      <c r="D62" s="284"/>
      <c r="E62" s="284"/>
      <c r="F62" s="284"/>
      <c r="G62" s="314">
        <v>8865</v>
      </c>
      <c r="H62" s="315"/>
      <c r="I62" s="315"/>
      <c r="J62" s="315"/>
      <c r="K62" s="316"/>
      <c r="L62" s="265" t="s">
        <v>107</v>
      </c>
      <c r="M62" s="266"/>
      <c r="N62" s="266"/>
      <c r="O62" s="266"/>
      <c r="P62" s="267"/>
      <c r="Q62" s="314">
        <v>2174</v>
      </c>
      <c r="R62" s="315"/>
      <c r="S62" s="316"/>
      <c r="T62" s="266" t="s">
        <v>132</v>
      </c>
      <c r="U62" s="266"/>
      <c r="V62" s="266"/>
      <c r="W62" s="266"/>
      <c r="X62" s="266"/>
      <c r="Y62" s="314">
        <v>1714</v>
      </c>
      <c r="Z62" s="315"/>
      <c r="AA62" s="315"/>
      <c r="AB62" s="265" t="s">
        <v>137</v>
      </c>
      <c r="AC62" s="266"/>
      <c r="AD62" s="266"/>
      <c r="AE62" s="266"/>
      <c r="AF62" s="267"/>
      <c r="AG62" s="239">
        <v>1099</v>
      </c>
      <c r="AH62" s="240"/>
      <c r="AI62" s="241"/>
      <c r="AJ62" s="248" t="s">
        <v>58</v>
      </c>
      <c r="AK62" s="249"/>
      <c r="AL62" s="249"/>
      <c r="AM62" s="249"/>
      <c r="AN62" s="250"/>
      <c r="AO62" s="230">
        <v>869</v>
      </c>
      <c r="AP62" s="231"/>
      <c r="AQ62" s="232"/>
      <c r="AR62" s="248" t="s">
        <v>64</v>
      </c>
      <c r="AS62" s="249"/>
      <c r="AT62" s="249"/>
      <c r="AU62" s="249"/>
      <c r="AV62" s="250"/>
      <c r="AW62" s="230">
        <v>553</v>
      </c>
      <c r="AX62" s="231"/>
      <c r="AY62" s="232"/>
    </row>
    <row r="63" spans="1:51" ht="13.5">
      <c r="A63" s="2"/>
      <c r="B63" s="284">
        <v>0</v>
      </c>
      <c r="C63" s="284"/>
      <c r="D63" s="284"/>
      <c r="E63" s="284"/>
      <c r="F63" s="284"/>
      <c r="G63" s="295">
        <v>14</v>
      </c>
      <c r="H63" s="296"/>
      <c r="I63" s="296"/>
      <c r="J63" s="296"/>
      <c r="K63" s="303"/>
      <c r="L63" s="254" t="s">
        <v>108</v>
      </c>
      <c r="M63" s="255"/>
      <c r="N63" s="255"/>
      <c r="O63" s="255"/>
      <c r="P63" s="299"/>
      <c r="Q63" s="294">
        <v>5</v>
      </c>
      <c r="R63" s="294"/>
      <c r="S63" s="294"/>
      <c r="T63" s="256" t="s">
        <v>156</v>
      </c>
      <c r="U63" s="257"/>
      <c r="V63" s="257"/>
      <c r="W63" s="257"/>
      <c r="X63" s="257"/>
      <c r="Y63" s="300">
        <v>3</v>
      </c>
      <c r="Z63" s="292"/>
      <c r="AA63" s="301"/>
      <c r="AB63" s="273" t="s">
        <v>177</v>
      </c>
      <c r="AC63" s="274"/>
      <c r="AD63" s="274"/>
      <c r="AE63" s="274"/>
      <c r="AF63" s="275"/>
      <c r="AG63" s="230">
        <v>2</v>
      </c>
      <c r="AH63" s="231"/>
      <c r="AI63" s="232"/>
      <c r="AJ63" s="236" t="s">
        <v>178</v>
      </c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8"/>
    </row>
    <row r="64" spans="1:51" ht="13.5">
      <c r="A64" s="2"/>
      <c r="B64" s="284" t="s">
        <v>89</v>
      </c>
      <c r="C64" s="284"/>
      <c r="D64" s="284"/>
      <c r="E64" s="284"/>
      <c r="F64" s="284"/>
      <c r="G64" s="295">
        <v>6</v>
      </c>
      <c r="H64" s="296"/>
      <c r="I64" s="296"/>
      <c r="J64" s="296"/>
      <c r="K64" s="303"/>
      <c r="L64" s="245" t="s">
        <v>109</v>
      </c>
      <c r="M64" s="246"/>
      <c r="N64" s="246"/>
      <c r="O64" s="246"/>
      <c r="P64" s="247"/>
      <c r="Q64" s="295">
        <v>2</v>
      </c>
      <c r="R64" s="296"/>
      <c r="S64" s="303"/>
      <c r="T64" s="239" t="s">
        <v>133</v>
      </c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1"/>
    </row>
    <row r="65" spans="1:51" ht="13.5">
      <c r="A65" s="2"/>
      <c r="B65" s="284" t="s">
        <v>90</v>
      </c>
      <c r="C65" s="287"/>
      <c r="D65" s="287"/>
      <c r="E65" s="287"/>
      <c r="F65" s="287"/>
      <c r="G65" s="295">
        <v>1</v>
      </c>
      <c r="H65" s="296"/>
      <c r="I65" s="296"/>
      <c r="J65" s="296"/>
      <c r="K65" s="303"/>
      <c r="L65" s="254" t="s">
        <v>107</v>
      </c>
      <c r="M65" s="255"/>
      <c r="N65" s="255"/>
      <c r="O65" s="255"/>
      <c r="P65" s="299"/>
      <c r="Q65" s="300">
        <v>1</v>
      </c>
      <c r="R65" s="292"/>
      <c r="S65" s="301"/>
      <c r="T65" s="242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4"/>
    </row>
    <row r="66" spans="1:51" ht="13.5">
      <c r="A66" s="2"/>
      <c r="B66" s="284" t="s">
        <v>91</v>
      </c>
      <c r="C66" s="284"/>
      <c r="D66" s="284"/>
      <c r="E66" s="284"/>
      <c r="F66" s="284"/>
      <c r="G66" s="295">
        <v>5</v>
      </c>
      <c r="H66" s="296"/>
      <c r="I66" s="296"/>
      <c r="J66" s="296"/>
      <c r="K66" s="303"/>
      <c r="L66" s="256" t="s">
        <v>109</v>
      </c>
      <c r="M66" s="257"/>
      <c r="N66" s="257"/>
      <c r="O66" s="257"/>
      <c r="P66" s="302"/>
      <c r="Q66" s="292">
        <v>2</v>
      </c>
      <c r="R66" s="292"/>
      <c r="S66" s="292"/>
      <c r="T66" s="233" t="s">
        <v>145</v>
      </c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5"/>
      <c r="AR66" s="242"/>
      <c r="AS66" s="243"/>
      <c r="AT66" s="243"/>
      <c r="AU66" s="243"/>
      <c r="AV66" s="243"/>
      <c r="AW66" s="243"/>
      <c r="AX66" s="243"/>
      <c r="AY66" s="244"/>
    </row>
    <row r="67" spans="1:51" ht="13.5">
      <c r="A67" s="2"/>
      <c r="B67" s="284" t="s">
        <v>92</v>
      </c>
      <c r="C67" s="284"/>
      <c r="D67" s="284"/>
      <c r="E67" s="284"/>
      <c r="F67" s="284"/>
      <c r="G67" s="295">
        <v>8</v>
      </c>
      <c r="H67" s="296"/>
      <c r="I67" s="296"/>
      <c r="J67" s="296"/>
      <c r="K67" s="303"/>
      <c r="L67" s="254" t="s">
        <v>109</v>
      </c>
      <c r="M67" s="255"/>
      <c r="N67" s="255"/>
      <c r="O67" s="255"/>
      <c r="P67" s="255"/>
      <c r="Q67" s="293">
        <v>3</v>
      </c>
      <c r="R67" s="294"/>
      <c r="S67" s="294"/>
      <c r="T67" s="254" t="s">
        <v>112</v>
      </c>
      <c r="U67" s="255"/>
      <c r="V67" s="255"/>
      <c r="W67" s="255"/>
      <c r="X67" s="299"/>
      <c r="Y67" s="300">
        <v>2</v>
      </c>
      <c r="Z67" s="292"/>
      <c r="AA67" s="301"/>
      <c r="AB67" s="325" t="s">
        <v>147</v>
      </c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7"/>
    </row>
    <row r="68" spans="1:51" ht="13.5">
      <c r="A68" s="2"/>
      <c r="B68" s="284" t="s">
        <v>93</v>
      </c>
      <c r="C68" s="284"/>
      <c r="D68" s="284"/>
      <c r="E68" s="284"/>
      <c r="F68" s="284"/>
      <c r="G68" s="295">
        <v>12</v>
      </c>
      <c r="H68" s="296"/>
      <c r="I68" s="296"/>
      <c r="J68" s="296"/>
      <c r="K68" s="303"/>
      <c r="L68" s="245" t="s">
        <v>112</v>
      </c>
      <c r="M68" s="246"/>
      <c r="N68" s="246"/>
      <c r="O68" s="246"/>
      <c r="P68" s="246"/>
      <c r="Q68" s="295">
        <v>5</v>
      </c>
      <c r="R68" s="296"/>
      <c r="S68" s="296"/>
      <c r="T68" s="233" t="s">
        <v>111</v>
      </c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6" t="s">
        <v>179</v>
      </c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8"/>
    </row>
    <row r="69" spans="1:51" ht="13.5">
      <c r="A69" s="2"/>
      <c r="B69" s="284" t="s">
        <v>94</v>
      </c>
      <c r="C69" s="284"/>
      <c r="D69" s="284"/>
      <c r="E69" s="284"/>
      <c r="F69" s="284"/>
      <c r="G69" s="295">
        <v>26</v>
      </c>
      <c r="H69" s="296"/>
      <c r="I69" s="296"/>
      <c r="J69" s="296"/>
      <c r="K69" s="303"/>
      <c r="L69" s="254" t="s">
        <v>112</v>
      </c>
      <c r="M69" s="255"/>
      <c r="N69" s="255"/>
      <c r="O69" s="255"/>
      <c r="P69" s="255"/>
      <c r="Q69" s="297">
        <v>10</v>
      </c>
      <c r="R69" s="298"/>
      <c r="S69" s="298"/>
      <c r="T69" s="233" t="s">
        <v>146</v>
      </c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27" t="s">
        <v>180</v>
      </c>
      <c r="AK69" s="228"/>
      <c r="AL69" s="228"/>
      <c r="AM69" s="228"/>
      <c r="AN69" s="229"/>
      <c r="AO69" s="230">
        <v>2</v>
      </c>
      <c r="AP69" s="231"/>
      <c r="AQ69" s="232"/>
      <c r="AR69" s="233" t="s">
        <v>181</v>
      </c>
      <c r="AS69" s="234"/>
      <c r="AT69" s="234"/>
      <c r="AU69" s="234"/>
      <c r="AV69" s="234"/>
      <c r="AW69" s="234"/>
      <c r="AX69" s="234"/>
      <c r="AY69" s="235"/>
    </row>
    <row r="70" spans="1:51" ht="13.5">
      <c r="A70" s="2"/>
      <c r="B70" s="284" t="s">
        <v>95</v>
      </c>
      <c r="C70" s="284"/>
      <c r="D70" s="284"/>
      <c r="E70" s="284"/>
      <c r="F70" s="284"/>
      <c r="G70" s="295">
        <v>28</v>
      </c>
      <c r="H70" s="296"/>
      <c r="I70" s="296"/>
      <c r="J70" s="296"/>
      <c r="K70" s="303"/>
      <c r="L70" s="245" t="s">
        <v>107</v>
      </c>
      <c r="M70" s="246"/>
      <c r="N70" s="246"/>
      <c r="O70" s="246"/>
      <c r="P70" s="246"/>
      <c r="Q70" s="319">
        <v>8</v>
      </c>
      <c r="R70" s="320"/>
      <c r="S70" s="320"/>
      <c r="T70" s="256" t="s">
        <v>112</v>
      </c>
      <c r="U70" s="257"/>
      <c r="V70" s="257"/>
      <c r="W70" s="257"/>
      <c r="X70" s="257"/>
      <c r="Y70" s="319">
        <v>7</v>
      </c>
      <c r="Z70" s="320"/>
      <c r="AA70" s="320"/>
      <c r="AB70" s="256" t="s">
        <v>132</v>
      </c>
      <c r="AC70" s="257"/>
      <c r="AD70" s="257"/>
      <c r="AE70" s="257"/>
      <c r="AF70" s="257"/>
      <c r="AG70" s="300">
        <v>3</v>
      </c>
      <c r="AH70" s="292"/>
      <c r="AI70" s="301"/>
      <c r="AJ70" s="236" t="s">
        <v>182</v>
      </c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8"/>
    </row>
    <row r="71" spans="1:51" ht="13.5">
      <c r="A71" s="2"/>
      <c r="B71" s="284" t="s">
        <v>96</v>
      </c>
      <c r="C71" s="284"/>
      <c r="D71" s="284"/>
      <c r="E71" s="284"/>
      <c r="F71" s="284"/>
      <c r="G71" s="295">
        <v>46</v>
      </c>
      <c r="H71" s="296"/>
      <c r="I71" s="296"/>
      <c r="J71" s="296"/>
      <c r="K71" s="303"/>
      <c r="L71" s="254" t="s">
        <v>107</v>
      </c>
      <c r="M71" s="255"/>
      <c r="N71" s="255"/>
      <c r="O71" s="255"/>
      <c r="P71" s="255"/>
      <c r="Q71" s="293">
        <v>24</v>
      </c>
      <c r="R71" s="294"/>
      <c r="S71" s="294"/>
      <c r="T71" s="254" t="s">
        <v>112</v>
      </c>
      <c r="U71" s="255"/>
      <c r="V71" s="255"/>
      <c r="W71" s="255"/>
      <c r="X71" s="255"/>
      <c r="Y71" s="293">
        <v>6</v>
      </c>
      <c r="Z71" s="294"/>
      <c r="AA71" s="294"/>
      <c r="AB71" s="325" t="s">
        <v>148</v>
      </c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227" t="s">
        <v>180</v>
      </c>
      <c r="AS71" s="228"/>
      <c r="AT71" s="228"/>
      <c r="AU71" s="228"/>
      <c r="AV71" s="229"/>
      <c r="AW71" s="230">
        <v>2</v>
      </c>
      <c r="AX71" s="231"/>
      <c r="AY71" s="232"/>
    </row>
    <row r="72" spans="1:51" ht="13.5">
      <c r="A72" s="2"/>
      <c r="B72" s="284" t="s">
        <v>97</v>
      </c>
      <c r="C72" s="284"/>
      <c r="D72" s="284"/>
      <c r="E72" s="284"/>
      <c r="F72" s="284"/>
      <c r="G72" s="295">
        <v>45</v>
      </c>
      <c r="H72" s="296"/>
      <c r="I72" s="296"/>
      <c r="J72" s="296"/>
      <c r="K72" s="303"/>
      <c r="L72" s="245" t="s">
        <v>107</v>
      </c>
      <c r="M72" s="246"/>
      <c r="N72" s="246"/>
      <c r="O72" s="246"/>
      <c r="P72" s="246"/>
      <c r="Q72" s="295">
        <v>21</v>
      </c>
      <c r="R72" s="296"/>
      <c r="S72" s="296"/>
      <c r="T72" s="245" t="s">
        <v>132</v>
      </c>
      <c r="U72" s="246"/>
      <c r="V72" s="246"/>
      <c r="W72" s="246"/>
      <c r="X72" s="246"/>
      <c r="Y72" s="319">
        <v>4</v>
      </c>
      <c r="Z72" s="320"/>
      <c r="AA72" s="320"/>
      <c r="AB72" s="256" t="s">
        <v>112</v>
      </c>
      <c r="AC72" s="257"/>
      <c r="AD72" s="257"/>
      <c r="AE72" s="257"/>
      <c r="AF72" s="257"/>
      <c r="AG72" s="300">
        <v>3</v>
      </c>
      <c r="AH72" s="292"/>
      <c r="AI72" s="292"/>
      <c r="AJ72" s="236" t="s">
        <v>183</v>
      </c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8"/>
    </row>
    <row r="73" spans="1:51" ht="13.5">
      <c r="A73" s="2"/>
      <c r="B73" s="284" t="s">
        <v>98</v>
      </c>
      <c r="C73" s="284"/>
      <c r="D73" s="284"/>
      <c r="E73" s="284"/>
      <c r="F73" s="284"/>
      <c r="G73" s="295">
        <v>68</v>
      </c>
      <c r="H73" s="296"/>
      <c r="I73" s="296"/>
      <c r="J73" s="296"/>
      <c r="K73" s="303"/>
      <c r="L73" s="254" t="s">
        <v>107</v>
      </c>
      <c r="M73" s="255"/>
      <c r="N73" s="255"/>
      <c r="O73" s="255"/>
      <c r="P73" s="255"/>
      <c r="Q73" s="293">
        <v>26</v>
      </c>
      <c r="R73" s="294"/>
      <c r="S73" s="294"/>
      <c r="T73" s="323" t="s">
        <v>112</v>
      </c>
      <c r="U73" s="324"/>
      <c r="V73" s="324"/>
      <c r="W73" s="324"/>
      <c r="X73" s="324"/>
      <c r="Y73" s="297">
        <v>12</v>
      </c>
      <c r="Z73" s="298"/>
      <c r="AA73" s="298"/>
      <c r="AB73" s="323" t="s">
        <v>137</v>
      </c>
      <c r="AC73" s="324"/>
      <c r="AD73" s="324"/>
      <c r="AE73" s="324"/>
      <c r="AF73" s="324"/>
      <c r="AG73" s="328">
        <v>8</v>
      </c>
      <c r="AH73" s="329"/>
      <c r="AI73" s="329"/>
      <c r="AJ73" s="248" t="s">
        <v>57</v>
      </c>
      <c r="AK73" s="249"/>
      <c r="AL73" s="249"/>
      <c r="AM73" s="249"/>
      <c r="AN73" s="250"/>
      <c r="AO73" s="230">
        <v>6</v>
      </c>
      <c r="AP73" s="231"/>
      <c r="AQ73" s="232"/>
      <c r="AR73" s="248" t="s">
        <v>65</v>
      </c>
      <c r="AS73" s="249"/>
      <c r="AT73" s="249"/>
      <c r="AU73" s="249"/>
      <c r="AV73" s="250"/>
      <c r="AW73" s="230">
        <v>5</v>
      </c>
      <c r="AX73" s="231"/>
      <c r="AY73" s="232"/>
    </row>
    <row r="74" spans="1:51" ht="13.5">
      <c r="A74" s="2"/>
      <c r="B74" s="284" t="s">
        <v>99</v>
      </c>
      <c r="C74" s="284"/>
      <c r="D74" s="284"/>
      <c r="E74" s="284"/>
      <c r="F74" s="284"/>
      <c r="G74" s="295">
        <v>132</v>
      </c>
      <c r="H74" s="296"/>
      <c r="I74" s="296"/>
      <c r="J74" s="296"/>
      <c r="K74" s="303"/>
      <c r="L74" s="245" t="s">
        <v>107</v>
      </c>
      <c r="M74" s="246"/>
      <c r="N74" s="246"/>
      <c r="O74" s="246"/>
      <c r="P74" s="246"/>
      <c r="Q74" s="295">
        <v>81</v>
      </c>
      <c r="R74" s="296"/>
      <c r="S74" s="296"/>
      <c r="T74" s="245" t="s">
        <v>132</v>
      </c>
      <c r="U74" s="246"/>
      <c r="V74" s="246"/>
      <c r="W74" s="246"/>
      <c r="X74" s="246"/>
      <c r="Y74" s="295">
        <v>14</v>
      </c>
      <c r="Z74" s="296"/>
      <c r="AA74" s="296"/>
      <c r="AB74" s="245" t="s">
        <v>137</v>
      </c>
      <c r="AC74" s="246"/>
      <c r="AD74" s="246"/>
      <c r="AE74" s="246"/>
      <c r="AF74" s="246"/>
      <c r="AG74" s="295">
        <v>8</v>
      </c>
      <c r="AH74" s="296"/>
      <c r="AI74" s="296"/>
      <c r="AJ74" s="248" t="s">
        <v>65</v>
      </c>
      <c r="AK74" s="249"/>
      <c r="AL74" s="249"/>
      <c r="AM74" s="249"/>
      <c r="AN74" s="250"/>
      <c r="AO74" s="230">
        <v>6</v>
      </c>
      <c r="AP74" s="231"/>
      <c r="AQ74" s="232"/>
      <c r="AR74" s="256" t="s">
        <v>112</v>
      </c>
      <c r="AS74" s="257"/>
      <c r="AT74" s="257"/>
      <c r="AU74" s="257"/>
      <c r="AV74" s="257"/>
      <c r="AW74" s="230">
        <v>5</v>
      </c>
      <c r="AX74" s="231"/>
      <c r="AY74" s="232"/>
    </row>
    <row r="75" spans="1:51" ht="13.5">
      <c r="A75" s="2"/>
      <c r="B75" s="284" t="s">
        <v>100</v>
      </c>
      <c r="C75" s="284"/>
      <c r="D75" s="284"/>
      <c r="E75" s="284"/>
      <c r="F75" s="284"/>
      <c r="G75" s="295">
        <v>259</v>
      </c>
      <c r="H75" s="296"/>
      <c r="I75" s="296"/>
      <c r="J75" s="296"/>
      <c r="K75" s="303"/>
      <c r="L75" s="254" t="s">
        <v>107</v>
      </c>
      <c r="M75" s="255"/>
      <c r="N75" s="255"/>
      <c r="O75" s="255"/>
      <c r="P75" s="255"/>
      <c r="Q75" s="293">
        <v>148</v>
      </c>
      <c r="R75" s="294"/>
      <c r="S75" s="294"/>
      <c r="T75" s="254" t="s">
        <v>137</v>
      </c>
      <c r="U75" s="255"/>
      <c r="V75" s="255"/>
      <c r="W75" s="255"/>
      <c r="X75" s="255"/>
      <c r="Y75" s="293">
        <v>23</v>
      </c>
      <c r="Z75" s="294"/>
      <c r="AA75" s="294"/>
      <c r="AB75" s="254" t="s">
        <v>109</v>
      </c>
      <c r="AC75" s="255"/>
      <c r="AD75" s="255"/>
      <c r="AE75" s="255"/>
      <c r="AF75" s="255"/>
      <c r="AG75" s="293">
        <v>16</v>
      </c>
      <c r="AH75" s="294"/>
      <c r="AI75" s="294"/>
      <c r="AJ75" s="248" t="s">
        <v>57</v>
      </c>
      <c r="AK75" s="249"/>
      <c r="AL75" s="249"/>
      <c r="AM75" s="249"/>
      <c r="AN75" s="250"/>
      <c r="AO75" s="230">
        <v>13</v>
      </c>
      <c r="AP75" s="231"/>
      <c r="AQ75" s="232"/>
      <c r="AR75" s="248" t="s">
        <v>66</v>
      </c>
      <c r="AS75" s="249"/>
      <c r="AT75" s="249"/>
      <c r="AU75" s="249"/>
      <c r="AV75" s="250"/>
      <c r="AW75" s="230">
        <v>11</v>
      </c>
      <c r="AX75" s="231"/>
      <c r="AY75" s="232"/>
    </row>
    <row r="76" spans="1:51" ht="13.5">
      <c r="A76" s="2"/>
      <c r="B76" s="284" t="s">
        <v>101</v>
      </c>
      <c r="C76" s="284"/>
      <c r="D76" s="284"/>
      <c r="E76" s="284"/>
      <c r="F76" s="284"/>
      <c r="G76" s="295">
        <v>321</v>
      </c>
      <c r="H76" s="296"/>
      <c r="I76" s="296"/>
      <c r="J76" s="296"/>
      <c r="K76" s="303"/>
      <c r="L76" s="245" t="s">
        <v>107</v>
      </c>
      <c r="M76" s="246"/>
      <c r="N76" s="246"/>
      <c r="O76" s="246"/>
      <c r="P76" s="246"/>
      <c r="Q76" s="295">
        <v>167</v>
      </c>
      <c r="R76" s="296"/>
      <c r="S76" s="296"/>
      <c r="T76" s="245" t="s">
        <v>132</v>
      </c>
      <c r="U76" s="246"/>
      <c r="V76" s="246"/>
      <c r="W76" s="246"/>
      <c r="X76" s="246"/>
      <c r="Y76" s="295">
        <v>28</v>
      </c>
      <c r="Z76" s="296"/>
      <c r="AA76" s="296"/>
      <c r="AB76" s="245" t="s">
        <v>137</v>
      </c>
      <c r="AC76" s="246"/>
      <c r="AD76" s="246"/>
      <c r="AE76" s="246"/>
      <c r="AF76" s="246"/>
      <c r="AG76" s="295">
        <v>23</v>
      </c>
      <c r="AH76" s="296"/>
      <c r="AI76" s="296"/>
      <c r="AJ76" s="245" t="s">
        <v>109</v>
      </c>
      <c r="AK76" s="246"/>
      <c r="AL76" s="246"/>
      <c r="AM76" s="246"/>
      <c r="AN76" s="247"/>
      <c r="AO76" s="230">
        <v>17</v>
      </c>
      <c r="AP76" s="231"/>
      <c r="AQ76" s="232"/>
      <c r="AR76" s="248" t="s">
        <v>66</v>
      </c>
      <c r="AS76" s="249"/>
      <c r="AT76" s="249"/>
      <c r="AU76" s="249"/>
      <c r="AV76" s="250"/>
      <c r="AW76" s="230">
        <v>16</v>
      </c>
      <c r="AX76" s="231"/>
      <c r="AY76" s="232"/>
    </row>
    <row r="77" spans="1:51" ht="13.5">
      <c r="A77" s="2"/>
      <c r="B77" s="284" t="s">
        <v>102</v>
      </c>
      <c r="C77" s="284"/>
      <c r="D77" s="284"/>
      <c r="E77" s="284"/>
      <c r="F77" s="284"/>
      <c r="G77" s="295">
        <v>389</v>
      </c>
      <c r="H77" s="296"/>
      <c r="I77" s="296"/>
      <c r="J77" s="296"/>
      <c r="K77" s="303"/>
      <c r="L77" s="254" t="s">
        <v>107</v>
      </c>
      <c r="M77" s="255"/>
      <c r="N77" s="255"/>
      <c r="O77" s="255"/>
      <c r="P77" s="255"/>
      <c r="Q77" s="293">
        <v>183</v>
      </c>
      <c r="R77" s="294"/>
      <c r="S77" s="294"/>
      <c r="T77" s="254" t="s">
        <v>132</v>
      </c>
      <c r="U77" s="255"/>
      <c r="V77" s="255"/>
      <c r="W77" s="255"/>
      <c r="X77" s="255"/>
      <c r="Y77" s="297">
        <v>52</v>
      </c>
      <c r="Z77" s="298"/>
      <c r="AA77" s="298"/>
      <c r="AB77" s="323" t="s">
        <v>137</v>
      </c>
      <c r="AC77" s="324"/>
      <c r="AD77" s="324"/>
      <c r="AE77" s="324"/>
      <c r="AF77" s="324"/>
      <c r="AG77" s="297">
        <v>40</v>
      </c>
      <c r="AH77" s="298"/>
      <c r="AI77" s="298"/>
      <c r="AJ77" s="254" t="s">
        <v>109</v>
      </c>
      <c r="AK77" s="255"/>
      <c r="AL77" s="255"/>
      <c r="AM77" s="255"/>
      <c r="AN77" s="255"/>
      <c r="AO77" s="230">
        <v>21</v>
      </c>
      <c r="AP77" s="231"/>
      <c r="AQ77" s="232"/>
      <c r="AR77" s="248" t="s">
        <v>66</v>
      </c>
      <c r="AS77" s="249"/>
      <c r="AT77" s="249"/>
      <c r="AU77" s="249"/>
      <c r="AV77" s="250"/>
      <c r="AW77" s="230">
        <v>14</v>
      </c>
      <c r="AX77" s="231"/>
      <c r="AY77" s="232"/>
    </row>
    <row r="78" spans="1:51" ht="13.5">
      <c r="A78" s="2"/>
      <c r="B78" s="284" t="s">
        <v>103</v>
      </c>
      <c r="C78" s="284"/>
      <c r="D78" s="284"/>
      <c r="E78" s="284"/>
      <c r="F78" s="284"/>
      <c r="G78" s="295">
        <v>690</v>
      </c>
      <c r="H78" s="296"/>
      <c r="I78" s="296"/>
      <c r="J78" s="296"/>
      <c r="K78" s="303"/>
      <c r="L78" s="245" t="s">
        <v>107</v>
      </c>
      <c r="M78" s="246"/>
      <c r="N78" s="246"/>
      <c r="O78" s="246"/>
      <c r="P78" s="246"/>
      <c r="Q78" s="295">
        <v>256</v>
      </c>
      <c r="R78" s="296"/>
      <c r="S78" s="296"/>
      <c r="T78" s="245" t="s">
        <v>132</v>
      </c>
      <c r="U78" s="246"/>
      <c r="V78" s="246"/>
      <c r="W78" s="246"/>
      <c r="X78" s="246"/>
      <c r="Y78" s="295">
        <v>121</v>
      </c>
      <c r="Z78" s="296"/>
      <c r="AA78" s="296"/>
      <c r="AB78" s="245" t="s">
        <v>137</v>
      </c>
      <c r="AC78" s="246"/>
      <c r="AD78" s="246"/>
      <c r="AE78" s="246"/>
      <c r="AF78" s="246"/>
      <c r="AG78" s="295">
        <v>72</v>
      </c>
      <c r="AH78" s="296"/>
      <c r="AI78" s="296"/>
      <c r="AJ78" s="248" t="s">
        <v>58</v>
      </c>
      <c r="AK78" s="249"/>
      <c r="AL78" s="249"/>
      <c r="AM78" s="249"/>
      <c r="AN78" s="250"/>
      <c r="AO78" s="230">
        <v>43</v>
      </c>
      <c r="AP78" s="231"/>
      <c r="AQ78" s="232"/>
      <c r="AR78" s="248" t="s">
        <v>65</v>
      </c>
      <c r="AS78" s="249"/>
      <c r="AT78" s="249"/>
      <c r="AU78" s="249"/>
      <c r="AV78" s="250"/>
      <c r="AW78" s="230">
        <v>34</v>
      </c>
      <c r="AX78" s="231"/>
      <c r="AY78" s="232"/>
    </row>
    <row r="79" spans="1:51" ht="13.5">
      <c r="A79" s="2"/>
      <c r="B79" s="284" t="s">
        <v>104</v>
      </c>
      <c r="C79" s="284"/>
      <c r="D79" s="284"/>
      <c r="E79" s="284"/>
      <c r="F79" s="284"/>
      <c r="G79" s="295">
        <v>1047</v>
      </c>
      <c r="H79" s="296"/>
      <c r="I79" s="296"/>
      <c r="J79" s="296"/>
      <c r="K79" s="303"/>
      <c r="L79" s="254" t="s">
        <v>107</v>
      </c>
      <c r="M79" s="255"/>
      <c r="N79" s="255"/>
      <c r="O79" s="255"/>
      <c r="P79" s="255"/>
      <c r="Q79" s="293">
        <v>329</v>
      </c>
      <c r="R79" s="294"/>
      <c r="S79" s="294"/>
      <c r="T79" s="254" t="s">
        <v>132</v>
      </c>
      <c r="U79" s="255"/>
      <c r="V79" s="255"/>
      <c r="W79" s="255"/>
      <c r="X79" s="255"/>
      <c r="Y79" s="293">
        <v>196</v>
      </c>
      <c r="Z79" s="294"/>
      <c r="AA79" s="294"/>
      <c r="AB79" s="254" t="s">
        <v>137</v>
      </c>
      <c r="AC79" s="255"/>
      <c r="AD79" s="255"/>
      <c r="AE79" s="255"/>
      <c r="AF79" s="255"/>
      <c r="AG79" s="293">
        <v>125</v>
      </c>
      <c r="AH79" s="294"/>
      <c r="AI79" s="294"/>
      <c r="AJ79" s="248" t="s">
        <v>58</v>
      </c>
      <c r="AK79" s="249"/>
      <c r="AL79" s="249"/>
      <c r="AM79" s="249"/>
      <c r="AN79" s="250"/>
      <c r="AO79" s="230">
        <v>72</v>
      </c>
      <c r="AP79" s="231"/>
      <c r="AQ79" s="232"/>
      <c r="AR79" s="248" t="s">
        <v>65</v>
      </c>
      <c r="AS79" s="249"/>
      <c r="AT79" s="249"/>
      <c r="AU79" s="249"/>
      <c r="AV79" s="250"/>
      <c r="AW79" s="230">
        <v>55</v>
      </c>
      <c r="AX79" s="231"/>
      <c r="AY79" s="232"/>
    </row>
    <row r="80" spans="1:51" ht="13.5">
      <c r="A80" s="2"/>
      <c r="B80" s="284" t="s">
        <v>105</v>
      </c>
      <c r="C80" s="284"/>
      <c r="D80" s="284"/>
      <c r="E80" s="284"/>
      <c r="F80" s="284"/>
      <c r="G80" s="295">
        <v>1533</v>
      </c>
      <c r="H80" s="296"/>
      <c r="I80" s="296"/>
      <c r="J80" s="296"/>
      <c r="K80" s="303"/>
      <c r="L80" s="245" t="s">
        <v>107</v>
      </c>
      <c r="M80" s="246"/>
      <c r="N80" s="246"/>
      <c r="O80" s="246"/>
      <c r="P80" s="246"/>
      <c r="Q80" s="295">
        <v>377</v>
      </c>
      <c r="R80" s="296"/>
      <c r="S80" s="296"/>
      <c r="T80" s="245" t="s">
        <v>132</v>
      </c>
      <c r="U80" s="246"/>
      <c r="V80" s="246"/>
      <c r="W80" s="246"/>
      <c r="X80" s="246"/>
      <c r="Y80" s="295">
        <v>312</v>
      </c>
      <c r="Z80" s="296"/>
      <c r="AA80" s="296"/>
      <c r="AB80" s="245" t="s">
        <v>137</v>
      </c>
      <c r="AC80" s="246"/>
      <c r="AD80" s="246"/>
      <c r="AE80" s="246"/>
      <c r="AF80" s="246"/>
      <c r="AG80" s="295">
        <v>200</v>
      </c>
      <c r="AH80" s="296"/>
      <c r="AI80" s="296"/>
      <c r="AJ80" s="248" t="s">
        <v>58</v>
      </c>
      <c r="AK80" s="249"/>
      <c r="AL80" s="249"/>
      <c r="AM80" s="249"/>
      <c r="AN80" s="250"/>
      <c r="AO80" s="230">
        <v>154</v>
      </c>
      <c r="AP80" s="231"/>
      <c r="AQ80" s="232"/>
      <c r="AR80" s="251" t="s">
        <v>155</v>
      </c>
      <c r="AS80" s="252"/>
      <c r="AT80" s="252"/>
      <c r="AU80" s="252"/>
      <c r="AV80" s="253"/>
      <c r="AW80" s="230">
        <v>61</v>
      </c>
      <c r="AX80" s="231"/>
      <c r="AY80" s="232"/>
    </row>
    <row r="81" spans="1:51" ht="13.5">
      <c r="A81" s="2"/>
      <c r="B81" s="284" t="s">
        <v>106</v>
      </c>
      <c r="C81" s="287"/>
      <c r="D81" s="287"/>
      <c r="E81" s="287"/>
      <c r="F81" s="287"/>
      <c r="G81" s="295">
        <v>4235</v>
      </c>
      <c r="H81" s="296"/>
      <c r="I81" s="296"/>
      <c r="J81" s="296"/>
      <c r="K81" s="303"/>
      <c r="L81" s="285" t="s">
        <v>132</v>
      </c>
      <c r="M81" s="286"/>
      <c r="N81" s="286"/>
      <c r="O81" s="286"/>
      <c r="P81" s="286"/>
      <c r="Q81" s="317">
        <v>961</v>
      </c>
      <c r="R81" s="318"/>
      <c r="S81" s="318"/>
      <c r="T81" s="285" t="s">
        <v>137</v>
      </c>
      <c r="U81" s="286"/>
      <c r="V81" s="286"/>
      <c r="W81" s="286"/>
      <c r="X81" s="286"/>
      <c r="Y81" s="317">
        <v>594</v>
      </c>
      <c r="Z81" s="318"/>
      <c r="AA81" s="318"/>
      <c r="AB81" s="285" t="s">
        <v>113</v>
      </c>
      <c r="AC81" s="286"/>
      <c r="AD81" s="286"/>
      <c r="AE81" s="286"/>
      <c r="AF81" s="286"/>
      <c r="AG81" s="317">
        <v>569</v>
      </c>
      <c r="AH81" s="318"/>
      <c r="AI81" s="318"/>
      <c r="AJ81" s="245" t="s">
        <v>107</v>
      </c>
      <c r="AK81" s="246"/>
      <c r="AL81" s="246"/>
      <c r="AM81" s="246"/>
      <c r="AN81" s="247"/>
      <c r="AO81" s="230">
        <v>544</v>
      </c>
      <c r="AP81" s="231"/>
      <c r="AQ81" s="232"/>
      <c r="AR81" s="248" t="s">
        <v>64</v>
      </c>
      <c r="AS81" s="249"/>
      <c r="AT81" s="249"/>
      <c r="AU81" s="249"/>
      <c r="AV81" s="250"/>
      <c r="AW81" s="230">
        <v>496</v>
      </c>
      <c r="AX81" s="231"/>
      <c r="AY81" s="232"/>
    </row>
    <row r="82" spans="1:45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</sheetData>
  <sheetProtection/>
  <mergeCells count="674">
    <mergeCell ref="D4:BA5"/>
    <mergeCell ref="AW18:AY18"/>
    <mergeCell ref="AR47:AY47"/>
    <mergeCell ref="AW27:AY27"/>
    <mergeCell ref="AW28:AY28"/>
    <mergeCell ref="AW29:AY29"/>
    <mergeCell ref="AW30:AY30"/>
    <mergeCell ref="AW31:AY31"/>
    <mergeCell ref="AW21:AY21"/>
    <mergeCell ref="AW23:AY23"/>
    <mergeCell ref="AW20:AY20"/>
    <mergeCell ref="AR25:AV25"/>
    <mergeCell ref="AR26:AV26"/>
    <mergeCell ref="AR27:AV27"/>
    <mergeCell ref="AJ43:AN43"/>
    <mergeCell ref="AJ44:AN44"/>
    <mergeCell ref="AO43:AQ43"/>
    <mergeCell ref="AO44:AQ44"/>
    <mergeCell ref="AW25:AY25"/>
    <mergeCell ref="AW26:AY26"/>
    <mergeCell ref="AO39:AQ39"/>
    <mergeCell ref="AR28:AV28"/>
    <mergeCell ref="AR29:AV29"/>
    <mergeCell ref="AR18:AV18"/>
    <mergeCell ref="AR20:AV20"/>
    <mergeCell ref="AR21:AV21"/>
    <mergeCell ref="AR23:AV23"/>
    <mergeCell ref="AR30:AV30"/>
    <mergeCell ref="AR31:AV31"/>
    <mergeCell ref="AR38:AV38"/>
    <mergeCell ref="AW38:AY38"/>
    <mergeCell ref="AO27:AQ27"/>
    <mergeCell ref="AO28:AQ28"/>
    <mergeCell ref="AO29:AQ29"/>
    <mergeCell ref="AO30:AQ30"/>
    <mergeCell ref="AO31:AQ31"/>
    <mergeCell ref="AJ30:AN30"/>
    <mergeCell ref="AJ31:AN31"/>
    <mergeCell ref="AO17:AQ17"/>
    <mergeCell ref="AO19:AQ19"/>
    <mergeCell ref="AO20:AQ20"/>
    <mergeCell ref="AO38:AQ38"/>
    <mergeCell ref="AO21:AQ21"/>
    <mergeCell ref="AO23:AQ23"/>
    <mergeCell ref="AO25:AQ25"/>
    <mergeCell ref="AO26:AQ26"/>
    <mergeCell ref="AJ28:AN28"/>
    <mergeCell ref="AJ29:AN29"/>
    <mergeCell ref="AJ12:AN12"/>
    <mergeCell ref="AB13:AQ13"/>
    <mergeCell ref="AB21:AF21"/>
    <mergeCell ref="AB22:AF22"/>
    <mergeCell ref="AB23:AF23"/>
    <mergeCell ref="AG17:AI17"/>
    <mergeCell ref="AG26:AI26"/>
    <mergeCell ref="AG28:AI28"/>
    <mergeCell ref="AR12:AV12"/>
    <mergeCell ref="AW12:AY12"/>
    <mergeCell ref="T13:X13"/>
    <mergeCell ref="T14:X14"/>
    <mergeCell ref="Y13:AA13"/>
    <mergeCell ref="Y14:AA14"/>
    <mergeCell ref="AR13:AY13"/>
    <mergeCell ref="T15:X15"/>
    <mergeCell ref="T17:X17"/>
    <mergeCell ref="T18:X18"/>
    <mergeCell ref="T19:X19"/>
    <mergeCell ref="T20:X20"/>
    <mergeCell ref="AO12:AQ12"/>
    <mergeCell ref="Y15:AA15"/>
    <mergeCell ref="Y17:AA17"/>
    <mergeCell ref="Y18:AA18"/>
    <mergeCell ref="Y19:AA19"/>
    <mergeCell ref="B31:F31"/>
    <mergeCell ref="G31:K31"/>
    <mergeCell ref="L31:P31"/>
    <mergeCell ref="Q31:S31"/>
    <mergeCell ref="T27:X27"/>
    <mergeCell ref="T28:X28"/>
    <mergeCell ref="T29:X29"/>
    <mergeCell ref="B30:F30"/>
    <mergeCell ref="G30:K30"/>
    <mergeCell ref="L30:P30"/>
    <mergeCell ref="Q30:S30"/>
    <mergeCell ref="B28:F28"/>
    <mergeCell ref="G28:K28"/>
    <mergeCell ref="L28:P28"/>
    <mergeCell ref="Q28:S28"/>
    <mergeCell ref="B29:F29"/>
    <mergeCell ref="G29:K29"/>
    <mergeCell ref="L29:P29"/>
    <mergeCell ref="Q29:S29"/>
    <mergeCell ref="T30:X30"/>
    <mergeCell ref="T31:X31"/>
    <mergeCell ref="Y30:AA30"/>
    <mergeCell ref="Y31:AA31"/>
    <mergeCell ref="B27:F27"/>
    <mergeCell ref="G27:K27"/>
    <mergeCell ref="L27:P27"/>
    <mergeCell ref="Q27:S27"/>
    <mergeCell ref="Y27:AA27"/>
    <mergeCell ref="Y28:AA28"/>
    <mergeCell ref="Y20:AA20"/>
    <mergeCell ref="AJ38:AN38"/>
    <mergeCell ref="Y29:AA29"/>
    <mergeCell ref="AJ25:AN25"/>
    <mergeCell ref="AJ26:AN26"/>
    <mergeCell ref="AJ27:AN27"/>
    <mergeCell ref="AB20:AF20"/>
    <mergeCell ref="AB30:AF30"/>
    <mergeCell ref="AB31:AF31"/>
    <mergeCell ref="AG21:AI21"/>
    <mergeCell ref="Y21:AA21"/>
    <mergeCell ref="Y25:AA25"/>
    <mergeCell ref="Y26:AA26"/>
    <mergeCell ref="T22:X22"/>
    <mergeCell ref="T23:X23"/>
    <mergeCell ref="B23:F23"/>
    <mergeCell ref="T26:X26"/>
    <mergeCell ref="Q25:S25"/>
    <mergeCell ref="T24:X24"/>
    <mergeCell ref="T25:X25"/>
    <mergeCell ref="G25:K25"/>
    <mergeCell ref="B26:F26"/>
    <mergeCell ref="G26:K26"/>
    <mergeCell ref="L26:P26"/>
    <mergeCell ref="Q26:S26"/>
    <mergeCell ref="AG22:AI22"/>
    <mergeCell ref="AG23:AI23"/>
    <mergeCell ref="AG24:AI24"/>
    <mergeCell ref="AG25:AI25"/>
    <mergeCell ref="B24:F24"/>
    <mergeCell ref="G24:K24"/>
    <mergeCell ref="L24:P24"/>
    <mergeCell ref="Q24:S24"/>
    <mergeCell ref="B25:F25"/>
    <mergeCell ref="G23:K23"/>
    <mergeCell ref="AB28:AF28"/>
    <mergeCell ref="L23:P23"/>
    <mergeCell ref="Q23:S23"/>
    <mergeCell ref="AB24:AF24"/>
    <mergeCell ref="AB25:AF25"/>
    <mergeCell ref="T21:X21"/>
    <mergeCell ref="Y22:AA22"/>
    <mergeCell ref="Y23:AA23"/>
    <mergeCell ref="Y24:AA24"/>
    <mergeCell ref="L25:P25"/>
    <mergeCell ref="B21:F21"/>
    <mergeCell ref="G21:K21"/>
    <mergeCell ref="L21:P21"/>
    <mergeCell ref="Q21:S21"/>
    <mergeCell ref="B22:F22"/>
    <mergeCell ref="G22:K22"/>
    <mergeCell ref="L22:P22"/>
    <mergeCell ref="Q22:S22"/>
    <mergeCell ref="B19:F19"/>
    <mergeCell ref="AG20:AI20"/>
    <mergeCell ref="G19:K19"/>
    <mergeCell ref="L19:P19"/>
    <mergeCell ref="Q19:S19"/>
    <mergeCell ref="AG19:AI19"/>
    <mergeCell ref="B20:F20"/>
    <mergeCell ref="G20:K20"/>
    <mergeCell ref="L20:P20"/>
    <mergeCell ref="Q20:S20"/>
    <mergeCell ref="B17:F17"/>
    <mergeCell ref="G17:K17"/>
    <mergeCell ref="L17:P17"/>
    <mergeCell ref="Q17:S17"/>
    <mergeCell ref="AB17:AF17"/>
    <mergeCell ref="AB19:AF19"/>
    <mergeCell ref="B18:F18"/>
    <mergeCell ref="G18:K18"/>
    <mergeCell ref="L18:P18"/>
    <mergeCell ref="Q18:S18"/>
    <mergeCell ref="AG29:AI29"/>
    <mergeCell ref="AJ17:AN17"/>
    <mergeCell ref="AJ19:AN19"/>
    <mergeCell ref="AB18:AQ18"/>
    <mergeCell ref="AJ22:AY22"/>
    <mergeCell ref="AJ24:AY24"/>
    <mergeCell ref="AG27:AI27"/>
    <mergeCell ref="AB29:AF29"/>
    <mergeCell ref="AB26:AF26"/>
    <mergeCell ref="AB27:AF27"/>
    <mergeCell ref="B15:F15"/>
    <mergeCell ref="G15:K15"/>
    <mergeCell ref="L15:P15"/>
    <mergeCell ref="Q15:S15"/>
    <mergeCell ref="B16:F16"/>
    <mergeCell ref="G16:K16"/>
    <mergeCell ref="B14:F14"/>
    <mergeCell ref="G14:K14"/>
    <mergeCell ref="Q14:S14"/>
    <mergeCell ref="AG30:AI30"/>
    <mergeCell ref="AG31:AI31"/>
    <mergeCell ref="AJ20:AN20"/>
    <mergeCell ref="AJ21:AN21"/>
    <mergeCell ref="L16:AA16"/>
    <mergeCell ref="AB16:AY16"/>
    <mergeCell ref="AR17:AY17"/>
    <mergeCell ref="B13:F13"/>
    <mergeCell ref="G13:K13"/>
    <mergeCell ref="L13:P13"/>
    <mergeCell ref="Q13:S13"/>
    <mergeCell ref="AJ23:AN23"/>
    <mergeCell ref="L14:P14"/>
    <mergeCell ref="AB14:AY14"/>
    <mergeCell ref="AB15:AQ15"/>
    <mergeCell ref="AR15:AY15"/>
    <mergeCell ref="AR19:AY19"/>
    <mergeCell ref="AR11:AV11"/>
    <mergeCell ref="AW11:AY11"/>
    <mergeCell ref="B12:F12"/>
    <mergeCell ref="G12:K12"/>
    <mergeCell ref="L12:P12"/>
    <mergeCell ref="Q12:S12"/>
    <mergeCell ref="T12:X12"/>
    <mergeCell ref="Y12:AA12"/>
    <mergeCell ref="AG12:AI12"/>
    <mergeCell ref="B10:F11"/>
    <mergeCell ref="AJ10:AQ10"/>
    <mergeCell ref="AR10:AY10"/>
    <mergeCell ref="L11:P11"/>
    <mergeCell ref="Q11:S11"/>
    <mergeCell ref="T11:X11"/>
    <mergeCell ref="Y11:AA11"/>
    <mergeCell ref="AB11:AF11"/>
    <mergeCell ref="AG11:AI11"/>
    <mergeCell ref="AJ11:AN11"/>
    <mergeCell ref="AO11:AQ11"/>
    <mergeCell ref="AG76:AI76"/>
    <mergeCell ref="AG77:AI77"/>
    <mergeCell ref="AG78:AI78"/>
    <mergeCell ref="AG79:AI79"/>
    <mergeCell ref="AG80:AI80"/>
    <mergeCell ref="AG81:AI81"/>
    <mergeCell ref="AB76:AF76"/>
    <mergeCell ref="AB77:AF77"/>
    <mergeCell ref="AB78:AF78"/>
    <mergeCell ref="AB79:AF79"/>
    <mergeCell ref="AB80:AF80"/>
    <mergeCell ref="AB81:AF81"/>
    <mergeCell ref="AG72:AI72"/>
    <mergeCell ref="AG73:AI73"/>
    <mergeCell ref="AG74:AI74"/>
    <mergeCell ref="AG75:AI75"/>
    <mergeCell ref="AJ73:AN73"/>
    <mergeCell ref="AJ75:AN75"/>
    <mergeCell ref="Y81:AA81"/>
    <mergeCell ref="AB62:AF62"/>
    <mergeCell ref="AB67:AY67"/>
    <mergeCell ref="AB70:AF70"/>
    <mergeCell ref="Y72:AA72"/>
    <mergeCell ref="Y73:AA73"/>
    <mergeCell ref="AB71:AQ71"/>
    <mergeCell ref="AB72:AF72"/>
    <mergeCell ref="AB73:AF73"/>
    <mergeCell ref="AB74:AF74"/>
    <mergeCell ref="Y77:AA77"/>
    <mergeCell ref="T77:X77"/>
    <mergeCell ref="T78:X78"/>
    <mergeCell ref="Y78:AA78"/>
    <mergeCell ref="Y79:AA79"/>
    <mergeCell ref="Y80:AA80"/>
    <mergeCell ref="T79:X79"/>
    <mergeCell ref="T80:X80"/>
    <mergeCell ref="T81:X81"/>
    <mergeCell ref="Y62:AA62"/>
    <mergeCell ref="Y63:AA63"/>
    <mergeCell ref="Y67:AA67"/>
    <mergeCell ref="Y70:AA70"/>
    <mergeCell ref="Y71:AA71"/>
    <mergeCell ref="T71:X71"/>
    <mergeCell ref="T72:X72"/>
    <mergeCell ref="T74:X74"/>
    <mergeCell ref="T75:X75"/>
    <mergeCell ref="T76:X76"/>
    <mergeCell ref="T67:X67"/>
    <mergeCell ref="T68:AI68"/>
    <mergeCell ref="T70:X70"/>
    <mergeCell ref="AG70:AI70"/>
    <mergeCell ref="Y74:AA74"/>
    <mergeCell ref="Y75:AA75"/>
    <mergeCell ref="Y76:AA76"/>
    <mergeCell ref="T69:AI69"/>
    <mergeCell ref="AB75:AF75"/>
    <mergeCell ref="G10:K11"/>
    <mergeCell ref="L10:S10"/>
    <mergeCell ref="T10:AA10"/>
    <mergeCell ref="AB10:AI10"/>
    <mergeCell ref="Q76:S76"/>
    <mergeCell ref="Q77:S77"/>
    <mergeCell ref="Q40:S40"/>
    <mergeCell ref="L41:AA41"/>
    <mergeCell ref="Q57:AI57"/>
    <mergeCell ref="T73:X73"/>
    <mergeCell ref="Q78:S78"/>
    <mergeCell ref="Q79:S79"/>
    <mergeCell ref="Q80:S80"/>
    <mergeCell ref="Q81:S81"/>
    <mergeCell ref="Q70:S70"/>
    <mergeCell ref="Q71:S71"/>
    <mergeCell ref="Q72:S72"/>
    <mergeCell ref="Q73:S73"/>
    <mergeCell ref="Q74:S74"/>
    <mergeCell ref="Q75:S75"/>
    <mergeCell ref="B60:F61"/>
    <mergeCell ref="B62:F62"/>
    <mergeCell ref="G62:K62"/>
    <mergeCell ref="G60:K61"/>
    <mergeCell ref="L60:S60"/>
    <mergeCell ref="T60:AA60"/>
    <mergeCell ref="L62:P62"/>
    <mergeCell ref="Q62:S62"/>
    <mergeCell ref="T62:X62"/>
    <mergeCell ref="AB38:AF38"/>
    <mergeCell ref="AG39:AI39"/>
    <mergeCell ref="AG43:AI43"/>
    <mergeCell ref="AG44:AI44"/>
    <mergeCell ref="AG45:AI45"/>
    <mergeCell ref="AG47:AI47"/>
    <mergeCell ref="AB44:AF44"/>
    <mergeCell ref="AG48:AI48"/>
    <mergeCell ref="AG49:AI49"/>
    <mergeCell ref="AG50:AI50"/>
    <mergeCell ref="AG52:AI52"/>
    <mergeCell ref="AG53:AI53"/>
    <mergeCell ref="AG54:AI54"/>
    <mergeCell ref="AG55:AI55"/>
    <mergeCell ref="AG56:AI56"/>
    <mergeCell ref="AB51:AQ51"/>
    <mergeCell ref="G36:K37"/>
    <mergeCell ref="B36:F37"/>
    <mergeCell ref="B63:F63"/>
    <mergeCell ref="L36:S36"/>
    <mergeCell ref="T36:AA36"/>
    <mergeCell ref="B64:F64"/>
    <mergeCell ref="B65:F65"/>
    <mergeCell ref="B66:F66"/>
    <mergeCell ref="G63:K63"/>
    <mergeCell ref="G64:K64"/>
    <mergeCell ref="G65:K65"/>
    <mergeCell ref="G66:K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AJ36:AQ36"/>
    <mergeCell ref="AR36:AY36"/>
    <mergeCell ref="AJ37:AN37"/>
    <mergeCell ref="AO37:AQ37"/>
    <mergeCell ref="AR37:AV37"/>
    <mergeCell ref="AW37:AY37"/>
    <mergeCell ref="G67:K67"/>
    <mergeCell ref="G68:K68"/>
    <mergeCell ref="G69:K69"/>
    <mergeCell ref="G70:K70"/>
    <mergeCell ref="G71:K71"/>
    <mergeCell ref="G72:K72"/>
    <mergeCell ref="G73:K73"/>
    <mergeCell ref="G74:K74"/>
    <mergeCell ref="G75:K75"/>
    <mergeCell ref="G76:K76"/>
    <mergeCell ref="G77:K77"/>
    <mergeCell ref="G78:K78"/>
    <mergeCell ref="G79:K79"/>
    <mergeCell ref="AB36:AI36"/>
    <mergeCell ref="G80:K80"/>
    <mergeCell ref="AB60:AI60"/>
    <mergeCell ref="L61:P61"/>
    <mergeCell ref="Q61:S61"/>
    <mergeCell ref="T61:X61"/>
    <mergeCell ref="L57:P57"/>
    <mergeCell ref="AB46:AQ46"/>
    <mergeCell ref="T42:AY42"/>
    <mergeCell ref="G81:K81"/>
    <mergeCell ref="AJ60:AQ60"/>
    <mergeCell ref="AR60:AY60"/>
    <mergeCell ref="Y61:AA61"/>
    <mergeCell ref="AB61:AF61"/>
    <mergeCell ref="AG61:AI61"/>
    <mergeCell ref="AJ61:AN61"/>
    <mergeCell ref="AO61:AQ61"/>
    <mergeCell ref="AR61:AV61"/>
    <mergeCell ref="AW61:AY61"/>
    <mergeCell ref="AG62:AI62"/>
    <mergeCell ref="L56:P56"/>
    <mergeCell ref="Q56:S56"/>
    <mergeCell ref="T56:X56"/>
    <mergeCell ref="Y56:AA56"/>
    <mergeCell ref="AB56:AF56"/>
    <mergeCell ref="T54:X54"/>
    <mergeCell ref="Y54:AA54"/>
    <mergeCell ref="AB54:AF54"/>
    <mergeCell ref="L55:P55"/>
    <mergeCell ref="Q55:S55"/>
    <mergeCell ref="T55:X55"/>
    <mergeCell ref="Y55:AA55"/>
    <mergeCell ref="AB55:AF55"/>
    <mergeCell ref="Y52:AA52"/>
    <mergeCell ref="AB52:AF52"/>
    <mergeCell ref="L53:P53"/>
    <mergeCell ref="Q53:S53"/>
    <mergeCell ref="T53:X53"/>
    <mergeCell ref="Y53:AA53"/>
    <mergeCell ref="AB53:AF53"/>
    <mergeCell ref="L63:P63"/>
    <mergeCell ref="Q63:S63"/>
    <mergeCell ref="T63:X63"/>
    <mergeCell ref="L52:P52"/>
    <mergeCell ref="Q52:S52"/>
    <mergeCell ref="T52:X52"/>
    <mergeCell ref="L54:P54"/>
    <mergeCell ref="Q54:S54"/>
    <mergeCell ref="AB50:AF50"/>
    <mergeCell ref="L51:P51"/>
    <mergeCell ref="Q51:S51"/>
    <mergeCell ref="T51:X51"/>
    <mergeCell ref="Y51:AA51"/>
    <mergeCell ref="L49:P49"/>
    <mergeCell ref="Q49:S49"/>
    <mergeCell ref="T49:X49"/>
    <mergeCell ref="Y49:AA49"/>
    <mergeCell ref="AB49:AF49"/>
    <mergeCell ref="L50:P50"/>
    <mergeCell ref="Q50:S50"/>
    <mergeCell ref="T50:X50"/>
    <mergeCell ref="Y50:AA50"/>
    <mergeCell ref="T47:X47"/>
    <mergeCell ref="Y47:AA47"/>
    <mergeCell ref="AB47:AF47"/>
    <mergeCell ref="L48:P48"/>
    <mergeCell ref="Q48:S48"/>
    <mergeCell ref="T48:X48"/>
    <mergeCell ref="Y48:AA48"/>
    <mergeCell ref="AB48:AF48"/>
    <mergeCell ref="T45:X45"/>
    <mergeCell ref="Y45:AA45"/>
    <mergeCell ref="AB45:AF45"/>
    <mergeCell ref="T46:X46"/>
    <mergeCell ref="Y46:AA46"/>
    <mergeCell ref="L64:P64"/>
    <mergeCell ref="Q64:S64"/>
    <mergeCell ref="L47:P47"/>
    <mergeCell ref="Q47:S47"/>
    <mergeCell ref="L44:P44"/>
    <mergeCell ref="Q44:S44"/>
    <mergeCell ref="L45:P45"/>
    <mergeCell ref="Q45:S45"/>
    <mergeCell ref="L43:P43"/>
    <mergeCell ref="Q43:S43"/>
    <mergeCell ref="T43:X43"/>
    <mergeCell ref="Y43:AA43"/>
    <mergeCell ref="AB43:AF43"/>
    <mergeCell ref="L42:P42"/>
    <mergeCell ref="Q42:S42"/>
    <mergeCell ref="L65:P65"/>
    <mergeCell ref="Q65:S65"/>
    <mergeCell ref="L66:P66"/>
    <mergeCell ref="L46:P46"/>
    <mergeCell ref="Q46:S46"/>
    <mergeCell ref="L68:P68"/>
    <mergeCell ref="L69:P69"/>
    <mergeCell ref="Q66:S66"/>
    <mergeCell ref="Q67:S67"/>
    <mergeCell ref="Q68:S68"/>
    <mergeCell ref="Q69:S69"/>
    <mergeCell ref="Q39:S39"/>
    <mergeCell ref="T39:X39"/>
    <mergeCell ref="Y39:AA39"/>
    <mergeCell ref="AB39:AF39"/>
    <mergeCell ref="L40:P40"/>
    <mergeCell ref="AG37:AI37"/>
    <mergeCell ref="L38:P38"/>
    <mergeCell ref="Q38:S38"/>
    <mergeCell ref="T38:X38"/>
    <mergeCell ref="Y38:AA38"/>
    <mergeCell ref="L37:P37"/>
    <mergeCell ref="Q37:S37"/>
    <mergeCell ref="T37:X37"/>
    <mergeCell ref="Y37:AA37"/>
    <mergeCell ref="AB37:AF37"/>
    <mergeCell ref="AG38:AI38"/>
    <mergeCell ref="G55:K55"/>
    <mergeCell ref="G56:K56"/>
    <mergeCell ref="G57:K57"/>
    <mergeCell ref="L74:P74"/>
    <mergeCell ref="G43:K43"/>
    <mergeCell ref="G44:K44"/>
    <mergeCell ref="G45:K45"/>
    <mergeCell ref="G46:K46"/>
    <mergeCell ref="L76:P76"/>
    <mergeCell ref="G49:K49"/>
    <mergeCell ref="G50:K50"/>
    <mergeCell ref="G51:K51"/>
    <mergeCell ref="G52:K52"/>
    <mergeCell ref="G53:K53"/>
    <mergeCell ref="G54:K54"/>
    <mergeCell ref="L70:P70"/>
    <mergeCell ref="L71:P71"/>
    <mergeCell ref="L72:P72"/>
    <mergeCell ref="G38:K38"/>
    <mergeCell ref="G39:K39"/>
    <mergeCell ref="G40:K40"/>
    <mergeCell ref="G41:K41"/>
    <mergeCell ref="G42:K42"/>
    <mergeCell ref="L75:P75"/>
    <mergeCell ref="L39:P39"/>
    <mergeCell ref="L73:P73"/>
    <mergeCell ref="L67:P67"/>
    <mergeCell ref="B53:F53"/>
    <mergeCell ref="B54:F54"/>
    <mergeCell ref="B55:F55"/>
    <mergeCell ref="B56:F56"/>
    <mergeCell ref="B57:F57"/>
    <mergeCell ref="G47:K47"/>
    <mergeCell ref="G48:K48"/>
    <mergeCell ref="B45:F45"/>
    <mergeCell ref="B46:F46"/>
    <mergeCell ref="L78:P78"/>
    <mergeCell ref="B47:F47"/>
    <mergeCell ref="B48:F48"/>
    <mergeCell ref="B49:F49"/>
    <mergeCell ref="B50:F50"/>
    <mergeCell ref="B51:F51"/>
    <mergeCell ref="B52:F52"/>
    <mergeCell ref="L77:P77"/>
    <mergeCell ref="B38:F38"/>
    <mergeCell ref="B39:F39"/>
    <mergeCell ref="B40:F40"/>
    <mergeCell ref="L79:P79"/>
    <mergeCell ref="L80:P80"/>
    <mergeCell ref="L81:P81"/>
    <mergeCell ref="B41:F41"/>
    <mergeCell ref="B42:F42"/>
    <mergeCell ref="B43:F43"/>
    <mergeCell ref="B44:F44"/>
    <mergeCell ref="AB63:AF63"/>
    <mergeCell ref="AG63:AI63"/>
    <mergeCell ref="AJ39:AN39"/>
    <mergeCell ref="AR39:AY39"/>
    <mergeCell ref="T40:AY40"/>
    <mergeCell ref="AB41:AQ41"/>
    <mergeCell ref="AR41:AY41"/>
    <mergeCell ref="AR46:AV46"/>
    <mergeCell ref="T44:X44"/>
    <mergeCell ref="Y44:AA44"/>
    <mergeCell ref="AJ63:AY63"/>
    <mergeCell ref="AR43:AY43"/>
    <mergeCell ref="AR44:AY44"/>
    <mergeCell ref="AJ45:AN45"/>
    <mergeCell ref="AO45:AQ45"/>
    <mergeCell ref="AR45:AY45"/>
    <mergeCell ref="AW46:AY46"/>
    <mergeCell ref="AW49:AY49"/>
    <mergeCell ref="AJ47:AN47"/>
    <mergeCell ref="AO47:AQ47"/>
    <mergeCell ref="AW50:AY50"/>
    <mergeCell ref="AW51:AY51"/>
    <mergeCell ref="AR49:AV49"/>
    <mergeCell ref="AR50:AV50"/>
    <mergeCell ref="AR51:AV51"/>
    <mergeCell ref="AW53:AY53"/>
    <mergeCell ref="AR52:AV52"/>
    <mergeCell ref="AR53:AV53"/>
    <mergeCell ref="AW54:AY54"/>
    <mergeCell ref="AW55:AY55"/>
    <mergeCell ref="AW56:AY56"/>
    <mergeCell ref="AW57:AY57"/>
    <mergeCell ref="AR54:AV54"/>
    <mergeCell ref="AR55:AV55"/>
    <mergeCell ref="AR56:AV56"/>
    <mergeCell ref="AR57:AV57"/>
    <mergeCell ref="AJ49:AN49"/>
    <mergeCell ref="AO49:AQ49"/>
    <mergeCell ref="AJ50:AN50"/>
    <mergeCell ref="AO50:AQ50"/>
    <mergeCell ref="AJ48:AY48"/>
    <mergeCell ref="AJ62:AN62"/>
    <mergeCell ref="AR62:AV62"/>
    <mergeCell ref="AO62:AQ62"/>
    <mergeCell ref="AW62:AY62"/>
    <mergeCell ref="AW52:AY52"/>
    <mergeCell ref="AJ52:AN52"/>
    <mergeCell ref="AO52:AQ52"/>
    <mergeCell ref="AJ53:AN53"/>
    <mergeCell ref="AO53:AQ53"/>
    <mergeCell ref="AJ54:AN54"/>
    <mergeCell ref="AO54:AQ54"/>
    <mergeCell ref="AJ55:AN55"/>
    <mergeCell ref="AO55:AQ55"/>
    <mergeCell ref="AJ56:AN56"/>
    <mergeCell ref="AO56:AQ56"/>
    <mergeCell ref="AJ57:AN57"/>
    <mergeCell ref="AO57:AQ57"/>
    <mergeCell ref="AO73:AQ73"/>
    <mergeCell ref="AR73:AV73"/>
    <mergeCell ref="AW73:AY73"/>
    <mergeCell ref="AJ74:AN74"/>
    <mergeCell ref="AO74:AQ74"/>
    <mergeCell ref="AR74:AV74"/>
    <mergeCell ref="AW74:AY74"/>
    <mergeCell ref="AR78:AV78"/>
    <mergeCell ref="AW78:AY78"/>
    <mergeCell ref="AO75:AQ75"/>
    <mergeCell ref="AR75:AV75"/>
    <mergeCell ref="AW75:AY75"/>
    <mergeCell ref="AJ76:AN76"/>
    <mergeCell ref="AO76:AQ76"/>
    <mergeCell ref="AR76:AV76"/>
    <mergeCell ref="AW76:AY76"/>
    <mergeCell ref="AJ80:AN80"/>
    <mergeCell ref="AO80:AQ80"/>
    <mergeCell ref="AR80:AV80"/>
    <mergeCell ref="AW80:AY80"/>
    <mergeCell ref="AJ77:AN77"/>
    <mergeCell ref="AO77:AQ77"/>
    <mergeCell ref="AR77:AV77"/>
    <mergeCell ref="AW77:AY77"/>
    <mergeCell ref="AJ78:AN78"/>
    <mergeCell ref="AO78:AQ78"/>
    <mergeCell ref="AJ81:AN81"/>
    <mergeCell ref="AO81:AQ81"/>
    <mergeCell ref="AR81:AV81"/>
    <mergeCell ref="AW81:AY81"/>
    <mergeCell ref="AR71:AV71"/>
    <mergeCell ref="AW71:AY71"/>
    <mergeCell ref="AJ79:AN79"/>
    <mergeCell ref="AO79:AQ79"/>
    <mergeCell ref="AR79:AV79"/>
    <mergeCell ref="AW79:AY79"/>
    <mergeCell ref="AJ69:AN69"/>
    <mergeCell ref="AO69:AQ69"/>
    <mergeCell ref="AR69:AY69"/>
    <mergeCell ref="AJ70:AY70"/>
    <mergeCell ref="AJ72:AY72"/>
    <mergeCell ref="T64:AY64"/>
    <mergeCell ref="T66:AQ66"/>
    <mergeCell ref="AR66:AY66"/>
    <mergeCell ref="AJ68:AY68"/>
    <mergeCell ref="T65:AY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2009-07-29T02:16:19Z</cp:lastPrinted>
  <dcterms:created xsi:type="dcterms:W3CDTF">2009-06-04T07:36:31Z</dcterms:created>
  <dcterms:modified xsi:type="dcterms:W3CDTF">2009-07-30T02:02:56Z</dcterms:modified>
  <cp:category/>
  <cp:version/>
  <cp:contentType/>
  <cp:contentStatus/>
</cp:coreProperties>
</file>