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325" yWindow="65476" windowWidth="14895" windowHeight="9405" activeTab="0"/>
  </bookViews>
  <sheets>
    <sheet name="Sheet1" sheetId="1" r:id="rId1"/>
  </sheets>
  <definedNames>
    <definedName name="_xlnm.Print_Area" localSheetId="0">'Sheet1'!$A$1:$M$49</definedName>
    <definedName name="_xlnm.Print_Area">'Sheet1'!$G$3:$M$49</definedName>
    <definedName name="PRINT_AREA_MI">'Sheet1'!$G$3:$M$49</definedName>
  </definedNames>
  <calcPr fullCalcOnLoad="1"/>
</workbook>
</file>

<file path=xl/sharedStrings.xml><?xml version="1.0" encoding="utf-8"?>
<sst xmlns="http://schemas.openxmlformats.org/spreadsheetml/2006/main" count="63" uniqueCount="63">
  <si>
    <t xml:space="preserve">   (回)B/A</t>
  </si>
  <si>
    <t xml:space="preserve"> 管内</t>
  </si>
  <si>
    <t xml:space="preserve"> 飲</t>
  </si>
  <si>
    <t xml:space="preserve"> 食</t>
  </si>
  <si>
    <t xml:space="preserve"> 店 営</t>
  </si>
  <si>
    <t>　　業</t>
  </si>
  <si>
    <t>　監視回数</t>
  </si>
  <si>
    <t>＊監視状況の県欄は岐阜市を除く</t>
  </si>
  <si>
    <t>施設数</t>
  </si>
  <si>
    <t>菓子（パンを含む） 製造業</t>
  </si>
  <si>
    <t>乳     処      理      業</t>
  </si>
  <si>
    <t>特 別 牛 乳 さ く取処理業</t>
  </si>
  <si>
    <t>乳   製   品   製  造  業</t>
  </si>
  <si>
    <t>集          乳         業</t>
  </si>
  <si>
    <t>魚   介   類   販  売  業</t>
  </si>
  <si>
    <t>魚 介 類 せ り 売 り 営業</t>
  </si>
  <si>
    <t>魚 肉 ね り 製 品 製 造業</t>
  </si>
  <si>
    <t>食 品 の 冷 凍 又は冷蔵業</t>
  </si>
  <si>
    <t>かん詰 ・びん詰食品製造業</t>
  </si>
  <si>
    <t>喫    茶    店    営   業</t>
  </si>
  <si>
    <t>あ   ん   類   製  造  業</t>
  </si>
  <si>
    <t>ア イ ス ク リ ーム製造業</t>
  </si>
  <si>
    <t>乳    類    販    売   業</t>
  </si>
  <si>
    <t>食    肉    処    理   業</t>
  </si>
  <si>
    <t>食    肉    販　　売   業</t>
  </si>
  <si>
    <t>食  肉  製  品  製  造 業</t>
  </si>
  <si>
    <t>乳  酸  菌 飲 料 製 造 業</t>
  </si>
  <si>
    <t>食  用  油  脂  製  造 業</t>
  </si>
  <si>
    <t>ﾏ-ｶﾞﾘﾝ又はｼｮ-ﾄﾆﾝｸﾞ 製造業</t>
  </si>
  <si>
    <t>み    そ    製    造   業</t>
  </si>
  <si>
    <t>醤    油    製    造   業</t>
  </si>
  <si>
    <t>ソ  ー  ス  類  製  造 業</t>
  </si>
  <si>
    <t>酒    類    製    造   業</t>
  </si>
  <si>
    <t>豆    腐    製    造   業</t>
  </si>
  <si>
    <t>納    豆    製    造   業</t>
  </si>
  <si>
    <t>め   ん   類   製  造  業</t>
  </si>
  <si>
    <t>そ  う  ざ  い  製  造 業</t>
  </si>
  <si>
    <t>添   加   物   製  造  業</t>
  </si>
  <si>
    <t>食 品 の 放 射 線 照 射業</t>
  </si>
  <si>
    <t>清 涼  飲 料 水  製 造 業</t>
  </si>
  <si>
    <t>氷    雪    製    造   業</t>
  </si>
  <si>
    <t>氷    雪    販    売   業</t>
  </si>
  <si>
    <t>一般食堂・ﾚｽﾄﾗﾝ等</t>
  </si>
  <si>
    <t>仕出し屋・弁当屋</t>
  </si>
  <si>
    <t>旅             館</t>
  </si>
  <si>
    <t>そ      の     他</t>
  </si>
  <si>
    <t>行 政 処 分</t>
  </si>
  <si>
    <t>監視状況</t>
  </si>
  <si>
    <t>中津川市</t>
  </si>
  <si>
    <t>恵那市</t>
  </si>
  <si>
    <t>移動店舗</t>
  </si>
  <si>
    <t>監視指導延施設数</t>
  </si>
  <si>
    <t>営業禁停止</t>
  </si>
  <si>
    <t>改善命令</t>
  </si>
  <si>
    <t>その他</t>
  </si>
  <si>
    <t>A</t>
  </si>
  <si>
    <t>B</t>
  </si>
  <si>
    <t>業　　種</t>
  </si>
  <si>
    <t>１　食品衛生関係施設数及び監視指導状況</t>
  </si>
  <si>
    <t>（１）許可を要する施設（Ｔ１２－１）</t>
  </si>
  <si>
    <t>県 *</t>
  </si>
  <si>
    <t xml:space="preserve">計  </t>
  </si>
  <si>
    <t>(平成28年度）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</si>
</sst>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#,##0;\-#,##0;\-#"/>
    <numFmt numFmtId="179" formatCode="0.0;\-0.0;\-#"/>
    <numFmt numFmtId="180" formatCode="#,##0.0;\-#,##0.0;\-#"/>
    <numFmt numFmtId="181" formatCode="#,##0.0_ 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41">
    <font>
      <sz val="7.85"/>
      <name val="ＭＳ 明朝"/>
      <family val="1"/>
    </font>
    <font>
      <sz val="11"/>
      <name val="ＭＳ Ｐゴシック"/>
      <family val="3"/>
    </font>
    <font>
      <b/>
      <sz val="14"/>
      <name val="ＭＳ 明朝"/>
      <family val="1"/>
    </font>
    <font>
      <b/>
      <sz val="12"/>
      <name val="ＭＳ 明朝"/>
      <family val="1"/>
    </font>
    <font>
      <b/>
      <sz val="11"/>
      <name val="ＭＳ 明朝"/>
      <family val="1"/>
    </font>
    <font>
      <sz val="11"/>
      <name val="ＭＳ 明朝"/>
      <family val="1"/>
    </font>
    <font>
      <sz val="12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/>
      <top style="medium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 style="thin"/>
      <top>
        <color indexed="63"/>
      </top>
      <bottom style="thin">
        <color indexed="8"/>
      </bottom>
    </border>
    <border>
      <left style="thin"/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/>
      <top style="medium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1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66">
    <xf numFmtId="3" fontId="0" fillId="0" borderId="0" xfId="0" applyNumberFormat="1" applyAlignment="1">
      <alignment/>
    </xf>
    <xf numFmtId="178" fontId="5" fillId="0" borderId="10" xfId="0" applyNumberFormat="1" applyFont="1" applyFill="1" applyBorder="1" applyAlignment="1" applyProtection="1">
      <alignment horizontal="right" vertical="center"/>
      <protection locked="0"/>
    </xf>
    <xf numFmtId="178" fontId="5" fillId="0" borderId="11" xfId="0" applyNumberFormat="1" applyFont="1" applyFill="1" applyBorder="1" applyAlignment="1" applyProtection="1">
      <alignment horizontal="right" vertical="center"/>
      <protection locked="0"/>
    </xf>
    <xf numFmtId="178" fontId="5" fillId="0" borderId="12" xfId="0" applyNumberFormat="1" applyFont="1" applyFill="1" applyBorder="1" applyAlignment="1" applyProtection="1">
      <alignment horizontal="right" vertical="center"/>
      <protection locked="0"/>
    </xf>
    <xf numFmtId="178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>
      <alignment horizontal="right" vertical="center"/>
    </xf>
    <xf numFmtId="179" fontId="5" fillId="0" borderId="10" xfId="0" applyNumberFormat="1" applyFont="1" applyFill="1" applyBorder="1" applyAlignment="1" applyProtection="1">
      <alignment horizontal="right" vertical="center"/>
      <protection locked="0"/>
    </xf>
    <xf numFmtId="3" fontId="2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>
      <alignment vertical="center"/>
    </xf>
    <xf numFmtId="3" fontId="3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>
      <alignment vertical="center"/>
    </xf>
    <xf numFmtId="3" fontId="4" fillId="0" borderId="0" xfId="0" applyNumberFormat="1" applyFont="1" applyFill="1" applyAlignment="1" applyProtection="1">
      <alignment vertical="center"/>
      <protection locked="0"/>
    </xf>
    <xf numFmtId="3" fontId="0" fillId="0" borderId="0" xfId="0" applyNumberFormat="1" applyFont="1" applyFill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horizontal="right" vertical="center"/>
      <protection locked="0"/>
    </xf>
    <xf numFmtId="3" fontId="5" fillId="0" borderId="0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>
      <alignment vertical="center"/>
    </xf>
    <xf numFmtId="3" fontId="5" fillId="0" borderId="10" xfId="0" applyNumberFormat="1" applyFont="1" applyFill="1" applyBorder="1" applyAlignment="1">
      <alignment vertical="center"/>
    </xf>
    <xf numFmtId="3" fontId="5" fillId="0" borderId="13" xfId="0" applyNumberFormat="1" applyFont="1" applyFill="1" applyBorder="1" applyAlignment="1">
      <alignment vertical="center"/>
    </xf>
    <xf numFmtId="3" fontId="5" fillId="0" borderId="14" xfId="0" applyNumberFormat="1" applyFont="1" applyFill="1" applyBorder="1" applyAlignment="1">
      <alignment vertical="center"/>
    </xf>
    <xf numFmtId="3" fontId="5" fillId="0" borderId="15" xfId="0" applyNumberFormat="1" applyFont="1" applyFill="1" applyBorder="1" applyAlignment="1">
      <alignment vertical="center" textRotation="255"/>
    </xf>
    <xf numFmtId="3" fontId="5" fillId="0" borderId="0" xfId="0" applyNumberFormat="1" applyFont="1" applyFill="1" applyBorder="1" applyAlignment="1">
      <alignment horizontal="center" vertical="center"/>
    </xf>
    <xf numFmtId="3" fontId="5" fillId="0" borderId="16" xfId="0" applyNumberFormat="1" applyFont="1" applyFill="1" applyBorder="1" applyAlignment="1">
      <alignment vertical="center"/>
    </xf>
    <xf numFmtId="3" fontId="5" fillId="0" borderId="17" xfId="0" applyNumberFormat="1" applyFont="1" applyFill="1" applyBorder="1" applyAlignment="1">
      <alignment vertical="center"/>
    </xf>
    <xf numFmtId="178" fontId="5" fillId="0" borderId="18" xfId="0" applyNumberFormat="1" applyFont="1" applyFill="1" applyBorder="1" applyAlignment="1" applyProtection="1">
      <alignment horizontal="right" vertical="center"/>
      <protection locked="0"/>
    </xf>
    <xf numFmtId="3" fontId="5" fillId="0" borderId="19" xfId="0" applyNumberFormat="1" applyFont="1" applyFill="1" applyBorder="1" applyAlignment="1">
      <alignment vertical="center"/>
    </xf>
    <xf numFmtId="3" fontId="5" fillId="0" borderId="19" xfId="0" applyNumberFormat="1" applyFont="1" applyFill="1" applyBorder="1" applyAlignment="1" applyProtection="1">
      <alignment vertical="center"/>
      <protection locked="0"/>
    </xf>
    <xf numFmtId="3" fontId="5" fillId="0" borderId="0" xfId="0" applyNumberFormat="1" applyFont="1" applyFill="1" applyAlignment="1" applyProtection="1">
      <alignment vertical="center"/>
      <protection locked="0"/>
    </xf>
    <xf numFmtId="3" fontId="5" fillId="0" borderId="20" xfId="0" applyNumberFormat="1" applyFont="1" applyFill="1" applyBorder="1" applyAlignment="1">
      <alignment horizontal="distributed" vertical="center"/>
    </xf>
    <xf numFmtId="3" fontId="5" fillId="0" borderId="21" xfId="0" applyNumberFormat="1" applyFont="1" applyFill="1" applyBorder="1" applyAlignment="1">
      <alignment horizontal="distributed" vertical="center"/>
    </xf>
    <xf numFmtId="3" fontId="5" fillId="0" borderId="22" xfId="0" applyNumberFormat="1" applyFont="1" applyFill="1" applyBorder="1" applyAlignment="1">
      <alignment horizontal="distributed" vertical="center"/>
    </xf>
    <xf numFmtId="3" fontId="5" fillId="0" borderId="23" xfId="0" applyNumberFormat="1" applyFont="1" applyFill="1" applyBorder="1" applyAlignment="1">
      <alignment horizontal="center" vertical="center" wrapText="1"/>
    </xf>
    <xf numFmtId="3" fontId="5" fillId="0" borderId="24" xfId="0" applyNumberFormat="1" applyFont="1" applyFill="1" applyBorder="1" applyAlignment="1">
      <alignment horizontal="center" vertical="center" wrapText="1"/>
    </xf>
    <xf numFmtId="3" fontId="5" fillId="0" borderId="15" xfId="0" applyNumberFormat="1" applyFont="1" applyFill="1" applyBorder="1" applyAlignment="1">
      <alignment horizontal="center" vertical="center" wrapText="1"/>
    </xf>
    <xf numFmtId="3" fontId="5" fillId="0" borderId="25" xfId="0" applyNumberFormat="1" applyFont="1" applyFill="1" applyBorder="1" applyAlignment="1">
      <alignment horizontal="center" vertical="center"/>
    </xf>
    <xf numFmtId="3" fontId="0" fillId="0" borderId="19" xfId="0" applyNumberFormat="1" applyFont="1" applyFill="1" applyBorder="1" applyAlignment="1">
      <alignment horizontal="center" vertical="center"/>
    </xf>
    <xf numFmtId="3" fontId="0" fillId="0" borderId="26" xfId="0" applyNumberFormat="1" applyFont="1" applyFill="1" applyBorder="1" applyAlignment="1">
      <alignment horizontal="center" vertical="center"/>
    </xf>
    <xf numFmtId="3" fontId="0" fillId="0" borderId="17" xfId="0" applyNumberFormat="1" applyFont="1" applyFill="1" applyBorder="1" applyAlignment="1">
      <alignment horizontal="center" vertical="center"/>
    </xf>
    <xf numFmtId="3" fontId="0" fillId="0" borderId="0" xfId="0" applyNumberFormat="1" applyFont="1" applyFill="1" applyAlignment="1">
      <alignment horizontal="center" vertical="center"/>
    </xf>
    <xf numFmtId="3" fontId="0" fillId="0" borderId="27" xfId="0" applyNumberFormat="1" applyFont="1" applyFill="1" applyBorder="1" applyAlignment="1">
      <alignment horizontal="center" vertical="center"/>
    </xf>
    <xf numFmtId="3" fontId="0" fillId="0" borderId="28" xfId="0" applyNumberFormat="1" applyFont="1" applyFill="1" applyBorder="1" applyAlignment="1">
      <alignment horizontal="center" vertical="center"/>
    </xf>
    <xf numFmtId="3" fontId="0" fillId="0" borderId="29" xfId="0" applyNumberFormat="1" applyFont="1" applyFill="1" applyBorder="1" applyAlignment="1">
      <alignment horizontal="center" vertical="center"/>
    </xf>
    <xf numFmtId="3" fontId="0" fillId="0" borderId="30" xfId="0" applyNumberFormat="1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 textRotation="255"/>
    </xf>
    <xf numFmtId="3" fontId="5" fillId="0" borderId="31" xfId="0" applyNumberFormat="1" applyFont="1" applyFill="1" applyBorder="1" applyAlignment="1">
      <alignment horizontal="center" vertical="center" textRotation="255"/>
    </xf>
    <xf numFmtId="3" fontId="5" fillId="0" borderId="32" xfId="0" applyNumberFormat="1" applyFont="1" applyFill="1" applyBorder="1" applyAlignment="1">
      <alignment horizontal="center" vertical="center" textRotation="255"/>
    </xf>
    <xf numFmtId="3" fontId="5" fillId="0" borderId="33" xfId="0" applyNumberFormat="1" applyFont="1" applyFill="1" applyBorder="1" applyAlignment="1">
      <alignment horizontal="center" vertical="center" textRotation="255"/>
    </xf>
    <xf numFmtId="3" fontId="5" fillId="0" borderId="24" xfId="0" applyNumberFormat="1" applyFont="1" applyFill="1" applyBorder="1" applyAlignment="1">
      <alignment horizontal="center" vertical="center" textRotation="255"/>
    </xf>
    <xf numFmtId="3" fontId="5" fillId="0" borderId="33" xfId="0" applyNumberFormat="1" applyFont="1" applyFill="1" applyBorder="1" applyAlignment="1">
      <alignment horizontal="center" vertical="center" textRotation="255" wrapText="1"/>
    </xf>
    <xf numFmtId="3" fontId="5" fillId="0" borderId="24" xfId="0" applyNumberFormat="1" applyFont="1" applyFill="1" applyBorder="1" applyAlignment="1">
      <alignment horizontal="center" vertical="center" textRotation="255" wrapText="1"/>
    </xf>
    <xf numFmtId="3" fontId="5" fillId="0" borderId="15" xfId="0" applyNumberFormat="1" applyFont="1" applyFill="1" applyBorder="1" applyAlignment="1">
      <alignment horizontal="center" vertical="center" textRotation="255" wrapText="1"/>
    </xf>
    <xf numFmtId="3" fontId="5" fillId="0" borderId="15" xfId="0" applyNumberFormat="1" applyFont="1" applyFill="1" applyBorder="1" applyAlignment="1">
      <alignment horizontal="center" vertical="center" textRotation="255"/>
    </xf>
    <xf numFmtId="3" fontId="5" fillId="0" borderId="34" xfId="0" applyNumberFormat="1" applyFont="1" applyFill="1" applyBorder="1" applyAlignment="1">
      <alignment horizontal="center" vertical="center" textRotation="255"/>
    </xf>
    <xf numFmtId="3" fontId="5" fillId="0" borderId="35" xfId="0" applyNumberFormat="1" applyFont="1" applyFill="1" applyBorder="1" applyAlignment="1">
      <alignment horizontal="center" vertical="center" textRotation="255"/>
    </xf>
    <xf numFmtId="3" fontId="5" fillId="0" borderId="36" xfId="0" applyNumberFormat="1" applyFont="1" applyFill="1" applyBorder="1" applyAlignment="1">
      <alignment horizontal="center" vertical="center" textRotation="255"/>
    </xf>
    <xf numFmtId="3" fontId="5" fillId="0" borderId="37" xfId="0" applyNumberFormat="1" applyFont="1" applyFill="1" applyBorder="1" applyAlignment="1">
      <alignment horizontal="center" vertical="center" wrapText="1"/>
    </xf>
    <xf numFmtId="3" fontId="5" fillId="0" borderId="38" xfId="0" applyNumberFormat="1" applyFont="1" applyFill="1" applyBorder="1" applyAlignment="1">
      <alignment horizontal="center" vertical="center" wrapText="1"/>
    </xf>
    <xf numFmtId="3" fontId="5" fillId="0" borderId="39" xfId="0" applyNumberFormat="1" applyFont="1" applyFill="1" applyBorder="1" applyAlignment="1">
      <alignment horizontal="center" vertical="center"/>
    </xf>
    <xf numFmtId="3" fontId="5" fillId="0" borderId="40" xfId="0" applyNumberFormat="1" applyFont="1" applyFill="1" applyBorder="1" applyAlignment="1">
      <alignment horizontal="center" vertical="center"/>
    </xf>
    <xf numFmtId="3" fontId="5" fillId="0" borderId="41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distributed" vertical="center"/>
    </xf>
    <xf numFmtId="3" fontId="5" fillId="0" borderId="44" xfId="0" applyNumberFormat="1" applyFont="1" applyFill="1" applyBorder="1" applyAlignment="1">
      <alignment horizontal="distributed" vertical="center"/>
    </xf>
    <xf numFmtId="3" fontId="5" fillId="0" borderId="45" xfId="0" applyNumberFormat="1" applyFont="1" applyFill="1" applyBorder="1" applyAlignment="1">
      <alignment horizontal="distributed" vertical="center"/>
    </xf>
    <xf numFmtId="3" fontId="5" fillId="0" borderId="46" xfId="0" applyNumberFormat="1" applyFont="1" applyFill="1" applyBorder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N51"/>
  <sheetViews>
    <sheetView showZeros="0" tabSelected="1" view="pageLayout" zoomScale="85" zoomScaleSheetLayoutView="100" zoomScalePageLayoutView="85" workbookViewId="0" topLeftCell="A37">
      <selection activeCell="I56" sqref="I56:I59"/>
    </sheetView>
  </sheetViews>
  <sheetFormatPr defaultColWidth="8.57421875" defaultRowHeight="9.75" customHeight="1"/>
  <cols>
    <col min="1" max="1" width="11.421875" style="10" customWidth="1"/>
    <col min="2" max="2" width="11.57421875" style="10" customWidth="1"/>
    <col min="3" max="3" width="19.421875" style="10" customWidth="1"/>
    <col min="4" max="6" width="11.8515625" style="10" customWidth="1"/>
    <col min="7" max="7" width="11.140625" style="10" customWidth="1"/>
    <col min="8" max="8" width="11.00390625" style="10" customWidth="1"/>
    <col min="9" max="10" width="9.8515625" style="10" customWidth="1"/>
    <col min="11" max="13" width="10.00390625" style="10" customWidth="1"/>
    <col min="14" max="16384" width="8.57421875" style="10" customWidth="1"/>
  </cols>
  <sheetData>
    <row r="1" s="7" customFormat="1" ht="12.75" customHeight="1"/>
    <row r="3" spans="1:14" s="8" customFormat="1" ht="14.25">
      <c r="A3" s="8" t="s">
        <v>58</v>
      </c>
      <c r="G3" s="9"/>
      <c r="H3" s="9"/>
      <c r="I3" s="9"/>
      <c r="J3" s="9"/>
      <c r="K3" s="9"/>
      <c r="L3" s="9"/>
      <c r="M3" s="9"/>
      <c r="N3" s="9"/>
    </row>
    <row r="4" ht="6.75" customHeight="1"/>
    <row r="5" spans="1:14" s="11" customFormat="1" ht="22.5" customHeight="1">
      <c r="A5" s="11" t="s">
        <v>59</v>
      </c>
      <c r="G5" s="12"/>
      <c r="H5" s="12"/>
      <c r="I5" s="12"/>
      <c r="J5" s="12"/>
      <c r="K5" s="12"/>
      <c r="L5" s="12"/>
      <c r="M5" s="12"/>
      <c r="N5" s="12"/>
    </row>
    <row r="6" spans="7:14" ht="15.75" customHeight="1" thickBot="1">
      <c r="G6" s="13"/>
      <c r="H6" s="13"/>
      <c r="I6" s="13"/>
      <c r="J6" s="13"/>
      <c r="K6" s="13"/>
      <c r="L6" s="13"/>
      <c r="M6" s="14" t="s">
        <v>62</v>
      </c>
      <c r="N6" s="13"/>
    </row>
    <row r="7" spans="1:14" s="16" customFormat="1" ht="18" customHeight="1">
      <c r="A7" s="34" t="s">
        <v>57</v>
      </c>
      <c r="B7" s="35"/>
      <c r="C7" s="36"/>
      <c r="D7" s="47" t="s">
        <v>8</v>
      </c>
      <c r="E7" s="49" t="s">
        <v>48</v>
      </c>
      <c r="F7" s="47" t="s">
        <v>49</v>
      </c>
      <c r="G7" s="53" t="s">
        <v>50</v>
      </c>
      <c r="H7" s="56" t="s">
        <v>51</v>
      </c>
      <c r="I7" s="58" t="s">
        <v>47</v>
      </c>
      <c r="J7" s="61"/>
      <c r="K7" s="58" t="s">
        <v>46</v>
      </c>
      <c r="L7" s="59"/>
      <c r="M7" s="60"/>
      <c r="N7" s="15"/>
    </row>
    <row r="8" spans="1:14" s="16" customFormat="1" ht="18" customHeight="1">
      <c r="A8" s="37"/>
      <c r="B8" s="38"/>
      <c r="C8" s="39"/>
      <c r="D8" s="48"/>
      <c r="E8" s="50"/>
      <c r="F8" s="48"/>
      <c r="G8" s="54"/>
      <c r="H8" s="57"/>
      <c r="I8" s="17" t="s">
        <v>6</v>
      </c>
      <c r="J8" s="18"/>
      <c r="K8" s="31" t="s">
        <v>52</v>
      </c>
      <c r="L8" s="31" t="s">
        <v>53</v>
      </c>
      <c r="M8" s="44" t="s">
        <v>54</v>
      </c>
      <c r="N8" s="15"/>
    </row>
    <row r="9" spans="1:14" s="16" customFormat="1" ht="18" customHeight="1">
      <c r="A9" s="37"/>
      <c r="B9" s="38"/>
      <c r="C9" s="39"/>
      <c r="D9" s="48"/>
      <c r="E9" s="50"/>
      <c r="F9" s="48"/>
      <c r="G9" s="54"/>
      <c r="H9" s="57"/>
      <c r="I9" s="19" t="s">
        <v>0</v>
      </c>
      <c r="K9" s="32"/>
      <c r="L9" s="32"/>
      <c r="M9" s="45"/>
      <c r="N9" s="15"/>
    </row>
    <row r="10" spans="1:14" s="16" customFormat="1" ht="18" customHeight="1">
      <c r="A10" s="40"/>
      <c r="B10" s="41"/>
      <c r="C10" s="42"/>
      <c r="D10" s="20" t="s">
        <v>55</v>
      </c>
      <c r="E10" s="51"/>
      <c r="F10" s="52"/>
      <c r="G10" s="55"/>
      <c r="H10" s="21" t="s">
        <v>56</v>
      </c>
      <c r="I10" s="17" t="s">
        <v>1</v>
      </c>
      <c r="J10" s="17" t="s">
        <v>60</v>
      </c>
      <c r="K10" s="33"/>
      <c r="L10" s="33"/>
      <c r="M10" s="46"/>
      <c r="N10" s="15"/>
    </row>
    <row r="11" spans="1:14" s="16" customFormat="1" ht="18" customHeight="1">
      <c r="A11" s="22" t="s">
        <v>2</v>
      </c>
      <c r="B11" s="62" t="s">
        <v>42</v>
      </c>
      <c r="C11" s="30"/>
      <c r="D11" s="4">
        <f>E11+F11</f>
        <v>526</v>
      </c>
      <c r="E11" s="1">
        <v>306</v>
      </c>
      <c r="F11" s="1">
        <v>220</v>
      </c>
      <c r="G11" s="1">
        <v>0</v>
      </c>
      <c r="H11" s="1">
        <v>274</v>
      </c>
      <c r="I11" s="5">
        <f aca="true" t="shared" si="0" ref="I11:I47">IF(D11=0,0,ROUND(H11/D11,1))</f>
        <v>0.5</v>
      </c>
      <c r="J11" s="6">
        <v>0.5</v>
      </c>
      <c r="K11" s="1">
        <v>0</v>
      </c>
      <c r="L11" s="1">
        <v>0</v>
      </c>
      <c r="M11" s="2">
        <v>0</v>
      </c>
      <c r="N11" s="15"/>
    </row>
    <row r="12" spans="1:14" s="16" customFormat="1" ht="18" customHeight="1">
      <c r="A12" s="23" t="s">
        <v>3</v>
      </c>
      <c r="B12" s="62" t="s">
        <v>43</v>
      </c>
      <c r="C12" s="30"/>
      <c r="D12" s="4">
        <f aca="true" t="shared" si="1" ref="D12:D47">E12+F12</f>
        <v>183</v>
      </c>
      <c r="E12" s="1">
        <v>110</v>
      </c>
      <c r="F12" s="1">
        <v>73</v>
      </c>
      <c r="G12" s="1">
        <v>0</v>
      </c>
      <c r="H12" s="1">
        <v>231</v>
      </c>
      <c r="I12" s="5">
        <f t="shared" si="0"/>
        <v>1.3</v>
      </c>
      <c r="J12" s="6">
        <v>1.1</v>
      </c>
      <c r="K12" s="1">
        <v>0</v>
      </c>
      <c r="L12" s="1">
        <v>0</v>
      </c>
      <c r="M12" s="2">
        <v>0</v>
      </c>
      <c r="N12" s="15"/>
    </row>
    <row r="13" spans="1:14" s="16" customFormat="1" ht="18" customHeight="1">
      <c r="A13" s="23" t="s">
        <v>4</v>
      </c>
      <c r="B13" s="62" t="s">
        <v>44</v>
      </c>
      <c r="C13" s="30"/>
      <c r="D13" s="4">
        <f t="shared" si="1"/>
        <v>69</v>
      </c>
      <c r="E13" s="1">
        <v>43</v>
      </c>
      <c r="F13" s="1">
        <v>26</v>
      </c>
      <c r="G13" s="1">
        <v>0</v>
      </c>
      <c r="H13" s="1">
        <v>88</v>
      </c>
      <c r="I13" s="5">
        <f t="shared" si="0"/>
        <v>1.3</v>
      </c>
      <c r="J13" s="6">
        <v>0.9</v>
      </c>
      <c r="K13" s="1">
        <v>0</v>
      </c>
      <c r="L13" s="1">
        <v>0</v>
      </c>
      <c r="M13" s="2">
        <v>0</v>
      </c>
      <c r="N13" s="15"/>
    </row>
    <row r="14" spans="1:14" s="16" customFormat="1" ht="18" customHeight="1">
      <c r="A14" s="23" t="s">
        <v>5</v>
      </c>
      <c r="B14" s="62" t="s">
        <v>45</v>
      </c>
      <c r="C14" s="30"/>
      <c r="D14" s="4">
        <f t="shared" si="1"/>
        <v>814</v>
      </c>
      <c r="E14" s="1">
        <v>470</v>
      </c>
      <c r="F14" s="1">
        <v>344</v>
      </c>
      <c r="G14" s="1">
        <v>164</v>
      </c>
      <c r="H14" s="1">
        <v>487</v>
      </c>
      <c r="I14" s="5">
        <v>0.5</v>
      </c>
      <c r="J14" s="6">
        <v>0.5</v>
      </c>
      <c r="K14" s="1">
        <v>0</v>
      </c>
      <c r="L14" s="1">
        <v>0</v>
      </c>
      <c r="M14" s="3">
        <v>0</v>
      </c>
      <c r="N14" s="15"/>
    </row>
    <row r="15" spans="1:14" s="16" customFormat="1" ht="18" customHeight="1">
      <c r="A15" s="28" t="s">
        <v>9</v>
      </c>
      <c r="B15" s="29"/>
      <c r="C15" s="30"/>
      <c r="D15" s="4">
        <f t="shared" si="1"/>
        <v>297</v>
      </c>
      <c r="E15" s="1">
        <v>159</v>
      </c>
      <c r="F15" s="1">
        <v>138</v>
      </c>
      <c r="G15" s="1">
        <v>30</v>
      </c>
      <c r="H15" s="1">
        <v>285</v>
      </c>
      <c r="I15" s="5">
        <v>0.9</v>
      </c>
      <c r="J15" s="6">
        <v>0.8</v>
      </c>
      <c r="K15" s="1">
        <v>0</v>
      </c>
      <c r="L15" s="1">
        <v>0</v>
      </c>
      <c r="M15" s="2">
        <v>0</v>
      </c>
      <c r="N15" s="15"/>
    </row>
    <row r="16" spans="1:14" s="16" customFormat="1" ht="18" customHeight="1">
      <c r="A16" s="28" t="s">
        <v>10</v>
      </c>
      <c r="B16" s="29"/>
      <c r="C16" s="30"/>
      <c r="D16" s="4">
        <f t="shared" si="1"/>
        <v>0</v>
      </c>
      <c r="E16" s="1">
        <v>0</v>
      </c>
      <c r="F16" s="1">
        <v>0</v>
      </c>
      <c r="G16" s="1">
        <v>0</v>
      </c>
      <c r="H16" s="1">
        <v>0</v>
      </c>
      <c r="I16" s="5">
        <f t="shared" si="0"/>
        <v>0</v>
      </c>
      <c r="J16" s="6">
        <v>6.7</v>
      </c>
      <c r="K16" s="1">
        <v>0</v>
      </c>
      <c r="L16" s="1">
        <v>0</v>
      </c>
      <c r="M16" s="2">
        <v>0</v>
      </c>
      <c r="N16" s="15"/>
    </row>
    <row r="17" spans="1:14" s="16" customFormat="1" ht="18" customHeight="1">
      <c r="A17" s="28" t="s">
        <v>11</v>
      </c>
      <c r="B17" s="29"/>
      <c r="C17" s="30"/>
      <c r="D17" s="4">
        <f t="shared" si="1"/>
        <v>0</v>
      </c>
      <c r="E17" s="4">
        <v>0</v>
      </c>
      <c r="F17" s="4">
        <v>0</v>
      </c>
      <c r="G17" s="1">
        <v>0</v>
      </c>
      <c r="H17" s="1">
        <v>0</v>
      </c>
      <c r="I17" s="5">
        <f t="shared" si="0"/>
        <v>0</v>
      </c>
      <c r="J17" s="5">
        <v>0</v>
      </c>
      <c r="K17" s="1">
        <v>0</v>
      </c>
      <c r="L17" s="1">
        <v>0</v>
      </c>
      <c r="M17" s="2">
        <v>0</v>
      </c>
      <c r="N17" s="15"/>
    </row>
    <row r="18" spans="1:14" s="16" customFormat="1" ht="18" customHeight="1">
      <c r="A18" s="28" t="s">
        <v>12</v>
      </c>
      <c r="B18" s="29"/>
      <c r="C18" s="30"/>
      <c r="D18" s="4">
        <f t="shared" si="1"/>
        <v>2</v>
      </c>
      <c r="E18" s="4">
        <v>1</v>
      </c>
      <c r="F18" s="1">
        <v>1</v>
      </c>
      <c r="G18" s="1">
        <v>0</v>
      </c>
      <c r="H18" s="1">
        <v>0</v>
      </c>
      <c r="I18" s="5">
        <f t="shared" si="0"/>
        <v>0</v>
      </c>
      <c r="J18" s="6">
        <v>3.6</v>
      </c>
      <c r="K18" s="1">
        <v>0</v>
      </c>
      <c r="L18" s="1">
        <v>0</v>
      </c>
      <c r="M18" s="3">
        <v>0</v>
      </c>
      <c r="N18" s="15"/>
    </row>
    <row r="19" spans="1:14" s="16" customFormat="1" ht="18" customHeight="1">
      <c r="A19" s="28" t="s">
        <v>13</v>
      </c>
      <c r="B19" s="29"/>
      <c r="C19" s="30"/>
      <c r="D19" s="4">
        <f t="shared" si="1"/>
        <v>0</v>
      </c>
      <c r="E19" s="4">
        <v>0</v>
      </c>
      <c r="F19" s="4">
        <v>0</v>
      </c>
      <c r="G19" s="1">
        <v>0</v>
      </c>
      <c r="H19" s="1">
        <v>0</v>
      </c>
      <c r="I19" s="5">
        <f t="shared" si="0"/>
        <v>0</v>
      </c>
      <c r="J19" s="5">
        <v>0</v>
      </c>
      <c r="K19" s="1">
        <v>0</v>
      </c>
      <c r="L19" s="1">
        <v>0</v>
      </c>
      <c r="M19" s="2">
        <v>0</v>
      </c>
      <c r="N19" s="15"/>
    </row>
    <row r="20" spans="1:14" s="16" customFormat="1" ht="18" customHeight="1">
      <c r="A20" s="28" t="s">
        <v>14</v>
      </c>
      <c r="B20" s="29"/>
      <c r="C20" s="30"/>
      <c r="D20" s="4">
        <f t="shared" si="1"/>
        <v>166</v>
      </c>
      <c r="E20" s="1">
        <v>95</v>
      </c>
      <c r="F20" s="1">
        <v>71</v>
      </c>
      <c r="G20" s="1">
        <v>7</v>
      </c>
      <c r="H20" s="1">
        <v>173</v>
      </c>
      <c r="I20" s="5">
        <f t="shared" si="0"/>
        <v>1</v>
      </c>
      <c r="J20" s="6">
        <v>0.9</v>
      </c>
      <c r="K20" s="1">
        <v>0</v>
      </c>
      <c r="L20" s="1">
        <v>0</v>
      </c>
      <c r="M20" s="2">
        <v>0</v>
      </c>
      <c r="N20" s="15"/>
    </row>
    <row r="21" spans="1:14" s="16" customFormat="1" ht="18" customHeight="1">
      <c r="A21" s="28" t="s">
        <v>15</v>
      </c>
      <c r="B21" s="29"/>
      <c r="C21" s="30"/>
      <c r="D21" s="4">
        <f t="shared" si="1"/>
        <v>0</v>
      </c>
      <c r="E21" s="1">
        <v>0</v>
      </c>
      <c r="F21" s="4">
        <v>0</v>
      </c>
      <c r="G21" s="1">
        <v>0</v>
      </c>
      <c r="H21" s="1">
        <v>0</v>
      </c>
      <c r="I21" s="5">
        <f t="shared" si="0"/>
        <v>0</v>
      </c>
      <c r="J21" s="6">
        <v>5.1</v>
      </c>
      <c r="K21" s="1">
        <v>0</v>
      </c>
      <c r="L21" s="1">
        <v>0</v>
      </c>
      <c r="M21" s="2">
        <v>0</v>
      </c>
      <c r="N21" s="15"/>
    </row>
    <row r="22" spans="1:14" s="16" customFormat="1" ht="18" customHeight="1">
      <c r="A22" s="28" t="s">
        <v>16</v>
      </c>
      <c r="B22" s="29"/>
      <c r="C22" s="30"/>
      <c r="D22" s="4">
        <f t="shared" si="1"/>
        <v>0</v>
      </c>
      <c r="E22" s="4">
        <v>0</v>
      </c>
      <c r="F22" s="4">
        <v>0</v>
      </c>
      <c r="G22" s="1">
        <v>0</v>
      </c>
      <c r="H22" s="1">
        <v>0</v>
      </c>
      <c r="I22" s="5">
        <f t="shared" si="0"/>
        <v>0</v>
      </c>
      <c r="J22" s="6">
        <v>3.7</v>
      </c>
      <c r="K22" s="1">
        <v>0</v>
      </c>
      <c r="L22" s="1">
        <v>0</v>
      </c>
      <c r="M22" s="2">
        <v>0</v>
      </c>
      <c r="N22" s="15"/>
    </row>
    <row r="23" spans="1:14" s="16" customFormat="1" ht="18" customHeight="1">
      <c r="A23" s="28" t="s">
        <v>17</v>
      </c>
      <c r="B23" s="29"/>
      <c r="C23" s="30"/>
      <c r="D23" s="4">
        <f t="shared" si="1"/>
        <v>13</v>
      </c>
      <c r="E23" s="1">
        <v>7</v>
      </c>
      <c r="F23" s="1">
        <v>6</v>
      </c>
      <c r="G23" s="1">
        <v>0</v>
      </c>
      <c r="H23" s="1">
        <v>17</v>
      </c>
      <c r="I23" s="5">
        <f t="shared" si="0"/>
        <v>1.3</v>
      </c>
      <c r="J23" s="6">
        <v>2.2</v>
      </c>
      <c r="K23" s="1">
        <v>0</v>
      </c>
      <c r="L23" s="1">
        <v>0</v>
      </c>
      <c r="M23" s="2">
        <v>0</v>
      </c>
      <c r="N23" s="15"/>
    </row>
    <row r="24" spans="1:14" s="16" customFormat="1" ht="18" customHeight="1">
      <c r="A24" s="28" t="s">
        <v>18</v>
      </c>
      <c r="B24" s="29"/>
      <c r="C24" s="30"/>
      <c r="D24" s="4">
        <f t="shared" si="1"/>
        <v>19</v>
      </c>
      <c r="E24" s="1">
        <v>9</v>
      </c>
      <c r="F24" s="1">
        <v>10</v>
      </c>
      <c r="G24" s="1">
        <v>0</v>
      </c>
      <c r="H24" s="1">
        <v>21</v>
      </c>
      <c r="I24" s="5">
        <f t="shared" si="0"/>
        <v>1.1</v>
      </c>
      <c r="J24" s="6">
        <v>1.3</v>
      </c>
      <c r="K24" s="1">
        <v>0</v>
      </c>
      <c r="L24" s="1">
        <v>0</v>
      </c>
      <c r="M24" s="2">
        <v>0</v>
      </c>
      <c r="N24" s="15"/>
    </row>
    <row r="25" spans="1:14" s="16" customFormat="1" ht="18" customHeight="1">
      <c r="A25" s="28" t="s">
        <v>19</v>
      </c>
      <c r="B25" s="29"/>
      <c r="C25" s="30"/>
      <c r="D25" s="4">
        <f t="shared" si="1"/>
        <v>470</v>
      </c>
      <c r="E25" s="1">
        <v>308</v>
      </c>
      <c r="F25" s="1">
        <v>162</v>
      </c>
      <c r="G25" s="1">
        <v>4</v>
      </c>
      <c r="H25" s="1">
        <v>181</v>
      </c>
      <c r="I25" s="5">
        <f t="shared" si="0"/>
        <v>0.4</v>
      </c>
      <c r="J25" s="6">
        <v>0.3</v>
      </c>
      <c r="K25" s="1">
        <v>0</v>
      </c>
      <c r="L25" s="1">
        <v>0</v>
      </c>
      <c r="M25" s="2">
        <v>0</v>
      </c>
      <c r="N25" s="15"/>
    </row>
    <row r="26" spans="1:14" s="16" customFormat="1" ht="18" customHeight="1">
      <c r="A26" s="28" t="s">
        <v>20</v>
      </c>
      <c r="B26" s="29"/>
      <c r="C26" s="30"/>
      <c r="D26" s="4">
        <f t="shared" si="1"/>
        <v>2</v>
      </c>
      <c r="E26" s="1">
        <v>1</v>
      </c>
      <c r="F26" s="4">
        <v>1</v>
      </c>
      <c r="G26" s="1">
        <v>0</v>
      </c>
      <c r="H26" s="1">
        <v>0</v>
      </c>
      <c r="I26" s="5">
        <v>0</v>
      </c>
      <c r="J26" s="6">
        <v>1.2</v>
      </c>
      <c r="K26" s="1">
        <v>0</v>
      </c>
      <c r="L26" s="1">
        <v>0</v>
      </c>
      <c r="M26" s="3">
        <v>0</v>
      </c>
      <c r="N26" s="15"/>
    </row>
    <row r="27" spans="1:14" s="16" customFormat="1" ht="18" customHeight="1">
      <c r="A27" s="28" t="s">
        <v>21</v>
      </c>
      <c r="B27" s="29"/>
      <c r="C27" s="30"/>
      <c r="D27" s="4">
        <f t="shared" si="1"/>
        <v>44</v>
      </c>
      <c r="E27" s="1">
        <v>21</v>
      </c>
      <c r="F27" s="1">
        <v>23</v>
      </c>
      <c r="G27" s="1">
        <v>0</v>
      </c>
      <c r="H27" s="1">
        <v>55</v>
      </c>
      <c r="I27" s="5">
        <f t="shared" si="0"/>
        <v>1.3</v>
      </c>
      <c r="J27" s="6">
        <v>0.9</v>
      </c>
      <c r="K27" s="1">
        <v>0</v>
      </c>
      <c r="L27" s="1">
        <v>0</v>
      </c>
      <c r="M27" s="3">
        <v>0</v>
      </c>
      <c r="N27" s="15"/>
    </row>
    <row r="28" spans="1:14" s="16" customFormat="1" ht="18" customHeight="1">
      <c r="A28" s="28" t="s">
        <v>22</v>
      </c>
      <c r="B28" s="29"/>
      <c r="C28" s="30"/>
      <c r="D28" s="4">
        <f t="shared" si="1"/>
        <v>272</v>
      </c>
      <c r="E28" s="1">
        <v>157</v>
      </c>
      <c r="F28" s="1">
        <v>115</v>
      </c>
      <c r="G28" s="1">
        <v>4</v>
      </c>
      <c r="H28" s="1">
        <v>223</v>
      </c>
      <c r="I28" s="5">
        <f t="shared" si="0"/>
        <v>0.8</v>
      </c>
      <c r="J28" s="6">
        <v>0.7</v>
      </c>
      <c r="K28" s="1">
        <v>0</v>
      </c>
      <c r="L28" s="1">
        <v>0</v>
      </c>
      <c r="M28" s="2">
        <v>0</v>
      </c>
      <c r="N28" s="15"/>
    </row>
    <row r="29" spans="1:14" s="16" customFormat="1" ht="18" customHeight="1">
      <c r="A29" s="28" t="s">
        <v>23</v>
      </c>
      <c r="B29" s="29"/>
      <c r="C29" s="30"/>
      <c r="D29" s="4">
        <f t="shared" si="1"/>
        <v>17</v>
      </c>
      <c r="E29" s="1">
        <v>11</v>
      </c>
      <c r="F29" s="1">
        <v>6</v>
      </c>
      <c r="G29" s="1">
        <v>0</v>
      </c>
      <c r="H29" s="1">
        <v>19</v>
      </c>
      <c r="I29" s="5">
        <f t="shared" si="0"/>
        <v>1.1</v>
      </c>
      <c r="J29" s="6">
        <v>1.5</v>
      </c>
      <c r="K29" s="1">
        <v>0</v>
      </c>
      <c r="L29" s="1">
        <v>0</v>
      </c>
      <c r="M29" s="2">
        <v>0</v>
      </c>
      <c r="N29" s="15"/>
    </row>
    <row r="30" spans="1:14" s="16" customFormat="1" ht="18" customHeight="1">
      <c r="A30" s="28" t="s">
        <v>24</v>
      </c>
      <c r="B30" s="29"/>
      <c r="C30" s="30"/>
      <c r="D30" s="4">
        <f t="shared" si="1"/>
        <v>194</v>
      </c>
      <c r="E30" s="1">
        <v>114</v>
      </c>
      <c r="F30" s="1">
        <v>80</v>
      </c>
      <c r="G30" s="1">
        <v>6</v>
      </c>
      <c r="H30" s="1">
        <v>204</v>
      </c>
      <c r="I30" s="5">
        <v>1</v>
      </c>
      <c r="J30" s="6">
        <v>0.9</v>
      </c>
      <c r="K30" s="1">
        <v>0</v>
      </c>
      <c r="L30" s="1">
        <v>0</v>
      </c>
      <c r="M30" s="2">
        <v>0</v>
      </c>
      <c r="N30" s="15"/>
    </row>
    <row r="31" spans="1:14" s="16" customFormat="1" ht="18" customHeight="1">
      <c r="A31" s="28" t="s">
        <v>25</v>
      </c>
      <c r="B31" s="29"/>
      <c r="C31" s="30"/>
      <c r="D31" s="4">
        <f t="shared" si="1"/>
        <v>5</v>
      </c>
      <c r="E31" s="1">
        <v>3</v>
      </c>
      <c r="F31" s="1">
        <v>2</v>
      </c>
      <c r="G31" s="1">
        <v>0</v>
      </c>
      <c r="H31" s="1">
        <v>8</v>
      </c>
      <c r="I31" s="5">
        <f t="shared" si="0"/>
        <v>1.6</v>
      </c>
      <c r="J31" s="6">
        <v>2.6</v>
      </c>
      <c r="K31" s="1">
        <v>0</v>
      </c>
      <c r="L31" s="1">
        <v>0</v>
      </c>
      <c r="M31" s="2">
        <v>0</v>
      </c>
      <c r="N31" s="15"/>
    </row>
    <row r="32" spans="1:14" s="16" customFormat="1" ht="18" customHeight="1">
      <c r="A32" s="28" t="s">
        <v>26</v>
      </c>
      <c r="B32" s="29"/>
      <c r="C32" s="30"/>
      <c r="D32" s="4">
        <f t="shared" si="1"/>
        <v>0</v>
      </c>
      <c r="E32" s="1">
        <v>0</v>
      </c>
      <c r="F32" s="1">
        <v>0</v>
      </c>
      <c r="G32" s="1">
        <v>0</v>
      </c>
      <c r="H32" s="1">
        <v>0</v>
      </c>
      <c r="I32" s="5">
        <f t="shared" si="0"/>
        <v>0</v>
      </c>
      <c r="J32" s="6">
        <v>7.7</v>
      </c>
      <c r="K32" s="1">
        <v>0</v>
      </c>
      <c r="L32" s="1">
        <v>0</v>
      </c>
      <c r="M32" s="2">
        <v>0</v>
      </c>
      <c r="N32" s="15"/>
    </row>
    <row r="33" spans="1:14" s="16" customFormat="1" ht="18" customHeight="1">
      <c r="A33" s="28" t="s">
        <v>27</v>
      </c>
      <c r="B33" s="29"/>
      <c r="C33" s="30"/>
      <c r="D33" s="4">
        <f t="shared" si="1"/>
        <v>0</v>
      </c>
      <c r="E33" s="1">
        <v>0</v>
      </c>
      <c r="F33" s="1">
        <v>0</v>
      </c>
      <c r="G33" s="1">
        <v>0</v>
      </c>
      <c r="H33" s="1">
        <v>0</v>
      </c>
      <c r="I33" s="5">
        <f t="shared" si="0"/>
        <v>0</v>
      </c>
      <c r="J33" s="6">
        <v>2.4</v>
      </c>
      <c r="K33" s="1">
        <v>0</v>
      </c>
      <c r="L33" s="1">
        <v>0</v>
      </c>
      <c r="M33" s="2">
        <v>0</v>
      </c>
      <c r="N33" s="15"/>
    </row>
    <row r="34" spans="1:14" s="16" customFormat="1" ht="18" customHeight="1">
      <c r="A34" s="28" t="s">
        <v>28</v>
      </c>
      <c r="B34" s="29"/>
      <c r="C34" s="30"/>
      <c r="D34" s="4">
        <f t="shared" si="1"/>
        <v>0</v>
      </c>
      <c r="E34" s="1">
        <v>0</v>
      </c>
      <c r="F34" s="1">
        <v>0</v>
      </c>
      <c r="G34" s="1">
        <v>0</v>
      </c>
      <c r="H34" s="1">
        <v>0</v>
      </c>
      <c r="I34" s="5">
        <f t="shared" si="0"/>
        <v>0</v>
      </c>
      <c r="J34" s="5">
        <v>0</v>
      </c>
      <c r="K34" s="1">
        <v>0</v>
      </c>
      <c r="L34" s="1">
        <v>0</v>
      </c>
      <c r="M34" s="2">
        <v>0</v>
      </c>
      <c r="N34" s="15"/>
    </row>
    <row r="35" spans="1:14" s="16" customFormat="1" ht="18" customHeight="1">
      <c r="A35" s="28" t="s">
        <v>29</v>
      </c>
      <c r="B35" s="29"/>
      <c r="C35" s="30"/>
      <c r="D35" s="4">
        <f t="shared" si="1"/>
        <v>26</v>
      </c>
      <c r="E35" s="1">
        <v>12</v>
      </c>
      <c r="F35" s="1">
        <v>14</v>
      </c>
      <c r="G35" s="1">
        <v>0</v>
      </c>
      <c r="H35" s="1">
        <v>20</v>
      </c>
      <c r="I35" s="5">
        <f t="shared" si="0"/>
        <v>0.8</v>
      </c>
      <c r="J35" s="6">
        <v>1.1</v>
      </c>
      <c r="K35" s="1">
        <v>0</v>
      </c>
      <c r="L35" s="1">
        <v>0</v>
      </c>
      <c r="M35" s="2">
        <v>0</v>
      </c>
      <c r="N35" s="15"/>
    </row>
    <row r="36" spans="1:14" s="16" customFormat="1" ht="18" customHeight="1">
      <c r="A36" s="28" t="s">
        <v>30</v>
      </c>
      <c r="B36" s="29"/>
      <c r="C36" s="30"/>
      <c r="D36" s="4">
        <f t="shared" si="1"/>
        <v>9</v>
      </c>
      <c r="E36" s="1">
        <v>4</v>
      </c>
      <c r="F36" s="1">
        <v>5</v>
      </c>
      <c r="G36" s="1">
        <v>0</v>
      </c>
      <c r="H36" s="1">
        <v>5</v>
      </c>
      <c r="I36" s="5">
        <f t="shared" si="0"/>
        <v>0.6</v>
      </c>
      <c r="J36" s="6">
        <v>1.2</v>
      </c>
      <c r="K36" s="1">
        <v>0</v>
      </c>
      <c r="L36" s="1">
        <v>0</v>
      </c>
      <c r="M36" s="2">
        <v>0</v>
      </c>
      <c r="N36" s="15"/>
    </row>
    <row r="37" spans="1:14" s="16" customFormat="1" ht="18" customHeight="1">
      <c r="A37" s="28" t="s">
        <v>31</v>
      </c>
      <c r="B37" s="29"/>
      <c r="C37" s="30"/>
      <c r="D37" s="4">
        <f t="shared" si="1"/>
        <v>3</v>
      </c>
      <c r="E37" s="4"/>
      <c r="F37" s="4">
        <v>3</v>
      </c>
      <c r="G37" s="1">
        <v>0</v>
      </c>
      <c r="H37" s="1">
        <v>8</v>
      </c>
      <c r="I37" s="5">
        <f t="shared" si="0"/>
        <v>2.7</v>
      </c>
      <c r="J37" s="6">
        <v>2.2</v>
      </c>
      <c r="K37" s="1">
        <v>0</v>
      </c>
      <c r="L37" s="1">
        <v>0</v>
      </c>
      <c r="M37" s="3">
        <v>0</v>
      </c>
      <c r="N37" s="15"/>
    </row>
    <row r="38" spans="1:14" s="16" customFormat="1" ht="18" customHeight="1">
      <c r="A38" s="28" t="s">
        <v>32</v>
      </c>
      <c r="B38" s="29"/>
      <c r="C38" s="30"/>
      <c r="D38" s="4">
        <f t="shared" si="1"/>
        <v>8</v>
      </c>
      <c r="E38" s="1">
        <v>6</v>
      </c>
      <c r="F38" s="1">
        <v>2</v>
      </c>
      <c r="G38" s="1">
        <v>0</v>
      </c>
      <c r="H38" s="1">
        <v>7</v>
      </c>
      <c r="I38" s="5">
        <f t="shared" si="0"/>
        <v>0.9</v>
      </c>
      <c r="J38" s="6">
        <v>0.8</v>
      </c>
      <c r="K38" s="1">
        <v>0</v>
      </c>
      <c r="L38" s="1">
        <v>0</v>
      </c>
      <c r="M38" s="2">
        <v>0</v>
      </c>
      <c r="N38" s="15"/>
    </row>
    <row r="39" spans="1:14" s="16" customFormat="1" ht="18" customHeight="1">
      <c r="A39" s="28" t="s">
        <v>33</v>
      </c>
      <c r="B39" s="29"/>
      <c r="C39" s="30"/>
      <c r="D39" s="4">
        <f t="shared" si="1"/>
        <v>17</v>
      </c>
      <c r="E39" s="1">
        <v>9</v>
      </c>
      <c r="F39" s="1">
        <v>8</v>
      </c>
      <c r="G39" s="1">
        <v>0</v>
      </c>
      <c r="H39" s="1">
        <v>16</v>
      </c>
      <c r="I39" s="5">
        <f t="shared" si="0"/>
        <v>0.9</v>
      </c>
      <c r="J39" s="6">
        <v>1.5</v>
      </c>
      <c r="K39" s="1">
        <v>0</v>
      </c>
      <c r="L39" s="1">
        <v>0</v>
      </c>
      <c r="M39" s="2">
        <v>0</v>
      </c>
      <c r="N39" s="15"/>
    </row>
    <row r="40" spans="1:14" s="16" customFormat="1" ht="18" customHeight="1">
      <c r="A40" s="28" t="s">
        <v>34</v>
      </c>
      <c r="B40" s="29"/>
      <c r="C40" s="30"/>
      <c r="D40" s="4">
        <f t="shared" si="1"/>
        <v>0</v>
      </c>
      <c r="E40" s="4">
        <v>0</v>
      </c>
      <c r="F40" s="4">
        <v>0</v>
      </c>
      <c r="G40" s="1">
        <v>0</v>
      </c>
      <c r="H40" s="1">
        <v>0</v>
      </c>
      <c r="I40" s="5">
        <f t="shared" si="0"/>
        <v>0</v>
      </c>
      <c r="J40" s="6">
        <v>2.7</v>
      </c>
      <c r="K40" s="1">
        <v>0</v>
      </c>
      <c r="L40" s="1">
        <v>0</v>
      </c>
      <c r="M40" s="2">
        <v>0</v>
      </c>
      <c r="N40" s="15"/>
    </row>
    <row r="41" spans="1:14" s="16" customFormat="1" ht="18" customHeight="1">
      <c r="A41" s="28" t="s">
        <v>35</v>
      </c>
      <c r="B41" s="29"/>
      <c r="C41" s="30"/>
      <c r="D41" s="4">
        <f t="shared" si="1"/>
        <v>7</v>
      </c>
      <c r="E41" s="1">
        <v>5</v>
      </c>
      <c r="F41" s="1">
        <v>2</v>
      </c>
      <c r="G41" s="1">
        <v>0</v>
      </c>
      <c r="H41" s="1">
        <v>7</v>
      </c>
      <c r="I41" s="5">
        <f t="shared" si="0"/>
        <v>1</v>
      </c>
      <c r="J41" s="6">
        <v>1.3</v>
      </c>
      <c r="K41" s="1">
        <v>0</v>
      </c>
      <c r="L41" s="1">
        <v>0</v>
      </c>
      <c r="M41" s="2">
        <v>0</v>
      </c>
      <c r="N41" s="15"/>
    </row>
    <row r="42" spans="1:14" s="16" customFormat="1" ht="18" customHeight="1">
      <c r="A42" s="28" t="s">
        <v>36</v>
      </c>
      <c r="B42" s="29"/>
      <c r="C42" s="30"/>
      <c r="D42" s="4">
        <f t="shared" si="1"/>
        <v>66</v>
      </c>
      <c r="E42" s="1">
        <v>38</v>
      </c>
      <c r="F42" s="1">
        <v>28</v>
      </c>
      <c r="G42" s="1">
        <v>0</v>
      </c>
      <c r="H42" s="1">
        <v>97</v>
      </c>
      <c r="I42" s="5">
        <f t="shared" si="0"/>
        <v>1.5</v>
      </c>
      <c r="J42" s="6">
        <v>1.6</v>
      </c>
      <c r="K42" s="1">
        <v>0</v>
      </c>
      <c r="L42" s="1">
        <v>0</v>
      </c>
      <c r="M42" s="2">
        <v>0</v>
      </c>
      <c r="N42" s="15"/>
    </row>
    <row r="43" spans="1:14" s="16" customFormat="1" ht="18" customHeight="1">
      <c r="A43" s="28" t="s">
        <v>37</v>
      </c>
      <c r="B43" s="29"/>
      <c r="C43" s="30"/>
      <c r="D43" s="4">
        <f t="shared" si="1"/>
        <v>3</v>
      </c>
      <c r="E43" s="1">
        <v>1</v>
      </c>
      <c r="F43" s="1">
        <v>2</v>
      </c>
      <c r="G43" s="1">
        <v>0</v>
      </c>
      <c r="H43" s="1">
        <v>5</v>
      </c>
      <c r="I43" s="5">
        <v>2</v>
      </c>
      <c r="J43" s="6">
        <v>1.1</v>
      </c>
      <c r="K43" s="1">
        <v>0</v>
      </c>
      <c r="L43" s="1">
        <v>0</v>
      </c>
      <c r="M43" s="2">
        <v>0</v>
      </c>
      <c r="N43" s="15"/>
    </row>
    <row r="44" spans="1:14" s="16" customFormat="1" ht="18" customHeight="1">
      <c r="A44" s="28" t="s">
        <v>38</v>
      </c>
      <c r="B44" s="29"/>
      <c r="C44" s="30"/>
      <c r="D44" s="4">
        <f t="shared" si="1"/>
        <v>0</v>
      </c>
      <c r="E44" s="4">
        <v>0</v>
      </c>
      <c r="F44" s="4">
        <v>0</v>
      </c>
      <c r="G44" s="1">
        <v>0</v>
      </c>
      <c r="H44" s="1">
        <v>0</v>
      </c>
      <c r="I44" s="5">
        <f t="shared" si="0"/>
        <v>0</v>
      </c>
      <c r="J44" s="5">
        <v>0</v>
      </c>
      <c r="K44" s="1">
        <v>0</v>
      </c>
      <c r="L44" s="1">
        <v>0</v>
      </c>
      <c r="M44" s="2">
        <v>0</v>
      </c>
      <c r="N44" s="15"/>
    </row>
    <row r="45" spans="1:14" s="16" customFormat="1" ht="18" customHeight="1">
      <c r="A45" s="28" t="s">
        <v>39</v>
      </c>
      <c r="B45" s="29"/>
      <c r="C45" s="30"/>
      <c r="D45" s="4">
        <f t="shared" si="1"/>
        <v>10</v>
      </c>
      <c r="E45" s="1">
        <v>4</v>
      </c>
      <c r="F45" s="1">
        <v>6</v>
      </c>
      <c r="G45" s="1">
        <v>0</v>
      </c>
      <c r="H45" s="1">
        <v>16</v>
      </c>
      <c r="I45" s="5">
        <f t="shared" si="0"/>
        <v>1.6</v>
      </c>
      <c r="J45" s="6">
        <v>2.7</v>
      </c>
      <c r="K45" s="1">
        <v>0</v>
      </c>
      <c r="L45" s="1">
        <v>0</v>
      </c>
      <c r="M45" s="2">
        <v>0</v>
      </c>
      <c r="N45" s="15"/>
    </row>
    <row r="46" spans="1:14" s="16" customFormat="1" ht="18" customHeight="1">
      <c r="A46" s="28" t="s">
        <v>40</v>
      </c>
      <c r="B46" s="29"/>
      <c r="C46" s="30"/>
      <c r="D46" s="4">
        <f t="shared" si="1"/>
        <v>0</v>
      </c>
      <c r="E46" s="4">
        <v>0</v>
      </c>
      <c r="F46" s="4">
        <v>0</v>
      </c>
      <c r="G46" s="1">
        <v>0</v>
      </c>
      <c r="H46" s="1">
        <v>0</v>
      </c>
      <c r="I46" s="5">
        <f t="shared" si="0"/>
        <v>0</v>
      </c>
      <c r="J46" s="6">
        <v>0</v>
      </c>
      <c r="K46" s="1">
        <v>0</v>
      </c>
      <c r="L46" s="1">
        <v>0</v>
      </c>
      <c r="M46" s="2">
        <v>0</v>
      </c>
      <c r="N46" s="15"/>
    </row>
    <row r="47" spans="1:14" s="16" customFormat="1" ht="18" customHeight="1">
      <c r="A47" s="28" t="s">
        <v>41</v>
      </c>
      <c r="B47" s="29"/>
      <c r="C47" s="30"/>
      <c r="D47" s="4">
        <f t="shared" si="1"/>
        <v>1</v>
      </c>
      <c r="E47" s="4">
        <v>0</v>
      </c>
      <c r="F47" s="1">
        <v>1</v>
      </c>
      <c r="G47" s="1">
        <v>0</v>
      </c>
      <c r="H47" s="1">
        <v>2</v>
      </c>
      <c r="I47" s="5">
        <f t="shared" si="0"/>
        <v>2</v>
      </c>
      <c r="J47" s="6">
        <v>0.7</v>
      </c>
      <c r="K47" s="1">
        <v>0</v>
      </c>
      <c r="L47" s="1">
        <v>0</v>
      </c>
      <c r="M47" s="2">
        <v>0</v>
      </c>
      <c r="N47" s="15"/>
    </row>
    <row r="48" spans="1:14" s="16" customFormat="1" ht="18" customHeight="1" thickBot="1">
      <c r="A48" s="63" t="s">
        <v>61</v>
      </c>
      <c r="B48" s="64"/>
      <c r="C48" s="65"/>
      <c r="D48" s="4">
        <f>SUM(E48:G48)</f>
        <v>3458</v>
      </c>
      <c r="E48" s="4">
        <f>SUM(E11:E47)</f>
        <v>1894</v>
      </c>
      <c r="F48" s="4">
        <f>SUM(F11:F47)</f>
        <v>1349</v>
      </c>
      <c r="G48" s="4">
        <f>SUM(G11:G47)</f>
        <v>215</v>
      </c>
      <c r="H48" s="1">
        <f>SUM(H11:H47)</f>
        <v>2449</v>
      </c>
      <c r="I48" s="5">
        <f>IF(D48=0,0,ROUND(H48/D48,1))</f>
        <v>0.7</v>
      </c>
      <c r="J48" s="6">
        <v>0.7</v>
      </c>
      <c r="K48" s="1">
        <f>SUM(K11:K47)</f>
        <v>0</v>
      </c>
      <c r="L48" s="1">
        <f>SUM(L11:L47)</f>
        <v>0</v>
      </c>
      <c r="M48" s="24">
        <v>0</v>
      </c>
      <c r="N48" s="15"/>
    </row>
    <row r="49" spans="1:14" s="16" customFormat="1" ht="13.5">
      <c r="A49" s="25" t="s">
        <v>7</v>
      </c>
      <c r="B49" s="25"/>
      <c r="C49" s="25"/>
      <c r="D49" s="25"/>
      <c r="E49" s="25"/>
      <c r="F49" s="25"/>
      <c r="G49" s="26"/>
      <c r="H49" s="26"/>
      <c r="I49" s="26"/>
      <c r="J49" s="26"/>
      <c r="K49" s="26"/>
      <c r="L49" s="26"/>
      <c r="M49" s="26"/>
      <c r="N49" s="27"/>
    </row>
    <row r="51" spans="1:13" ht="15.75" customHeight="1">
      <c r="A51" s="43"/>
      <c r="B51" s="43"/>
      <c r="C51" s="43"/>
      <c r="D51" s="43"/>
      <c r="E51" s="43"/>
      <c r="F51" s="43"/>
      <c r="G51" s="43"/>
      <c r="H51" s="43"/>
      <c r="I51" s="43"/>
      <c r="J51" s="43"/>
      <c r="K51" s="43"/>
      <c r="L51" s="43"/>
      <c r="M51" s="43"/>
    </row>
  </sheetData>
  <sheetProtection/>
  <mergeCells count="50">
    <mergeCell ref="A48:C48"/>
    <mergeCell ref="A47:C47"/>
    <mergeCell ref="B11:C11"/>
    <mergeCell ref="B12:C12"/>
    <mergeCell ref="B13:C13"/>
    <mergeCell ref="A45:C45"/>
    <mergeCell ref="A27:C27"/>
    <mergeCell ref="A28:C28"/>
    <mergeCell ref="A17:C17"/>
    <mergeCell ref="A18:C18"/>
    <mergeCell ref="A46:C46"/>
    <mergeCell ref="A44:C44"/>
    <mergeCell ref="A19:C19"/>
    <mergeCell ref="A20:C20"/>
    <mergeCell ref="A15:C15"/>
    <mergeCell ref="A43:C43"/>
    <mergeCell ref="A26:C26"/>
    <mergeCell ref="A39:C39"/>
    <mergeCell ref="A34:C34"/>
    <mergeCell ref="A36:C36"/>
    <mergeCell ref="A42:C42"/>
    <mergeCell ref="A33:C33"/>
    <mergeCell ref="A40:C40"/>
    <mergeCell ref="A41:C41"/>
    <mergeCell ref="L8:L10"/>
    <mergeCell ref="K7:M7"/>
    <mergeCell ref="I7:J7"/>
    <mergeCell ref="B14:C14"/>
    <mergeCell ref="A25:C25"/>
    <mergeCell ref="A16:C16"/>
    <mergeCell ref="A35:C35"/>
    <mergeCell ref="A38:C38"/>
    <mergeCell ref="A51:M51"/>
    <mergeCell ref="A37:C37"/>
    <mergeCell ref="M8:M10"/>
    <mergeCell ref="D7:D9"/>
    <mergeCell ref="E7:E10"/>
    <mergeCell ref="F7:F10"/>
    <mergeCell ref="G7:G10"/>
    <mergeCell ref="H7:H9"/>
    <mergeCell ref="A32:C32"/>
    <mergeCell ref="A24:C24"/>
    <mergeCell ref="A29:C29"/>
    <mergeCell ref="A30:C30"/>
    <mergeCell ref="K8:K10"/>
    <mergeCell ref="A7:C10"/>
    <mergeCell ref="A21:C21"/>
    <mergeCell ref="A22:C22"/>
    <mergeCell ref="A23:C23"/>
    <mergeCell ref="A31:C31"/>
  </mergeCells>
  <printOptions/>
  <pageMargins left="0.4330708661417323" right="0.4330708661417323" top="0.7480314960629921" bottom="0.7480314960629921" header="0.31496062992125984" footer="0.1968503937007874"/>
  <pageSetup fitToHeight="1" fitToWidth="1" horizontalDpi="600" verticalDpi="600" orientation="portrait" paperSize="9" scale="89" r:id="rId1"/>
  <headerFooter scaleWithDoc="0" alignWithMargins="0">
    <oddFooter>&amp;C&amp;10‐84‐</oddFooter>
  </headerFooter>
  <colBreaks count="1" manualBreakCount="1">
    <brk id="13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>C:\Documents and Settings\p41023\My Documents\2005\１２章\T12-01.JSD</Template>
  <Manager/>
  <Company/>
  <Pages>1</Page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食品衛生関係施設及び監視指導状況</dc:title>
  <dc:subject/>
  <dc:creator>岐阜県</dc:creator>
  <cp:keywords/>
  <dc:description/>
  <cp:lastModifiedBy>Gifu</cp:lastModifiedBy>
  <cp:lastPrinted>2018-02-22T10:02:32Z</cp:lastPrinted>
  <dcterms:created xsi:type="dcterms:W3CDTF">2006-01-13T05:42:15Z</dcterms:created>
  <dcterms:modified xsi:type="dcterms:W3CDTF">2018-03-01T06:37:40Z</dcterms:modified>
  <cp:category/>
  <cp:version/>
  <cp:contentType/>
  <cp:contentStatus/>
  <cp:revision>35</cp:revision>
</cp:coreProperties>
</file>