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<sst xmlns="http://schemas.openxmlformats.org/spreadsheetml/2006/main" count="81" uniqueCount="54">
  <si>
    <t>中津川市</t>
  </si>
  <si>
    <t>恵那市</t>
  </si>
  <si>
    <t>麻しん(単抗原）のみ</t>
  </si>
  <si>
    <t>対象者数</t>
  </si>
  <si>
    <t>第１回</t>
  </si>
  <si>
    <t>第２回</t>
  </si>
  <si>
    <t>管内総数</t>
  </si>
  <si>
    <t>被接種者数</t>
  </si>
  <si>
    <t>管内総数</t>
  </si>
  <si>
    <t>中津川市</t>
  </si>
  <si>
    <t>恵那市</t>
  </si>
  <si>
    <t>うち５ヵ月未満の接種</t>
  </si>
  <si>
    <t>（２） 風しん・麻しん（Ｔ９－９）</t>
  </si>
  <si>
    <t>区　分</t>
  </si>
  <si>
    <t>第1期</t>
  </si>
  <si>
    <t>第2期</t>
  </si>
  <si>
    <t>管内総数</t>
  </si>
  <si>
    <t>恵那市</t>
  </si>
  <si>
    <t>うち５ヶ月以上
１歳未満の接種</t>
  </si>
  <si>
    <t>ＢＣＧ接種</t>
  </si>
  <si>
    <t>第1回</t>
  </si>
  <si>
    <t>第2回</t>
  </si>
  <si>
    <t>第3回</t>
  </si>
  <si>
    <t>中津川市</t>
  </si>
  <si>
    <t>恵那市</t>
  </si>
  <si>
    <t>区分</t>
  </si>
  <si>
    <t>（３） 日本脳炎（Ｔ９－１０）</t>
  </si>
  <si>
    <t>（５） インフルエンザ（Ｔ９－１２）</t>
  </si>
  <si>
    <t>（６） ヒブワクチン・小児用肺炎球菌ワクチン・子宮頸がんワクチン(Ｔ９－１３)</t>
  </si>
  <si>
    <t>６０歳以上</t>
  </si>
  <si>
    <t>６５歳未満の者</t>
  </si>
  <si>
    <t>第　一　期</t>
  </si>
  <si>
    <t>初回接種</t>
  </si>
  <si>
    <t>追加接種</t>
  </si>
  <si>
    <t>第二期</t>
  </si>
  <si>
    <t>６５歳以上</t>
  </si>
  <si>
    <t>ヒブワクチン</t>
  </si>
  <si>
    <t>小児用肺炎球菌ワクチン</t>
  </si>
  <si>
    <t>子宮頸がん予防ワクチン</t>
  </si>
  <si>
    <t>水痘ワクチン</t>
  </si>
  <si>
    <t>第一回</t>
  </si>
  <si>
    <t>第二回</t>
  </si>
  <si>
    <t>麻しん・風しん
(混合)</t>
  </si>
  <si>
    <t>風しん(単抗原）
のみ</t>
  </si>
  <si>
    <t>（平成28年度）</t>
  </si>
  <si>
    <t>（平成28年度）</t>
  </si>
  <si>
    <t>（平成28年度）</t>
  </si>
  <si>
    <t>（平成28年度）</t>
  </si>
  <si>
    <t xml:space="preserve">          （平成28年度）</t>
  </si>
  <si>
    <t>（４） ＢＣＧ接種（Ｔ９－１１）</t>
  </si>
  <si>
    <t>第4回</t>
  </si>
  <si>
    <t>（７） 水痘ワクチン・Ｂ型肝炎ワクチン（Ｔ９－１４）</t>
  </si>
  <si>
    <t>Ｂ型肝炎ワクチン</t>
  </si>
  <si>
    <t>第三回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</si>
</sst>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 "/>
    <numFmt numFmtId="179" formatCode="[=0]&quot;-&quot;;General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9.25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61" applyFont="1">
      <alignment/>
      <protection/>
    </xf>
    <xf numFmtId="0" fontId="5" fillId="0" borderId="10" xfId="61" applyFont="1" applyBorder="1" applyAlignment="1" applyProtection="1">
      <alignment horizontal="center" shrinkToFit="1"/>
      <protection locked="0"/>
    </xf>
    <xf numFmtId="176" fontId="5" fillId="0" borderId="10" xfId="61" applyNumberFormat="1" applyFont="1" applyBorder="1" applyProtection="1">
      <alignment/>
      <protection locked="0"/>
    </xf>
    <xf numFmtId="176" fontId="5" fillId="0" borderId="0" xfId="61" applyNumberFormat="1" applyFont="1" applyBorder="1" applyProtection="1">
      <alignment/>
      <protection locked="0"/>
    </xf>
    <xf numFmtId="0" fontId="6" fillId="0" borderId="11" xfId="61" applyFont="1" applyBorder="1" applyAlignment="1">
      <alignment horizontal="distributed"/>
      <protection/>
    </xf>
    <xf numFmtId="177" fontId="6" fillId="0" borderId="12" xfId="0" applyNumberFormat="1" applyFont="1" applyBorder="1" applyAlignment="1">
      <alignment vertical="center"/>
    </xf>
    <xf numFmtId="0" fontId="6" fillId="0" borderId="13" xfId="61" applyFont="1" applyBorder="1" applyAlignment="1">
      <alignment horizontal="distributed"/>
      <protection/>
    </xf>
    <xf numFmtId="0" fontId="6" fillId="0" borderId="14" xfId="61" applyFont="1" applyBorder="1" applyAlignment="1">
      <alignment horizontal="distributed"/>
      <protection/>
    </xf>
    <xf numFmtId="0" fontId="6" fillId="0" borderId="0" xfId="0" applyFont="1" applyAlignment="1">
      <alignment horizontal="right"/>
    </xf>
    <xf numFmtId="177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center" shrinkToFit="1"/>
    </xf>
    <xf numFmtId="0" fontId="6" fillId="0" borderId="19" xfId="61" applyFont="1" applyBorder="1" applyAlignment="1">
      <alignment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2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33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6" fillId="0" borderId="34" xfId="0" applyFont="1" applyFill="1" applyBorder="1" applyAlignment="1">
      <alignment horizontal="distributed" vertical="center"/>
    </xf>
    <xf numFmtId="3" fontId="6" fillId="0" borderId="35" xfId="0" applyNumberFormat="1" applyFont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9" xfId="0" applyFont="1" applyFill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4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6" fillId="0" borderId="21" xfId="61" applyFont="1" applyBorder="1" applyAlignment="1">
      <alignment/>
      <protection/>
    </xf>
    <xf numFmtId="0" fontId="6" fillId="0" borderId="22" xfId="61" applyFont="1" applyBorder="1" applyAlignment="1">
      <alignment horizontal="center"/>
      <protection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61" applyFont="1" applyAlignment="1">
      <alignment/>
      <protection/>
    </xf>
    <xf numFmtId="178" fontId="6" fillId="0" borderId="0" xfId="0" applyNumberFormat="1" applyFont="1" applyAlignment="1">
      <alignment/>
    </xf>
    <xf numFmtId="0" fontId="6" fillId="0" borderId="0" xfId="0" applyFont="1" applyFill="1" applyAlignment="1">
      <alignment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7" fontId="6" fillId="0" borderId="28" xfId="0" applyNumberFormat="1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12" fillId="0" borderId="29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>
      <alignment vertical="center"/>
    </xf>
    <xf numFmtId="0" fontId="13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right"/>
    </xf>
    <xf numFmtId="176" fontId="8" fillId="0" borderId="45" xfId="0" applyNumberFormat="1" applyFont="1" applyFill="1" applyBorder="1" applyAlignment="1">
      <alignment vertical="center"/>
    </xf>
    <xf numFmtId="0" fontId="6" fillId="0" borderId="44" xfId="0" applyFont="1" applyBorder="1" applyAlignment="1">
      <alignment/>
    </xf>
    <xf numFmtId="176" fontId="6" fillId="0" borderId="46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 shrinkToFit="1"/>
    </xf>
    <xf numFmtId="176" fontId="6" fillId="0" borderId="48" xfId="0" applyNumberFormat="1" applyFont="1" applyBorder="1" applyAlignment="1">
      <alignment horizontal="right" vertical="center"/>
    </xf>
    <xf numFmtId="176" fontId="6" fillId="0" borderId="49" xfId="0" applyNumberFormat="1" applyFont="1" applyFill="1" applyBorder="1" applyAlignment="1">
      <alignment horizontal="right" vertical="center"/>
    </xf>
    <xf numFmtId="176" fontId="6" fillId="0" borderId="5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righ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6" fillId="0" borderId="60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6" fillId="0" borderId="62" xfId="61" applyFont="1" applyBorder="1" applyAlignment="1">
      <alignment horizontal="center" vertical="center"/>
      <protection/>
    </xf>
    <xf numFmtId="0" fontId="6" fillId="0" borderId="63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8" fillId="0" borderId="6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6" fillId="0" borderId="67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176" fontId="6" fillId="0" borderId="12" xfId="0" applyNumberFormat="1" applyFont="1" applyFill="1" applyBorder="1" applyAlignment="1">
      <alignment horizontal="right"/>
    </xf>
    <xf numFmtId="176" fontId="6" fillId="0" borderId="28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9" xfId="61" applyFont="1" applyBorder="1" applyAlignment="1">
      <alignment horizontal="right"/>
      <protection/>
    </xf>
    <xf numFmtId="178" fontId="6" fillId="0" borderId="29" xfId="0" applyNumberFormat="1" applyFont="1" applyBorder="1" applyAlignment="1">
      <alignment horizontal="right"/>
    </xf>
    <xf numFmtId="0" fontId="6" fillId="0" borderId="29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right"/>
    </xf>
    <xf numFmtId="0" fontId="6" fillId="0" borderId="6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176" fontId="6" fillId="0" borderId="74" xfId="0" applyNumberFormat="1" applyFont="1" applyFill="1" applyBorder="1" applyAlignment="1">
      <alignment horizontal="right"/>
    </xf>
    <xf numFmtId="176" fontId="6" fillId="0" borderId="75" xfId="0" applyNumberFormat="1" applyFont="1" applyFill="1" applyBorder="1" applyAlignment="1">
      <alignment horizontal="right"/>
    </xf>
    <xf numFmtId="176" fontId="6" fillId="0" borderId="17" xfId="0" applyNumberFormat="1" applyFont="1" applyFill="1" applyBorder="1" applyAlignment="1">
      <alignment horizontal="right"/>
    </xf>
    <xf numFmtId="176" fontId="6" fillId="0" borderId="18" xfId="0" applyNumberFormat="1" applyFont="1" applyFill="1" applyBorder="1" applyAlignment="1">
      <alignment horizontal="right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Border="1" applyAlignment="1">
      <alignment horizontal="left" vertical="center"/>
    </xf>
    <xf numFmtId="0" fontId="6" fillId="0" borderId="80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Layout" zoomScale="75" zoomScaleNormal="75" zoomScaleSheetLayoutView="75" zoomScalePageLayoutView="75" workbookViewId="0" topLeftCell="A25">
      <selection activeCell="D35" sqref="D35"/>
    </sheetView>
  </sheetViews>
  <sheetFormatPr defaultColWidth="8.00390625" defaultRowHeight="11.25" customHeight="1"/>
  <cols>
    <col min="1" max="1" width="13.625" style="1" customWidth="1"/>
    <col min="2" max="3" width="11.375" style="1" customWidth="1"/>
    <col min="4" max="4" width="13.25390625" style="1" customWidth="1"/>
    <col min="5" max="5" width="12.75390625" style="1" customWidth="1"/>
    <col min="6" max="17" width="11.375" style="1" customWidth="1"/>
    <col min="18" max="18" width="4.625" style="1" customWidth="1"/>
    <col min="19" max="22" width="4.75390625" style="1" customWidth="1"/>
    <col min="23" max="24" width="8.00390625" style="1" customWidth="1"/>
    <col min="25" max="25" width="2.00390625" style="1" customWidth="1"/>
    <col min="26" max="26" width="8.00390625" style="1" customWidth="1"/>
    <col min="27" max="27" width="2.00390625" style="1" customWidth="1"/>
    <col min="28" max="16384" width="8.00390625" style="1" customWidth="1"/>
  </cols>
  <sheetData>
    <row r="1" spans="1:25" s="38" customFormat="1" ht="28.5" customHeight="1">
      <c r="A1" s="34" t="s">
        <v>12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38" customFormat="1" ht="18.75" customHeight="1" thickBot="1">
      <c r="A2" s="39"/>
      <c r="B2" s="95"/>
      <c r="C2" s="96"/>
      <c r="D2" s="96"/>
      <c r="E2" s="97"/>
      <c r="F2" s="40"/>
      <c r="G2" s="98" t="s">
        <v>44</v>
      </c>
      <c r="H2" s="81"/>
      <c r="J2" s="81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1" s="38" customFormat="1" ht="63.75" customHeight="1">
      <c r="A3" s="115" t="s">
        <v>13</v>
      </c>
      <c r="B3" s="146" t="s">
        <v>42</v>
      </c>
      <c r="C3" s="147"/>
      <c r="D3" s="146" t="s">
        <v>2</v>
      </c>
      <c r="E3" s="148"/>
      <c r="F3" s="146" t="s">
        <v>43</v>
      </c>
      <c r="G3" s="149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38" customFormat="1" ht="28.5" customHeight="1">
      <c r="A4" s="116"/>
      <c r="B4" s="41" t="s">
        <v>14</v>
      </c>
      <c r="C4" s="42" t="s">
        <v>15</v>
      </c>
      <c r="D4" s="43" t="s">
        <v>14</v>
      </c>
      <c r="E4" s="42" t="s">
        <v>15</v>
      </c>
      <c r="F4" s="43" t="s">
        <v>14</v>
      </c>
      <c r="G4" s="44" t="s">
        <v>15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s="38" customFormat="1" ht="28.5" customHeight="1">
      <c r="A5" s="72" t="s">
        <v>16</v>
      </c>
      <c r="B5" s="45">
        <f aca="true" t="shared" si="0" ref="B5:G5">SUM(B6:B7)</f>
        <v>902</v>
      </c>
      <c r="C5" s="45">
        <f t="shared" si="0"/>
        <v>1041</v>
      </c>
      <c r="D5" s="45">
        <f t="shared" si="0"/>
        <v>0</v>
      </c>
      <c r="E5" s="45">
        <f t="shared" si="0"/>
        <v>0</v>
      </c>
      <c r="F5" s="45">
        <f t="shared" si="0"/>
        <v>0</v>
      </c>
      <c r="G5" s="99">
        <f t="shared" si="0"/>
        <v>0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s="38" customFormat="1" ht="28.5" customHeight="1">
      <c r="A6" s="72" t="s">
        <v>0</v>
      </c>
      <c r="B6" s="47">
        <v>570</v>
      </c>
      <c r="C6" s="48">
        <v>669</v>
      </c>
      <c r="D6" s="48">
        <v>0</v>
      </c>
      <c r="E6" s="48">
        <v>0</v>
      </c>
      <c r="F6" s="48">
        <v>0</v>
      </c>
      <c r="G6" s="49">
        <v>0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38" customFormat="1" ht="28.5" customHeight="1" thickBot="1">
      <c r="A7" s="73" t="s">
        <v>17</v>
      </c>
      <c r="B7" s="50">
        <v>332</v>
      </c>
      <c r="C7" s="51">
        <v>372</v>
      </c>
      <c r="D7" s="51">
        <v>0</v>
      </c>
      <c r="E7" s="51">
        <v>0</v>
      </c>
      <c r="F7" s="51"/>
      <c r="G7" s="52">
        <v>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8" spans="1:11" ht="29.2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23" ht="29.25" customHeight="1">
      <c r="A9" s="2" t="s">
        <v>26</v>
      </c>
      <c r="B9" s="5"/>
      <c r="C9" s="5"/>
      <c r="D9" s="5"/>
      <c r="E9" s="5"/>
      <c r="F9" s="5"/>
      <c r="G9" s="5"/>
      <c r="H9" s="5"/>
      <c r="W9" s="3"/>
    </row>
    <row r="10" spans="1:23" ht="18.75" customHeight="1" thickBot="1">
      <c r="A10" s="5"/>
      <c r="B10" s="5"/>
      <c r="C10" s="5"/>
      <c r="D10" s="133" t="s">
        <v>45</v>
      </c>
      <c r="E10" s="133"/>
      <c r="G10" s="87"/>
      <c r="H10" s="87"/>
      <c r="W10" s="4"/>
    </row>
    <row r="11" spans="1:20" ht="29.25" customHeight="1">
      <c r="A11" s="83"/>
      <c r="B11" s="152" t="s">
        <v>31</v>
      </c>
      <c r="C11" s="152"/>
      <c r="D11" s="153"/>
      <c r="E11" s="117" t="s">
        <v>34</v>
      </c>
      <c r="T11" s="4"/>
    </row>
    <row r="12" spans="1:5" ht="29.25" customHeight="1">
      <c r="A12" s="84" t="s">
        <v>25</v>
      </c>
      <c r="B12" s="126" t="s">
        <v>32</v>
      </c>
      <c r="C12" s="127"/>
      <c r="D12" s="120" t="s">
        <v>33</v>
      </c>
      <c r="E12" s="118"/>
    </row>
    <row r="13" spans="1:5" ht="29.25" customHeight="1" thickBot="1">
      <c r="A13" s="20"/>
      <c r="B13" s="21" t="s">
        <v>4</v>
      </c>
      <c r="C13" s="21" t="s">
        <v>5</v>
      </c>
      <c r="D13" s="121"/>
      <c r="E13" s="119"/>
    </row>
    <row r="14" spans="1:5" ht="29.25" customHeight="1">
      <c r="A14" s="9" t="s">
        <v>6</v>
      </c>
      <c r="B14" s="10">
        <f>SUM(B15,B16)</f>
        <v>1035</v>
      </c>
      <c r="C14" s="10">
        <f>SUM(C15,C16)</f>
        <v>995</v>
      </c>
      <c r="D14" s="10">
        <f>SUM(D15,D16)</f>
        <v>980</v>
      </c>
      <c r="E14" s="93">
        <f>SUM(E15,E16)</f>
        <v>932</v>
      </c>
    </row>
    <row r="15" spans="1:5" ht="29.25" customHeight="1">
      <c r="A15" s="11" t="s">
        <v>0</v>
      </c>
      <c r="B15" s="14">
        <v>677</v>
      </c>
      <c r="C15" s="14">
        <v>643</v>
      </c>
      <c r="D15" s="14">
        <v>585</v>
      </c>
      <c r="E15" s="15">
        <v>583</v>
      </c>
    </row>
    <row r="16" spans="1:8" ht="29.25" customHeight="1" thickBot="1">
      <c r="A16" s="12" t="s">
        <v>1</v>
      </c>
      <c r="B16" s="16">
        <v>358</v>
      </c>
      <c r="C16" s="16">
        <v>352</v>
      </c>
      <c r="D16" s="16">
        <v>395</v>
      </c>
      <c r="E16" s="17">
        <v>349</v>
      </c>
      <c r="F16" s="85"/>
      <c r="G16" s="86"/>
      <c r="H16" s="86"/>
    </row>
    <row r="17" spans="1:8" ht="30" customHeight="1">
      <c r="A17" s="6"/>
      <c r="B17" s="7"/>
      <c r="C17" s="7"/>
      <c r="D17" s="8"/>
      <c r="E17" s="7"/>
      <c r="F17" s="8"/>
      <c r="G17" s="8"/>
      <c r="H17" s="8"/>
    </row>
    <row r="18" spans="1:10" ht="29.25" customHeight="1">
      <c r="A18" s="150" t="s">
        <v>49</v>
      </c>
      <c r="B18" s="151"/>
      <c r="C18" s="151"/>
      <c r="D18" s="151"/>
      <c r="E18" s="151"/>
      <c r="F18" s="151"/>
      <c r="G18" s="151"/>
      <c r="H18" s="18"/>
      <c r="I18" s="18"/>
      <c r="J18" s="18"/>
    </row>
    <row r="19" spans="1:11" ht="19.5" customHeight="1" thickBot="1">
      <c r="A19" s="19"/>
      <c r="B19" s="54"/>
      <c r="C19" s="54"/>
      <c r="D19" s="54"/>
      <c r="E19" s="54"/>
      <c r="F19" s="134" t="s">
        <v>46</v>
      </c>
      <c r="G19" s="134"/>
      <c r="J19" s="88"/>
      <c r="K19" s="88"/>
    </row>
    <row r="20" spans="1:7" ht="29.25" customHeight="1">
      <c r="A20" s="24"/>
      <c r="B20" s="22"/>
      <c r="C20" s="22"/>
      <c r="D20" s="22"/>
      <c r="E20" s="22"/>
      <c r="F20" s="22"/>
      <c r="G20" s="100"/>
    </row>
    <row r="21" spans="1:7" ht="29.25" customHeight="1">
      <c r="A21" s="25" t="s">
        <v>25</v>
      </c>
      <c r="B21" s="130" t="s">
        <v>19</v>
      </c>
      <c r="C21" s="130"/>
      <c r="D21" s="154" t="s">
        <v>11</v>
      </c>
      <c r="E21" s="158"/>
      <c r="F21" s="154" t="s">
        <v>18</v>
      </c>
      <c r="G21" s="155"/>
    </row>
    <row r="22" spans="1:7" ht="29.25" customHeight="1" thickBot="1">
      <c r="A22" s="26"/>
      <c r="B22" s="23"/>
      <c r="C22" s="23"/>
      <c r="D22" s="156"/>
      <c r="E22" s="159"/>
      <c r="F22" s="156"/>
      <c r="G22" s="157"/>
    </row>
    <row r="23" spans="1:7" ht="29.25" customHeight="1" thickBot="1">
      <c r="A23" s="55" t="s">
        <v>8</v>
      </c>
      <c r="B23" s="142">
        <f>B25+B24</f>
        <v>811</v>
      </c>
      <c r="C23" s="142"/>
      <c r="D23" s="142">
        <f>D25+D24</f>
        <v>40</v>
      </c>
      <c r="E23" s="142"/>
      <c r="F23" s="142">
        <f>F25+F24</f>
        <v>771</v>
      </c>
      <c r="G23" s="143"/>
    </row>
    <row r="24" spans="1:7" ht="29.25" customHeight="1">
      <c r="A24" s="56" t="s">
        <v>9</v>
      </c>
      <c r="B24" s="128">
        <v>530</v>
      </c>
      <c r="C24" s="128"/>
      <c r="D24" s="128">
        <v>38</v>
      </c>
      <c r="E24" s="128"/>
      <c r="F24" s="128">
        <v>492</v>
      </c>
      <c r="G24" s="129"/>
    </row>
    <row r="25" spans="1:7" ht="29.25" customHeight="1" thickBot="1">
      <c r="A25" s="57" t="s">
        <v>10</v>
      </c>
      <c r="B25" s="144">
        <v>281</v>
      </c>
      <c r="C25" s="144"/>
      <c r="D25" s="144">
        <v>2</v>
      </c>
      <c r="E25" s="144"/>
      <c r="F25" s="144">
        <v>279</v>
      </c>
      <c r="G25" s="145"/>
    </row>
    <row r="26" ht="30" customHeight="1"/>
    <row r="27" ht="29.25" customHeight="1">
      <c r="A27" s="2" t="s">
        <v>27</v>
      </c>
    </row>
    <row r="28" spans="4:10" ht="19.5" customHeight="1" thickBot="1">
      <c r="D28" s="13" t="s">
        <v>47</v>
      </c>
      <c r="H28" s="86"/>
      <c r="I28" s="86"/>
      <c r="J28" s="86"/>
    </row>
    <row r="29" spans="1:4" ht="29.25" customHeight="1">
      <c r="A29" s="27"/>
      <c r="B29" s="131" t="s">
        <v>29</v>
      </c>
      <c r="C29" s="139"/>
      <c r="D29" s="137" t="s">
        <v>35</v>
      </c>
    </row>
    <row r="30" spans="1:12" ht="29.25" customHeight="1">
      <c r="A30" s="31" t="s">
        <v>25</v>
      </c>
      <c r="B30" s="140" t="s">
        <v>30</v>
      </c>
      <c r="C30" s="141"/>
      <c r="D30" s="138"/>
      <c r="K30" s="86"/>
      <c r="L30" s="86"/>
    </row>
    <row r="31" spans="1:4" ht="29.25" customHeight="1">
      <c r="A31" s="28"/>
      <c r="B31" s="74" t="s">
        <v>3</v>
      </c>
      <c r="C31" s="29" t="s">
        <v>7</v>
      </c>
      <c r="D31" s="30" t="s">
        <v>7</v>
      </c>
    </row>
    <row r="32" spans="1:4" ht="29.25" customHeight="1" thickBot="1">
      <c r="A32" s="75" t="s">
        <v>6</v>
      </c>
      <c r="B32" s="76">
        <f>SUM(B33:B34)</f>
        <v>65</v>
      </c>
      <c r="C32" s="76">
        <f>SUM(C33:C34)</f>
        <v>37</v>
      </c>
      <c r="D32" s="77">
        <f>SUM(D33:D34)</f>
        <v>26887</v>
      </c>
    </row>
    <row r="33" spans="1:4" ht="29.25" customHeight="1">
      <c r="A33" s="78" t="s">
        <v>0</v>
      </c>
      <c r="B33" s="79">
        <v>39</v>
      </c>
      <c r="C33" s="79">
        <v>23</v>
      </c>
      <c r="D33" s="90">
        <v>15532</v>
      </c>
    </row>
    <row r="34" spans="1:4" ht="29.25" customHeight="1" thickBot="1">
      <c r="A34" s="75" t="s">
        <v>1</v>
      </c>
      <c r="B34" s="80">
        <v>26</v>
      </c>
      <c r="C34" s="80">
        <v>14</v>
      </c>
      <c r="D34" s="91">
        <v>11355</v>
      </c>
    </row>
    <row r="35" ht="30" customHeight="1"/>
    <row r="36" spans="1:19" ht="29.25" customHeight="1">
      <c r="A36" s="32" t="s">
        <v>28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3"/>
      <c r="M36" s="53"/>
      <c r="N36" s="53"/>
      <c r="O36" s="53"/>
      <c r="P36" s="53"/>
      <c r="Q36" s="53"/>
      <c r="R36" s="53"/>
      <c r="S36" s="53"/>
    </row>
    <row r="37" spans="1:19" s="38" customFormat="1" ht="18.7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135" t="s">
        <v>48</v>
      </c>
      <c r="L37" s="135"/>
      <c r="M37" s="89"/>
      <c r="N37" s="89"/>
      <c r="O37" s="89"/>
      <c r="P37" s="89"/>
      <c r="Q37" s="89"/>
      <c r="S37" s="36"/>
    </row>
    <row r="38" spans="1:14" s="38" customFormat="1" ht="21.75" customHeight="1">
      <c r="A38" s="115" t="s">
        <v>13</v>
      </c>
      <c r="B38" s="123" t="s">
        <v>36</v>
      </c>
      <c r="C38" s="124"/>
      <c r="D38" s="124"/>
      <c r="E38" s="125"/>
      <c r="F38" s="123" t="s">
        <v>37</v>
      </c>
      <c r="G38" s="124"/>
      <c r="H38" s="124"/>
      <c r="I38" s="125"/>
      <c r="J38" s="123" t="s">
        <v>38</v>
      </c>
      <c r="K38" s="124"/>
      <c r="L38" s="125"/>
      <c r="M38" s="36"/>
      <c r="N38" s="36"/>
    </row>
    <row r="39" spans="1:14" s="38" customFormat="1" ht="21.75" customHeight="1">
      <c r="A39" s="122"/>
      <c r="B39" s="60" t="s">
        <v>20</v>
      </c>
      <c r="C39" s="60" t="s">
        <v>21</v>
      </c>
      <c r="D39" s="60" t="s">
        <v>22</v>
      </c>
      <c r="E39" s="33" t="s">
        <v>50</v>
      </c>
      <c r="F39" s="60" t="s">
        <v>20</v>
      </c>
      <c r="G39" s="60" t="s">
        <v>21</v>
      </c>
      <c r="H39" s="60" t="s">
        <v>22</v>
      </c>
      <c r="I39" s="33" t="s">
        <v>50</v>
      </c>
      <c r="J39" s="61" t="s">
        <v>20</v>
      </c>
      <c r="K39" s="61" t="s">
        <v>21</v>
      </c>
      <c r="L39" s="33" t="s">
        <v>22</v>
      </c>
      <c r="M39" s="36"/>
      <c r="N39" s="36"/>
    </row>
    <row r="40" spans="1:14" s="38" customFormat="1" ht="21.75" customHeight="1">
      <c r="A40" s="62" t="s">
        <v>6</v>
      </c>
      <c r="B40" s="63">
        <f aca="true" t="shared" si="1" ref="B40:L40">B41+B42</f>
        <v>820</v>
      </c>
      <c r="C40" s="63">
        <f t="shared" si="1"/>
        <v>818</v>
      </c>
      <c r="D40" s="63">
        <f t="shared" si="1"/>
        <v>807</v>
      </c>
      <c r="E40" s="46">
        <f t="shared" si="1"/>
        <v>901</v>
      </c>
      <c r="F40" s="63">
        <f t="shared" si="1"/>
        <v>825</v>
      </c>
      <c r="G40" s="63">
        <f t="shared" si="1"/>
        <v>818</v>
      </c>
      <c r="H40" s="63">
        <f t="shared" si="1"/>
        <v>809</v>
      </c>
      <c r="I40" s="64">
        <f t="shared" si="1"/>
        <v>891</v>
      </c>
      <c r="J40" s="63">
        <f t="shared" si="1"/>
        <v>0</v>
      </c>
      <c r="K40" s="63">
        <f t="shared" si="1"/>
        <v>0</v>
      </c>
      <c r="L40" s="46">
        <f t="shared" si="1"/>
        <v>1</v>
      </c>
      <c r="M40" s="36"/>
      <c r="N40" s="36"/>
    </row>
    <row r="41" spans="1:14" s="38" customFormat="1" ht="21.75" customHeight="1">
      <c r="A41" s="62" t="s">
        <v>23</v>
      </c>
      <c r="B41" s="65">
        <v>540</v>
      </c>
      <c r="C41" s="65">
        <v>534</v>
      </c>
      <c r="D41" s="65">
        <v>519</v>
      </c>
      <c r="E41" s="66">
        <v>589</v>
      </c>
      <c r="F41" s="65">
        <v>542</v>
      </c>
      <c r="G41" s="65">
        <v>534</v>
      </c>
      <c r="H41" s="65">
        <v>522</v>
      </c>
      <c r="I41" s="66">
        <v>580</v>
      </c>
      <c r="J41" s="65">
        <v>0</v>
      </c>
      <c r="K41" s="65">
        <v>0</v>
      </c>
      <c r="L41" s="66">
        <v>1</v>
      </c>
      <c r="M41" s="36"/>
      <c r="N41" s="36"/>
    </row>
    <row r="42" spans="1:14" s="38" customFormat="1" ht="21.75" customHeight="1" thickBot="1">
      <c r="A42" s="67" t="s">
        <v>24</v>
      </c>
      <c r="B42" s="68">
        <v>280</v>
      </c>
      <c r="C42" s="68">
        <v>284</v>
      </c>
      <c r="D42" s="68">
        <v>288</v>
      </c>
      <c r="E42" s="69">
        <v>312</v>
      </c>
      <c r="F42" s="68">
        <v>283</v>
      </c>
      <c r="G42" s="68">
        <v>284</v>
      </c>
      <c r="H42" s="68">
        <v>287</v>
      </c>
      <c r="I42" s="69">
        <v>311</v>
      </c>
      <c r="J42" s="68">
        <v>0</v>
      </c>
      <c r="K42" s="68">
        <v>0</v>
      </c>
      <c r="L42" s="69">
        <v>0</v>
      </c>
      <c r="M42" s="36"/>
      <c r="N42" s="36"/>
    </row>
    <row r="43" spans="1:22" ht="30" customHeight="1">
      <c r="A43" s="70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V43" s="13"/>
    </row>
    <row r="44" spans="1:19" ht="28.5" customHeight="1">
      <c r="A44" s="2" t="s">
        <v>51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53"/>
    </row>
    <row r="45" spans="5:21" ht="26.25" customHeight="1" thickBot="1">
      <c r="E45" s="136" t="s">
        <v>47</v>
      </c>
      <c r="F45" s="136"/>
      <c r="G45" s="9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</row>
    <row r="46" spans="1:19" ht="23.25" customHeight="1" thickBot="1">
      <c r="A46" s="110" t="s">
        <v>25</v>
      </c>
      <c r="B46" s="131" t="s">
        <v>39</v>
      </c>
      <c r="C46" s="132"/>
      <c r="D46" s="112" t="s">
        <v>52</v>
      </c>
      <c r="E46" s="113"/>
      <c r="F46" s="114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6" ht="22.5" customHeight="1">
      <c r="A47" s="111"/>
      <c r="B47" s="74" t="s">
        <v>40</v>
      </c>
      <c r="C47" s="30" t="s">
        <v>41</v>
      </c>
      <c r="D47" s="106" t="s">
        <v>40</v>
      </c>
      <c r="E47" s="102" t="s">
        <v>41</v>
      </c>
      <c r="F47" s="94" t="s">
        <v>53</v>
      </c>
    </row>
    <row r="48" spans="1:6" ht="22.5" customHeight="1" thickBot="1">
      <c r="A48" s="75" t="s">
        <v>6</v>
      </c>
      <c r="B48" s="76">
        <f>SUM(B49:B50)</f>
        <v>856</v>
      </c>
      <c r="C48" s="77">
        <f>SUM(C49:C50)</f>
        <v>768</v>
      </c>
      <c r="D48" s="107">
        <f>SUM(D49:D50)</f>
        <v>598</v>
      </c>
      <c r="E48" s="103">
        <f>SUM(E49:E50)</f>
        <v>539</v>
      </c>
      <c r="F48" s="101">
        <f>SUM(F49:F50)</f>
        <v>173</v>
      </c>
    </row>
    <row r="49" spans="1:6" ht="22.5" customHeight="1">
      <c r="A49" s="78" t="s">
        <v>0</v>
      </c>
      <c r="B49" s="79">
        <v>551</v>
      </c>
      <c r="C49" s="90">
        <v>524</v>
      </c>
      <c r="D49" s="79">
        <v>397</v>
      </c>
      <c r="E49" s="105">
        <v>353</v>
      </c>
      <c r="F49" s="108">
        <v>127</v>
      </c>
    </row>
    <row r="50" spans="1:6" ht="22.5" customHeight="1" thickBot="1">
      <c r="A50" s="75" t="s">
        <v>1</v>
      </c>
      <c r="B50" s="80">
        <v>305</v>
      </c>
      <c r="C50" s="91">
        <v>244</v>
      </c>
      <c r="D50" s="80">
        <v>201</v>
      </c>
      <c r="E50" s="104">
        <v>186</v>
      </c>
      <c r="F50" s="109">
        <v>46</v>
      </c>
    </row>
  </sheetData>
  <sheetProtection/>
  <mergeCells count="35">
    <mergeCell ref="B3:C3"/>
    <mergeCell ref="D3:E3"/>
    <mergeCell ref="F3:G3"/>
    <mergeCell ref="A18:G18"/>
    <mergeCell ref="B11:D11"/>
    <mergeCell ref="F21:G22"/>
    <mergeCell ref="D21:E22"/>
    <mergeCell ref="B23:C23"/>
    <mergeCell ref="F23:G23"/>
    <mergeCell ref="D23:E23"/>
    <mergeCell ref="D24:E24"/>
    <mergeCell ref="J38:L38"/>
    <mergeCell ref="B25:C25"/>
    <mergeCell ref="D25:E25"/>
    <mergeCell ref="F25:G25"/>
    <mergeCell ref="B46:C46"/>
    <mergeCell ref="D10:E10"/>
    <mergeCell ref="F19:G19"/>
    <mergeCell ref="K37:L37"/>
    <mergeCell ref="E45:F45"/>
    <mergeCell ref="D29:D30"/>
    <mergeCell ref="B29:C29"/>
    <mergeCell ref="B30:C30"/>
    <mergeCell ref="B38:E38"/>
    <mergeCell ref="B24:C24"/>
    <mergeCell ref="A46:A47"/>
    <mergeCell ref="D46:F46"/>
    <mergeCell ref="A3:A4"/>
    <mergeCell ref="E11:E13"/>
    <mergeCell ref="D12:D13"/>
    <mergeCell ref="A38:A39"/>
    <mergeCell ref="F38:I38"/>
    <mergeCell ref="B12:C12"/>
    <mergeCell ref="F24:G24"/>
    <mergeCell ref="B21:C21"/>
  </mergeCells>
  <printOptions/>
  <pageMargins left="0.6692913385826772" right="0.4330708661417323" top="0.7874015748031497" bottom="0.5118110236220472" header="0.3937007874015748" footer="0.1968503937007874"/>
  <pageSetup horizontalDpi="600" verticalDpi="600" orientation="portrait" paperSize="9" scale="45" r:id="rId1"/>
  <headerFooter scaleWithDoc="0" alignWithMargins="0">
    <oddFooter>&amp;C&amp;"ＭＳ 明朝,標準"&amp;10‐65‐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2017-02-02T07:34:53Z</cp:lastPrinted>
  <dcterms:created xsi:type="dcterms:W3CDTF">2006-12-05T09:28:39Z</dcterms:created>
  <dcterms:modified xsi:type="dcterms:W3CDTF">2018-03-01T02:52:03Z</dcterms:modified>
  <cp:category/>
  <cp:version/>
  <cp:contentType/>
  <cp:contentStatus/>
</cp:coreProperties>
</file>