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0620" windowHeight="4950" activeTab="0"/>
  </bookViews>
  <sheets>
    <sheet name="肝炎" sheetId="1" r:id="rId1"/>
  </sheets>
  <definedNames>
    <definedName name="_xlnm.Print_Area" localSheetId="0">'肝炎'!$B$1:$M$53</definedName>
  </definedNames>
  <calcPr fullCalcOnLoad="1"/>
</workbook>
</file>

<file path=xl/sharedStrings.xml><?xml version="1.0" encoding="utf-8"?>
<sst xmlns="http://schemas.openxmlformats.org/spreadsheetml/2006/main" count="106" uniqueCount="39">
  <si>
    <t>C型肝炎の結果</t>
  </si>
  <si>
    <t>B型肝炎の結果</t>
  </si>
  <si>
    <t>B型肝炎</t>
  </si>
  <si>
    <t>感染率</t>
  </si>
  <si>
    <t>陽性</t>
  </si>
  <si>
    <t>受診者数</t>
  </si>
  <si>
    <t>判定①</t>
  </si>
  <si>
    <t>判定②</t>
  </si>
  <si>
    <t>計</t>
  </si>
  <si>
    <t>（％）</t>
  </si>
  <si>
    <t>管内総数</t>
  </si>
  <si>
    <t>年齢別</t>
  </si>
  <si>
    <t>41～44歳</t>
  </si>
  <si>
    <t>45～49歳</t>
  </si>
  <si>
    <t>50～54歳</t>
  </si>
  <si>
    <t>55～59歳</t>
  </si>
  <si>
    <t>60～64歳</t>
  </si>
  <si>
    <t>65～69歳</t>
  </si>
  <si>
    <t>70歳以上</t>
  </si>
  <si>
    <t>中津川市</t>
  </si>
  <si>
    <t>【中津川市】</t>
  </si>
  <si>
    <t>C型肝炎</t>
  </si>
  <si>
    <t>区　分</t>
  </si>
  <si>
    <t>節目検診</t>
  </si>
  <si>
    <t>対象者数</t>
  </si>
  <si>
    <t>C型 肝炎</t>
  </si>
  <si>
    <t>感染可能性が高い者</t>
  </si>
  <si>
    <t>受診率</t>
  </si>
  <si>
    <t>（％）</t>
  </si>
  <si>
    <t>節目外検診</t>
  </si>
  <si>
    <t>（％）</t>
  </si>
  <si>
    <t>恵那市</t>
  </si>
  <si>
    <t>（２）肝炎ウイルス検診実施状況＜節目検診＞（Ｔ６－７）</t>
  </si>
  <si>
    <t>感染可能性が高い者</t>
  </si>
  <si>
    <t>【恵那市】</t>
  </si>
  <si>
    <t>（３）肝炎ウイルス検診実施状況＜節目外検診＞（Ｔ６－７－１）</t>
  </si>
  <si>
    <t>（平成28年度）</t>
  </si>
  <si>
    <t>（平成28年度）</t>
  </si>
  <si>
    <t>(平成28年度)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</si>
</sst>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#"/>
    <numFmt numFmtId="177" formatCode="0.0_);[Red]\(0.0\)"/>
    <numFmt numFmtId="178" formatCode="0.0%"/>
    <numFmt numFmtId="179" formatCode="0.00_);[Red]\(0.00\)"/>
    <numFmt numFmtId="180" formatCode="#,##0.0"/>
    <numFmt numFmtId="181" formatCode="_ &quot;¥&quot;* #,##0.0_ ;_ &quot;¥&quot;* \-#,##0.0_ ;_ &quot;¥&quot;* &quot;-&quot;?_ ;_ @_ "/>
    <numFmt numFmtId="182" formatCode="0.0_ "/>
    <numFmt numFmtId="183" formatCode="#,##0.0_ "/>
    <numFmt numFmtId="184" formatCode="_ * #,##0.0_ ;_ * \-#,##0.0_ ;_ * &quot;-&quot;?_ ;_ @_ "/>
    <numFmt numFmtId="185" formatCode="_ * #,##0.0_ ;_ * \-#,##0.0_ ;_ * &quot;-&quot;_ ;_ @_ "/>
    <numFmt numFmtId="186" formatCode="_ * #,##0_ ;_ * \-#,##0_ ;_ * &quot;-&quot;?_ ;_ @_ "/>
    <numFmt numFmtId="187" formatCode="#,##0.0;\-#,##0.0;\-#"/>
    <numFmt numFmtId="188" formatCode="0.000000"/>
    <numFmt numFmtId="189" formatCode="0.00000"/>
    <numFmt numFmtId="190" formatCode="0.0000"/>
    <numFmt numFmtId="191" formatCode="0.000"/>
    <numFmt numFmtId="192" formatCode="0.0"/>
    <numFmt numFmtId="193" formatCode="0_);[Red]\(0\)"/>
    <numFmt numFmtId="194" formatCode="#,##0.0;\-#,##0.0;\-#.0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sz val="11"/>
      <name val="ＭＳ 明朝"/>
      <family val="1"/>
    </font>
    <font>
      <sz val="9.6"/>
      <name val="ＭＳ 明朝"/>
      <family val="1"/>
    </font>
    <font>
      <sz val="8.75"/>
      <name val="ＭＳ 明朝"/>
      <family val="1"/>
    </font>
    <font>
      <b/>
      <sz val="10"/>
      <name val="ＭＳ 明朝"/>
      <family val="1"/>
    </font>
    <font>
      <sz val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8"/>
      </right>
      <top>
        <color indexed="8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>
        <color indexed="8"/>
      </right>
      <top style="thin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7" fillId="0" borderId="0">
      <alignment/>
      <protection/>
    </xf>
    <xf numFmtId="0" fontId="42" fillId="32" borderId="0" applyNumberFormat="0" applyBorder="0" applyAlignment="0" applyProtection="0"/>
  </cellStyleXfs>
  <cellXfs count="148">
    <xf numFmtId="0" fontId="0" fillId="0" borderId="0" xfId="0" applyFont="1" applyAlignment="1">
      <alignment vertic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176" fontId="4" fillId="0" borderId="11" xfId="0" applyNumberFormat="1" applyFont="1" applyFill="1" applyBorder="1" applyAlignment="1">
      <alignment horizontal="right" vertical="center"/>
    </xf>
    <xf numFmtId="176" fontId="4" fillId="0" borderId="18" xfId="0" applyNumberFormat="1" applyFont="1" applyFill="1" applyBorder="1" applyAlignment="1">
      <alignment horizontal="right" vertical="center"/>
    </xf>
    <xf numFmtId="176" fontId="4" fillId="0" borderId="18" xfId="0" applyNumberFormat="1" applyFont="1" applyFill="1" applyBorder="1" applyAlignment="1">
      <alignment vertical="center"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176" fontId="4" fillId="0" borderId="10" xfId="0" applyNumberFormat="1" applyFont="1" applyFill="1" applyBorder="1" applyAlignment="1">
      <alignment horizontal="right" vertical="center"/>
    </xf>
    <xf numFmtId="176" fontId="4" fillId="0" borderId="10" xfId="0" applyNumberFormat="1" applyFont="1" applyFill="1" applyBorder="1" applyAlignment="1">
      <alignment vertical="center"/>
    </xf>
    <xf numFmtId="0" fontId="4" fillId="0" borderId="21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176" fontId="4" fillId="0" borderId="23" xfId="0" applyNumberFormat="1" applyFont="1" applyFill="1" applyBorder="1" applyAlignment="1">
      <alignment horizontal="right" vertical="center"/>
    </xf>
    <xf numFmtId="176" fontId="4" fillId="0" borderId="24" xfId="0" applyNumberFormat="1" applyFont="1" applyFill="1" applyBorder="1" applyAlignment="1">
      <alignment vertical="center"/>
    </xf>
    <xf numFmtId="0" fontId="4" fillId="0" borderId="25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176" fontId="4" fillId="0" borderId="26" xfId="0" applyNumberFormat="1" applyFont="1" applyFill="1" applyBorder="1" applyAlignment="1">
      <alignment/>
    </xf>
    <xf numFmtId="176" fontId="4" fillId="0" borderId="27" xfId="0" applyNumberFormat="1" applyFont="1" applyFill="1" applyBorder="1" applyAlignment="1">
      <alignment/>
    </xf>
    <xf numFmtId="176" fontId="4" fillId="0" borderId="27" xfId="0" applyNumberFormat="1" applyFont="1" applyFill="1" applyBorder="1" applyAlignment="1">
      <alignment horizontal="right" vertical="center"/>
    </xf>
    <xf numFmtId="176" fontId="4" fillId="0" borderId="20" xfId="0" applyNumberFormat="1" applyFont="1" applyFill="1" applyBorder="1" applyAlignment="1">
      <alignment horizontal="right" vertical="center"/>
    </xf>
    <xf numFmtId="0" fontId="4" fillId="0" borderId="0" xfId="0" applyFont="1" applyFill="1" applyAlignment="1" applyProtection="1">
      <alignment horizontal="right"/>
      <protection locked="0"/>
    </xf>
    <xf numFmtId="0" fontId="6" fillId="0" borderId="0" xfId="0" applyFont="1" applyFill="1" applyAlignment="1">
      <alignment vertical="center"/>
    </xf>
    <xf numFmtId="49" fontId="6" fillId="0" borderId="0" xfId="0" applyNumberFormat="1" applyFont="1" applyFill="1" applyAlignment="1">
      <alignment/>
    </xf>
    <xf numFmtId="0" fontId="9" fillId="0" borderId="0" xfId="60" applyFont="1" applyFill="1" applyAlignment="1">
      <alignment horizontal="left" vertical="center"/>
      <protection/>
    </xf>
    <xf numFmtId="0" fontId="9" fillId="0" borderId="0" xfId="60" applyFont="1" applyFill="1" applyAlignment="1">
      <alignment horizontal="center" vertical="center"/>
      <protection/>
    </xf>
    <xf numFmtId="0" fontId="9" fillId="0" borderId="0" xfId="0" applyFont="1" applyFill="1" applyAlignment="1" applyProtection="1">
      <alignment vertical="center"/>
      <protection locked="0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 applyProtection="1">
      <alignment horizontal="right" vertical="center"/>
      <protection locked="0"/>
    </xf>
    <xf numFmtId="0" fontId="4" fillId="0" borderId="20" xfId="60" applyFont="1" applyFill="1" applyBorder="1" applyAlignment="1">
      <alignment horizontal="center" vertical="center"/>
      <protection/>
    </xf>
    <xf numFmtId="0" fontId="4" fillId="0" borderId="28" xfId="60" applyFont="1" applyFill="1" applyBorder="1" applyAlignment="1">
      <alignment horizontal="center" vertical="center"/>
      <protection/>
    </xf>
    <xf numFmtId="0" fontId="10" fillId="0" borderId="12" xfId="60" applyFont="1" applyFill="1" applyBorder="1" applyAlignment="1">
      <alignment horizontal="center" vertical="center"/>
      <protection/>
    </xf>
    <xf numFmtId="0" fontId="4" fillId="0" borderId="12" xfId="60" applyFont="1" applyFill="1" applyBorder="1" applyAlignment="1">
      <alignment horizontal="center" vertical="center"/>
      <protection/>
    </xf>
    <xf numFmtId="0" fontId="4" fillId="0" borderId="29" xfId="60" applyFont="1" applyFill="1" applyBorder="1" applyAlignment="1">
      <alignment horizontal="center" vertical="center"/>
      <protection/>
    </xf>
    <xf numFmtId="0" fontId="4" fillId="0" borderId="30" xfId="60" applyFont="1" applyFill="1" applyBorder="1" applyAlignment="1">
      <alignment horizontal="center" vertical="center"/>
      <protection/>
    </xf>
    <xf numFmtId="0" fontId="4" fillId="0" borderId="31" xfId="60" applyFont="1" applyFill="1" applyBorder="1" applyAlignment="1">
      <alignment horizontal="center" vertical="center"/>
      <protection/>
    </xf>
    <xf numFmtId="0" fontId="4" fillId="0" borderId="32" xfId="60" applyFont="1" applyFill="1" applyBorder="1" applyAlignment="1">
      <alignment horizontal="center" vertical="center"/>
      <protection/>
    </xf>
    <xf numFmtId="0" fontId="4" fillId="0" borderId="33" xfId="60" applyFont="1" applyFill="1" applyBorder="1" applyAlignment="1">
      <alignment horizontal="center" vertical="center"/>
      <protection/>
    </xf>
    <xf numFmtId="176" fontId="4" fillId="0" borderId="34" xfId="60" applyNumberFormat="1" applyFont="1" applyFill="1" applyBorder="1" applyAlignment="1">
      <alignment vertical="center"/>
      <protection/>
    </xf>
    <xf numFmtId="187" fontId="4" fillId="0" borderId="35" xfId="42" applyNumberFormat="1" applyFont="1" applyFill="1" applyBorder="1" applyAlignment="1">
      <alignment vertical="center"/>
    </xf>
    <xf numFmtId="177" fontId="4" fillId="0" borderId="32" xfId="42" applyNumberFormat="1" applyFont="1" applyFill="1" applyBorder="1" applyAlignment="1">
      <alignment vertical="center"/>
    </xf>
    <xf numFmtId="187" fontId="4" fillId="0" borderId="32" xfId="42" applyNumberFormat="1" applyFont="1" applyFill="1" applyBorder="1" applyAlignment="1">
      <alignment vertical="center"/>
    </xf>
    <xf numFmtId="176" fontId="4" fillId="0" borderId="36" xfId="60" applyNumberFormat="1" applyFont="1" applyFill="1" applyBorder="1" applyAlignment="1">
      <alignment vertical="center"/>
      <protection/>
    </xf>
    <xf numFmtId="176" fontId="4" fillId="0" borderId="35" xfId="60" applyNumberFormat="1" applyFont="1" applyFill="1" applyBorder="1" applyAlignment="1">
      <alignment vertical="center"/>
      <protection/>
    </xf>
    <xf numFmtId="176" fontId="4" fillId="0" borderId="10" xfId="60" applyNumberFormat="1" applyFont="1" applyFill="1" applyBorder="1" applyAlignment="1">
      <alignment vertical="center"/>
      <protection/>
    </xf>
    <xf numFmtId="176" fontId="4" fillId="0" borderId="19" xfId="60" applyNumberFormat="1" applyFont="1" applyFill="1" applyBorder="1" applyAlignment="1">
      <alignment vertical="center"/>
      <protection/>
    </xf>
    <xf numFmtId="176" fontId="4" fillId="0" borderId="37" xfId="60" applyNumberFormat="1" applyFont="1" applyFill="1" applyBorder="1" applyAlignment="1">
      <alignment vertical="center"/>
      <protection/>
    </xf>
    <xf numFmtId="187" fontId="4" fillId="0" borderId="37" xfId="42" applyNumberFormat="1" applyFont="1" applyFill="1" applyBorder="1" applyAlignment="1">
      <alignment vertical="center"/>
    </xf>
    <xf numFmtId="177" fontId="4" fillId="0" borderId="22" xfId="42" applyNumberFormat="1" applyFont="1" applyFill="1" applyBorder="1" applyAlignment="1">
      <alignment vertical="center"/>
    </xf>
    <xf numFmtId="176" fontId="4" fillId="0" borderId="21" xfId="60" applyNumberFormat="1" applyFont="1" applyFill="1" applyBorder="1" applyAlignment="1">
      <alignment vertical="center"/>
      <protection/>
    </xf>
    <xf numFmtId="176" fontId="4" fillId="0" borderId="25" xfId="60" applyNumberFormat="1" applyFont="1" applyFill="1" applyBorder="1" applyAlignment="1">
      <alignment vertical="center"/>
      <protection/>
    </xf>
    <xf numFmtId="187" fontId="4" fillId="0" borderId="22" xfId="42" applyNumberFormat="1" applyFont="1" applyFill="1" applyBorder="1" applyAlignment="1">
      <alignment vertical="center"/>
    </xf>
    <xf numFmtId="0" fontId="9" fillId="0" borderId="0" xfId="60" applyFont="1" applyFill="1" applyBorder="1" applyAlignment="1">
      <alignment vertical="center"/>
      <protection/>
    </xf>
    <xf numFmtId="0" fontId="5" fillId="0" borderId="0" xfId="60" applyFont="1" applyFill="1" applyAlignment="1">
      <alignment vertical="center"/>
      <protection/>
    </xf>
    <xf numFmtId="0" fontId="9" fillId="0" borderId="0" xfId="60" applyFont="1" applyFill="1" applyAlignment="1">
      <alignment vertical="center"/>
      <protection/>
    </xf>
    <xf numFmtId="0" fontId="4" fillId="0" borderId="0" xfId="60" applyFont="1" applyFill="1" applyAlignment="1">
      <alignment horizontal="right" vertical="center"/>
      <protection/>
    </xf>
    <xf numFmtId="0" fontId="4" fillId="0" borderId="0" xfId="60" applyFont="1" applyFill="1" applyAlignment="1">
      <alignment vertical="center"/>
      <protection/>
    </xf>
    <xf numFmtId="0" fontId="4" fillId="0" borderId="13" xfId="60" applyFont="1" applyFill="1" applyBorder="1" applyAlignment="1">
      <alignment horizontal="center" vertical="center"/>
      <protection/>
    </xf>
    <xf numFmtId="0" fontId="4" fillId="0" borderId="38" xfId="60" applyFont="1" applyFill="1" applyBorder="1" applyAlignment="1">
      <alignment horizontal="center" vertical="center"/>
      <protection/>
    </xf>
    <xf numFmtId="176" fontId="4" fillId="0" borderId="16" xfId="60" applyNumberFormat="1" applyFont="1" applyFill="1" applyBorder="1" applyAlignment="1">
      <alignment vertical="center"/>
      <protection/>
    </xf>
    <xf numFmtId="176" fontId="4" fillId="0" borderId="39" xfId="60" applyNumberFormat="1" applyFont="1" applyFill="1" applyBorder="1" applyAlignment="1">
      <alignment vertical="center"/>
      <protection/>
    </xf>
    <xf numFmtId="176" fontId="4" fillId="0" borderId="18" xfId="60" applyNumberFormat="1" applyFont="1" applyFill="1" applyBorder="1" applyAlignment="1">
      <alignment vertical="center"/>
      <protection/>
    </xf>
    <xf numFmtId="176" fontId="4" fillId="0" borderId="40" xfId="60" applyNumberFormat="1" applyFont="1" applyFill="1" applyBorder="1" applyAlignment="1">
      <alignment vertical="center"/>
      <protection/>
    </xf>
    <xf numFmtId="187" fontId="4" fillId="0" borderId="17" xfId="42" applyNumberFormat="1" applyFont="1" applyFill="1" applyBorder="1" applyAlignment="1">
      <alignment vertical="center"/>
    </xf>
    <xf numFmtId="176" fontId="4" fillId="0" borderId="11" xfId="60" applyNumberFormat="1" applyFont="1" applyFill="1" applyBorder="1" applyAlignment="1">
      <alignment vertical="center"/>
      <protection/>
    </xf>
    <xf numFmtId="187" fontId="4" fillId="0" borderId="20" xfId="60" applyNumberFormat="1" applyFont="1" applyFill="1" applyBorder="1" applyAlignment="1">
      <alignment vertical="center"/>
      <protection/>
    </xf>
    <xf numFmtId="187" fontId="4" fillId="0" borderId="20" xfId="42" applyNumberFormat="1" applyFont="1" applyFill="1" applyBorder="1" applyAlignment="1">
      <alignment vertical="center"/>
    </xf>
    <xf numFmtId="176" fontId="4" fillId="0" borderId="41" xfId="60" applyNumberFormat="1" applyFont="1" applyFill="1" applyBorder="1" applyAlignment="1">
      <alignment vertical="center"/>
      <protection/>
    </xf>
    <xf numFmtId="187" fontId="4" fillId="0" borderId="22" xfId="60" applyNumberFormat="1" applyFont="1" applyFill="1" applyBorder="1" applyAlignment="1">
      <alignment vertical="center"/>
      <protection/>
    </xf>
    <xf numFmtId="0" fontId="4" fillId="0" borderId="42" xfId="60" applyFont="1" applyFill="1" applyBorder="1" applyAlignment="1">
      <alignment horizontal="center" vertical="center"/>
      <protection/>
    </xf>
    <xf numFmtId="176" fontId="4" fillId="0" borderId="43" xfId="0" applyNumberFormat="1" applyFont="1" applyFill="1" applyBorder="1" applyAlignment="1">
      <alignment vertical="center"/>
    </xf>
    <xf numFmtId="176" fontId="4" fillId="0" borderId="44" xfId="0" applyNumberFormat="1" applyFont="1" applyFill="1" applyBorder="1" applyAlignment="1">
      <alignment vertical="center"/>
    </xf>
    <xf numFmtId="176" fontId="4" fillId="0" borderId="45" xfId="0" applyNumberFormat="1" applyFont="1" applyFill="1" applyBorder="1" applyAlignment="1">
      <alignment vertical="center"/>
    </xf>
    <xf numFmtId="187" fontId="4" fillId="0" borderId="13" xfId="42" applyNumberFormat="1" applyFont="1" applyFill="1" applyBorder="1" applyAlignment="1">
      <alignment vertical="center"/>
    </xf>
    <xf numFmtId="187" fontId="4" fillId="0" borderId="13" xfId="60" applyNumberFormat="1" applyFont="1" applyFill="1" applyBorder="1" applyAlignment="1">
      <alignment vertical="center"/>
      <protection/>
    </xf>
    <xf numFmtId="0" fontId="6" fillId="0" borderId="0" xfId="0" applyFont="1" applyFill="1" applyBorder="1" applyAlignment="1">
      <alignment vertical="center"/>
    </xf>
    <xf numFmtId="0" fontId="4" fillId="0" borderId="46" xfId="60" applyFont="1" applyFill="1" applyBorder="1" applyAlignment="1">
      <alignment horizontal="distributed" vertical="center"/>
      <protection/>
    </xf>
    <xf numFmtId="0" fontId="4" fillId="0" borderId="47" xfId="60" applyFont="1" applyFill="1" applyBorder="1" applyAlignment="1" applyProtection="1">
      <alignment horizontal="distributed" vertical="center"/>
      <protection locked="0"/>
    </xf>
    <xf numFmtId="0" fontId="4" fillId="0" borderId="48" xfId="60" applyFont="1" applyFill="1" applyBorder="1" applyAlignment="1">
      <alignment horizontal="distributed" vertical="center"/>
      <protection/>
    </xf>
    <xf numFmtId="0" fontId="4" fillId="0" borderId="28" xfId="60" applyFont="1" applyFill="1" applyBorder="1" applyAlignment="1">
      <alignment horizontal="distributed" vertical="center"/>
      <protection/>
    </xf>
    <xf numFmtId="0" fontId="4" fillId="0" borderId="49" xfId="60" applyFont="1" applyFill="1" applyBorder="1" applyAlignment="1">
      <alignment horizontal="distributed" vertical="center"/>
      <protection/>
    </xf>
    <xf numFmtId="0" fontId="4" fillId="0" borderId="48" xfId="0" applyFont="1" applyFill="1" applyBorder="1" applyAlignment="1">
      <alignment horizontal="distributed"/>
    </xf>
    <xf numFmtId="0" fontId="4" fillId="0" borderId="28" xfId="0" applyFont="1" applyFill="1" applyBorder="1" applyAlignment="1">
      <alignment horizontal="distributed"/>
    </xf>
    <xf numFmtId="0" fontId="4" fillId="0" borderId="50" xfId="0" applyFont="1" applyFill="1" applyBorder="1" applyAlignment="1">
      <alignment horizontal="distributed"/>
    </xf>
    <xf numFmtId="176" fontId="4" fillId="0" borderId="17" xfId="42" applyNumberFormat="1" applyFont="1" applyFill="1" applyBorder="1" applyAlignment="1">
      <alignment horizontal="right" vertical="center"/>
    </xf>
    <xf numFmtId="176" fontId="4" fillId="0" borderId="20" xfId="42" applyNumberFormat="1" applyFont="1" applyFill="1" applyBorder="1" applyAlignment="1">
      <alignment horizontal="right" vertical="center"/>
    </xf>
    <xf numFmtId="176" fontId="4" fillId="0" borderId="49" xfId="60" applyNumberFormat="1" applyFont="1" applyFill="1" applyBorder="1" applyAlignment="1">
      <alignment vertical="center"/>
      <protection/>
    </xf>
    <xf numFmtId="0" fontId="4" fillId="0" borderId="51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23" xfId="60" applyFont="1" applyFill="1" applyBorder="1" applyAlignment="1">
      <alignment horizontal="center" vertical="center"/>
      <protection/>
    </xf>
    <xf numFmtId="0" fontId="4" fillId="0" borderId="35" xfId="60" applyFont="1" applyFill="1" applyBorder="1" applyAlignment="1">
      <alignment horizontal="center" vertical="center"/>
      <protection/>
    </xf>
    <xf numFmtId="0" fontId="4" fillId="0" borderId="53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53" xfId="60" applyFont="1" applyFill="1" applyBorder="1" applyAlignment="1">
      <alignment horizontal="center" vertical="center"/>
      <protection/>
    </xf>
    <xf numFmtId="0" fontId="4" fillId="0" borderId="54" xfId="60" applyFont="1" applyFill="1" applyBorder="1" applyAlignment="1">
      <alignment horizontal="center" vertical="center"/>
      <protection/>
    </xf>
    <xf numFmtId="0" fontId="4" fillId="0" borderId="55" xfId="60" applyFont="1" applyFill="1" applyBorder="1" applyAlignment="1">
      <alignment horizontal="center" vertical="center"/>
      <protection/>
    </xf>
    <xf numFmtId="0" fontId="4" fillId="0" borderId="56" xfId="60" applyFont="1" applyFill="1" applyBorder="1" applyAlignment="1">
      <alignment horizontal="center" vertical="center"/>
      <protection/>
    </xf>
    <xf numFmtId="0" fontId="4" fillId="0" borderId="48" xfId="60" applyFont="1" applyFill="1" applyBorder="1" applyAlignment="1">
      <alignment horizontal="center" vertical="center"/>
      <protection/>
    </xf>
    <xf numFmtId="0" fontId="4" fillId="0" borderId="52" xfId="60" applyFont="1" applyFill="1" applyBorder="1" applyAlignment="1">
      <alignment horizontal="center" vertical="center"/>
      <protection/>
    </xf>
    <xf numFmtId="0" fontId="4" fillId="0" borderId="28" xfId="60" applyFont="1" applyFill="1" applyBorder="1" applyAlignment="1">
      <alignment horizontal="center" vertical="center"/>
      <protection/>
    </xf>
    <xf numFmtId="0" fontId="4" fillId="0" borderId="57" xfId="60" applyFont="1" applyFill="1" applyBorder="1" applyAlignment="1">
      <alignment horizontal="center" vertical="center"/>
      <protection/>
    </xf>
    <xf numFmtId="0" fontId="10" fillId="0" borderId="58" xfId="60" applyFont="1" applyFill="1" applyBorder="1" applyAlignment="1">
      <alignment horizontal="center" vertical="center"/>
      <protection/>
    </xf>
    <xf numFmtId="0" fontId="10" fillId="0" borderId="59" xfId="60" applyFont="1" applyFill="1" applyBorder="1" applyAlignment="1">
      <alignment horizontal="center" vertical="center"/>
      <protection/>
    </xf>
    <xf numFmtId="0" fontId="10" fillId="0" borderId="60" xfId="60" applyFont="1" applyFill="1" applyBorder="1" applyAlignment="1">
      <alignment horizontal="center" vertical="center"/>
      <protection/>
    </xf>
    <xf numFmtId="0" fontId="10" fillId="0" borderId="29" xfId="60" applyFont="1" applyFill="1" applyBorder="1" applyAlignment="1">
      <alignment horizontal="center" vertical="center"/>
      <protection/>
    </xf>
    <xf numFmtId="0" fontId="4" fillId="0" borderId="19" xfId="60" applyFont="1" applyFill="1" applyBorder="1" applyAlignment="1">
      <alignment horizontal="center" vertical="center"/>
      <protection/>
    </xf>
    <xf numFmtId="0" fontId="4" fillId="0" borderId="24" xfId="60" applyFont="1" applyFill="1" applyBorder="1" applyAlignment="1">
      <alignment horizontal="center" vertical="center"/>
      <protection/>
    </xf>
    <xf numFmtId="0" fontId="4" fillId="0" borderId="10" xfId="60" applyFont="1" applyFill="1" applyBorder="1" applyAlignment="1">
      <alignment horizontal="center" vertical="center"/>
      <protection/>
    </xf>
    <xf numFmtId="0" fontId="4" fillId="0" borderId="50" xfId="60" applyFont="1" applyFill="1" applyBorder="1" applyAlignment="1">
      <alignment horizontal="center" vertical="center" wrapText="1"/>
      <protection/>
    </xf>
    <xf numFmtId="0" fontId="4" fillId="0" borderId="61" xfId="60" applyFont="1" applyFill="1" applyBorder="1" applyAlignment="1">
      <alignment horizontal="center" vertical="center" wrapText="1"/>
      <protection/>
    </xf>
    <xf numFmtId="0" fontId="4" fillId="0" borderId="62" xfId="60" applyFont="1" applyFill="1" applyBorder="1" applyAlignment="1">
      <alignment horizontal="center" vertical="center" wrapText="1"/>
      <protection/>
    </xf>
    <xf numFmtId="0" fontId="4" fillId="0" borderId="20" xfId="60" applyFont="1" applyFill="1" applyBorder="1" applyAlignment="1">
      <alignment horizontal="center" vertical="center"/>
      <protection/>
    </xf>
    <xf numFmtId="0" fontId="4" fillId="0" borderId="11" xfId="60" applyFont="1" applyFill="1" applyBorder="1" applyAlignment="1">
      <alignment horizontal="center" vertical="center"/>
      <protection/>
    </xf>
    <xf numFmtId="0" fontId="4" fillId="0" borderId="36" xfId="60" applyFont="1" applyFill="1" applyBorder="1" applyAlignment="1">
      <alignment horizontal="center" vertical="center"/>
      <protection/>
    </xf>
    <xf numFmtId="0" fontId="4" fillId="0" borderId="63" xfId="0" applyFont="1" applyFill="1" applyBorder="1" applyAlignment="1">
      <alignment horizontal="center" vertical="center"/>
    </xf>
    <xf numFmtId="0" fontId="8" fillId="0" borderId="64" xfId="0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center" vertical="center"/>
    </xf>
    <xf numFmtId="0" fontId="4" fillId="0" borderId="16" xfId="60" applyFont="1" applyFill="1" applyBorder="1" applyAlignment="1">
      <alignment horizontal="center" vertical="center"/>
      <protection/>
    </xf>
    <xf numFmtId="0" fontId="4" fillId="0" borderId="18" xfId="60" applyFont="1" applyFill="1" applyBorder="1" applyAlignment="1">
      <alignment horizontal="center" vertical="center"/>
      <protection/>
    </xf>
    <xf numFmtId="0" fontId="4" fillId="0" borderId="17" xfId="60" applyFont="1" applyFill="1" applyBorder="1" applyAlignment="1">
      <alignment horizontal="center" vertical="center"/>
      <protection/>
    </xf>
    <xf numFmtId="0" fontId="4" fillId="0" borderId="51" xfId="60" applyFont="1" applyFill="1" applyBorder="1" applyAlignment="1">
      <alignment horizontal="center" vertical="center"/>
      <protection/>
    </xf>
    <xf numFmtId="0" fontId="4" fillId="0" borderId="49" xfId="60" applyFont="1" applyFill="1" applyBorder="1" applyAlignment="1">
      <alignment horizontal="center" vertical="center"/>
      <protection/>
    </xf>
    <xf numFmtId="0" fontId="4" fillId="0" borderId="48" xfId="0" applyFont="1" applyFill="1" applyBorder="1" applyAlignment="1">
      <alignment horizontal="center" vertical="center"/>
    </xf>
    <xf numFmtId="0" fontId="4" fillId="0" borderId="65" xfId="0" applyFont="1" applyFill="1" applyBorder="1" applyAlignment="1">
      <alignment horizontal="center" vertical="center"/>
    </xf>
    <xf numFmtId="0" fontId="4" fillId="0" borderId="66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54"/>
  <sheetViews>
    <sheetView tabSelected="1" view="pageLayout" zoomScaleSheetLayoutView="75" workbookViewId="0" topLeftCell="A1">
      <selection activeCell="C10" sqref="C10"/>
    </sheetView>
  </sheetViews>
  <sheetFormatPr defaultColWidth="9.140625" defaultRowHeight="15"/>
  <cols>
    <col min="1" max="1" width="2.7109375" style="32" customWidth="1"/>
    <col min="2" max="4" width="9.00390625" style="32" customWidth="1"/>
    <col min="5" max="9" width="8.57421875" style="32" customWidth="1"/>
    <col min="10" max="16384" width="9.00390625" style="32" customWidth="1"/>
  </cols>
  <sheetData>
    <row r="1" s="2" customFormat="1" ht="18.75" customHeight="1">
      <c r="B1" s="1" t="s">
        <v>32</v>
      </c>
    </row>
    <row r="2" spans="2:13" s="2" customFormat="1" ht="14.25" customHeight="1" thickBot="1">
      <c r="B2" s="34"/>
      <c r="C2" s="35"/>
      <c r="D2" s="35"/>
      <c r="E2" s="35"/>
      <c r="F2" s="35"/>
      <c r="G2" s="35"/>
      <c r="H2" s="35"/>
      <c r="I2" s="35"/>
      <c r="J2" s="35"/>
      <c r="K2" s="36"/>
      <c r="L2" s="37"/>
      <c r="M2" s="38" t="s">
        <v>36</v>
      </c>
    </row>
    <row r="3" spans="2:13" s="2" customFormat="1" ht="12">
      <c r="B3" s="133" t="s">
        <v>22</v>
      </c>
      <c r="C3" s="136" t="s">
        <v>23</v>
      </c>
      <c r="D3" s="137"/>
      <c r="E3" s="137"/>
      <c r="F3" s="137"/>
      <c r="G3" s="138"/>
      <c r="H3" s="116" t="s">
        <v>0</v>
      </c>
      <c r="I3" s="139"/>
      <c r="J3" s="139"/>
      <c r="K3" s="117"/>
      <c r="L3" s="116" t="s">
        <v>1</v>
      </c>
      <c r="M3" s="117"/>
    </row>
    <row r="4" spans="2:13" s="2" customFormat="1" ht="12" customHeight="1">
      <c r="B4" s="134"/>
      <c r="C4" s="127" t="s">
        <v>24</v>
      </c>
      <c r="D4" s="126" t="s">
        <v>25</v>
      </c>
      <c r="E4" s="126"/>
      <c r="F4" s="126" t="s">
        <v>2</v>
      </c>
      <c r="G4" s="130"/>
      <c r="H4" s="118" t="s">
        <v>26</v>
      </c>
      <c r="I4" s="119"/>
      <c r="J4" s="131"/>
      <c r="K4" s="114" t="s">
        <v>3</v>
      </c>
      <c r="L4" s="112" t="s">
        <v>4</v>
      </c>
      <c r="M4" s="114" t="s">
        <v>3</v>
      </c>
    </row>
    <row r="5" spans="2:13" s="2" customFormat="1" ht="12">
      <c r="B5" s="134"/>
      <c r="C5" s="128"/>
      <c r="D5" s="41" t="s">
        <v>5</v>
      </c>
      <c r="E5" s="42" t="s">
        <v>27</v>
      </c>
      <c r="F5" s="41" t="s">
        <v>5</v>
      </c>
      <c r="G5" s="43" t="s">
        <v>27</v>
      </c>
      <c r="H5" s="124" t="s">
        <v>6</v>
      </c>
      <c r="I5" s="126" t="s">
        <v>7</v>
      </c>
      <c r="J5" s="103" t="s">
        <v>8</v>
      </c>
      <c r="K5" s="115"/>
      <c r="L5" s="113"/>
      <c r="M5" s="115"/>
    </row>
    <row r="6" spans="2:13" s="2" customFormat="1" ht="12">
      <c r="B6" s="135"/>
      <c r="C6" s="129"/>
      <c r="D6" s="44"/>
      <c r="E6" s="44" t="s">
        <v>28</v>
      </c>
      <c r="F6" s="44"/>
      <c r="G6" s="45" t="s">
        <v>28</v>
      </c>
      <c r="H6" s="124"/>
      <c r="I6" s="126"/>
      <c r="J6" s="104"/>
      <c r="K6" s="46" t="s">
        <v>9</v>
      </c>
      <c r="L6" s="132"/>
      <c r="M6" s="47" t="s">
        <v>9</v>
      </c>
    </row>
    <row r="7" spans="2:13" s="2" customFormat="1" ht="24" customHeight="1">
      <c r="B7" s="86" t="s">
        <v>10</v>
      </c>
      <c r="C7" s="48">
        <f>SUM(C8:C9)</f>
        <v>1681</v>
      </c>
      <c r="D7" s="48">
        <f>SUM(D8:D9)</f>
        <v>174</v>
      </c>
      <c r="E7" s="49">
        <f>D7/C7*100</f>
        <v>10.350981558596075</v>
      </c>
      <c r="F7" s="48">
        <f>SUM(F8:F9)</f>
        <v>174</v>
      </c>
      <c r="G7" s="50">
        <f>F7/C7*100</f>
        <v>10.350981558596075</v>
      </c>
      <c r="H7" s="48">
        <f>SUM(H8:H9)</f>
        <v>0</v>
      </c>
      <c r="I7" s="48">
        <f>SUM(I8:I9)</f>
        <v>0</v>
      </c>
      <c r="J7" s="48">
        <f>SUM(J8:J9)</f>
        <v>0</v>
      </c>
      <c r="K7" s="51">
        <f>J7/C7*100</f>
        <v>0</v>
      </c>
      <c r="L7" s="52">
        <f>SUM(L8:L9)</f>
        <v>1</v>
      </c>
      <c r="M7" s="51">
        <f>L7/C7*100</f>
        <v>0.0594883997620464</v>
      </c>
    </row>
    <row r="8" spans="2:13" s="2" customFormat="1" ht="24" customHeight="1">
      <c r="B8" s="86" t="s">
        <v>19</v>
      </c>
      <c r="C8" s="53">
        <v>1021</v>
      </c>
      <c r="D8" s="53">
        <v>105</v>
      </c>
      <c r="E8" s="49">
        <f>D8/C8*100</f>
        <v>10.28403525954946</v>
      </c>
      <c r="F8" s="53">
        <v>105</v>
      </c>
      <c r="G8" s="50">
        <f>F8/C8*100</f>
        <v>10.28403525954946</v>
      </c>
      <c r="H8" s="53">
        <v>0</v>
      </c>
      <c r="I8" s="54">
        <v>0</v>
      </c>
      <c r="J8" s="54">
        <f>SUM(H8:I8)</f>
        <v>0</v>
      </c>
      <c r="K8" s="51">
        <f>J8/C8*100</f>
        <v>0</v>
      </c>
      <c r="L8" s="55">
        <v>1</v>
      </c>
      <c r="M8" s="51">
        <f>L8/C8*100</f>
        <v>0.0979431929480901</v>
      </c>
    </row>
    <row r="9" spans="2:13" s="2" customFormat="1" ht="24" customHeight="1" thickBot="1">
      <c r="B9" s="87" t="s">
        <v>31</v>
      </c>
      <c r="C9" s="96">
        <v>660</v>
      </c>
      <c r="D9" s="56">
        <v>69</v>
      </c>
      <c r="E9" s="57">
        <f>D9/C9*100</f>
        <v>10.454545454545453</v>
      </c>
      <c r="F9" s="56">
        <v>69</v>
      </c>
      <c r="G9" s="58">
        <f>F9/C9*100</f>
        <v>10.454545454545453</v>
      </c>
      <c r="H9" s="59">
        <v>0</v>
      </c>
      <c r="I9" s="56">
        <v>0</v>
      </c>
      <c r="J9" s="60">
        <f>SUM(H9:I9)</f>
        <v>0</v>
      </c>
      <c r="K9" s="61">
        <f>J9/C9*100</f>
        <v>0</v>
      </c>
      <c r="L9" s="59">
        <v>0</v>
      </c>
      <c r="M9" s="61">
        <f>L9/C9*100</f>
        <v>0</v>
      </c>
    </row>
    <row r="10" spans="2:18" s="2" customFormat="1" ht="21" customHeight="1"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Q10" s="5"/>
      <c r="R10" s="5"/>
    </row>
    <row r="11" spans="2:13" s="2" customFormat="1" ht="20.25" customHeight="1">
      <c r="B11" s="63" t="s">
        <v>35</v>
      </c>
      <c r="C11" s="64"/>
      <c r="D11" s="64"/>
      <c r="E11" s="64"/>
      <c r="F11" s="64"/>
      <c r="G11" s="64"/>
      <c r="H11" s="64"/>
      <c r="I11" s="64"/>
      <c r="K11" s="37"/>
      <c r="L11" s="64"/>
      <c r="M11" s="64"/>
    </row>
    <row r="12" spans="2:13" s="2" customFormat="1" ht="13.5" customHeight="1" thickBot="1">
      <c r="B12" s="63"/>
      <c r="C12" s="64"/>
      <c r="D12" s="64"/>
      <c r="E12" s="64"/>
      <c r="F12" s="64"/>
      <c r="G12" s="64"/>
      <c r="H12" s="64"/>
      <c r="I12" s="64"/>
      <c r="J12" s="65" t="s">
        <v>37</v>
      </c>
      <c r="K12" s="37"/>
      <c r="L12" s="64"/>
      <c r="M12" s="64"/>
    </row>
    <row r="13" spans="2:13" s="2" customFormat="1" ht="14.25" customHeight="1">
      <c r="B13" s="116" t="s">
        <v>11</v>
      </c>
      <c r="C13" s="116" t="s">
        <v>29</v>
      </c>
      <c r="D13" s="117"/>
      <c r="E13" s="116" t="s">
        <v>0</v>
      </c>
      <c r="F13" s="139"/>
      <c r="G13" s="139"/>
      <c r="H13" s="117"/>
      <c r="I13" s="116" t="s">
        <v>1</v>
      </c>
      <c r="J13" s="117"/>
      <c r="K13" s="37"/>
      <c r="L13" s="66"/>
      <c r="M13" s="37"/>
    </row>
    <row r="14" spans="2:13" s="2" customFormat="1" ht="14.25" customHeight="1">
      <c r="B14" s="118"/>
      <c r="C14" s="40" t="s">
        <v>21</v>
      </c>
      <c r="D14" s="39" t="s">
        <v>2</v>
      </c>
      <c r="E14" s="118" t="s">
        <v>26</v>
      </c>
      <c r="F14" s="119"/>
      <c r="G14" s="119"/>
      <c r="H14" s="114" t="s">
        <v>3</v>
      </c>
      <c r="I14" s="112" t="s">
        <v>4</v>
      </c>
      <c r="J14" s="114" t="s">
        <v>3</v>
      </c>
      <c r="K14" s="37"/>
      <c r="L14" s="66"/>
      <c r="M14" s="37"/>
    </row>
    <row r="15" spans="2:13" s="2" customFormat="1" ht="14.25" customHeight="1">
      <c r="B15" s="118"/>
      <c r="C15" s="120" t="s">
        <v>5</v>
      </c>
      <c r="D15" s="122" t="s">
        <v>5</v>
      </c>
      <c r="E15" s="124" t="s">
        <v>6</v>
      </c>
      <c r="F15" s="103" t="s">
        <v>7</v>
      </c>
      <c r="G15" s="126" t="s">
        <v>8</v>
      </c>
      <c r="H15" s="115"/>
      <c r="I15" s="113"/>
      <c r="J15" s="115"/>
      <c r="K15" s="37"/>
      <c r="L15" s="66"/>
      <c r="M15" s="37"/>
    </row>
    <row r="16" spans="2:13" s="2" customFormat="1" ht="14.25" customHeight="1" thickBot="1">
      <c r="B16" s="140"/>
      <c r="C16" s="121"/>
      <c r="D16" s="123"/>
      <c r="E16" s="112"/>
      <c r="F16" s="125"/>
      <c r="G16" s="103"/>
      <c r="H16" s="67" t="s">
        <v>30</v>
      </c>
      <c r="I16" s="113"/>
      <c r="J16" s="68" t="s">
        <v>30</v>
      </c>
      <c r="K16" s="37"/>
      <c r="L16" s="66"/>
      <c r="M16" s="37"/>
    </row>
    <row r="17" spans="2:13" s="2" customFormat="1" ht="14.25" customHeight="1">
      <c r="B17" s="88" t="s">
        <v>12</v>
      </c>
      <c r="C17" s="69">
        <f aca="true" t="shared" si="0" ref="C17:C23">C31+C45</f>
        <v>27</v>
      </c>
      <c r="D17" s="70">
        <f aca="true" t="shared" si="1" ref="D17:F23">D31+D45</f>
        <v>27</v>
      </c>
      <c r="E17" s="69">
        <f t="shared" si="1"/>
        <v>0</v>
      </c>
      <c r="F17" s="71">
        <f t="shared" si="1"/>
        <v>0</v>
      </c>
      <c r="G17" s="72">
        <f>SUM(E17:F17)</f>
        <v>0</v>
      </c>
      <c r="H17" s="73">
        <f>G17/C17*100</f>
        <v>0</v>
      </c>
      <c r="I17" s="74">
        <f aca="true" t="shared" si="2" ref="I17:I23">I31+I45</f>
        <v>1</v>
      </c>
      <c r="J17" s="75">
        <f>I17/D17*100</f>
        <v>3.7037037037037033</v>
      </c>
      <c r="K17" s="37"/>
      <c r="L17" s="66"/>
      <c r="M17" s="37"/>
    </row>
    <row r="18" spans="2:13" s="2" customFormat="1" ht="14.25" customHeight="1">
      <c r="B18" s="89" t="s">
        <v>13</v>
      </c>
      <c r="C18" s="55">
        <f t="shared" si="0"/>
        <v>26</v>
      </c>
      <c r="D18" s="74">
        <f t="shared" si="1"/>
        <v>26</v>
      </c>
      <c r="E18" s="55">
        <f t="shared" si="1"/>
        <v>0</v>
      </c>
      <c r="F18" s="54">
        <f t="shared" si="1"/>
        <v>0</v>
      </c>
      <c r="G18" s="54">
        <f aca="true" t="shared" si="3" ref="G18:G23">SUM(E18:F18)</f>
        <v>0</v>
      </c>
      <c r="H18" s="76">
        <f aca="true" t="shared" si="4" ref="H18:H23">G18/C18*100</f>
        <v>0</v>
      </c>
      <c r="I18" s="74">
        <f t="shared" si="2"/>
        <v>0</v>
      </c>
      <c r="J18" s="75">
        <f aca="true" t="shared" si="5" ref="J18:J24">I18/D18*100</f>
        <v>0</v>
      </c>
      <c r="K18" s="37"/>
      <c r="L18" s="66"/>
      <c r="M18" s="37"/>
    </row>
    <row r="19" spans="2:13" s="2" customFormat="1" ht="14.25" customHeight="1">
      <c r="B19" s="89" t="s">
        <v>14</v>
      </c>
      <c r="C19" s="55">
        <f t="shared" si="0"/>
        <v>37</v>
      </c>
      <c r="D19" s="74">
        <f t="shared" si="1"/>
        <v>37</v>
      </c>
      <c r="E19" s="55">
        <f t="shared" si="1"/>
        <v>0</v>
      </c>
      <c r="F19" s="54">
        <f t="shared" si="1"/>
        <v>0</v>
      </c>
      <c r="G19" s="54">
        <f t="shared" si="3"/>
        <v>0</v>
      </c>
      <c r="H19" s="76">
        <f t="shared" si="4"/>
        <v>0</v>
      </c>
      <c r="I19" s="74">
        <f t="shared" si="2"/>
        <v>0</v>
      </c>
      <c r="J19" s="75">
        <f t="shared" si="5"/>
        <v>0</v>
      </c>
      <c r="K19" s="37"/>
      <c r="L19" s="66"/>
      <c r="M19" s="37"/>
    </row>
    <row r="20" spans="2:13" s="2" customFormat="1" ht="14.25" customHeight="1">
      <c r="B20" s="89" t="s">
        <v>15</v>
      </c>
      <c r="C20" s="55">
        <f t="shared" si="0"/>
        <v>21</v>
      </c>
      <c r="D20" s="74">
        <f t="shared" si="1"/>
        <v>21</v>
      </c>
      <c r="E20" s="55">
        <f t="shared" si="1"/>
        <v>0</v>
      </c>
      <c r="F20" s="54">
        <f t="shared" si="1"/>
        <v>0</v>
      </c>
      <c r="G20" s="54">
        <f t="shared" si="3"/>
        <v>0</v>
      </c>
      <c r="H20" s="76">
        <f t="shared" si="4"/>
        <v>0</v>
      </c>
      <c r="I20" s="74">
        <f t="shared" si="2"/>
        <v>0</v>
      </c>
      <c r="J20" s="75">
        <f t="shared" si="5"/>
        <v>0</v>
      </c>
      <c r="K20" s="37"/>
      <c r="L20" s="66"/>
      <c r="M20" s="37"/>
    </row>
    <row r="21" spans="2:13" s="2" customFormat="1" ht="14.25" customHeight="1">
      <c r="B21" s="89" t="s">
        <v>16</v>
      </c>
      <c r="C21" s="55">
        <f t="shared" si="0"/>
        <v>86</v>
      </c>
      <c r="D21" s="74">
        <f t="shared" si="1"/>
        <v>86</v>
      </c>
      <c r="E21" s="55">
        <f t="shared" si="1"/>
        <v>1</v>
      </c>
      <c r="F21" s="54">
        <f t="shared" si="1"/>
        <v>0</v>
      </c>
      <c r="G21" s="54">
        <f t="shared" si="3"/>
        <v>1</v>
      </c>
      <c r="H21" s="76">
        <f t="shared" si="4"/>
        <v>1.1627906976744187</v>
      </c>
      <c r="I21" s="74">
        <f t="shared" si="2"/>
        <v>0</v>
      </c>
      <c r="J21" s="75">
        <f t="shared" si="5"/>
        <v>0</v>
      </c>
      <c r="K21" s="37"/>
      <c r="L21" s="66"/>
      <c r="M21" s="37"/>
    </row>
    <row r="22" spans="2:13" s="2" customFormat="1" ht="14.25" customHeight="1">
      <c r="B22" s="89" t="s">
        <v>17</v>
      </c>
      <c r="C22" s="55">
        <f t="shared" si="0"/>
        <v>72</v>
      </c>
      <c r="D22" s="74">
        <f t="shared" si="1"/>
        <v>72</v>
      </c>
      <c r="E22" s="55">
        <f t="shared" si="1"/>
        <v>0</v>
      </c>
      <c r="F22" s="54">
        <f t="shared" si="1"/>
        <v>0</v>
      </c>
      <c r="G22" s="54">
        <f t="shared" si="3"/>
        <v>0</v>
      </c>
      <c r="H22" s="76">
        <f t="shared" si="4"/>
        <v>0</v>
      </c>
      <c r="I22" s="74">
        <f t="shared" si="2"/>
        <v>0</v>
      </c>
      <c r="J22" s="75">
        <f t="shared" si="5"/>
        <v>0</v>
      </c>
      <c r="K22" s="37"/>
      <c r="L22" s="66"/>
      <c r="M22" s="37"/>
    </row>
    <row r="23" spans="2:13" s="2" customFormat="1" ht="14.25" customHeight="1" thickBot="1">
      <c r="B23" s="90" t="s">
        <v>18</v>
      </c>
      <c r="C23" s="59">
        <f t="shared" si="0"/>
        <v>56</v>
      </c>
      <c r="D23" s="77">
        <f t="shared" si="1"/>
        <v>56</v>
      </c>
      <c r="E23" s="59">
        <f t="shared" si="1"/>
        <v>0</v>
      </c>
      <c r="F23" s="56">
        <f t="shared" si="1"/>
        <v>0</v>
      </c>
      <c r="G23" s="56">
        <f t="shared" si="3"/>
        <v>0</v>
      </c>
      <c r="H23" s="61">
        <f t="shared" si="4"/>
        <v>0</v>
      </c>
      <c r="I23" s="77">
        <f t="shared" si="2"/>
        <v>0</v>
      </c>
      <c r="J23" s="78">
        <f t="shared" si="5"/>
        <v>0</v>
      </c>
      <c r="K23" s="37"/>
      <c r="L23" s="66"/>
      <c r="M23" s="37"/>
    </row>
    <row r="24" spans="2:13" s="2" customFormat="1" ht="14.25" customHeight="1" thickBot="1">
      <c r="B24" s="79" t="s">
        <v>8</v>
      </c>
      <c r="C24" s="80">
        <f>SUM(C17:C23)</f>
        <v>325</v>
      </c>
      <c r="D24" s="81">
        <f>SUM(D17:D23)</f>
        <v>325</v>
      </c>
      <c r="E24" s="80">
        <f>SUM(E17:E23)</f>
        <v>1</v>
      </c>
      <c r="F24" s="82">
        <f>SUM(F17:F23)</f>
        <v>0</v>
      </c>
      <c r="G24" s="60">
        <f>SUM(E24:F24)</f>
        <v>1</v>
      </c>
      <c r="H24" s="83">
        <f>G24/C24*100</f>
        <v>0.3076923076923077</v>
      </c>
      <c r="I24" s="82">
        <f>SUM(I17:I23)</f>
        <v>1</v>
      </c>
      <c r="J24" s="84">
        <f t="shared" si="5"/>
        <v>0.3076923076923077</v>
      </c>
      <c r="K24" s="37"/>
      <c r="L24" s="66"/>
      <c r="M24" s="37"/>
    </row>
    <row r="25" s="2" customFormat="1" ht="21" customHeight="1">
      <c r="B25" s="1"/>
    </row>
    <row r="26" spans="2:13" ht="14.25" thickBot="1">
      <c r="B26" s="11" t="s">
        <v>20</v>
      </c>
      <c r="C26" s="2"/>
      <c r="D26" s="2"/>
      <c r="E26" s="2"/>
      <c r="F26" s="2"/>
      <c r="G26" s="2"/>
      <c r="H26" s="2"/>
      <c r="I26" s="2"/>
      <c r="J26" s="31" t="s">
        <v>38</v>
      </c>
      <c r="L26" s="2"/>
      <c r="M26" s="2"/>
    </row>
    <row r="27" spans="2:12" ht="13.5">
      <c r="B27" s="142" t="s">
        <v>11</v>
      </c>
      <c r="C27" s="99"/>
      <c r="D27" s="100"/>
      <c r="E27" s="141" t="s">
        <v>0</v>
      </c>
      <c r="F27" s="97"/>
      <c r="G27" s="97"/>
      <c r="H27" s="98"/>
      <c r="I27" s="97" t="s">
        <v>1</v>
      </c>
      <c r="J27" s="98"/>
      <c r="K27" s="2"/>
      <c r="L27" s="2"/>
    </row>
    <row r="28" spans="2:12" ht="13.5">
      <c r="B28" s="143"/>
      <c r="C28" s="6" t="s">
        <v>21</v>
      </c>
      <c r="D28" s="3" t="s">
        <v>2</v>
      </c>
      <c r="E28" s="145" t="s">
        <v>33</v>
      </c>
      <c r="F28" s="146"/>
      <c r="G28" s="147"/>
      <c r="H28" s="108" t="s">
        <v>3</v>
      </c>
      <c r="I28" s="105" t="s">
        <v>4</v>
      </c>
      <c r="J28" s="108" t="s">
        <v>3</v>
      </c>
      <c r="K28" s="2"/>
      <c r="L28" s="2"/>
    </row>
    <row r="29" spans="2:12" ht="13.5">
      <c r="B29" s="143"/>
      <c r="C29" s="4" t="s">
        <v>5</v>
      </c>
      <c r="D29" s="7" t="s">
        <v>5</v>
      </c>
      <c r="E29" s="110" t="s">
        <v>6</v>
      </c>
      <c r="F29" s="101" t="s">
        <v>7</v>
      </c>
      <c r="G29" s="101" t="s">
        <v>8</v>
      </c>
      <c r="H29" s="109"/>
      <c r="I29" s="106"/>
      <c r="J29" s="109"/>
      <c r="K29" s="2"/>
      <c r="L29" s="2"/>
    </row>
    <row r="30" spans="2:12" ht="21.75" customHeight="1" thickBot="1">
      <c r="B30" s="144"/>
      <c r="C30" s="4"/>
      <c r="D30" s="7"/>
      <c r="E30" s="111"/>
      <c r="F30" s="102"/>
      <c r="G30" s="102"/>
      <c r="H30" s="8" t="s">
        <v>9</v>
      </c>
      <c r="I30" s="107"/>
      <c r="J30" s="9" t="s">
        <v>9</v>
      </c>
      <c r="K30" s="2"/>
      <c r="L30" s="2"/>
    </row>
    <row r="31" spans="2:12" ht="13.5">
      <c r="B31" s="91" t="s">
        <v>12</v>
      </c>
      <c r="C31" s="12">
        <v>21</v>
      </c>
      <c r="D31" s="13">
        <v>21</v>
      </c>
      <c r="E31" s="14">
        <v>0</v>
      </c>
      <c r="F31" s="15">
        <v>0</v>
      </c>
      <c r="G31" s="16">
        <f>SUM(E31:F31)</f>
        <v>0</v>
      </c>
      <c r="H31" s="94">
        <f>G31/C31*100</f>
        <v>0</v>
      </c>
      <c r="I31" s="15">
        <v>1</v>
      </c>
      <c r="J31" s="30">
        <f>I31/D31*100</f>
        <v>4.761904761904762</v>
      </c>
      <c r="K31" s="2"/>
      <c r="L31" s="2"/>
    </row>
    <row r="32" spans="2:12" ht="13.5">
      <c r="B32" s="92" t="s">
        <v>13</v>
      </c>
      <c r="C32" s="17">
        <v>13</v>
      </c>
      <c r="D32" s="18">
        <v>13</v>
      </c>
      <c r="E32" s="14">
        <v>0</v>
      </c>
      <c r="F32" s="19">
        <v>0</v>
      </c>
      <c r="G32" s="20">
        <f>SUM(E32:F32)</f>
        <v>0</v>
      </c>
      <c r="H32" s="95">
        <f aca="true" t="shared" si="6" ref="H32:H37">G32/C32*100</f>
        <v>0</v>
      </c>
      <c r="I32" s="19">
        <v>0</v>
      </c>
      <c r="J32" s="30">
        <f aca="true" t="shared" si="7" ref="J32:J37">I32/D32*100</f>
        <v>0</v>
      </c>
      <c r="K32" s="2"/>
      <c r="L32" s="2"/>
    </row>
    <row r="33" spans="2:12" ht="13.5">
      <c r="B33" s="92" t="s">
        <v>14</v>
      </c>
      <c r="C33" s="17">
        <v>33</v>
      </c>
      <c r="D33" s="18">
        <v>33</v>
      </c>
      <c r="E33" s="14">
        <v>0</v>
      </c>
      <c r="F33" s="19">
        <v>0</v>
      </c>
      <c r="G33" s="20">
        <f>SUM(E33:F33)</f>
        <v>0</v>
      </c>
      <c r="H33" s="95">
        <f t="shared" si="6"/>
        <v>0</v>
      </c>
      <c r="I33" s="19">
        <v>0</v>
      </c>
      <c r="J33" s="30">
        <f t="shared" si="7"/>
        <v>0</v>
      </c>
      <c r="K33" s="2"/>
      <c r="L33" s="2"/>
    </row>
    <row r="34" spans="2:12" ht="13.5">
      <c r="B34" s="92" t="s">
        <v>15</v>
      </c>
      <c r="C34" s="17">
        <v>11</v>
      </c>
      <c r="D34" s="18">
        <v>11</v>
      </c>
      <c r="E34" s="14">
        <v>0</v>
      </c>
      <c r="F34" s="19">
        <v>0</v>
      </c>
      <c r="G34" s="20">
        <f>SUM(E34:F34)</f>
        <v>0</v>
      </c>
      <c r="H34" s="95">
        <f t="shared" si="6"/>
        <v>0</v>
      </c>
      <c r="I34" s="19">
        <v>0</v>
      </c>
      <c r="J34" s="30">
        <f t="shared" si="7"/>
        <v>0</v>
      </c>
      <c r="K34" s="2"/>
      <c r="L34" s="2"/>
    </row>
    <row r="35" spans="2:12" ht="13.5">
      <c r="B35" s="92" t="s">
        <v>16</v>
      </c>
      <c r="C35" s="17">
        <v>71</v>
      </c>
      <c r="D35" s="18">
        <v>71</v>
      </c>
      <c r="E35" s="14">
        <v>1</v>
      </c>
      <c r="F35" s="19">
        <v>0</v>
      </c>
      <c r="G35" s="20">
        <f>SUM(E35:F35)</f>
        <v>1</v>
      </c>
      <c r="H35" s="95">
        <f t="shared" si="6"/>
        <v>1.4084507042253522</v>
      </c>
      <c r="I35" s="19">
        <v>0</v>
      </c>
      <c r="J35" s="30">
        <f t="shared" si="7"/>
        <v>0</v>
      </c>
      <c r="K35" s="2"/>
      <c r="L35" s="2"/>
    </row>
    <row r="36" spans="2:12" ht="13.5">
      <c r="B36" s="92" t="s">
        <v>17</v>
      </c>
      <c r="C36" s="17">
        <v>61</v>
      </c>
      <c r="D36" s="18">
        <v>61</v>
      </c>
      <c r="E36" s="14">
        <v>0</v>
      </c>
      <c r="F36" s="19">
        <v>0</v>
      </c>
      <c r="G36" s="20">
        <f>SUM(E36:F36)</f>
        <v>0</v>
      </c>
      <c r="H36" s="95">
        <f t="shared" si="6"/>
        <v>0</v>
      </c>
      <c r="I36" s="19">
        <v>0</v>
      </c>
      <c r="J36" s="30">
        <f t="shared" si="7"/>
        <v>0</v>
      </c>
      <c r="K36" s="2"/>
      <c r="L36" s="2"/>
    </row>
    <row r="37" spans="2:12" ht="14.25" thickBot="1">
      <c r="B37" s="93" t="s">
        <v>18</v>
      </c>
      <c r="C37" s="21">
        <v>44</v>
      </c>
      <c r="D37" s="22">
        <v>44</v>
      </c>
      <c r="E37" s="14">
        <v>0</v>
      </c>
      <c r="F37" s="23">
        <v>0</v>
      </c>
      <c r="G37" s="24">
        <f>SUM(E37:F37)</f>
        <v>0</v>
      </c>
      <c r="H37" s="95">
        <f t="shared" si="6"/>
        <v>0</v>
      </c>
      <c r="I37" s="23">
        <v>0</v>
      </c>
      <c r="J37" s="30">
        <f t="shared" si="7"/>
        <v>0</v>
      </c>
      <c r="K37" s="2"/>
      <c r="L37" s="2"/>
    </row>
    <row r="38" spans="2:12" ht="14.25" thickBot="1">
      <c r="B38" s="10" t="s">
        <v>8</v>
      </c>
      <c r="C38" s="25">
        <f aca="true" t="shared" si="8" ref="C38:I38">SUM(C31:C37)</f>
        <v>254</v>
      </c>
      <c r="D38" s="26">
        <f t="shared" si="8"/>
        <v>254</v>
      </c>
      <c r="E38" s="27">
        <f t="shared" si="8"/>
        <v>1</v>
      </c>
      <c r="F38" s="27">
        <f t="shared" si="8"/>
        <v>0</v>
      </c>
      <c r="G38" s="27">
        <f t="shared" si="8"/>
        <v>1</v>
      </c>
      <c r="H38" s="28">
        <f t="shared" si="8"/>
        <v>1.4084507042253522</v>
      </c>
      <c r="I38" s="27">
        <f t="shared" si="8"/>
        <v>1</v>
      </c>
      <c r="J38" s="29">
        <f>I38/D38*100</f>
        <v>0.39370078740157477</v>
      </c>
      <c r="K38" s="2"/>
      <c r="L38" s="5"/>
    </row>
    <row r="39" ht="21" customHeight="1">
      <c r="M39" s="85"/>
    </row>
    <row r="40" spans="2:13" ht="14.25" thickBot="1">
      <c r="B40" s="11" t="s">
        <v>34</v>
      </c>
      <c r="C40" s="2"/>
      <c r="D40" s="2"/>
      <c r="E40" s="2"/>
      <c r="F40" s="2"/>
      <c r="G40" s="2"/>
      <c r="H40" s="2"/>
      <c r="I40" s="2"/>
      <c r="J40" s="31" t="s">
        <v>38</v>
      </c>
      <c r="L40" s="2"/>
      <c r="M40" s="2"/>
    </row>
    <row r="41" spans="2:12" ht="13.5">
      <c r="B41" s="142" t="s">
        <v>11</v>
      </c>
      <c r="C41" s="99"/>
      <c r="D41" s="100"/>
      <c r="E41" s="141" t="s">
        <v>0</v>
      </c>
      <c r="F41" s="97"/>
      <c r="G41" s="97"/>
      <c r="H41" s="98"/>
      <c r="I41" s="97" t="s">
        <v>1</v>
      </c>
      <c r="J41" s="98"/>
      <c r="K41" s="2"/>
      <c r="L41" s="2"/>
    </row>
    <row r="42" spans="2:12" ht="13.5">
      <c r="B42" s="143"/>
      <c r="C42" s="6" t="s">
        <v>21</v>
      </c>
      <c r="D42" s="3" t="s">
        <v>2</v>
      </c>
      <c r="E42" s="145" t="s">
        <v>33</v>
      </c>
      <c r="F42" s="146"/>
      <c r="G42" s="147"/>
      <c r="H42" s="108" t="s">
        <v>3</v>
      </c>
      <c r="I42" s="105" t="s">
        <v>4</v>
      </c>
      <c r="J42" s="108" t="s">
        <v>3</v>
      </c>
      <c r="K42" s="2"/>
      <c r="L42" s="2"/>
    </row>
    <row r="43" spans="2:12" ht="13.5">
      <c r="B43" s="143"/>
      <c r="C43" s="4" t="s">
        <v>5</v>
      </c>
      <c r="D43" s="7" t="s">
        <v>5</v>
      </c>
      <c r="E43" s="110" t="s">
        <v>6</v>
      </c>
      <c r="F43" s="101" t="s">
        <v>7</v>
      </c>
      <c r="G43" s="101" t="s">
        <v>8</v>
      </c>
      <c r="H43" s="109"/>
      <c r="I43" s="106"/>
      <c r="J43" s="109"/>
      <c r="K43" s="2"/>
      <c r="L43" s="2"/>
    </row>
    <row r="44" spans="2:12" ht="21.75" customHeight="1" thickBot="1">
      <c r="B44" s="144"/>
      <c r="C44" s="4"/>
      <c r="D44" s="7"/>
      <c r="E44" s="111"/>
      <c r="F44" s="102"/>
      <c r="G44" s="102"/>
      <c r="H44" s="8" t="s">
        <v>9</v>
      </c>
      <c r="I44" s="107"/>
      <c r="J44" s="9" t="s">
        <v>9</v>
      </c>
      <c r="K44" s="2"/>
      <c r="L44" s="2"/>
    </row>
    <row r="45" spans="2:12" ht="13.5">
      <c r="B45" s="91" t="s">
        <v>12</v>
      </c>
      <c r="C45" s="12">
        <v>6</v>
      </c>
      <c r="D45" s="13">
        <v>6</v>
      </c>
      <c r="E45" s="14">
        <v>0</v>
      </c>
      <c r="F45" s="15">
        <v>0</v>
      </c>
      <c r="G45" s="16">
        <f>SUM(E45:F45)</f>
        <v>0</v>
      </c>
      <c r="H45" s="94">
        <f aca="true" t="shared" si="9" ref="H45:H51">G45/C45*100</f>
        <v>0</v>
      </c>
      <c r="I45" s="15">
        <v>0</v>
      </c>
      <c r="J45" s="30">
        <f aca="true" t="shared" si="10" ref="J45:J52">I45/D45*100</f>
        <v>0</v>
      </c>
      <c r="K45" s="2"/>
      <c r="L45" s="2"/>
    </row>
    <row r="46" spans="2:12" ht="13.5">
      <c r="B46" s="92" t="s">
        <v>13</v>
      </c>
      <c r="C46" s="17">
        <v>13</v>
      </c>
      <c r="D46" s="18">
        <v>13</v>
      </c>
      <c r="E46" s="14">
        <v>0</v>
      </c>
      <c r="F46" s="19">
        <v>0</v>
      </c>
      <c r="G46" s="20">
        <f>SUM(E46:F46)</f>
        <v>0</v>
      </c>
      <c r="H46" s="95">
        <f t="shared" si="9"/>
        <v>0</v>
      </c>
      <c r="I46" s="19">
        <v>0</v>
      </c>
      <c r="J46" s="30">
        <f t="shared" si="10"/>
        <v>0</v>
      </c>
      <c r="K46" s="2"/>
      <c r="L46" s="2"/>
    </row>
    <row r="47" spans="2:12" ht="13.5">
      <c r="B47" s="92" t="s">
        <v>14</v>
      </c>
      <c r="C47" s="17">
        <v>4</v>
      </c>
      <c r="D47" s="18">
        <v>4</v>
      </c>
      <c r="E47" s="14">
        <v>0</v>
      </c>
      <c r="F47" s="19">
        <v>0</v>
      </c>
      <c r="G47" s="20">
        <f>SUM(E47:F47)</f>
        <v>0</v>
      </c>
      <c r="H47" s="95">
        <f t="shared" si="9"/>
        <v>0</v>
      </c>
      <c r="I47" s="19">
        <v>0</v>
      </c>
      <c r="J47" s="30">
        <f t="shared" si="10"/>
        <v>0</v>
      </c>
      <c r="K47" s="2"/>
      <c r="L47" s="2"/>
    </row>
    <row r="48" spans="2:12" ht="13.5">
      <c r="B48" s="92" t="s">
        <v>15</v>
      </c>
      <c r="C48" s="17">
        <v>10</v>
      </c>
      <c r="D48" s="18">
        <v>10</v>
      </c>
      <c r="E48" s="14">
        <v>0</v>
      </c>
      <c r="F48" s="19">
        <v>0</v>
      </c>
      <c r="G48" s="20">
        <f>SUM(E48:F48)</f>
        <v>0</v>
      </c>
      <c r="H48" s="95">
        <f t="shared" si="9"/>
        <v>0</v>
      </c>
      <c r="I48" s="19">
        <v>0</v>
      </c>
      <c r="J48" s="30">
        <f t="shared" si="10"/>
        <v>0</v>
      </c>
      <c r="K48" s="2"/>
      <c r="L48" s="2"/>
    </row>
    <row r="49" spans="2:12" ht="13.5">
      <c r="B49" s="92" t="s">
        <v>16</v>
      </c>
      <c r="C49" s="17">
        <v>15</v>
      </c>
      <c r="D49" s="18">
        <v>15</v>
      </c>
      <c r="E49" s="14">
        <v>0</v>
      </c>
      <c r="F49" s="19">
        <v>0</v>
      </c>
      <c r="G49" s="19">
        <v>0</v>
      </c>
      <c r="H49" s="95">
        <f t="shared" si="9"/>
        <v>0</v>
      </c>
      <c r="I49" s="19">
        <v>0</v>
      </c>
      <c r="J49" s="30">
        <f t="shared" si="10"/>
        <v>0</v>
      </c>
      <c r="K49" s="2"/>
      <c r="L49" s="2"/>
    </row>
    <row r="50" spans="2:12" ht="13.5">
      <c r="B50" s="92" t="s">
        <v>17</v>
      </c>
      <c r="C50" s="17">
        <v>11</v>
      </c>
      <c r="D50" s="18">
        <v>11</v>
      </c>
      <c r="E50" s="14">
        <v>0</v>
      </c>
      <c r="F50" s="19">
        <v>0</v>
      </c>
      <c r="G50" s="20">
        <f>SUM(E50:F50)</f>
        <v>0</v>
      </c>
      <c r="H50" s="95">
        <f t="shared" si="9"/>
        <v>0</v>
      </c>
      <c r="I50" s="19">
        <v>0</v>
      </c>
      <c r="J50" s="30">
        <f t="shared" si="10"/>
        <v>0</v>
      </c>
      <c r="K50" s="2"/>
      <c r="L50" s="2"/>
    </row>
    <row r="51" spans="2:12" ht="14.25" thickBot="1">
      <c r="B51" s="93" t="s">
        <v>18</v>
      </c>
      <c r="C51" s="21">
        <v>12</v>
      </c>
      <c r="D51" s="22">
        <v>12</v>
      </c>
      <c r="E51" s="14">
        <v>0</v>
      </c>
      <c r="F51" s="23">
        <v>0</v>
      </c>
      <c r="G51" s="24">
        <f>SUM(E51:F51)</f>
        <v>0</v>
      </c>
      <c r="H51" s="95">
        <f t="shared" si="9"/>
        <v>0</v>
      </c>
      <c r="I51" s="23">
        <v>0</v>
      </c>
      <c r="J51" s="30">
        <f t="shared" si="10"/>
        <v>0</v>
      </c>
      <c r="K51" s="2"/>
      <c r="L51" s="2"/>
    </row>
    <row r="52" spans="2:12" ht="14.25" thickBot="1">
      <c r="B52" s="10" t="s">
        <v>8</v>
      </c>
      <c r="C52" s="25">
        <f aca="true" t="shared" si="11" ref="C52:I52">SUM(C45:C51)</f>
        <v>71</v>
      </c>
      <c r="D52" s="26">
        <f t="shared" si="11"/>
        <v>71</v>
      </c>
      <c r="E52" s="27">
        <f t="shared" si="11"/>
        <v>0</v>
      </c>
      <c r="F52" s="27">
        <f t="shared" si="11"/>
        <v>0</v>
      </c>
      <c r="G52" s="27">
        <f t="shared" si="11"/>
        <v>0</v>
      </c>
      <c r="H52" s="28">
        <f t="shared" si="11"/>
        <v>0</v>
      </c>
      <c r="I52" s="27">
        <f t="shared" si="11"/>
        <v>0</v>
      </c>
      <c r="J52" s="29">
        <f t="shared" si="10"/>
        <v>0</v>
      </c>
      <c r="K52" s="2"/>
      <c r="L52" s="5"/>
    </row>
    <row r="54" spans="2:11" ht="13.5">
      <c r="B54" s="33"/>
      <c r="C54" s="33"/>
      <c r="D54" s="33"/>
      <c r="E54" s="33"/>
      <c r="F54" s="33"/>
      <c r="G54" s="33"/>
      <c r="H54" s="33"/>
      <c r="I54" s="33"/>
      <c r="J54" s="33"/>
      <c r="K54" s="33"/>
    </row>
  </sheetData>
  <sheetProtection/>
  <mergeCells count="49">
    <mergeCell ref="E27:H27"/>
    <mergeCell ref="B41:B44"/>
    <mergeCell ref="C41:D41"/>
    <mergeCell ref="E41:H41"/>
    <mergeCell ref="I41:J41"/>
    <mergeCell ref="E42:G42"/>
    <mergeCell ref="H42:H43"/>
    <mergeCell ref="E28:G28"/>
    <mergeCell ref="B27:B30"/>
    <mergeCell ref="G29:G30"/>
    <mergeCell ref="H28:H29"/>
    <mergeCell ref="I28:I30"/>
    <mergeCell ref="B3:B6"/>
    <mergeCell ref="C3:G3"/>
    <mergeCell ref="H3:K3"/>
    <mergeCell ref="B13:B16"/>
    <mergeCell ref="C13:D13"/>
    <mergeCell ref="E13:H13"/>
    <mergeCell ref="J28:J29"/>
    <mergeCell ref="E29:E30"/>
    <mergeCell ref="L3:M3"/>
    <mergeCell ref="C4:C6"/>
    <mergeCell ref="D4:E4"/>
    <mergeCell ref="F4:G4"/>
    <mergeCell ref="H4:J4"/>
    <mergeCell ref="K4:K5"/>
    <mergeCell ref="L4:L6"/>
    <mergeCell ref="M4:M5"/>
    <mergeCell ref="H5:H6"/>
    <mergeCell ref="I5:I6"/>
    <mergeCell ref="J14:J15"/>
    <mergeCell ref="I13:J13"/>
    <mergeCell ref="E14:G14"/>
    <mergeCell ref="H14:H15"/>
    <mergeCell ref="C15:C16"/>
    <mergeCell ref="D15:D16"/>
    <mergeCell ref="E15:E16"/>
    <mergeCell ref="F15:F16"/>
    <mergeCell ref="G15:G16"/>
    <mergeCell ref="I27:J27"/>
    <mergeCell ref="C27:D27"/>
    <mergeCell ref="F29:F30"/>
    <mergeCell ref="J5:J6"/>
    <mergeCell ref="I42:I44"/>
    <mergeCell ref="J42:J43"/>
    <mergeCell ref="E43:E44"/>
    <mergeCell ref="F43:F44"/>
    <mergeCell ref="G43:G44"/>
    <mergeCell ref="I14:I16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&amp;C&amp;"ＭＳ 明朝,標準"&amp;10‐49‐</oddFooter>
  </headerFooter>
  <ignoredErrors>
    <ignoredError sqref="G31:G34 G36:G3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2016-03-15T06:29:20Z</cp:lastPrinted>
  <dcterms:created xsi:type="dcterms:W3CDTF">2010-01-25T23:45:52Z</dcterms:created>
  <dcterms:modified xsi:type="dcterms:W3CDTF">2018-03-15T07:17:09Z</dcterms:modified>
  <cp:category/>
  <cp:version/>
  <cp:contentType/>
  <cp:contentStatus/>
</cp:coreProperties>
</file>