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'Sheet1'!$A$1:$U$31</definedName>
  </definedNames>
  <calcPr fullCalcOnLoad="1"/>
</workbook>
</file>

<file path=xl/sharedStrings.xml><?xml version="1.0" encoding="utf-8"?>
<sst xmlns="http://schemas.openxmlformats.org/spreadsheetml/2006/main" count="62" uniqueCount="45">
  <si>
    <t>対象者数</t>
  </si>
  <si>
    <t>受診者数</t>
  </si>
  <si>
    <t>受診率（％）</t>
  </si>
  <si>
    <t>総生歯数</t>
  </si>
  <si>
    <t>う　歯　の　あ　る　者</t>
  </si>
  <si>
    <t>Ａ</t>
  </si>
  <si>
    <t>Ｂ</t>
  </si>
  <si>
    <t>Ｃ１</t>
  </si>
  <si>
    <t>Ｃ２</t>
  </si>
  <si>
    <t>計</t>
  </si>
  <si>
    <t>型</t>
  </si>
  <si>
    <t>恵那市</t>
  </si>
  <si>
    <t>中津川市</t>
  </si>
  <si>
    <t>1人平均　　　　　　う歯数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</si>
  <si>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</si>
  <si>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</si>
  <si>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</si>
  <si>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</si>
  <si>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</si>
  <si>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</si>
  <si>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</si>
  <si>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</si>
  <si>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</si>
  <si>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</si>
  <si>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</si>
  <si>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</si>
  <si>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</si>
  <si>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</si>
  <si>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</si>
  <si>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</si>
  <si>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</si>
  <si>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</si>
  <si>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以上</t>
  </si>
  <si>
    <t>管内総数</t>
  </si>
  <si>
    <t>管内総数</t>
  </si>
  <si>
    <t>中津川市</t>
  </si>
  <si>
    <t>う歯総数</t>
  </si>
  <si>
    <t>６  １歳６ヶ月児歯科健康診査実施状況（Ｔ５－１０）</t>
  </si>
  <si>
    <t>７　１歳６ヶ月児健康診査実施状況（Ｔ５－１１）</t>
  </si>
  <si>
    <t>-39-</t>
  </si>
  <si>
    <t>う歯経験率
（％）</t>
  </si>
  <si>
    <t>口腔軟組織に異常のあるもの</t>
  </si>
  <si>
    <t>歯列・咬合</t>
  </si>
  <si>
    <t>（平成28年度）</t>
  </si>
  <si>
    <t>（平成28年度）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</si>
</sst>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0.0_);[Red]\(0.0\)"/>
    <numFmt numFmtId="181" formatCode="#,##0.00_ "/>
    <numFmt numFmtId="182" formatCode="#,##0.0_ "/>
    <numFmt numFmtId="183" formatCode="&quot;¥&quot;#,##0_);[Red]\(&quot;¥&quot;#,##0\)"/>
  </numFmts>
  <fonts count="47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textRotation="255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distributed" vertical="distributed"/>
    </xf>
    <xf numFmtId="41" fontId="10" fillId="0" borderId="13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1" fontId="10" fillId="0" borderId="13" xfId="0" applyNumberFormat="1" applyFont="1" applyFill="1" applyBorder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distributed" vertical="distributed"/>
    </xf>
    <xf numFmtId="41" fontId="10" fillId="0" borderId="16" xfId="0" applyNumberFormat="1" applyFont="1" applyFill="1" applyBorder="1" applyAlignment="1">
      <alignment horizontal="right"/>
    </xf>
    <xf numFmtId="182" fontId="10" fillId="0" borderId="17" xfId="0" applyNumberFormat="1" applyFont="1" applyFill="1" applyBorder="1" applyAlignment="1">
      <alignment horizontal="right"/>
    </xf>
    <xf numFmtId="182" fontId="10" fillId="0" borderId="16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41" fontId="10" fillId="0" borderId="18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 horizontal="distributed" vertical="distributed"/>
    </xf>
    <xf numFmtId="41" fontId="10" fillId="0" borderId="20" xfId="0" applyNumberFormat="1" applyFont="1" applyFill="1" applyBorder="1" applyAlignment="1">
      <alignment horizontal="right"/>
    </xf>
    <xf numFmtId="182" fontId="10" fillId="0" borderId="20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41" fontId="10" fillId="0" borderId="2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distributed"/>
    </xf>
    <xf numFmtId="3" fontId="11" fillId="0" borderId="13" xfId="0" applyNumberFormat="1" applyFont="1" applyFill="1" applyBorder="1" applyAlignment="1">
      <alignment/>
    </xf>
    <xf numFmtId="178" fontId="11" fillId="0" borderId="2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distributed"/>
    </xf>
    <xf numFmtId="3" fontId="11" fillId="0" borderId="16" xfId="0" applyNumberFormat="1" applyFont="1" applyFill="1" applyBorder="1" applyAlignment="1">
      <alignment/>
    </xf>
    <xf numFmtId="178" fontId="11" fillId="0" borderId="26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 horizontal="distributed"/>
    </xf>
    <xf numFmtId="0" fontId="11" fillId="0" borderId="20" xfId="0" applyFont="1" applyFill="1" applyBorder="1" applyAlignment="1">
      <alignment/>
    </xf>
    <xf numFmtId="178" fontId="11" fillId="0" borderId="2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distributed"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11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vertical="center" textRotation="180"/>
    </xf>
    <xf numFmtId="49" fontId="10" fillId="0" borderId="0" xfId="0" applyNumberFormat="1" applyFont="1" applyFill="1" applyAlignment="1">
      <alignment horizontal="distributed"/>
    </xf>
    <xf numFmtId="49" fontId="10" fillId="0" borderId="0" xfId="0" applyNumberFormat="1" applyFont="1" applyFill="1" applyAlignment="1">
      <alignment/>
    </xf>
    <xf numFmtId="0" fontId="11" fillId="0" borderId="30" xfId="0" applyFont="1" applyFill="1" applyBorder="1" applyAlignment="1">
      <alignment horizontal="center" vertical="distributed" textRotation="255"/>
    </xf>
    <xf numFmtId="0" fontId="11" fillId="0" borderId="23" xfId="0" applyFont="1" applyFill="1" applyBorder="1" applyAlignment="1">
      <alignment horizontal="center" vertical="distributed"/>
    </xf>
    <xf numFmtId="0" fontId="11" fillId="0" borderId="11" xfId="0" applyFont="1" applyFill="1" applyBorder="1" applyAlignment="1">
      <alignment horizontal="center" vertical="distributed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 horizontal="center" vertical="center" textRotation="255" wrapText="1"/>
    </xf>
    <xf numFmtId="0" fontId="11" fillId="0" borderId="33" xfId="0" applyFont="1" applyFill="1" applyBorder="1" applyAlignment="1">
      <alignment horizontal="center" vertical="center" textRotation="255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distributed" textRotation="255"/>
    </xf>
    <xf numFmtId="0" fontId="11" fillId="0" borderId="24" xfId="0" applyFont="1" applyFill="1" applyBorder="1" applyAlignment="1">
      <alignment horizontal="center" vertical="distributed" textRotation="255"/>
    </xf>
    <xf numFmtId="0" fontId="11" fillId="0" borderId="36" xfId="0" applyFont="1" applyFill="1" applyBorder="1" applyAlignment="1">
      <alignment vertical="distributed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/>
    </xf>
    <xf numFmtId="0" fontId="11" fillId="0" borderId="32" xfId="0" applyFont="1" applyFill="1" applyBorder="1" applyAlignment="1">
      <alignment horizontal="center" vertical="distributed" textRotation="255"/>
    </xf>
    <xf numFmtId="0" fontId="11" fillId="0" borderId="33" xfId="0" applyFont="1" applyFill="1" applyBorder="1" applyAlignment="1">
      <alignment horizontal="center" vertical="distributed" textRotation="255"/>
    </xf>
    <xf numFmtId="0" fontId="11" fillId="0" borderId="34" xfId="0" applyFont="1" applyFill="1" applyBorder="1" applyAlignment="1">
      <alignment horizontal="center" vertical="distributed"/>
    </xf>
    <xf numFmtId="0" fontId="11" fillId="0" borderId="32" xfId="0" applyFont="1" applyFill="1" applyBorder="1" applyAlignment="1">
      <alignment horizontal="center" vertical="distributed" textRotation="255" wrapText="1"/>
    </xf>
    <xf numFmtId="0" fontId="11" fillId="0" borderId="33" xfId="0" applyFont="1" applyFill="1" applyBorder="1" applyAlignment="1">
      <alignment horizontal="center" vertical="distributed" textRotation="255" wrapText="1"/>
    </xf>
    <xf numFmtId="0" fontId="11" fillId="0" borderId="34" xfId="0" applyFont="1" applyFill="1" applyBorder="1" applyAlignment="1">
      <alignment horizontal="center" vertical="distributed" wrapText="1"/>
    </xf>
    <xf numFmtId="0" fontId="11" fillId="0" borderId="37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1" fillId="0" borderId="40" xfId="0" applyFont="1" applyFill="1" applyBorder="1" applyAlignment="1">
      <alignment/>
    </xf>
    <xf numFmtId="0" fontId="11" fillId="0" borderId="31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distributed"/>
    </xf>
    <xf numFmtId="0" fontId="11" fillId="0" borderId="3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41" xfId="0" applyFont="1" applyFill="1" applyBorder="1" applyAlignment="1">
      <alignment horizontal="center" vertical="distributed" textRotation="255"/>
    </xf>
    <xf numFmtId="0" fontId="11" fillId="0" borderId="38" xfId="0" applyFont="1" applyFill="1" applyBorder="1" applyAlignment="1">
      <alignment horizontal="center" vertical="distributed"/>
    </xf>
    <xf numFmtId="0" fontId="11" fillId="0" borderId="38" xfId="0" applyFont="1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abSelected="1" view="pageLayout" zoomScaleSheetLayoutView="100" workbookViewId="0" topLeftCell="B1">
      <selection activeCell="Q8" sqref="Q8"/>
    </sheetView>
  </sheetViews>
  <sheetFormatPr defaultColWidth="11.8515625" defaultRowHeight="14.25" customHeight="1"/>
  <cols>
    <col min="1" max="1" width="7.00390625" style="6" customWidth="1"/>
    <col min="2" max="2" width="12.8515625" style="6" customWidth="1"/>
    <col min="3" max="5" width="8.7109375" style="6" customWidth="1"/>
    <col min="6" max="6" width="9.140625" style="6" customWidth="1"/>
    <col min="7" max="21" width="7.7109375" style="6" customWidth="1"/>
    <col min="22" max="16384" width="11.8515625" style="6" customWidth="1"/>
  </cols>
  <sheetData>
    <row r="1" spans="1:21" s="3" customFormat="1" ht="20.25" customHeight="1">
      <c r="A1" s="73" t="s">
        <v>39</v>
      </c>
      <c r="B1" s="1" t="s">
        <v>37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 thickBot="1">
      <c r="A2" s="7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72" t="s">
        <v>43</v>
      </c>
      <c r="Q2" s="5"/>
      <c r="R2" s="5"/>
      <c r="S2" s="5"/>
      <c r="T2" s="5"/>
      <c r="U2" s="5"/>
    </row>
    <row r="3" spans="1:21" s="9" customFormat="1" ht="18" customHeight="1">
      <c r="A3" s="73"/>
      <c r="B3" s="95"/>
      <c r="C3" s="76" t="s">
        <v>0</v>
      </c>
      <c r="D3" s="76" t="s">
        <v>1</v>
      </c>
      <c r="E3" s="76" t="s">
        <v>2</v>
      </c>
      <c r="F3" s="76" t="s">
        <v>3</v>
      </c>
      <c r="G3" s="79" t="s">
        <v>4</v>
      </c>
      <c r="H3" s="80"/>
      <c r="I3" s="80"/>
      <c r="J3" s="80"/>
      <c r="K3" s="80"/>
      <c r="L3" s="81" t="s">
        <v>40</v>
      </c>
      <c r="M3" s="89" t="s">
        <v>36</v>
      </c>
      <c r="N3" s="92" t="s">
        <v>13</v>
      </c>
      <c r="O3" s="92" t="s">
        <v>41</v>
      </c>
      <c r="P3" s="84" t="s">
        <v>42</v>
      </c>
      <c r="Q3" s="7"/>
      <c r="R3" s="8"/>
      <c r="S3" s="8"/>
      <c r="T3" s="8"/>
      <c r="U3" s="8"/>
    </row>
    <row r="4" spans="1:21" s="9" customFormat="1" ht="18" customHeight="1">
      <c r="A4" s="73"/>
      <c r="B4" s="96"/>
      <c r="C4" s="77"/>
      <c r="D4" s="77"/>
      <c r="E4" s="77"/>
      <c r="F4" s="77"/>
      <c r="G4" s="10" t="s">
        <v>5</v>
      </c>
      <c r="H4" s="10" t="s">
        <v>6</v>
      </c>
      <c r="I4" s="11" t="s">
        <v>7</v>
      </c>
      <c r="J4" s="11" t="s">
        <v>8</v>
      </c>
      <c r="K4" s="87" t="s">
        <v>9</v>
      </c>
      <c r="L4" s="82"/>
      <c r="M4" s="90"/>
      <c r="N4" s="93"/>
      <c r="O4" s="93"/>
      <c r="P4" s="85"/>
      <c r="Q4" s="7"/>
      <c r="R4" s="8"/>
      <c r="S4" s="8"/>
      <c r="T4" s="8"/>
      <c r="U4" s="8"/>
    </row>
    <row r="5" spans="1:21" s="9" customFormat="1" ht="72.75" customHeight="1" thickBot="1">
      <c r="A5" s="73"/>
      <c r="B5" s="97"/>
      <c r="C5" s="78"/>
      <c r="D5" s="78"/>
      <c r="E5" s="78"/>
      <c r="F5" s="78"/>
      <c r="G5" s="12" t="s">
        <v>10</v>
      </c>
      <c r="H5" s="12" t="s">
        <v>10</v>
      </c>
      <c r="I5" s="12" t="s">
        <v>10</v>
      </c>
      <c r="J5" s="12" t="s">
        <v>10</v>
      </c>
      <c r="K5" s="88"/>
      <c r="L5" s="83"/>
      <c r="M5" s="91"/>
      <c r="N5" s="94"/>
      <c r="O5" s="94"/>
      <c r="P5" s="86"/>
      <c r="Q5" s="7"/>
      <c r="R5" s="8"/>
      <c r="S5" s="8"/>
      <c r="T5" s="8"/>
      <c r="U5" s="8"/>
    </row>
    <row r="6" spans="1:21" s="9" customFormat="1" ht="19.5" customHeight="1" thickBot="1">
      <c r="A6" s="73"/>
      <c r="B6" s="13" t="s">
        <v>34</v>
      </c>
      <c r="C6" s="14">
        <f>SUM(C7:C8)</f>
        <v>978</v>
      </c>
      <c r="D6" s="14">
        <f>SUM(D7:D8)</f>
        <v>968</v>
      </c>
      <c r="E6" s="15">
        <f>D6/C6*100</f>
        <v>98.97750511247445</v>
      </c>
      <c r="F6" s="14">
        <f aca="true" t="shared" si="0" ref="F6:K6">SUM(F7:F8)</f>
        <v>13851</v>
      </c>
      <c r="G6" s="14">
        <f t="shared" si="0"/>
        <v>5</v>
      </c>
      <c r="H6" s="14">
        <f t="shared" si="0"/>
        <v>1</v>
      </c>
      <c r="I6" s="14">
        <f t="shared" si="0"/>
        <v>0</v>
      </c>
      <c r="J6" s="14">
        <f t="shared" si="0"/>
        <v>0</v>
      </c>
      <c r="K6" s="14">
        <f t="shared" si="0"/>
        <v>6</v>
      </c>
      <c r="L6" s="15">
        <f>K6/D6*100</f>
        <v>0.6198347107438017</v>
      </c>
      <c r="M6" s="14">
        <f>SUM(M7:M8)</f>
        <v>16</v>
      </c>
      <c r="N6" s="16">
        <f>M6/D6</f>
        <v>0.01652892561983471</v>
      </c>
      <c r="O6" s="14">
        <f>SUM(O7:O8)</f>
        <v>36</v>
      </c>
      <c r="P6" s="17">
        <f>SUM(P7:P8)</f>
        <v>35</v>
      </c>
      <c r="Q6" s="7"/>
      <c r="R6" s="8"/>
      <c r="S6" s="8"/>
      <c r="T6" s="8"/>
      <c r="U6" s="8"/>
    </row>
    <row r="7" spans="1:21" s="9" customFormat="1" ht="19.5" customHeight="1">
      <c r="A7" s="73"/>
      <c r="B7" s="18" t="s">
        <v>12</v>
      </c>
      <c r="C7" s="19">
        <v>642</v>
      </c>
      <c r="D7" s="19">
        <v>635</v>
      </c>
      <c r="E7" s="20">
        <f>D7/C7*100</f>
        <v>98.90965732087228</v>
      </c>
      <c r="F7" s="19">
        <v>9072</v>
      </c>
      <c r="G7" s="19">
        <v>2</v>
      </c>
      <c r="H7" s="19">
        <v>1</v>
      </c>
      <c r="I7" s="19">
        <v>0</v>
      </c>
      <c r="J7" s="19">
        <v>0</v>
      </c>
      <c r="K7" s="19">
        <f>SUM(G7:J7)</f>
        <v>3</v>
      </c>
      <c r="L7" s="21">
        <f>K7/D7*100</f>
        <v>0.47244094488188976</v>
      </c>
      <c r="M7" s="19">
        <v>11</v>
      </c>
      <c r="N7" s="22">
        <f>M7/D7</f>
        <v>0.01732283464566929</v>
      </c>
      <c r="O7" s="19">
        <v>12</v>
      </c>
      <c r="P7" s="23">
        <v>8</v>
      </c>
      <c r="Q7" s="7"/>
      <c r="R7" s="8"/>
      <c r="S7" s="8"/>
      <c r="T7" s="8"/>
      <c r="U7" s="8"/>
    </row>
    <row r="8" spans="1:21" s="9" customFormat="1" ht="19.5" customHeight="1" thickBot="1">
      <c r="A8" s="73"/>
      <c r="B8" s="24" t="s">
        <v>11</v>
      </c>
      <c r="C8" s="25">
        <v>336</v>
      </c>
      <c r="D8" s="25">
        <v>333</v>
      </c>
      <c r="E8" s="26">
        <f>D8/C8*100</f>
        <v>99.10714285714286</v>
      </c>
      <c r="F8" s="25">
        <v>4779</v>
      </c>
      <c r="G8" s="25">
        <v>3</v>
      </c>
      <c r="H8" s="25">
        <v>0</v>
      </c>
      <c r="I8" s="25">
        <v>0</v>
      </c>
      <c r="J8" s="25">
        <v>0</v>
      </c>
      <c r="K8" s="25">
        <f>SUM(G8:J8)</f>
        <v>3</v>
      </c>
      <c r="L8" s="26">
        <f>K8/D8*100</f>
        <v>0.9009009009009009</v>
      </c>
      <c r="M8" s="25">
        <v>5</v>
      </c>
      <c r="N8" s="27">
        <f>M8/D8</f>
        <v>0.015015015015015015</v>
      </c>
      <c r="O8" s="25">
        <v>24</v>
      </c>
      <c r="P8" s="28">
        <v>27</v>
      </c>
      <c r="Q8" s="7"/>
      <c r="R8" s="8"/>
      <c r="S8" s="8"/>
      <c r="T8" s="8"/>
      <c r="U8" s="8"/>
    </row>
    <row r="9" spans="1:21" ht="14.25" customHeight="1">
      <c r="A9" s="7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9"/>
      <c r="N9" s="29"/>
      <c r="O9" s="29"/>
      <c r="P9" s="29"/>
      <c r="Q9" s="5"/>
      <c r="R9" s="5"/>
      <c r="S9" s="5"/>
      <c r="T9" s="5"/>
      <c r="U9" s="5"/>
    </row>
    <row r="10" spans="1:21" ht="65.25" customHeight="1">
      <c r="A10" s="73"/>
      <c r="B10" s="5"/>
      <c r="C10" s="5"/>
      <c r="D10" s="5"/>
      <c r="E10" s="5"/>
      <c r="F10" s="5"/>
      <c r="G10" s="5"/>
      <c r="H10" s="30"/>
      <c r="I10" s="5"/>
      <c r="J10" s="5"/>
      <c r="K10" s="5"/>
      <c r="L10" s="5"/>
      <c r="M10" s="5"/>
      <c r="N10" s="5"/>
      <c r="O10" s="5"/>
      <c r="P10" s="5"/>
      <c r="Q10" s="5"/>
      <c r="S10" s="5"/>
      <c r="T10" s="5"/>
      <c r="U10" s="5"/>
    </row>
    <row r="11" spans="1:21" s="31" customFormat="1" ht="18.75" customHeight="1">
      <c r="A11" s="73"/>
      <c r="B11" s="1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56" ht="13.5" customHeight="1" thickBot="1">
      <c r="A12" s="7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32"/>
      <c r="S12" s="32"/>
      <c r="T12" s="8"/>
      <c r="U12" s="72" t="s">
        <v>44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2" s="9" customFormat="1" ht="13.5">
      <c r="A13" s="73"/>
      <c r="B13" s="95"/>
      <c r="C13" s="76" t="s">
        <v>14</v>
      </c>
      <c r="D13" s="76" t="s">
        <v>1</v>
      </c>
      <c r="E13" s="76" t="s">
        <v>2</v>
      </c>
      <c r="F13" s="98" t="s">
        <v>15</v>
      </c>
      <c r="G13" s="80"/>
      <c r="H13" s="80"/>
      <c r="I13" s="99"/>
      <c r="J13" s="98" t="s">
        <v>16</v>
      </c>
      <c r="K13" s="100"/>
      <c r="L13" s="101"/>
      <c r="M13" s="102"/>
      <c r="N13" s="100"/>
      <c r="O13" s="103"/>
      <c r="P13" s="98" t="s">
        <v>17</v>
      </c>
      <c r="Q13" s="101"/>
      <c r="R13" s="80"/>
      <c r="S13" s="80"/>
      <c r="T13" s="80"/>
      <c r="U13" s="99"/>
      <c r="V13" s="35"/>
    </row>
    <row r="14" spans="1:22" s="9" customFormat="1" ht="24" customHeight="1">
      <c r="A14" s="73"/>
      <c r="B14" s="96"/>
      <c r="C14" s="77"/>
      <c r="D14" s="77"/>
      <c r="E14" s="77"/>
      <c r="F14" s="104" t="s">
        <v>18</v>
      </c>
      <c r="G14" s="87" t="s">
        <v>19</v>
      </c>
      <c r="H14" s="87" t="s">
        <v>20</v>
      </c>
      <c r="I14" s="106" t="s">
        <v>21</v>
      </c>
      <c r="J14" s="108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  <c r="O14" s="36" t="s">
        <v>27</v>
      </c>
      <c r="P14" s="108" t="s">
        <v>22</v>
      </c>
      <c r="Q14" s="11" t="s">
        <v>23</v>
      </c>
      <c r="R14" s="11" t="s">
        <v>24</v>
      </c>
      <c r="S14" s="11" t="s">
        <v>25</v>
      </c>
      <c r="T14" s="11" t="s">
        <v>26</v>
      </c>
      <c r="U14" s="36" t="s">
        <v>27</v>
      </c>
      <c r="V14" s="35"/>
    </row>
    <row r="15" spans="1:22" s="9" customFormat="1" ht="36.75" customHeight="1" thickBot="1">
      <c r="A15" s="73"/>
      <c r="B15" s="96"/>
      <c r="C15" s="77"/>
      <c r="D15" s="77"/>
      <c r="E15" s="77"/>
      <c r="F15" s="96"/>
      <c r="G15" s="105"/>
      <c r="H15" s="105"/>
      <c r="I15" s="107"/>
      <c r="J15" s="109"/>
      <c r="K15" s="37" t="s">
        <v>28</v>
      </c>
      <c r="L15" s="37" t="s">
        <v>29</v>
      </c>
      <c r="M15" s="37" t="s">
        <v>30</v>
      </c>
      <c r="N15" s="37" t="s">
        <v>31</v>
      </c>
      <c r="O15" s="38" t="s">
        <v>32</v>
      </c>
      <c r="P15" s="110"/>
      <c r="Q15" s="37" t="s">
        <v>28</v>
      </c>
      <c r="R15" s="37" t="s">
        <v>29</v>
      </c>
      <c r="S15" s="37" t="s">
        <v>30</v>
      </c>
      <c r="T15" s="37" t="s">
        <v>31</v>
      </c>
      <c r="U15" s="38" t="s">
        <v>32</v>
      </c>
      <c r="V15" s="35"/>
    </row>
    <row r="16" spans="1:22" s="9" customFormat="1" ht="18" customHeight="1" thickBot="1">
      <c r="A16" s="73"/>
      <c r="B16" s="39" t="s">
        <v>33</v>
      </c>
      <c r="C16" s="40">
        <f>SUM(C17:C18)</f>
        <v>977</v>
      </c>
      <c r="D16" s="40">
        <f>SUM(D17:D18)</f>
        <v>971</v>
      </c>
      <c r="E16" s="41">
        <f>D16/C16*100</f>
        <v>99.38587512794268</v>
      </c>
      <c r="F16" s="42">
        <f aca="true" t="shared" si="1" ref="F16:P16">SUM(F17:F18)</f>
        <v>423</v>
      </c>
      <c r="G16" s="40">
        <f t="shared" si="1"/>
        <v>471</v>
      </c>
      <c r="H16" s="40">
        <f t="shared" si="1"/>
        <v>14</v>
      </c>
      <c r="I16" s="43">
        <f t="shared" si="1"/>
        <v>64</v>
      </c>
      <c r="J16" s="42">
        <f t="shared" si="1"/>
        <v>972</v>
      </c>
      <c r="K16" s="40">
        <f t="shared" si="1"/>
        <v>85</v>
      </c>
      <c r="L16" s="40">
        <f t="shared" si="1"/>
        <v>153</v>
      </c>
      <c r="M16" s="40">
        <f t="shared" si="1"/>
        <v>718</v>
      </c>
      <c r="N16" s="40">
        <f t="shared" si="1"/>
        <v>10</v>
      </c>
      <c r="O16" s="40">
        <f t="shared" si="1"/>
        <v>6</v>
      </c>
      <c r="P16" s="42">
        <f t="shared" si="1"/>
        <v>972</v>
      </c>
      <c r="Q16" s="40">
        <f>SUM(Q17:Q18)</f>
        <v>22</v>
      </c>
      <c r="R16" s="40">
        <f>SUM(R17:R18)</f>
        <v>45</v>
      </c>
      <c r="S16" s="40">
        <f>SUM(S17:S18)</f>
        <v>799</v>
      </c>
      <c r="T16" s="40">
        <f>SUM(T17:T18)</f>
        <v>72</v>
      </c>
      <c r="U16" s="43">
        <f>SUM(U17:U18)</f>
        <v>34</v>
      </c>
      <c r="V16" s="35"/>
    </row>
    <row r="17" spans="1:22" s="9" customFormat="1" ht="18" customHeight="1">
      <c r="A17" s="73"/>
      <c r="B17" s="44" t="s">
        <v>35</v>
      </c>
      <c r="C17" s="45">
        <v>641</v>
      </c>
      <c r="D17" s="45">
        <v>638</v>
      </c>
      <c r="E17" s="46">
        <f>D17/C17*100</f>
        <v>99.53198127925117</v>
      </c>
      <c r="F17" s="47">
        <v>314</v>
      </c>
      <c r="G17" s="48">
        <v>291</v>
      </c>
      <c r="H17" s="48">
        <v>6</v>
      </c>
      <c r="I17" s="49">
        <v>28</v>
      </c>
      <c r="J17" s="50">
        <f>SUM(K17:O17)</f>
        <v>639</v>
      </c>
      <c r="K17" s="45">
        <v>41</v>
      </c>
      <c r="L17" s="45">
        <v>104</v>
      </c>
      <c r="M17" s="45">
        <v>484</v>
      </c>
      <c r="N17" s="45">
        <v>7</v>
      </c>
      <c r="O17" s="51">
        <v>3</v>
      </c>
      <c r="P17" s="50">
        <f>SUM(Q17:U17)</f>
        <v>639</v>
      </c>
      <c r="Q17" s="45">
        <v>14</v>
      </c>
      <c r="R17" s="45">
        <v>36</v>
      </c>
      <c r="S17" s="45">
        <v>528</v>
      </c>
      <c r="T17" s="45">
        <v>42</v>
      </c>
      <c r="U17" s="51">
        <v>19</v>
      </c>
      <c r="V17" s="35"/>
    </row>
    <row r="18" spans="1:22" s="9" customFormat="1" ht="18" customHeight="1" thickBot="1">
      <c r="A18" s="73"/>
      <c r="B18" s="52" t="s">
        <v>11</v>
      </c>
      <c r="C18" s="53">
        <v>336</v>
      </c>
      <c r="D18" s="53">
        <v>333</v>
      </c>
      <c r="E18" s="54">
        <f>D18/C18*100</f>
        <v>99.10714285714286</v>
      </c>
      <c r="F18" s="55">
        <v>109</v>
      </c>
      <c r="G18" s="56">
        <v>180</v>
      </c>
      <c r="H18" s="57">
        <v>8</v>
      </c>
      <c r="I18" s="58">
        <v>36</v>
      </c>
      <c r="J18" s="59">
        <f>SUM(K18:O18)</f>
        <v>333</v>
      </c>
      <c r="K18" s="60">
        <v>44</v>
      </c>
      <c r="L18" s="60">
        <v>49</v>
      </c>
      <c r="M18" s="60">
        <v>234</v>
      </c>
      <c r="N18" s="60">
        <v>3</v>
      </c>
      <c r="O18" s="61">
        <v>3</v>
      </c>
      <c r="P18" s="59">
        <f>SUM(Q18:U18)</f>
        <v>333</v>
      </c>
      <c r="Q18" s="60">
        <v>8</v>
      </c>
      <c r="R18" s="60">
        <v>9</v>
      </c>
      <c r="S18" s="60">
        <v>271</v>
      </c>
      <c r="T18" s="60">
        <v>30</v>
      </c>
      <c r="U18" s="62">
        <v>15</v>
      </c>
      <c r="V18" s="63"/>
    </row>
    <row r="19" ht="14.25" customHeight="1">
      <c r="A19" s="73"/>
    </row>
    <row r="20" spans="1:10" ht="13.5" customHeight="1">
      <c r="A20" s="73"/>
      <c r="J20" s="64"/>
    </row>
    <row r="21" spans="1:5" ht="12.75">
      <c r="A21" s="73"/>
      <c r="B21" s="65"/>
      <c r="C21" s="66"/>
      <c r="D21" s="66"/>
      <c r="E21" s="66"/>
    </row>
    <row r="22" spans="1:5" ht="12.75">
      <c r="A22" s="73"/>
      <c r="B22" s="67"/>
      <c r="C22" s="68"/>
      <c r="D22" s="68"/>
      <c r="E22" s="68"/>
    </row>
    <row r="23" spans="1:5" ht="12.75">
      <c r="A23" s="73"/>
      <c r="B23" s="67"/>
      <c r="C23" s="68"/>
      <c r="D23" s="68"/>
      <c r="E23" s="68"/>
    </row>
    <row r="24" spans="1:5" ht="12.75">
      <c r="A24" s="73"/>
      <c r="B24" s="69"/>
      <c r="C24" s="70"/>
      <c r="D24" s="70"/>
      <c r="E24" s="71"/>
    </row>
    <row r="25" spans="1:21" ht="12.75">
      <c r="A25" s="73"/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5" ht="12.75">
      <c r="A26" s="73"/>
      <c r="B26" s="69"/>
      <c r="E26" s="71"/>
    </row>
    <row r="27" spans="1:5" ht="12.75">
      <c r="A27" s="73"/>
      <c r="B27" s="69"/>
      <c r="E27" s="71"/>
    </row>
    <row r="28" spans="1:5" ht="12.75">
      <c r="A28" s="73"/>
      <c r="B28" s="69"/>
      <c r="E28" s="71"/>
    </row>
    <row r="29" spans="1:5" ht="12.75">
      <c r="A29" s="73"/>
      <c r="B29" s="69"/>
      <c r="E29" s="71"/>
    </row>
    <row r="30" spans="1:5" ht="12" customHeight="1">
      <c r="A30" s="73"/>
      <c r="B30" s="69"/>
      <c r="E30" s="71"/>
    </row>
    <row r="31" spans="1:21" ht="39" customHeight="1">
      <c r="A31" s="73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2:5" ht="12.75">
      <c r="B32" s="69"/>
      <c r="E32" s="71"/>
    </row>
    <row r="33" spans="2:5" ht="12.75">
      <c r="B33" s="69"/>
      <c r="E33" s="71"/>
    </row>
    <row r="34" spans="2:5" ht="12.75">
      <c r="B34" s="69"/>
      <c r="E34" s="71"/>
    </row>
    <row r="35" spans="2:5" ht="12.75">
      <c r="B35" s="69"/>
      <c r="E35" s="71"/>
    </row>
    <row r="36" spans="2:5" ht="12.75">
      <c r="B36" s="69"/>
      <c r="E36" s="71"/>
    </row>
  </sheetData>
  <sheetProtection/>
  <mergeCells count="28">
    <mergeCell ref="J13:O13"/>
    <mergeCell ref="P13:U13"/>
    <mergeCell ref="F14:F15"/>
    <mergeCell ref="G14:G15"/>
    <mergeCell ref="H14:H15"/>
    <mergeCell ref="I14:I15"/>
    <mergeCell ref="J14:J15"/>
    <mergeCell ref="P14:P15"/>
    <mergeCell ref="O3:O5"/>
    <mergeCell ref="B13:B15"/>
    <mergeCell ref="C13:C15"/>
    <mergeCell ref="D13:D15"/>
    <mergeCell ref="E13:E15"/>
    <mergeCell ref="B3:B5"/>
    <mergeCell ref="C3:C5"/>
    <mergeCell ref="D3:D5"/>
    <mergeCell ref="E3:E5"/>
    <mergeCell ref="F13:I13"/>
    <mergeCell ref="A1:A31"/>
    <mergeCell ref="B25:U25"/>
    <mergeCell ref="B31:U31"/>
    <mergeCell ref="F3:F5"/>
    <mergeCell ref="G3:K3"/>
    <mergeCell ref="L3:L5"/>
    <mergeCell ref="P3:P5"/>
    <mergeCell ref="K4:K5"/>
    <mergeCell ref="M3:M5"/>
    <mergeCell ref="N3:N5"/>
  </mergeCells>
  <printOptions/>
  <pageMargins left="0.1968503937007874" right="0.4330708661417323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G:\５章\T5-15.jsd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１歳６ヶ月歯科健康診査受診状況</dc:title>
  <dc:subject/>
  <dc:creator>岐阜県</dc:creator>
  <cp:keywords/>
  <dc:description/>
  <cp:lastModifiedBy>Gifu</cp:lastModifiedBy>
  <cp:lastPrinted>2016-02-10T07:35:56Z</cp:lastPrinted>
  <dcterms:created xsi:type="dcterms:W3CDTF">2004-12-20T04:45:16Z</dcterms:created>
  <dcterms:modified xsi:type="dcterms:W3CDTF">2018-01-22T02:23:50Z</dcterms:modified>
  <cp:category/>
  <cp:version/>
  <cp:contentType/>
  <cp:contentStatus/>
  <cp:revision>10</cp:revision>
</cp:coreProperties>
</file>