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2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<sst xmlns="http://schemas.openxmlformats.org/spreadsheetml/2006/main" count="149" uniqueCount="99">
  <si>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着工建築物概報（１）</t>
  </si>
  <si>
    <t>平成  30年  6月分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</si>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</sst>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33365</v>
      </c>
      <c r="C5" s="19">
        <v>24507</v>
      </c>
      <c r="D5" s="19">
        <v>0</v>
      </c>
      <c r="E5" s="19">
        <v>0</v>
      </c>
      <c r="F5" s="19">
        <v>1282</v>
      </c>
      <c r="G5" s="19">
        <v>763</v>
      </c>
      <c r="H5" s="19">
        <v>4500</v>
      </c>
      <c r="I5" s="19">
        <v>212</v>
      </c>
      <c r="J5" s="19">
        <v>166</v>
      </c>
      <c r="K5" s="19">
        <v>1935</v>
      </c>
      <c r="L5" s="19">
        <v>19505</v>
      </c>
      <c r="M5" s="20">
        <v>13860</v>
      </c>
    </row>
    <row r="6" spans="1:13" ht="15" customHeight="1">
      <c r="A6" s="22" t="s">
        <v>18</v>
      </c>
      <c r="B6" s="23">
        <f t="shared" si="0"/>
        <v>11513</v>
      </c>
      <c r="C6" s="24">
        <v>8757</v>
      </c>
      <c r="D6" s="24">
        <v>0</v>
      </c>
      <c r="E6" s="24">
        <v>0</v>
      </c>
      <c r="F6" s="24">
        <v>1208</v>
      </c>
      <c r="G6" s="24">
        <v>0</v>
      </c>
      <c r="H6" s="24">
        <v>559</v>
      </c>
      <c r="I6" s="24">
        <v>730</v>
      </c>
      <c r="J6" s="24">
        <v>48</v>
      </c>
      <c r="K6" s="24">
        <v>211</v>
      </c>
      <c r="L6" s="24">
        <v>7732</v>
      </c>
      <c r="M6" s="25">
        <v>3781</v>
      </c>
    </row>
    <row r="7" spans="1:13" ht="15" customHeight="1">
      <c r="A7" s="22" t="s">
        <v>19</v>
      </c>
      <c r="B7" s="23">
        <f t="shared" si="0"/>
        <v>8508</v>
      </c>
      <c r="C7" s="24">
        <v>5453</v>
      </c>
      <c r="D7" s="24">
        <v>160</v>
      </c>
      <c r="E7" s="24">
        <v>0</v>
      </c>
      <c r="F7" s="24">
        <v>1792</v>
      </c>
      <c r="G7" s="24">
        <v>0</v>
      </c>
      <c r="H7" s="24">
        <v>545</v>
      </c>
      <c r="I7" s="24">
        <v>0</v>
      </c>
      <c r="J7" s="24">
        <v>298</v>
      </c>
      <c r="K7" s="24">
        <v>260</v>
      </c>
      <c r="L7" s="24">
        <v>4532</v>
      </c>
      <c r="M7" s="25">
        <v>3976</v>
      </c>
    </row>
    <row r="8" spans="1:13" ht="15" customHeight="1">
      <c r="A8" s="22" t="s">
        <v>20</v>
      </c>
      <c r="B8" s="23">
        <f t="shared" si="0"/>
        <v>5777</v>
      </c>
      <c r="C8" s="24">
        <v>4791</v>
      </c>
      <c r="D8" s="24">
        <v>0</v>
      </c>
      <c r="E8" s="24">
        <v>0</v>
      </c>
      <c r="F8" s="24">
        <v>192</v>
      </c>
      <c r="G8" s="24">
        <v>0</v>
      </c>
      <c r="H8" s="24">
        <v>0</v>
      </c>
      <c r="I8" s="24">
        <v>0</v>
      </c>
      <c r="J8" s="24">
        <v>695</v>
      </c>
      <c r="K8" s="24">
        <v>99</v>
      </c>
      <c r="L8" s="24">
        <v>4617</v>
      </c>
      <c r="M8" s="25">
        <v>1160</v>
      </c>
    </row>
    <row r="9" spans="1:13" ht="15" customHeight="1">
      <c r="A9" s="22" t="s">
        <v>21</v>
      </c>
      <c r="B9" s="23">
        <f t="shared" si="0"/>
        <v>8137</v>
      </c>
      <c r="C9" s="24">
        <v>3420</v>
      </c>
      <c r="D9" s="24">
        <v>0</v>
      </c>
      <c r="E9" s="24">
        <v>0</v>
      </c>
      <c r="F9" s="24">
        <v>1362</v>
      </c>
      <c r="G9" s="24">
        <v>0</v>
      </c>
      <c r="H9" s="24">
        <v>0</v>
      </c>
      <c r="I9" s="24">
        <v>0</v>
      </c>
      <c r="J9" s="24">
        <v>0</v>
      </c>
      <c r="K9" s="24">
        <v>3355</v>
      </c>
      <c r="L9" s="24">
        <v>3261</v>
      </c>
      <c r="M9" s="25">
        <v>4876</v>
      </c>
    </row>
    <row r="10" spans="1:13" ht="15" customHeight="1">
      <c r="A10" s="22" t="s">
        <v>22</v>
      </c>
      <c r="B10" s="23">
        <f t="shared" si="0"/>
        <v>5136</v>
      </c>
      <c r="C10" s="24">
        <v>3816</v>
      </c>
      <c r="D10" s="24">
        <v>0</v>
      </c>
      <c r="E10" s="24">
        <v>0</v>
      </c>
      <c r="F10" s="24">
        <v>0</v>
      </c>
      <c r="G10" s="24">
        <v>0</v>
      </c>
      <c r="H10" s="24">
        <v>1271</v>
      </c>
      <c r="I10" s="24">
        <v>49</v>
      </c>
      <c r="J10" s="24">
        <v>0</v>
      </c>
      <c r="K10" s="24">
        <v>0</v>
      </c>
      <c r="L10" s="24">
        <v>3597</v>
      </c>
      <c r="M10" s="25">
        <v>1539</v>
      </c>
    </row>
    <row r="11" spans="1:13" ht="15" customHeight="1">
      <c r="A11" s="22" t="s">
        <v>23</v>
      </c>
      <c r="B11" s="23">
        <f t="shared" si="0"/>
        <v>996</v>
      </c>
      <c r="C11" s="24">
        <v>996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653</v>
      </c>
      <c r="M11" s="25">
        <v>343</v>
      </c>
    </row>
    <row r="12" spans="1:13" ht="15" customHeight="1">
      <c r="A12" s="22" t="s">
        <v>24</v>
      </c>
      <c r="B12" s="23">
        <f t="shared" si="0"/>
        <v>7076</v>
      </c>
      <c r="C12" s="24">
        <v>1993</v>
      </c>
      <c r="D12" s="24">
        <v>0</v>
      </c>
      <c r="E12" s="24">
        <v>0</v>
      </c>
      <c r="F12" s="24">
        <v>4105</v>
      </c>
      <c r="G12" s="24">
        <v>0</v>
      </c>
      <c r="H12" s="24">
        <v>0</v>
      </c>
      <c r="I12" s="24">
        <v>0</v>
      </c>
      <c r="J12" s="24">
        <v>788</v>
      </c>
      <c r="K12" s="24">
        <v>190</v>
      </c>
      <c r="L12" s="24">
        <v>723</v>
      </c>
      <c r="M12" s="25">
        <v>6353</v>
      </c>
    </row>
    <row r="13" spans="1:13" ht="15" customHeight="1">
      <c r="A13" s="22" t="s">
        <v>25</v>
      </c>
      <c r="B13" s="23">
        <f t="shared" si="0"/>
        <v>5781</v>
      </c>
      <c r="C13" s="24">
        <v>3678</v>
      </c>
      <c r="D13" s="24">
        <v>0</v>
      </c>
      <c r="E13" s="24">
        <v>175</v>
      </c>
      <c r="F13" s="24">
        <v>0</v>
      </c>
      <c r="G13" s="24">
        <v>0</v>
      </c>
      <c r="H13" s="24">
        <v>0</v>
      </c>
      <c r="I13" s="24">
        <v>59</v>
      </c>
      <c r="J13" s="24">
        <v>393</v>
      </c>
      <c r="K13" s="24">
        <v>1476</v>
      </c>
      <c r="L13" s="24">
        <v>3924</v>
      </c>
      <c r="M13" s="25">
        <v>1857</v>
      </c>
    </row>
    <row r="14" spans="1:13" ht="15" customHeight="1">
      <c r="A14" s="22" t="s">
        <v>26</v>
      </c>
      <c r="B14" s="23">
        <f t="shared" si="0"/>
        <v>6073</v>
      </c>
      <c r="C14" s="24">
        <v>3325</v>
      </c>
      <c r="D14" s="24">
        <v>195</v>
      </c>
      <c r="E14" s="24">
        <v>0</v>
      </c>
      <c r="F14" s="24">
        <v>335</v>
      </c>
      <c r="G14" s="24">
        <v>0</v>
      </c>
      <c r="H14" s="24">
        <v>1094</v>
      </c>
      <c r="I14" s="24">
        <v>1082</v>
      </c>
      <c r="J14" s="24">
        <v>42</v>
      </c>
      <c r="K14" s="24">
        <v>0</v>
      </c>
      <c r="L14" s="24">
        <v>4173</v>
      </c>
      <c r="M14" s="25">
        <v>1900</v>
      </c>
    </row>
    <row r="15" spans="1:13" ht="15" customHeight="1">
      <c r="A15" s="22" t="s">
        <v>27</v>
      </c>
      <c r="B15" s="23">
        <f t="shared" si="0"/>
        <v>8843</v>
      </c>
      <c r="C15" s="24">
        <v>4827</v>
      </c>
      <c r="D15" s="24">
        <v>0</v>
      </c>
      <c r="E15" s="24">
        <v>80</v>
      </c>
      <c r="F15" s="24">
        <v>2756</v>
      </c>
      <c r="G15" s="24">
        <v>0</v>
      </c>
      <c r="H15" s="24">
        <v>0</v>
      </c>
      <c r="I15" s="24">
        <v>0</v>
      </c>
      <c r="J15" s="24">
        <v>1180</v>
      </c>
      <c r="K15" s="24">
        <v>0</v>
      </c>
      <c r="L15" s="24">
        <v>5661</v>
      </c>
      <c r="M15" s="25">
        <v>3182</v>
      </c>
    </row>
    <row r="16" spans="1:13" ht="15" customHeight="1">
      <c r="A16" s="22" t="s">
        <v>28</v>
      </c>
      <c r="B16" s="23">
        <f t="shared" si="0"/>
        <v>4387</v>
      </c>
      <c r="C16" s="24">
        <v>2017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2370</v>
      </c>
      <c r="K16" s="24">
        <v>0</v>
      </c>
      <c r="L16" s="24">
        <v>1706</v>
      </c>
      <c r="M16" s="25">
        <v>2681</v>
      </c>
    </row>
    <row r="17" spans="1:13" ht="15" customHeight="1">
      <c r="A17" s="22" t="s">
        <v>29</v>
      </c>
      <c r="B17" s="23">
        <f t="shared" si="0"/>
        <v>7568</v>
      </c>
      <c r="C17" s="24">
        <v>5868</v>
      </c>
      <c r="D17" s="24">
        <v>0</v>
      </c>
      <c r="E17" s="24">
        <v>0</v>
      </c>
      <c r="F17" s="24">
        <v>397</v>
      </c>
      <c r="G17" s="24">
        <v>0</v>
      </c>
      <c r="H17" s="24">
        <v>1198</v>
      </c>
      <c r="I17" s="24">
        <v>67</v>
      </c>
      <c r="J17" s="24">
        <v>0</v>
      </c>
      <c r="K17" s="24">
        <v>38</v>
      </c>
      <c r="L17" s="24">
        <v>5122</v>
      </c>
      <c r="M17" s="25">
        <v>2446</v>
      </c>
    </row>
    <row r="18" spans="1:13" ht="15" customHeight="1">
      <c r="A18" s="22" t="s">
        <v>30</v>
      </c>
      <c r="B18" s="23">
        <f t="shared" si="0"/>
        <v>7609</v>
      </c>
      <c r="C18" s="24">
        <v>5243</v>
      </c>
      <c r="D18" s="24">
        <v>0</v>
      </c>
      <c r="E18" s="24">
        <v>0</v>
      </c>
      <c r="F18" s="24">
        <v>1804</v>
      </c>
      <c r="G18" s="24">
        <v>0</v>
      </c>
      <c r="H18" s="24">
        <v>0</v>
      </c>
      <c r="I18" s="24">
        <v>294</v>
      </c>
      <c r="J18" s="24">
        <v>209</v>
      </c>
      <c r="K18" s="24">
        <v>59</v>
      </c>
      <c r="L18" s="24">
        <v>4662</v>
      </c>
      <c r="M18" s="25">
        <v>2947</v>
      </c>
    </row>
    <row r="19" spans="1:13" ht="15" customHeight="1">
      <c r="A19" s="22" t="s">
        <v>31</v>
      </c>
      <c r="B19" s="23">
        <f t="shared" si="0"/>
        <v>1770</v>
      </c>
      <c r="C19" s="24">
        <v>1091</v>
      </c>
      <c r="D19" s="24">
        <v>0</v>
      </c>
      <c r="E19" s="24">
        <v>0</v>
      </c>
      <c r="F19" s="24">
        <v>679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1024</v>
      </c>
      <c r="M19" s="25">
        <v>746</v>
      </c>
    </row>
    <row r="20" spans="1:13" ht="15" customHeight="1">
      <c r="A20" s="22" t="s">
        <v>32</v>
      </c>
      <c r="B20" s="23">
        <f t="shared" si="0"/>
        <v>5657</v>
      </c>
      <c r="C20" s="24">
        <v>5509</v>
      </c>
      <c r="D20" s="24">
        <v>0</v>
      </c>
      <c r="E20" s="24">
        <v>0</v>
      </c>
      <c r="F20" s="24">
        <v>0</v>
      </c>
      <c r="G20" s="24">
        <v>0</v>
      </c>
      <c r="H20" s="24">
        <v>89</v>
      </c>
      <c r="I20" s="24">
        <v>59</v>
      </c>
      <c r="J20" s="24">
        <v>0</v>
      </c>
      <c r="K20" s="24">
        <v>0</v>
      </c>
      <c r="L20" s="24">
        <v>4263</v>
      </c>
      <c r="M20" s="25">
        <v>1394</v>
      </c>
    </row>
    <row r="21" spans="1:13" ht="15" customHeight="1">
      <c r="A21" s="22" t="s">
        <v>33</v>
      </c>
      <c r="B21" s="23">
        <f t="shared" si="0"/>
        <v>1954</v>
      </c>
      <c r="C21" s="24">
        <v>1666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288</v>
      </c>
      <c r="K21" s="24">
        <v>0</v>
      </c>
      <c r="L21" s="24">
        <v>1543</v>
      </c>
      <c r="M21" s="25">
        <v>411</v>
      </c>
    </row>
    <row r="22" spans="1:13" ht="15" customHeight="1">
      <c r="A22" s="22" t="s">
        <v>34</v>
      </c>
      <c r="B22" s="23">
        <f t="shared" si="0"/>
        <v>2197</v>
      </c>
      <c r="C22" s="24">
        <v>1891</v>
      </c>
      <c r="D22" s="24">
        <v>0</v>
      </c>
      <c r="E22" s="24">
        <v>0</v>
      </c>
      <c r="F22" s="24">
        <v>290</v>
      </c>
      <c r="G22" s="24">
        <v>0</v>
      </c>
      <c r="H22" s="24">
        <v>0</v>
      </c>
      <c r="I22" s="24">
        <v>0</v>
      </c>
      <c r="J22" s="24">
        <v>0</v>
      </c>
      <c r="K22" s="24">
        <v>16</v>
      </c>
      <c r="L22" s="24">
        <v>1520</v>
      </c>
      <c r="M22" s="25">
        <v>677</v>
      </c>
    </row>
    <row r="23" spans="1:13" ht="15" customHeight="1">
      <c r="A23" s="22" t="s">
        <v>35</v>
      </c>
      <c r="B23" s="23">
        <f t="shared" si="0"/>
        <v>2632</v>
      </c>
      <c r="C23" s="24">
        <v>1602</v>
      </c>
      <c r="D23" s="24">
        <v>212</v>
      </c>
      <c r="E23" s="24">
        <v>0</v>
      </c>
      <c r="F23" s="24">
        <v>118</v>
      </c>
      <c r="G23" s="24">
        <v>0</v>
      </c>
      <c r="H23" s="24">
        <v>438</v>
      </c>
      <c r="I23" s="24">
        <v>0</v>
      </c>
      <c r="J23" s="24">
        <v>0</v>
      </c>
      <c r="K23" s="24">
        <v>262</v>
      </c>
      <c r="L23" s="24">
        <v>2252</v>
      </c>
      <c r="M23" s="25">
        <v>380</v>
      </c>
    </row>
    <row r="24" spans="1:13" ht="15" customHeight="1">
      <c r="A24" s="22" t="s">
        <v>36</v>
      </c>
      <c r="B24" s="23">
        <f t="shared" si="0"/>
        <v>781</v>
      </c>
      <c r="C24" s="24">
        <v>781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668</v>
      </c>
      <c r="M24" s="25">
        <v>113</v>
      </c>
    </row>
    <row r="25" spans="1:13" ht="15" customHeight="1">
      <c r="A25" s="26" t="s">
        <v>37</v>
      </c>
      <c r="B25" s="27">
        <f t="shared" si="0"/>
        <v>3016</v>
      </c>
      <c r="C25" s="28">
        <v>880</v>
      </c>
      <c r="D25" s="28">
        <v>0</v>
      </c>
      <c r="E25" s="28">
        <v>0</v>
      </c>
      <c r="F25" s="28">
        <v>1806</v>
      </c>
      <c r="G25" s="28">
        <v>0</v>
      </c>
      <c r="H25" s="28">
        <v>0</v>
      </c>
      <c r="I25" s="28">
        <v>330</v>
      </c>
      <c r="J25" s="28">
        <v>0</v>
      </c>
      <c r="K25" s="28">
        <v>0</v>
      </c>
      <c r="L25" s="28">
        <v>866</v>
      </c>
      <c r="M25" s="29">
        <v>2150</v>
      </c>
    </row>
    <row r="26" spans="1:13" ht="15" customHeight="1">
      <c r="A26" s="30" t="s">
        <v>38</v>
      </c>
      <c r="B26" s="31">
        <f t="shared" si="0"/>
        <v>138776</v>
      </c>
      <c r="C26" s="32">
        <v>92111</v>
      </c>
      <c r="D26" s="32">
        <v>567</v>
      </c>
      <c r="E26" s="32">
        <v>255</v>
      </c>
      <c r="F26" s="32">
        <v>18126</v>
      </c>
      <c r="G26" s="32">
        <v>763</v>
      </c>
      <c r="H26" s="32">
        <v>9694</v>
      </c>
      <c r="I26" s="32">
        <v>2882</v>
      </c>
      <c r="J26" s="32">
        <v>6477</v>
      </c>
      <c r="K26" s="32">
        <v>7901</v>
      </c>
      <c r="L26" s="32">
        <v>82004</v>
      </c>
      <c r="M26" s="33">
        <v>56772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9584</v>
      </c>
      <c r="C28" s="24">
        <v>2723</v>
      </c>
      <c r="D28" s="24">
        <v>0</v>
      </c>
      <c r="E28" s="24">
        <v>0</v>
      </c>
      <c r="F28" s="24">
        <v>0</v>
      </c>
      <c r="G28" s="24">
        <v>0</v>
      </c>
      <c r="H28" s="24">
        <v>5993</v>
      </c>
      <c r="I28" s="24">
        <v>0</v>
      </c>
      <c r="J28" s="24">
        <v>868</v>
      </c>
      <c r="K28" s="24">
        <v>0</v>
      </c>
      <c r="L28" s="24">
        <v>2017</v>
      </c>
      <c r="M28" s="25">
        <v>7567</v>
      </c>
    </row>
    <row r="29" spans="1:13" ht="15" customHeight="1">
      <c r="A29" s="26" t="s">
        <v>40</v>
      </c>
      <c r="B29" s="27">
        <f>SUM(C29:K29)</f>
        <v>1278</v>
      </c>
      <c r="C29" s="28">
        <v>1086</v>
      </c>
      <c r="D29" s="28">
        <v>0</v>
      </c>
      <c r="E29" s="28">
        <v>0</v>
      </c>
      <c r="F29" s="28">
        <v>192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968</v>
      </c>
      <c r="M29" s="29">
        <v>310</v>
      </c>
    </row>
    <row r="30" spans="1:13" ht="15" customHeight="1">
      <c r="A30" s="30" t="s">
        <v>41</v>
      </c>
      <c r="B30" s="31">
        <f>SUM(C30:K30)</f>
        <v>10862</v>
      </c>
      <c r="C30" s="32">
        <v>3809</v>
      </c>
      <c r="D30" s="32">
        <v>0</v>
      </c>
      <c r="E30" s="32">
        <v>0</v>
      </c>
      <c r="F30" s="32">
        <v>192</v>
      </c>
      <c r="G30" s="32">
        <v>0</v>
      </c>
      <c r="H30" s="32">
        <v>5993</v>
      </c>
      <c r="I30" s="32">
        <v>0</v>
      </c>
      <c r="J30" s="32">
        <v>868</v>
      </c>
      <c r="K30" s="32">
        <v>0</v>
      </c>
      <c r="L30" s="32">
        <v>2985</v>
      </c>
      <c r="M30" s="33">
        <v>7877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5027</v>
      </c>
      <c r="C32" s="28">
        <v>530</v>
      </c>
      <c r="D32" s="28">
        <v>0</v>
      </c>
      <c r="E32" s="28">
        <v>0</v>
      </c>
      <c r="F32" s="28">
        <v>3638</v>
      </c>
      <c r="G32" s="28">
        <v>0</v>
      </c>
      <c r="H32" s="28">
        <v>63</v>
      </c>
      <c r="I32" s="28">
        <v>0</v>
      </c>
      <c r="J32" s="28">
        <v>686</v>
      </c>
      <c r="K32" s="28">
        <v>110</v>
      </c>
      <c r="L32" s="28">
        <v>938</v>
      </c>
      <c r="M32" s="29">
        <v>4089</v>
      </c>
    </row>
    <row r="33" spans="1:13" ht="15" customHeight="1">
      <c r="A33" s="30" t="s">
        <v>43</v>
      </c>
      <c r="B33" s="31">
        <f>SUM(C33:K33)</f>
        <v>5027</v>
      </c>
      <c r="C33" s="32">
        <v>530</v>
      </c>
      <c r="D33" s="32">
        <v>0</v>
      </c>
      <c r="E33" s="32">
        <v>0</v>
      </c>
      <c r="F33" s="32">
        <v>3638</v>
      </c>
      <c r="G33" s="32">
        <v>0</v>
      </c>
      <c r="H33" s="32">
        <v>63</v>
      </c>
      <c r="I33" s="32">
        <v>0</v>
      </c>
      <c r="J33" s="32">
        <v>686</v>
      </c>
      <c r="K33" s="32">
        <v>110</v>
      </c>
      <c r="L33" s="32">
        <v>938</v>
      </c>
      <c r="M33" s="33">
        <v>4089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2493</v>
      </c>
      <c r="C35" s="24">
        <v>1337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1088</v>
      </c>
      <c r="J35" s="24">
        <v>68</v>
      </c>
      <c r="K35" s="24">
        <v>0</v>
      </c>
      <c r="L35" s="24">
        <v>2045</v>
      </c>
      <c r="M35" s="25">
        <v>448</v>
      </c>
    </row>
    <row r="36" spans="1:13" ht="15" customHeight="1">
      <c r="A36" s="26" t="s">
        <v>45</v>
      </c>
      <c r="B36" s="27">
        <f>SUM(C36:K36)</f>
        <v>186</v>
      </c>
      <c r="C36" s="28">
        <v>186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186</v>
      </c>
      <c r="M36" s="29">
        <v>0</v>
      </c>
    </row>
    <row r="37" spans="1:13" ht="15" customHeight="1">
      <c r="A37" s="30" t="s">
        <v>46</v>
      </c>
      <c r="B37" s="31">
        <f>SUM(C37:K37)</f>
        <v>2679</v>
      </c>
      <c r="C37" s="32">
        <v>1523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1088</v>
      </c>
      <c r="J37" s="32">
        <v>68</v>
      </c>
      <c r="K37" s="32">
        <v>0</v>
      </c>
      <c r="L37" s="32">
        <v>2231</v>
      </c>
      <c r="M37" s="33">
        <v>448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1773</v>
      </c>
      <c r="C39" s="24">
        <v>1489</v>
      </c>
      <c r="D39" s="24">
        <v>0</v>
      </c>
      <c r="E39" s="24">
        <v>0</v>
      </c>
      <c r="F39" s="24">
        <v>252</v>
      </c>
      <c r="G39" s="24">
        <v>0</v>
      </c>
      <c r="H39" s="24">
        <v>0</v>
      </c>
      <c r="I39" s="24">
        <v>0</v>
      </c>
      <c r="J39" s="24">
        <v>32</v>
      </c>
      <c r="K39" s="24">
        <v>0</v>
      </c>
      <c r="L39" s="24">
        <v>591</v>
      </c>
      <c r="M39" s="25">
        <v>1182</v>
      </c>
    </row>
    <row r="40" spans="1:13" ht="15" customHeight="1">
      <c r="A40" s="22" t="s">
        <v>48</v>
      </c>
      <c r="B40" s="23">
        <f>SUM(C40:K40)</f>
        <v>2019</v>
      </c>
      <c r="C40" s="24">
        <v>205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1814</v>
      </c>
      <c r="J40" s="24">
        <v>0</v>
      </c>
      <c r="K40" s="24">
        <v>0</v>
      </c>
      <c r="L40" s="24">
        <v>205</v>
      </c>
      <c r="M40" s="25">
        <v>1814</v>
      </c>
    </row>
    <row r="41" spans="1:13" ht="15" customHeight="1">
      <c r="A41" s="26" t="s">
        <v>49</v>
      </c>
      <c r="B41" s="27">
        <f>SUM(C41:K41)</f>
        <v>2661</v>
      </c>
      <c r="C41" s="28">
        <v>332</v>
      </c>
      <c r="D41" s="28">
        <v>0</v>
      </c>
      <c r="E41" s="28">
        <v>510</v>
      </c>
      <c r="F41" s="28">
        <v>0</v>
      </c>
      <c r="G41" s="28">
        <v>0</v>
      </c>
      <c r="H41" s="28">
        <v>200</v>
      </c>
      <c r="I41" s="28">
        <v>0</v>
      </c>
      <c r="J41" s="28">
        <v>0</v>
      </c>
      <c r="K41" s="28">
        <v>1619</v>
      </c>
      <c r="L41" s="28">
        <v>224</v>
      </c>
      <c r="M41" s="29">
        <v>2437</v>
      </c>
    </row>
    <row r="42" spans="1:13" ht="15" customHeight="1">
      <c r="A42" s="30" t="s">
        <v>50</v>
      </c>
      <c r="B42" s="31">
        <f>SUM(C42:K42)</f>
        <v>6453</v>
      </c>
      <c r="C42" s="32">
        <v>2026</v>
      </c>
      <c r="D42" s="32">
        <v>0</v>
      </c>
      <c r="E42" s="32">
        <v>510</v>
      </c>
      <c r="F42" s="32">
        <v>252</v>
      </c>
      <c r="G42" s="32">
        <v>0</v>
      </c>
      <c r="H42" s="32">
        <v>200</v>
      </c>
      <c r="I42" s="32">
        <v>1814</v>
      </c>
      <c r="J42" s="32">
        <v>32</v>
      </c>
      <c r="K42" s="32">
        <v>1619</v>
      </c>
      <c r="L42" s="32">
        <v>1020</v>
      </c>
      <c r="M42" s="33">
        <v>5433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1000</v>
      </c>
      <c r="C44" s="24">
        <v>932</v>
      </c>
      <c r="D44" s="24">
        <v>0</v>
      </c>
      <c r="E44" s="24">
        <v>39</v>
      </c>
      <c r="F44" s="24">
        <v>0</v>
      </c>
      <c r="G44" s="24">
        <v>0</v>
      </c>
      <c r="H44" s="24">
        <v>0</v>
      </c>
      <c r="I44" s="24">
        <v>0</v>
      </c>
      <c r="J44" s="24">
        <v>14</v>
      </c>
      <c r="K44" s="24">
        <v>15</v>
      </c>
      <c r="L44" s="24">
        <v>673</v>
      </c>
      <c r="M44" s="25">
        <v>327</v>
      </c>
    </row>
    <row r="45" spans="1:13" ht="15" customHeight="1">
      <c r="A45" s="22" t="s">
        <v>52</v>
      </c>
      <c r="B45" s="23">
        <f>SUM(C45:K45)</f>
        <v>1214</v>
      </c>
      <c r="C45" s="24">
        <v>1063</v>
      </c>
      <c r="D45" s="24">
        <v>0</v>
      </c>
      <c r="E45" s="24">
        <v>99</v>
      </c>
      <c r="F45" s="24">
        <v>0</v>
      </c>
      <c r="G45" s="24">
        <v>0</v>
      </c>
      <c r="H45" s="24">
        <v>52</v>
      </c>
      <c r="I45" s="24">
        <v>0</v>
      </c>
      <c r="J45" s="24">
        <v>0</v>
      </c>
      <c r="K45" s="24">
        <v>0</v>
      </c>
      <c r="L45" s="24">
        <v>1115</v>
      </c>
      <c r="M45" s="25">
        <v>99</v>
      </c>
    </row>
    <row r="46" spans="1:13" ht="15" customHeight="1">
      <c r="A46" s="26" t="s">
        <v>53</v>
      </c>
      <c r="B46" s="27">
        <f>SUM(C46:K46)</f>
        <v>8949</v>
      </c>
      <c r="C46" s="28">
        <v>499</v>
      </c>
      <c r="D46" s="28">
        <v>223</v>
      </c>
      <c r="E46" s="28">
        <v>0</v>
      </c>
      <c r="F46" s="28">
        <v>7371</v>
      </c>
      <c r="G46" s="28">
        <v>0</v>
      </c>
      <c r="H46" s="28">
        <v>856</v>
      </c>
      <c r="I46" s="28">
        <v>0</v>
      </c>
      <c r="J46" s="28">
        <v>0</v>
      </c>
      <c r="K46" s="28">
        <v>0</v>
      </c>
      <c r="L46" s="28">
        <v>1392</v>
      </c>
      <c r="M46" s="29">
        <v>7557</v>
      </c>
    </row>
    <row r="47" spans="1:13" ht="15" customHeight="1">
      <c r="A47" s="30" t="s">
        <v>54</v>
      </c>
      <c r="B47" s="31">
        <f>SUM(C47:K47)</f>
        <v>11163</v>
      </c>
      <c r="C47" s="32">
        <v>2494</v>
      </c>
      <c r="D47" s="32">
        <v>223</v>
      </c>
      <c r="E47" s="32">
        <v>138</v>
      </c>
      <c r="F47" s="32">
        <v>7371</v>
      </c>
      <c r="G47" s="32">
        <v>0</v>
      </c>
      <c r="H47" s="32">
        <v>908</v>
      </c>
      <c r="I47" s="32">
        <v>0</v>
      </c>
      <c r="J47" s="32">
        <v>14</v>
      </c>
      <c r="K47" s="32">
        <v>15</v>
      </c>
      <c r="L47" s="32">
        <v>3180</v>
      </c>
      <c r="M47" s="33">
        <v>7983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1616</v>
      </c>
      <c r="C49" s="28">
        <v>1250</v>
      </c>
      <c r="D49" s="28">
        <v>156</v>
      </c>
      <c r="E49" s="28">
        <v>0</v>
      </c>
      <c r="F49" s="28">
        <v>0</v>
      </c>
      <c r="G49" s="28">
        <v>0</v>
      </c>
      <c r="H49" s="28">
        <v>0</v>
      </c>
      <c r="I49" s="28">
        <v>143</v>
      </c>
      <c r="J49" s="28">
        <v>0</v>
      </c>
      <c r="K49" s="28">
        <v>67</v>
      </c>
      <c r="L49" s="28">
        <v>1616</v>
      </c>
      <c r="M49" s="29">
        <v>0</v>
      </c>
    </row>
    <row r="50" spans="1:13" ht="15" customHeight="1">
      <c r="A50" s="30" t="s">
        <v>56</v>
      </c>
      <c r="B50" s="31">
        <f>SUM(C50:K50)</f>
        <v>1616</v>
      </c>
      <c r="C50" s="32">
        <v>1250</v>
      </c>
      <c r="D50" s="32">
        <v>156</v>
      </c>
      <c r="E50" s="32">
        <v>0</v>
      </c>
      <c r="F50" s="32">
        <v>0</v>
      </c>
      <c r="G50" s="32">
        <v>0</v>
      </c>
      <c r="H50" s="32">
        <v>0</v>
      </c>
      <c r="I50" s="32">
        <v>143</v>
      </c>
      <c r="J50" s="32">
        <v>0</v>
      </c>
      <c r="K50" s="32">
        <v>67</v>
      </c>
      <c r="L50" s="32">
        <v>1616</v>
      </c>
      <c r="M50" s="33">
        <v>0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>SUM(C52:K52)</f>
        <v>840</v>
      </c>
      <c r="C52" s="24">
        <v>342</v>
      </c>
      <c r="D52" s="24">
        <v>0</v>
      </c>
      <c r="E52" s="24">
        <v>0</v>
      </c>
      <c r="F52" s="24">
        <v>498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296</v>
      </c>
      <c r="M52" s="25">
        <v>544</v>
      </c>
    </row>
    <row r="53" spans="1:13" ht="15" customHeight="1">
      <c r="A53" s="22" t="s">
        <v>58</v>
      </c>
      <c r="B53" s="23">
        <f>SUM(C53:K53)</f>
        <v>703</v>
      </c>
      <c r="C53" s="24">
        <v>703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703</v>
      </c>
      <c r="M53" s="25">
        <v>0</v>
      </c>
    </row>
    <row r="54" spans="1:13" ht="15" customHeight="1">
      <c r="A54" s="22" t="s">
        <v>59</v>
      </c>
      <c r="B54" s="23">
        <f>SUM(C54:K54)</f>
        <v>1880</v>
      </c>
      <c r="C54" s="24">
        <v>483</v>
      </c>
      <c r="D54" s="24">
        <v>0</v>
      </c>
      <c r="E54" s="24">
        <v>0</v>
      </c>
      <c r="F54" s="24">
        <v>1229</v>
      </c>
      <c r="G54" s="24">
        <v>0</v>
      </c>
      <c r="H54" s="24">
        <v>0</v>
      </c>
      <c r="I54" s="24">
        <v>0</v>
      </c>
      <c r="J54" s="24">
        <v>0</v>
      </c>
      <c r="K54" s="24">
        <v>168</v>
      </c>
      <c r="L54" s="24">
        <v>483</v>
      </c>
      <c r="M54" s="25">
        <v>1397</v>
      </c>
    </row>
    <row r="55" spans="1:13" ht="15" customHeight="1">
      <c r="A55" s="22" t="s">
        <v>60</v>
      </c>
      <c r="B55" s="23">
        <f>SUM(C55:M55)</f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15" customHeight="1">
      <c r="A56" s="22" t="s">
        <v>61</v>
      </c>
      <c r="B56" s="23">
        <f>SUM(C56:K56)</f>
        <v>457</v>
      </c>
      <c r="C56" s="24">
        <v>457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429</v>
      </c>
      <c r="M56" s="25">
        <v>28</v>
      </c>
    </row>
    <row r="57" spans="1:13" ht="15" customHeight="1">
      <c r="A57" s="22" t="s">
        <v>62</v>
      </c>
      <c r="B57" s="23">
        <f>SUM(C57:M57)</f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5">
        <v>0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3880</v>
      </c>
      <c r="C59" s="32">
        <v>1985</v>
      </c>
      <c r="D59" s="32">
        <v>0</v>
      </c>
      <c r="E59" s="32">
        <v>0</v>
      </c>
      <c r="F59" s="32">
        <v>1727</v>
      </c>
      <c r="G59" s="32">
        <v>0</v>
      </c>
      <c r="H59" s="32">
        <v>0</v>
      </c>
      <c r="I59" s="32">
        <v>0</v>
      </c>
      <c r="J59" s="32">
        <v>0</v>
      </c>
      <c r="K59" s="32">
        <v>168</v>
      </c>
      <c r="L59" s="32">
        <v>1911</v>
      </c>
      <c r="M59" s="33">
        <v>1969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709</v>
      </c>
      <c r="C61" s="28">
        <v>573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136</v>
      </c>
      <c r="L61" s="28">
        <v>622</v>
      </c>
      <c r="M61" s="29">
        <v>87</v>
      </c>
    </row>
    <row r="62" spans="1:13" ht="15" customHeight="1">
      <c r="A62" s="30" t="s">
        <v>66</v>
      </c>
      <c r="B62" s="31">
        <f>SUM(C62:K62)</f>
        <v>709</v>
      </c>
      <c r="C62" s="32">
        <v>573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136</v>
      </c>
      <c r="L62" s="32">
        <v>622</v>
      </c>
      <c r="M62" s="33">
        <v>87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SUM(C64:M64)</f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0</v>
      </c>
    </row>
    <row r="65" spans="1:13" ht="15" customHeight="1">
      <c r="A65" s="30" t="s">
        <v>68</v>
      </c>
      <c r="B65" s="31">
        <f>SUM(C65:M65)</f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42389</v>
      </c>
      <c r="C67" s="24">
        <v>14190</v>
      </c>
      <c r="D67" s="24">
        <v>379</v>
      </c>
      <c r="E67" s="24">
        <v>648</v>
      </c>
      <c r="F67" s="24">
        <v>13180</v>
      </c>
      <c r="G67" s="24">
        <v>0</v>
      </c>
      <c r="H67" s="24">
        <v>7164</v>
      </c>
      <c r="I67" s="24">
        <v>3045</v>
      </c>
      <c r="J67" s="24">
        <v>1668</v>
      </c>
      <c r="K67" s="24">
        <v>2115</v>
      </c>
      <c r="L67" s="24">
        <v>14503</v>
      </c>
      <c r="M67" s="25">
        <v>27886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181165</v>
      </c>
      <c r="C69" s="36">
        <v>106301</v>
      </c>
      <c r="D69" s="36">
        <v>946</v>
      </c>
      <c r="E69" s="36">
        <v>903</v>
      </c>
      <c r="F69" s="36">
        <v>31306</v>
      </c>
      <c r="G69" s="36">
        <v>763</v>
      </c>
      <c r="H69" s="36">
        <v>16858</v>
      </c>
      <c r="I69" s="36">
        <v>5927</v>
      </c>
      <c r="J69" s="36">
        <v>8145</v>
      </c>
      <c r="K69" s="36">
        <v>10016</v>
      </c>
      <c r="L69" s="36">
        <v>96507</v>
      </c>
      <c r="M69" s="37">
        <v>84658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1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106301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106301</v>
      </c>
      <c r="H6" s="48">
        <v>23792</v>
      </c>
      <c r="I6" s="48">
        <v>483</v>
      </c>
      <c r="J6" s="48">
        <v>82026</v>
      </c>
      <c r="K6" s="48">
        <v>86958</v>
      </c>
      <c r="L6" s="48">
        <f>SUM(M6:Q6)</f>
        <v>19343</v>
      </c>
      <c r="M6" s="48">
        <v>0</v>
      </c>
      <c r="N6" s="48">
        <v>378</v>
      </c>
      <c r="O6" s="48">
        <v>18218</v>
      </c>
      <c r="P6" s="48">
        <v>0</v>
      </c>
      <c r="Q6" s="49">
        <v>747</v>
      </c>
    </row>
    <row r="7" spans="1:17" ht="15" customHeight="1">
      <c r="A7" s="50" t="s">
        <v>7</v>
      </c>
      <c r="B7" s="51">
        <f>+C7+G7</f>
        <v>946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946</v>
      </c>
      <c r="H7" s="52">
        <v>567</v>
      </c>
      <c r="I7" s="52">
        <v>0</v>
      </c>
      <c r="J7" s="52">
        <v>379</v>
      </c>
      <c r="K7" s="52">
        <v>878</v>
      </c>
      <c r="L7" s="52">
        <f>SUM(M7:Q7)</f>
        <v>68</v>
      </c>
      <c r="M7" s="52">
        <v>0</v>
      </c>
      <c r="N7" s="52">
        <v>0</v>
      </c>
      <c r="O7" s="52">
        <v>68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903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903</v>
      </c>
      <c r="H8" s="52">
        <v>175</v>
      </c>
      <c r="I8" s="52">
        <v>609</v>
      </c>
      <c r="J8" s="52">
        <v>119</v>
      </c>
      <c r="K8" s="52">
        <v>80</v>
      </c>
      <c r="L8" s="52">
        <f aca="true" t="shared" si="3" ref="L8:L17">SUM(M8:Q8)</f>
        <v>823</v>
      </c>
      <c r="M8" s="52">
        <v>0</v>
      </c>
      <c r="N8" s="52">
        <v>0</v>
      </c>
      <c r="O8" s="52">
        <v>823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31306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31306</v>
      </c>
      <c r="H9" s="52">
        <v>30793</v>
      </c>
      <c r="I9" s="52">
        <v>0</v>
      </c>
      <c r="J9" s="52">
        <v>513</v>
      </c>
      <c r="K9" s="52">
        <v>1671</v>
      </c>
      <c r="L9" s="52">
        <f t="shared" si="3"/>
        <v>29635</v>
      </c>
      <c r="M9" s="52">
        <v>0</v>
      </c>
      <c r="N9" s="52">
        <v>86</v>
      </c>
      <c r="O9" s="52">
        <v>29537</v>
      </c>
      <c r="P9" s="52">
        <v>12</v>
      </c>
      <c r="Q9" s="53">
        <v>0</v>
      </c>
    </row>
    <row r="10" spans="1:17" ht="15" customHeight="1">
      <c r="A10" s="50" t="s">
        <v>10</v>
      </c>
      <c r="B10" s="51">
        <f t="shared" si="0"/>
        <v>763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763</v>
      </c>
      <c r="H10" s="52">
        <v>763</v>
      </c>
      <c r="I10" s="52">
        <v>0</v>
      </c>
      <c r="J10" s="52">
        <v>0</v>
      </c>
      <c r="K10" s="52">
        <v>0</v>
      </c>
      <c r="L10" s="52">
        <f t="shared" si="3"/>
        <v>763</v>
      </c>
      <c r="M10" s="52">
        <v>0</v>
      </c>
      <c r="N10" s="52">
        <v>0</v>
      </c>
      <c r="O10" s="52">
        <v>763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16858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16858</v>
      </c>
      <c r="H11" s="52">
        <v>15936</v>
      </c>
      <c r="I11" s="52">
        <v>856</v>
      </c>
      <c r="J11" s="52">
        <v>66</v>
      </c>
      <c r="K11" s="52">
        <v>619</v>
      </c>
      <c r="L11" s="52">
        <f t="shared" si="3"/>
        <v>16239</v>
      </c>
      <c r="M11" s="52">
        <v>0</v>
      </c>
      <c r="N11" s="52">
        <v>0</v>
      </c>
      <c r="O11" s="52">
        <v>16239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5927</v>
      </c>
      <c r="C12" s="52">
        <f t="shared" si="1"/>
        <v>349</v>
      </c>
      <c r="D12" s="52">
        <v>0</v>
      </c>
      <c r="E12" s="52">
        <v>0</v>
      </c>
      <c r="F12" s="52">
        <v>349</v>
      </c>
      <c r="G12" s="52">
        <f t="shared" si="2"/>
        <v>5578</v>
      </c>
      <c r="H12" s="52">
        <v>4802</v>
      </c>
      <c r="I12" s="52">
        <v>423</v>
      </c>
      <c r="J12" s="52">
        <v>353</v>
      </c>
      <c r="K12" s="52">
        <v>2980</v>
      </c>
      <c r="L12" s="52">
        <f t="shared" si="3"/>
        <v>2947</v>
      </c>
      <c r="M12" s="52">
        <v>349</v>
      </c>
      <c r="N12" s="52">
        <v>0</v>
      </c>
      <c r="O12" s="52">
        <v>2598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8145</v>
      </c>
      <c r="C13" s="52">
        <f t="shared" si="1"/>
        <v>3613</v>
      </c>
      <c r="D13" s="52">
        <v>0</v>
      </c>
      <c r="E13" s="52">
        <v>325</v>
      </c>
      <c r="F13" s="52">
        <v>3288</v>
      </c>
      <c r="G13" s="52">
        <f t="shared" si="2"/>
        <v>4532</v>
      </c>
      <c r="H13" s="52">
        <v>293</v>
      </c>
      <c r="I13" s="52">
        <v>3100</v>
      </c>
      <c r="J13" s="52">
        <v>1139</v>
      </c>
      <c r="K13" s="52">
        <v>2605</v>
      </c>
      <c r="L13" s="52">
        <f t="shared" si="3"/>
        <v>5540</v>
      </c>
      <c r="M13" s="52">
        <v>0</v>
      </c>
      <c r="N13" s="52">
        <v>30</v>
      </c>
      <c r="O13" s="52">
        <v>5493</v>
      </c>
      <c r="P13" s="52">
        <v>0</v>
      </c>
      <c r="Q13" s="53">
        <v>17</v>
      </c>
    </row>
    <row r="14" spans="1:17" ht="15" customHeight="1">
      <c r="A14" s="50" t="s">
        <v>14</v>
      </c>
      <c r="B14" s="51">
        <f t="shared" si="0"/>
        <v>10016</v>
      </c>
      <c r="C14" s="52">
        <f t="shared" si="1"/>
        <v>3464</v>
      </c>
      <c r="D14" s="52">
        <v>0</v>
      </c>
      <c r="E14" s="52">
        <v>0</v>
      </c>
      <c r="F14" s="52">
        <v>3464</v>
      </c>
      <c r="G14" s="52">
        <f t="shared" si="2"/>
        <v>6552</v>
      </c>
      <c r="H14" s="52">
        <v>5760</v>
      </c>
      <c r="I14" s="52">
        <v>345</v>
      </c>
      <c r="J14" s="52">
        <v>447</v>
      </c>
      <c r="K14" s="52">
        <v>716</v>
      </c>
      <c r="L14" s="52">
        <f t="shared" si="3"/>
        <v>9300</v>
      </c>
      <c r="M14" s="52">
        <v>0</v>
      </c>
      <c r="N14" s="52">
        <v>0</v>
      </c>
      <c r="O14" s="52">
        <v>9300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107247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107247</v>
      </c>
      <c r="H16" s="52">
        <f>SUM(H6:H7)</f>
        <v>24359</v>
      </c>
      <c r="I16" s="52">
        <f>SUM(I6:I7)</f>
        <v>483</v>
      </c>
      <c r="J16" s="52">
        <f>SUM(J6:J7)</f>
        <v>82405</v>
      </c>
      <c r="K16" s="52">
        <f>SUM(K6:K7)</f>
        <v>87836</v>
      </c>
      <c r="L16" s="52">
        <f t="shared" si="3"/>
        <v>19411</v>
      </c>
      <c r="M16" s="52">
        <f>SUM(M6:M7)</f>
        <v>0</v>
      </c>
      <c r="N16" s="52">
        <f>SUM(N6:N7)</f>
        <v>378</v>
      </c>
      <c r="O16" s="52">
        <f>SUM(O6:O7)</f>
        <v>18286</v>
      </c>
      <c r="P16" s="52">
        <f>SUM(P6:P7)</f>
        <v>0</v>
      </c>
      <c r="Q16" s="53">
        <f>SUM(Q6:Q7)</f>
        <v>747</v>
      </c>
    </row>
    <row r="17" spans="1:17" ht="15" customHeight="1">
      <c r="A17" s="50" t="s">
        <v>94</v>
      </c>
      <c r="B17" s="51">
        <f t="shared" si="0"/>
        <v>73918</v>
      </c>
      <c r="C17" s="52">
        <f t="shared" si="1"/>
        <v>7426</v>
      </c>
      <c r="D17" s="52">
        <f>SUM(D8:D14)</f>
        <v>0</v>
      </c>
      <c r="E17" s="52">
        <f>SUM(E8:E14)</f>
        <v>325</v>
      </c>
      <c r="F17" s="52">
        <f>SUM(F8:F14)</f>
        <v>7101</v>
      </c>
      <c r="G17" s="52">
        <f t="shared" si="2"/>
        <v>66492</v>
      </c>
      <c r="H17" s="52">
        <f>SUM(H8:H14)</f>
        <v>58522</v>
      </c>
      <c r="I17" s="52">
        <f>SUM(I8:I14)</f>
        <v>5333</v>
      </c>
      <c r="J17" s="52">
        <f>SUM(J8:J14)</f>
        <v>2637</v>
      </c>
      <c r="K17" s="52">
        <f>SUM(K8:K14)</f>
        <v>8671</v>
      </c>
      <c r="L17" s="52">
        <f t="shared" si="3"/>
        <v>65247</v>
      </c>
      <c r="M17" s="52">
        <f>SUM(M8:M14)</f>
        <v>349</v>
      </c>
      <c r="N17" s="52">
        <f>SUM(N8:N14)</f>
        <v>116</v>
      </c>
      <c r="O17" s="52">
        <f>SUM(O8:O14)</f>
        <v>64753</v>
      </c>
      <c r="P17" s="52">
        <f>SUM(P8:P14)</f>
        <v>12</v>
      </c>
      <c r="Q17" s="53">
        <f>SUM(Q8:Q14)</f>
        <v>17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181165</v>
      </c>
      <c r="C19" s="60">
        <f t="shared" si="1"/>
        <v>7426</v>
      </c>
      <c r="D19" s="59">
        <f>SUM(D16:D17)</f>
        <v>0</v>
      </c>
      <c r="E19" s="59">
        <f>SUM(E16:E17)</f>
        <v>325</v>
      </c>
      <c r="F19" s="59">
        <f>SUM(F16:F17)</f>
        <v>7101</v>
      </c>
      <c r="G19" s="60">
        <f t="shared" si="2"/>
        <v>173739</v>
      </c>
      <c r="H19" s="59">
        <f>SUM(H16:H17)</f>
        <v>82881</v>
      </c>
      <c r="I19" s="59">
        <f>SUM(I16:I17)</f>
        <v>5816</v>
      </c>
      <c r="J19" s="59">
        <f>SUM(J16:J17)</f>
        <v>85042</v>
      </c>
      <c r="K19" s="60">
        <f>SUM(K16:K17)</f>
        <v>96507</v>
      </c>
      <c r="L19" s="59">
        <f>SUM(M19:Q19)</f>
        <v>84658</v>
      </c>
      <c r="M19" s="59">
        <f>SUM(M16:M17)</f>
        <v>349</v>
      </c>
      <c r="N19" s="59">
        <f>SUM(N16:N17)</f>
        <v>494</v>
      </c>
      <c r="O19" s="59">
        <f>SUM(O16:O17)</f>
        <v>83039</v>
      </c>
      <c r="P19" s="59">
        <f>SUM(P16:P17)</f>
        <v>12</v>
      </c>
      <c r="Q19" s="61">
        <f>SUM(Q16:Q17)</f>
        <v>764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N27" sqref="N27"/>
    </sheetView>
  </sheetViews>
  <sheetFormatPr defaultColWidth="7.625" defaultRowHeight="15" customHeight="1"/>
  <cols>
    <col min="1" max="1" width="10.625" style="1" customWidth="1"/>
    <col min="2" max="2" width="9.125" style="1" customWidth="1"/>
    <col min="3" max="3" width="7.625" style="1" customWidth="1"/>
    <col min="4" max="4" width="5.25390625" style="1" customWidth="1"/>
    <col min="5" max="6" width="7.625" style="1" customWidth="1"/>
    <col min="7" max="7" width="10.125" style="1" customWidth="1"/>
    <col min="8" max="8" width="9.00390625" style="1" customWidth="1"/>
    <col min="9" max="9" width="7.625" style="1" customWidth="1"/>
    <col min="10" max="10" width="8.625" style="1" customWidth="1"/>
    <col min="11" max="11" width="8.25390625" style="1" customWidth="1"/>
    <col min="12" max="12" width="9.125" style="1" customWidth="1"/>
    <col min="13" max="13" width="8.125" style="1" customWidth="1"/>
    <col min="14" max="14" width="7.625" style="1" customWidth="1"/>
    <col min="15" max="15" width="8.50390625" style="1" customWidth="1"/>
    <col min="16" max="16384" width="7.625" style="1" customWidth="1"/>
  </cols>
  <sheetData>
    <row r="1" spans="1:9" ht="18" customHeight="1">
      <c r="A1" s="1" t="s">
        <v>71</v>
      </c>
      <c r="E1" s="2" t="s">
        <v>95</v>
      </c>
      <c r="I1" s="1" t="s">
        <v>1</v>
      </c>
    </row>
    <row r="2" ht="15" customHeight="1" thickBot="1">
      <c r="Q2" s="3" t="s">
        <v>96</v>
      </c>
    </row>
    <row r="3" spans="1:17" s="10" customFormat="1" ht="15" customHeight="1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75</v>
      </c>
      <c r="D4" s="40"/>
      <c r="E4" s="40"/>
      <c r="F4" s="41"/>
      <c r="G4" s="39" t="s">
        <v>76</v>
      </c>
      <c r="H4" s="40"/>
      <c r="I4" s="40"/>
      <c r="J4" s="41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>
      <c r="A5" s="42"/>
      <c r="B5" s="43"/>
      <c r="C5" s="44" t="s">
        <v>80</v>
      </c>
      <c r="D5" s="44" t="s">
        <v>81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4" t="s">
        <v>15</v>
      </c>
      <c r="L5" s="44" t="s">
        <v>16</v>
      </c>
      <c r="M5" s="44" t="s">
        <v>88</v>
      </c>
      <c r="N5" s="44" t="s">
        <v>88</v>
      </c>
      <c r="O5" s="44" t="s">
        <v>89</v>
      </c>
      <c r="P5" s="44" t="s">
        <v>90</v>
      </c>
      <c r="Q5" s="45" t="s">
        <v>14</v>
      </c>
    </row>
    <row r="6" spans="1:17" ht="15" customHeight="1">
      <c r="A6" s="46" t="s">
        <v>6</v>
      </c>
      <c r="B6" s="47">
        <f>+C6+G6</f>
        <v>1957297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1957297</v>
      </c>
      <c r="H6" s="48">
        <v>363409</v>
      </c>
      <c r="I6" s="48">
        <v>10000</v>
      </c>
      <c r="J6" s="48">
        <v>1583888</v>
      </c>
      <c r="K6" s="48">
        <v>1523037</v>
      </c>
      <c r="L6" s="48">
        <f>SUM(M6:Q6)</f>
        <v>434260</v>
      </c>
      <c r="M6" s="48">
        <v>0</v>
      </c>
      <c r="N6" s="48">
        <v>12200</v>
      </c>
      <c r="O6" s="48">
        <v>416944</v>
      </c>
      <c r="P6" s="48">
        <v>0</v>
      </c>
      <c r="Q6" s="49">
        <v>5116</v>
      </c>
    </row>
    <row r="7" spans="1:17" ht="15" customHeight="1">
      <c r="A7" s="50" t="s">
        <v>7</v>
      </c>
      <c r="B7" s="51">
        <f>+C7+G7</f>
        <v>16650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16650</v>
      </c>
      <c r="H7" s="52">
        <v>10500</v>
      </c>
      <c r="I7" s="52">
        <v>0</v>
      </c>
      <c r="J7" s="52">
        <v>6150</v>
      </c>
      <c r="K7" s="52">
        <v>14650</v>
      </c>
      <c r="L7" s="52">
        <f>SUM(M7:Q7)</f>
        <v>2000</v>
      </c>
      <c r="M7" s="52">
        <v>0</v>
      </c>
      <c r="N7" s="52">
        <v>0</v>
      </c>
      <c r="O7" s="52">
        <v>2000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13210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13210</v>
      </c>
      <c r="H8" s="52">
        <v>4000</v>
      </c>
      <c r="I8" s="52">
        <v>8510</v>
      </c>
      <c r="J8" s="52">
        <v>700</v>
      </c>
      <c r="K8" s="52">
        <v>400</v>
      </c>
      <c r="L8" s="52">
        <f aca="true" t="shared" si="3" ref="L8:L17">SUM(M8:Q8)</f>
        <v>12810</v>
      </c>
      <c r="M8" s="52">
        <v>0</v>
      </c>
      <c r="N8" s="52">
        <v>0</v>
      </c>
      <c r="O8" s="52">
        <v>12810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382074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382074</v>
      </c>
      <c r="H9" s="52">
        <v>375511</v>
      </c>
      <c r="I9" s="52">
        <v>0</v>
      </c>
      <c r="J9" s="52">
        <v>6563</v>
      </c>
      <c r="K9" s="52">
        <v>18963</v>
      </c>
      <c r="L9" s="52">
        <f t="shared" si="3"/>
        <v>363111</v>
      </c>
      <c r="M9" s="52">
        <v>0</v>
      </c>
      <c r="N9" s="52">
        <v>2005</v>
      </c>
      <c r="O9" s="52">
        <v>360856</v>
      </c>
      <c r="P9" s="52">
        <v>250</v>
      </c>
      <c r="Q9" s="53">
        <v>0</v>
      </c>
    </row>
    <row r="10" spans="1:17" ht="15" customHeight="1">
      <c r="A10" s="50" t="s">
        <v>10</v>
      </c>
      <c r="B10" s="51">
        <f t="shared" si="0"/>
        <v>12000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12000</v>
      </c>
      <c r="H10" s="52">
        <v>12000</v>
      </c>
      <c r="I10" s="52">
        <v>0</v>
      </c>
      <c r="J10" s="52">
        <v>0</v>
      </c>
      <c r="K10" s="52">
        <v>0</v>
      </c>
      <c r="L10" s="52">
        <f t="shared" si="3"/>
        <v>12000</v>
      </c>
      <c r="M10" s="52">
        <v>0</v>
      </c>
      <c r="N10" s="52">
        <v>0</v>
      </c>
      <c r="O10" s="52">
        <v>12000</v>
      </c>
      <c r="P10" s="52">
        <v>0</v>
      </c>
      <c r="Q10" s="53">
        <v>0</v>
      </c>
    </row>
    <row r="11" spans="1:17" ht="15" customHeight="1">
      <c r="A11" s="50" t="s">
        <v>11</v>
      </c>
      <c r="B11" s="51">
        <f t="shared" si="0"/>
        <v>200490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200490</v>
      </c>
      <c r="H11" s="52">
        <v>191290</v>
      </c>
      <c r="I11" s="52">
        <v>8000</v>
      </c>
      <c r="J11" s="52">
        <v>1200</v>
      </c>
      <c r="K11" s="52">
        <v>10100</v>
      </c>
      <c r="L11" s="52">
        <f t="shared" si="3"/>
        <v>190390</v>
      </c>
      <c r="M11" s="52">
        <v>0</v>
      </c>
      <c r="N11" s="52">
        <v>0</v>
      </c>
      <c r="O11" s="52">
        <v>190390</v>
      </c>
      <c r="P11" s="52">
        <v>0</v>
      </c>
      <c r="Q11" s="53">
        <v>0</v>
      </c>
    </row>
    <row r="12" spans="1:17" ht="15" customHeight="1">
      <c r="A12" s="50" t="s">
        <v>91</v>
      </c>
      <c r="B12" s="51">
        <f t="shared" si="0"/>
        <v>79920</v>
      </c>
      <c r="C12" s="52">
        <f t="shared" si="1"/>
        <v>4000</v>
      </c>
      <c r="D12" s="52">
        <v>0</v>
      </c>
      <c r="E12" s="52">
        <v>0</v>
      </c>
      <c r="F12" s="52">
        <v>4000</v>
      </c>
      <c r="G12" s="52">
        <f t="shared" si="2"/>
        <v>75920</v>
      </c>
      <c r="H12" s="52">
        <v>59020</v>
      </c>
      <c r="I12" s="52">
        <v>8300</v>
      </c>
      <c r="J12" s="52">
        <v>8600</v>
      </c>
      <c r="K12" s="52">
        <v>46200</v>
      </c>
      <c r="L12" s="52">
        <f t="shared" si="3"/>
        <v>33720</v>
      </c>
      <c r="M12" s="52">
        <v>4000</v>
      </c>
      <c r="N12" s="52">
        <v>0</v>
      </c>
      <c r="O12" s="52">
        <v>29720</v>
      </c>
      <c r="P12" s="52">
        <v>0</v>
      </c>
      <c r="Q12" s="53">
        <v>0</v>
      </c>
    </row>
    <row r="13" spans="1:17" ht="15" customHeight="1">
      <c r="A13" s="50" t="s">
        <v>92</v>
      </c>
      <c r="B13" s="51">
        <f t="shared" si="0"/>
        <v>197225</v>
      </c>
      <c r="C13" s="52">
        <f t="shared" si="1"/>
        <v>76035</v>
      </c>
      <c r="D13" s="52">
        <v>0</v>
      </c>
      <c r="E13" s="52">
        <v>8090</v>
      </c>
      <c r="F13" s="52">
        <v>67945</v>
      </c>
      <c r="G13" s="52">
        <f t="shared" si="2"/>
        <v>121190</v>
      </c>
      <c r="H13" s="52">
        <v>5240</v>
      </c>
      <c r="I13" s="52">
        <v>98900</v>
      </c>
      <c r="J13" s="52">
        <v>17050</v>
      </c>
      <c r="K13" s="52">
        <v>60020</v>
      </c>
      <c r="L13" s="52">
        <f t="shared" si="3"/>
        <v>137205</v>
      </c>
      <c r="M13" s="52">
        <v>0</v>
      </c>
      <c r="N13" s="52">
        <v>500</v>
      </c>
      <c r="O13" s="52">
        <v>136620</v>
      </c>
      <c r="P13" s="52">
        <v>0</v>
      </c>
      <c r="Q13" s="53">
        <v>85</v>
      </c>
    </row>
    <row r="14" spans="1:17" ht="15" customHeight="1">
      <c r="A14" s="50" t="s">
        <v>14</v>
      </c>
      <c r="B14" s="51">
        <f t="shared" si="0"/>
        <v>274088</v>
      </c>
      <c r="C14" s="52">
        <f t="shared" si="1"/>
        <v>189900</v>
      </c>
      <c r="D14" s="52">
        <v>0</v>
      </c>
      <c r="E14" s="52">
        <v>0</v>
      </c>
      <c r="F14" s="52">
        <v>189900</v>
      </c>
      <c r="G14" s="52">
        <f t="shared" si="2"/>
        <v>84188</v>
      </c>
      <c r="H14" s="52">
        <v>70361</v>
      </c>
      <c r="I14" s="52">
        <v>7545</v>
      </c>
      <c r="J14" s="52">
        <v>6282</v>
      </c>
      <c r="K14" s="52">
        <v>14956</v>
      </c>
      <c r="L14" s="52">
        <f t="shared" si="3"/>
        <v>259132</v>
      </c>
      <c r="M14" s="52">
        <v>0</v>
      </c>
      <c r="N14" s="52">
        <v>0</v>
      </c>
      <c r="O14" s="52">
        <v>259132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93</v>
      </c>
      <c r="B16" s="51">
        <f t="shared" si="0"/>
        <v>1973947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1973947</v>
      </c>
      <c r="H16" s="52">
        <f>SUM(H6:H7)</f>
        <v>373909</v>
      </c>
      <c r="I16" s="52">
        <f>SUM(I6:I7)</f>
        <v>10000</v>
      </c>
      <c r="J16" s="52">
        <f>SUM(J6:J7)</f>
        <v>1590038</v>
      </c>
      <c r="K16" s="52">
        <f>SUM(K6:K7)</f>
        <v>1537687</v>
      </c>
      <c r="L16" s="52">
        <f t="shared" si="3"/>
        <v>436260</v>
      </c>
      <c r="M16" s="52">
        <f>SUM(M6:M7)</f>
        <v>0</v>
      </c>
      <c r="N16" s="52">
        <f>SUM(N6:N7)</f>
        <v>12200</v>
      </c>
      <c r="O16" s="52">
        <f>SUM(O6:O7)</f>
        <v>418944</v>
      </c>
      <c r="P16" s="52">
        <f>SUM(P6:P7)</f>
        <v>0</v>
      </c>
      <c r="Q16" s="53">
        <f>SUM(Q6:Q7)</f>
        <v>5116</v>
      </c>
    </row>
    <row r="17" spans="1:17" ht="15" customHeight="1">
      <c r="A17" s="50" t="s">
        <v>94</v>
      </c>
      <c r="B17" s="51">
        <f t="shared" si="0"/>
        <v>1159007</v>
      </c>
      <c r="C17" s="52">
        <f t="shared" si="1"/>
        <v>269935</v>
      </c>
      <c r="D17" s="52">
        <f>SUM(D8:D14)</f>
        <v>0</v>
      </c>
      <c r="E17" s="52">
        <f>SUM(E8:E14)</f>
        <v>8090</v>
      </c>
      <c r="F17" s="52">
        <f>SUM(F8:F14)</f>
        <v>261845</v>
      </c>
      <c r="G17" s="52">
        <f t="shared" si="2"/>
        <v>889072</v>
      </c>
      <c r="H17" s="52">
        <f>SUM(H8:H14)</f>
        <v>717422</v>
      </c>
      <c r="I17" s="52">
        <f>SUM(I8:I14)</f>
        <v>131255</v>
      </c>
      <c r="J17" s="52">
        <f>SUM(J8:J14)</f>
        <v>40395</v>
      </c>
      <c r="K17" s="52">
        <f>SUM(K8:K14)</f>
        <v>150639</v>
      </c>
      <c r="L17" s="52">
        <f t="shared" si="3"/>
        <v>1008368</v>
      </c>
      <c r="M17" s="52">
        <f>SUM(M8:M14)</f>
        <v>4000</v>
      </c>
      <c r="N17" s="52">
        <f>SUM(N8:N14)</f>
        <v>2505</v>
      </c>
      <c r="O17" s="52">
        <f>SUM(O8:O14)</f>
        <v>1001528</v>
      </c>
      <c r="P17" s="52">
        <f>SUM(P8:P14)</f>
        <v>250</v>
      </c>
      <c r="Q17" s="53">
        <f>SUM(Q8:Q14)</f>
        <v>85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3132954</v>
      </c>
      <c r="C19" s="60">
        <f t="shared" si="1"/>
        <v>269935</v>
      </c>
      <c r="D19" s="59">
        <f>SUM(D16:D17)</f>
        <v>0</v>
      </c>
      <c r="E19" s="59">
        <f>SUM(E16:E17)</f>
        <v>8090</v>
      </c>
      <c r="F19" s="59">
        <f>SUM(F16:F17)</f>
        <v>261845</v>
      </c>
      <c r="G19" s="60">
        <f t="shared" si="2"/>
        <v>2863019</v>
      </c>
      <c r="H19" s="59">
        <f>SUM(H16:H17)</f>
        <v>1091331</v>
      </c>
      <c r="I19" s="59">
        <f>SUM(I16:I17)</f>
        <v>141255</v>
      </c>
      <c r="J19" s="59">
        <f>SUM(J16:J17)</f>
        <v>1630433</v>
      </c>
      <c r="K19" s="60">
        <f>SUM(K16:K17)</f>
        <v>1688326</v>
      </c>
      <c r="L19" s="59">
        <f>SUM(M19:Q19)</f>
        <v>1444628</v>
      </c>
      <c r="M19" s="59">
        <f>SUM(M16:M17)</f>
        <v>4000</v>
      </c>
      <c r="N19" s="59">
        <f>SUM(N16:N17)</f>
        <v>14705</v>
      </c>
      <c r="O19" s="59">
        <f>SUM(O16:O17)</f>
        <v>1420472</v>
      </c>
      <c r="P19" s="59">
        <f>SUM(P16:P17)</f>
        <v>250</v>
      </c>
      <c r="Q19" s="61">
        <f>SUM(Q16:Q17)</f>
        <v>5201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2018-07-24T04:44:27Z</dcterms:created>
  <dcterms:modified xsi:type="dcterms:W3CDTF">2018-07-24T04:45:37Z</dcterms:modified>
  <cp:category/>
  <cp:version/>
  <cp:contentType/>
  <cp:contentStatus/>
</cp:coreProperties>
</file>