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88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<sst xmlns="http://schemas.openxmlformats.org/spreadsheetml/2006/main" count="77" uniqueCount="58">
  <si>
    <r>
      <t>第８８表　血　液　製　剤　供　給　状　況</t>
    </r>
    <r>
      <rPr>
        <sz val="11"/>
        <rFont val="ＭＳ Ｐゴシック"/>
        <family val="3"/>
      </rPr>
      <t>　　　月　別</t>
    </r>
  </si>
  <si>
    <t>平成２８年度（単位：本）</t>
  </si>
  <si>
    <t>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</si>
  <si>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</si>
  <si>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</si>
  <si>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</si>
  <si>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</si>
  <si>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</si>
  <si>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</si>
  <si>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</si>
  <si>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</si>
  <si>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</si>
  <si>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</si>
  <si>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</si>
  <si>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</si>
  <si>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計</t>
  </si>
  <si>
    <t>薬剤名</t>
  </si>
  <si>
    <t>200               mℓ                     献            血</t>
  </si>
  <si>
    <t>全血</t>
  </si>
  <si>
    <t>人全血液-LR</t>
  </si>
  <si>
    <t>照射人全血液-LR</t>
  </si>
  <si>
    <t>小計</t>
  </si>
  <si>
    <t>成分製剤</t>
  </si>
  <si>
    <t>赤血球液-LR</t>
  </si>
  <si>
    <t>照射赤血球液-LR</t>
  </si>
  <si>
    <t>洗浄赤血球液-LR</t>
  </si>
  <si>
    <t>照射洗浄赤血球液-LR</t>
  </si>
  <si>
    <t>解凍赤血球液-LR</t>
  </si>
  <si>
    <t>照射解凍赤血球液-LR</t>
  </si>
  <si>
    <t>新鮮凍結血漿-LR</t>
  </si>
  <si>
    <t>濃厚血小板-LR</t>
  </si>
  <si>
    <t>照射濃厚血小板-LR</t>
  </si>
  <si>
    <t>その他</t>
  </si>
  <si>
    <t>計</t>
  </si>
  <si>
    <t>400             mℓ               献            血</t>
  </si>
  <si>
    <t>成分献血</t>
  </si>
  <si>
    <t>新鮮凍結血漿-LR成分採血</t>
  </si>
  <si>
    <t>濃厚血小板-LR5単位</t>
  </si>
  <si>
    <t>照射濃厚血小板-LR5単位</t>
  </si>
  <si>
    <t>濃厚血小板-LR10単位</t>
  </si>
  <si>
    <t>照射濃厚血小板-LR10単位</t>
  </si>
  <si>
    <t>濃厚血小板-LR15単位</t>
  </si>
  <si>
    <t>照射濃厚血小板-LR15単位</t>
  </si>
  <si>
    <t>濃厚血小板-LR20単位</t>
  </si>
  <si>
    <t>照射濃厚血小板-LR20単位</t>
  </si>
  <si>
    <t>濃厚血小板HLA-LR10単位</t>
  </si>
  <si>
    <t>照射濃厚血小板HLA-LR10単位</t>
  </si>
  <si>
    <t>濃厚血小板HLA-LR15単位</t>
  </si>
  <si>
    <t>照射濃厚血小板HLA-LR15単位</t>
  </si>
  <si>
    <t>濃厚血小板HLA-LR20単位</t>
  </si>
  <si>
    <t>照射濃厚血小板HLA-LR20単位</t>
  </si>
  <si>
    <t>照射洗浄血小板-LR10単位</t>
  </si>
  <si>
    <t>照射洗浄血小板HLA-LR10単位</t>
  </si>
  <si>
    <t>総供給本数</t>
  </si>
  <si>
    <t>総供給単位数</t>
  </si>
  <si>
    <t>資料：薬務水道課</t>
  </si>
  <si>
    <t>※新鮮凍結血漿の規格が変更となり、旧１単位は１．５単位、旧２単位は３単位でカウントしている。</t>
  </si>
  <si>
    <t>※他センターへの受け入れ本数及び払い出し本数の項目については、東海北陸ブロックセンターに集約されているため削除した。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</si>
</sst>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18" fillId="0" borderId="0" xfId="61" applyFont="1" applyFill="1">
      <alignment vertical="center"/>
      <protection/>
    </xf>
    <xf numFmtId="0" fontId="18" fillId="0" borderId="10" xfId="61" applyFont="1" applyFill="1" applyBorder="1">
      <alignment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>
      <alignment vertical="center"/>
      <protection/>
    </xf>
    <xf numFmtId="0" fontId="18" fillId="0" borderId="12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0" fontId="22" fillId="0" borderId="13" xfId="61" applyFont="1" applyFill="1" applyBorder="1" applyAlignment="1">
      <alignment horizontal="right" vertical="center"/>
      <protection/>
    </xf>
    <xf numFmtId="0" fontId="22" fillId="0" borderId="14" xfId="61" applyFont="1" applyFill="1" applyBorder="1" applyAlignment="1">
      <alignment horizontal="distributed" vertical="center" indent="1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>
      <alignment vertical="center"/>
      <protection/>
    </xf>
    <xf numFmtId="0" fontId="22" fillId="0" borderId="17" xfId="61" applyFont="1" applyFill="1" applyBorder="1">
      <alignment vertical="center"/>
      <protection/>
    </xf>
    <xf numFmtId="0" fontId="22" fillId="0" borderId="18" xfId="61" applyFont="1" applyFill="1" applyBorder="1" applyAlignment="1">
      <alignment horizontal="distributed" vertical="center" indent="1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 wrapText="1"/>
      <protection/>
    </xf>
    <xf numFmtId="0" fontId="22" fillId="0" borderId="21" xfId="61" applyFont="1" applyFill="1" applyBorder="1" applyAlignment="1">
      <alignment vertical="center" textRotation="255"/>
      <protection/>
    </xf>
    <xf numFmtId="0" fontId="22" fillId="0" borderId="21" xfId="61" applyFont="1" applyFill="1" applyBorder="1" applyAlignment="1">
      <alignment horizontal="distributed" vertical="center"/>
      <protection/>
    </xf>
    <xf numFmtId="41" fontId="45" fillId="0" borderId="21" xfId="61" applyNumberFormat="1" applyFont="1" applyFill="1" applyBorder="1">
      <alignment vertical="center"/>
      <protection/>
    </xf>
    <xf numFmtId="41" fontId="45" fillId="0" borderId="22" xfId="61" applyNumberFormat="1" applyFont="1" applyFill="1" applyBorder="1">
      <alignment vertical="center"/>
      <protection/>
    </xf>
    <xf numFmtId="0" fontId="22" fillId="0" borderId="21" xfId="61" applyFont="1" applyFill="1" applyBorder="1" applyAlignment="1">
      <alignment vertical="distributed" textRotation="255" indent="1"/>
      <protection/>
    </xf>
    <xf numFmtId="0" fontId="46" fillId="0" borderId="21" xfId="61" applyFont="1" applyFill="1" applyBorder="1" applyAlignment="1">
      <alignment horizontal="distributed" vertical="center"/>
      <protection/>
    </xf>
    <xf numFmtId="41" fontId="45" fillId="0" borderId="21" xfId="61" applyNumberFormat="1" applyFont="1" applyFill="1" applyBorder="1" applyProtection="1">
      <alignment vertical="center"/>
      <protection locked="0"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vertical="center" textRotation="255"/>
      <protection/>
    </xf>
    <xf numFmtId="0" fontId="22" fillId="0" borderId="20" xfId="61" applyFont="1" applyFill="1" applyBorder="1" applyAlignment="1">
      <alignment horizontal="distributed" vertical="center"/>
      <protection/>
    </xf>
    <xf numFmtId="38" fontId="45" fillId="0" borderId="21" xfId="49" applyFont="1" applyFill="1" applyBorder="1" applyAlignment="1" applyProtection="1">
      <alignment vertical="center"/>
      <protection/>
    </xf>
    <xf numFmtId="176" fontId="45" fillId="0" borderId="21" xfId="49" applyNumberFormat="1" applyFont="1" applyFill="1" applyBorder="1" applyAlignment="1" applyProtection="1">
      <alignment vertical="center"/>
      <protection/>
    </xf>
    <xf numFmtId="0" fontId="21" fillId="0" borderId="0" xfId="61" applyFont="1" applyFill="1">
      <alignment vertical="center"/>
      <protection/>
    </xf>
    <xf numFmtId="0" fontId="46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8"/>
  <sheetViews>
    <sheetView tabSelected="1" zoomScalePageLayoutView="0" workbookViewId="0" topLeftCell="A1">
      <selection activeCell="Q3" sqref="Q3"/>
    </sheetView>
  </sheetViews>
  <sheetFormatPr defaultColWidth="9.140625" defaultRowHeight="15"/>
  <sheetData>
    <row r="1" spans="1:17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1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1</v>
      </c>
    </row>
    <row r="4" spans="1:17" ht="13.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3.5">
      <c r="A5" s="8"/>
      <c r="B5" s="8"/>
      <c r="C5" s="8"/>
      <c r="D5" s="9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1" t="s">
        <v>15</v>
      </c>
    </row>
    <row r="6" spans="1:17" ht="13.5">
      <c r="A6" s="12" t="s">
        <v>16</v>
      </c>
      <c r="B6" s="12"/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3.5">
      <c r="A7" s="16" t="s">
        <v>17</v>
      </c>
      <c r="B7" s="17" t="s">
        <v>18</v>
      </c>
      <c r="C7" s="18" t="s">
        <v>19</v>
      </c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20">
        <f aca="true" t="shared" si="0" ref="Q7:Q55">SUM(E7:P7)</f>
        <v>0</v>
      </c>
    </row>
    <row r="8" spans="1:17" ht="13.5">
      <c r="A8" s="16"/>
      <c r="B8" s="17"/>
      <c r="C8" s="18" t="s">
        <v>20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20">
        <f t="shared" si="0"/>
        <v>0</v>
      </c>
    </row>
    <row r="9" spans="1:17" ht="13.5">
      <c r="A9" s="16"/>
      <c r="B9" s="17"/>
      <c r="C9" s="18" t="s">
        <v>21</v>
      </c>
      <c r="D9" s="18"/>
      <c r="E9" s="19">
        <f>SUM(E7:E8)</f>
        <v>0</v>
      </c>
      <c r="F9" s="19">
        <f aca="true" t="shared" si="1" ref="F9:P9">SUM(F7:F8)</f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20">
        <f t="shared" si="0"/>
        <v>0</v>
      </c>
    </row>
    <row r="10" spans="1:17" ht="13.5">
      <c r="A10" s="16"/>
      <c r="B10" s="21" t="s">
        <v>22</v>
      </c>
      <c r="C10" s="22" t="s">
        <v>23</v>
      </c>
      <c r="D10" s="22"/>
      <c r="E10" s="19">
        <v>1</v>
      </c>
      <c r="F10" s="19">
        <v>0</v>
      </c>
      <c r="G10" s="19">
        <v>0</v>
      </c>
      <c r="H10" s="19">
        <v>1</v>
      </c>
      <c r="I10" s="19">
        <v>0</v>
      </c>
      <c r="J10" s="19">
        <v>1</v>
      </c>
      <c r="K10" s="19">
        <v>1</v>
      </c>
      <c r="L10" s="19">
        <v>0</v>
      </c>
      <c r="M10" s="19">
        <v>2</v>
      </c>
      <c r="N10" s="19">
        <v>1</v>
      </c>
      <c r="O10" s="19">
        <v>0</v>
      </c>
      <c r="P10" s="19">
        <v>1</v>
      </c>
      <c r="Q10" s="20">
        <f t="shared" si="0"/>
        <v>8</v>
      </c>
    </row>
    <row r="11" spans="1:17" ht="13.5">
      <c r="A11" s="16"/>
      <c r="B11" s="21"/>
      <c r="C11" s="22" t="s">
        <v>24</v>
      </c>
      <c r="D11" s="22"/>
      <c r="E11" s="23">
        <v>118</v>
      </c>
      <c r="F11" s="23">
        <v>189</v>
      </c>
      <c r="G11" s="23">
        <v>172</v>
      </c>
      <c r="H11" s="23">
        <v>231</v>
      </c>
      <c r="I11" s="23">
        <v>144</v>
      </c>
      <c r="J11" s="23">
        <v>190</v>
      </c>
      <c r="K11" s="23">
        <v>172</v>
      </c>
      <c r="L11" s="23">
        <v>256</v>
      </c>
      <c r="M11" s="23">
        <v>166</v>
      </c>
      <c r="N11" s="23">
        <v>91</v>
      </c>
      <c r="O11" s="23">
        <v>133</v>
      </c>
      <c r="P11" s="23">
        <v>142</v>
      </c>
      <c r="Q11" s="20">
        <f>SUM(E11:P11)</f>
        <v>2004</v>
      </c>
    </row>
    <row r="12" spans="1:17" ht="13.5">
      <c r="A12" s="16"/>
      <c r="B12" s="21"/>
      <c r="C12" s="22" t="s">
        <v>25</v>
      </c>
      <c r="D12" s="22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20">
        <f t="shared" si="0"/>
        <v>0</v>
      </c>
    </row>
    <row r="13" spans="1:17" ht="13.5">
      <c r="A13" s="16"/>
      <c r="B13" s="21"/>
      <c r="C13" s="22" t="s">
        <v>26</v>
      </c>
      <c r="D13" s="22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f t="shared" si="0"/>
        <v>1</v>
      </c>
    </row>
    <row r="14" spans="1:17" ht="13.5">
      <c r="A14" s="16"/>
      <c r="B14" s="21"/>
      <c r="C14" s="22" t="s">
        <v>27</v>
      </c>
      <c r="D14" s="22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f t="shared" si="0"/>
        <v>0</v>
      </c>
    </row>
    <row r="15" spans="1:17" ht="13.5">
      <c r="A15" s="16"/>
      <c r="B15" s="21"/>
      <c r="C15" s="22" t="s">
        <v>28</v>
      </c>
      <c r="D15" s="22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f t="shared" si="0"/>
        <v>0</v>
      </c>
    </row>
    <row r="16" spans="1:17" ht="13.5">
      <c r="A16" s="16"/>
      <c r="B16" s="21"/>
      <c r="C16" s="18" t="s">
        <v>29</v>
      </c>
      <c r="D16" s="18"/>
      <c r="E16" s="23">
        <v>0</v>
      </c>
      <c r="F16" s="23">
        <v>7</v>
      </c>
      <c r="G16" s="23">
        <v>6</v>
      </c>
      <c r="H16" s="23">
        <v>13</v>
      </c>
      <c r="I16" s="23">
        <v>14</v>
      </c>
      <c r="J16" s="23">
        <v>6</v>
      </c>
      <c r="K16" s="23">
        <v>11</v>
      </c>
      <c r="L16" s="23">
        <v>44</v>
      </c>
      <c r="M16" s="23">
        <v>8</v>
      </c>
      <c r="N16" s="23">
        <v>0</v>
      </c>
      <c r="O16" s="23">
        <v>6</v>
      </c>
      <c r="P16" s="23">
        <v>2</v>
      </c>
      <c r="Q16" s="20">
        <f t="shared" si="0"/>
        <v>117</v>
      </c>
    </row>
    <row r="17" spans="1:17" ht="13.5">
      <c r="A17" s="16"/>
      <c r="B17" s="21"/>
      <c r="C17" s="18" t="s">
        <v>30</v>
      </c>
      <c r="D17" s="18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0">
        <f t="shared" si="0"/>
        <v>0</v>
      </c>
    </row>
    <row r="18" spans="1:17" ht="13.5">
      <c r="A18" s="16"/>
      <c r="B18" s="21"/>
      <c r="C18" s="18" t="s">
        <v>31</v>
      </c>
      <c r="D18" s="18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10</v>
      </c>
      <c r="L18" s="23">
        <v>10</v>
      </c>
      <c r="M18" s="23">
        <v>0</v>
      </c>
      <c r="N18" s="23">
        <v>0</v>
      </c>
      <c r="O18" s="23">
        <v>0</v>
      </c>
      <c r="P18" s="23">
        <v>0</v>
      </c>
      <c r="Q18" s="20">
        <f t="shared" si="0"/>
        <v>20</v>
      </c>
    </row>
    <row r="19" spans="1:17" ht="13.5">
      <c r="A19" s="16"/>
      <c r="B19" s="21"/>
      <c r="C19" s="18" t="s">
        <v>32</v>
      </c>
      <c r="D19" s="18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0">
        <f t="shared" si="0"/>
        <v>0</v>
      </c>
    </row>
    <row r="20" spans="1:17" ht="13.5">
      <c r="A20" s="16"/>
      <c r="B20" s="21"/>
      <c r="C20" s="18" t="s">
        <v>21</v>
      </c>
      <c r="D20" s="18"/>
      <c r="E20" s="19">
        <f>SUM(E10:E19)</f>
        <v>119</v>
      </c>
      <c r="F20" s="19">
        <f aca="true" t="shared" si="2" ref="F20:P20">SUM(F10:F19)</f>
        <v>196</v>
      </c>
      <c r="G20" s="19">
        <f t="shared" si="2"/>
        <v>178</v>
      </c>
      <c r="H20" s="19">
        <f t="shared" si="2"/>
        <v>245</v>
      </c>
      <c r="I20" s="19">
        <f t="shared" si="2"/>
        <v>158</v>
      </c>
      <c r="J20" s="19">
        <f t="shared" si="2"/>
        <v>198</v>
      </c>
      <c r="K20" s="19">
        <f t="shared" si="2"/>
        <v>194</v>
      </c>
      <c r="L20" s="19">
        <f t="shared" si="2"/>
        <v>310</v>
      </c>
      <c r="M20" s="19">
        <f t="shared" si="2"/>
        <v>176</v>
      </c>
      <c r="N20" s="19">
        <f t="shared" si="2"/>
        <v>92</v>
      </c>
      <c r="O20" s="19">
        <f t="shared" si="2"/>
        <v>139</v>
      </c>
      <c r="P20" s="19">
        <f t="shared" si="2"/>
        <v>145</v>
      </c>
      <c r="Q20" s="20">
        <f t="shared" si="0"/>
        <v>2150</v>
      </c>
    </row>
    <row r="21" spans="1:17" ht="13.5">
      <c r="A21" s="16"/>
      <c r="B21" s="24" t="s">
        <v>33</v>
      </c>
      <c r="C21" s="24"/>
      <c r="D21" s="24"/>
      <c r="E21" s="19">
        <f>E9+E20</f>
        <v>119</v>
      </c>
      <c r="F21" s="19">
        <f aca="true" t="shared" si="3" ref="F21:P21">F9+F20</f>
        <v>196</v>
      </c>
      <c r="G21" s="19">
        <f t="shared" si="3"/>
        <v>178</v>
      </c>
      <c r="H21" s="19">
        <f t="shared" si="3"/>
        <v>245</v>
      </c>
      <c r="I21" s="19">
        <f t="shared" si="3"/>
        <v>158</v>
      </c>
      <c r="J21" s="19">
        <f t="shared" si="3"/>
        <v>198</v>
      </c>
      <c r="K21" s="19">
        <f t="shared" si="3"/>
        <v>194</v>
      </c>
      <c r="L21" s="19">
        <f t="shared" si="3"/>
        <v>310</v>
      </c>
      <c r="M21" s="19">
        <f t="shared" si="3"/>
        <v>176</v>
      </c>
      <c r="N21" s="19">
        <f t="shared" si="3"/>
        <v>92</v>
      </c>
      <c r="O21" s="19">
        <f t="shared" si="3"/>
        <v>139</v>
      </c>
      <c r="P21" s="19">
        <f t="shared" si="3"/>
        <v>145</v>
      </c>
      <c r="Q21" s="20">
        <f t="shared" si="0"/>
        <v>2150</v>
      </c>
    </row>
    <row r="22" spans="1:17" ht="13.5">
      <c r="A22" s="16" t="s">
        <v>34</v>
      </c>
      <c r="B22" s="17" t="s">
        <v>18</v>
      </c>
      <c r="C22" s="18" t="s">
        <v>19</v>
      </c>
      <c r="D22" s="18"/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0">
        <f t="shared" si="0"/>
        <v>0</v>
      </c>
    </row>
    <row r="23" spans="1:17" ht="13.5">
      <c r="A23" s="16"/>
      <c r="B23" s="17"/>
      <c r="C23" s="18" t="s">
        <v>20</v>
      </c>
      <c r="D23" s="18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0">
        <f t="shared" si="0"/>
        <v>0</v>
      </c>
    </row>
    <row r="24" spans="1:17" ht="13.5">
      <c r="A24" s="16"/>
      <c r="B24" s="17"/>
      <c r="C24" s="18" t="s">
        <v>21</v>
      </c>
      <c r="D24" s="18"/>
      <c r="E24" s="19">
        <f>SUM(E22:E23)</f>
        <v>0</v>
      </c>
      <c r="F24" s="19">
        <f aca="true" t="shared" si="4" ref="F24:P24">SUM(F22:F23)</f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19">
        <f t="shared" si="4"/>
        <v>0</v>
      </c>
      <c r="O24" s="19">
        <f t="shared" si="4"/>
        <v>0</v>
      </c>
      <c r="P24" s="19">
        <f t="shared" si="4"/>
        <v>0</v>
      </c>
      <c r="Q24" s="20">
        <f t="shared" si="0"/>
        <v>0</v>
      </c>
    </row>
    <row r="25" spans="1:17" ht="13.5">
      <c r="A25" s="16"/>
      <c r="B25" s="21" t="s">
        <v>22</v>
      </c>
      <c r="C25" s="22" t="s">
        <v>23</v>
      </c>
      <c r="D25" s="22"/>
      <c r="E25" s="19">
        <v>233</v>
      </c>
      <c r="F25" s="19">
        <v>209</v>
      </c>
      <c r="G25" s="19">
        <v>179</v>
      </c>
      <c r="H25" s="19">
        <v>215</v>
      </c>
      <c r="I25" s="19">
        <v>239</v>
      </c>
      <c r="J25" s="19">
        <v>252</v>
      </c>
      <c r="K25" s="19">
        <v>271</v>
      </c>
      <c r="L25" s="19">
        <v>242</v>
      </c>
      <c r="M25" s="19">
        <v>261</v>
      </c>
      <c r="N25" s="19">
        <v>253</v>
      </c>
      <c r="O25" s="19">
        <v>189</v>
      </c>
      <c r="P25" s="19">
        <v>305</v>
      </c>
      <c r="Q25" s="20">
        <f t="shared" si="0"/>
        <v>2848</v>
      </c>
    </row>
    <row r="26" spans="1:17" ht="13.5">
      <c r="A26" s="16"/>
      <c r="B26" s="21"/>
      <c r="C26" s="22" t="s">
        <v>24</v>
      </c>
      <c r="D26" s="22"/>
      <c r="E26" s="23">
        <v>3661</v>
      </c>
      <c r="F26" s="23">
        <v>3527</v>
      </c>
      <c r="G26" s="23">
        <v>3603</v>
      </c>
      <c r="H26" s="23">
        <v>3283</v>
      </c>
      <c r="I26" s="23">
        <v>3568</v>
      </c>
      <c r="J26" s="23">
        <v>3551</v>
      </c>
      <c r="K26" s="23">
        <v>3308</v>
      </c>
      <c r="L26" s="23">
        <v>3478</v>
      </c>
      <c r="M26" s="23">
        <v>3669</v>
      </c>
      <c r="N26" s="23">
        <v>3457</v>
      </c>
      <c r="O26" s="23">
        <v>3504</v>
      </c>
      <c r="P26" s="23">
        <v>4084</v>
      </c>
      <c r="Q26" s="20">
        <f t="shared" si="0"/>
        <v>42693</v>
      </c>
    </row>
    <row r="27" spans="1:17" ht="13.5">
      <c r="A27" s="16"/>
      <c r="B27" s="21"/>
      <c r="C27" s="22" t="s">
        <v>25</v>
      </c>
      <c r="D27" s="22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0">
        <f t="shared" si="0"/>
        <v>0</v>
      </c>
    </row>
    <row r="28" spans="1:17" ht="13.5">
      <c r="A28" s="16"/>
      <c r="B28" s="21"/>
      <c r="C28" s="22" t="s">
        <v>26</v>
      </c>
      <c r="D28" s="22"/>
      <c r="E28" s="23">
        <v>2</v>
      </c>
      <c r="F28" s="19">
        <v>5</v>
      </c>
      <c r="G28" s="23">
        <v>2</v>
      </c>
      <c r="H28" s="23">
        <v>2</v>
      </c>
      <c r="I28" s="19">
        <v>6</v>
      </c>
      <c r="J28" s="19">
        <v>11</v>
      </c>
      <c r="K28" s="23">
        <v>6</v>
      </c>
      <c r="L28" s="23">
        <v>8</v>
      </c>
      <c r="M28" s="23">
        <v>2</v>
      </c>
      <c r="N28" s="23">
        <v>4</v>
      </c>
      <c r="O28" s="23">
        <v>1</v>
      </c>
      <c r="P28" s="23">
        <v>6</v>
      </c>
      <c r="Q28" s="20">
        <f>SUM(E28:P28)</f>
        <v>55</v>
      </c>
    </row>
    <row r="29" spans="1:17" ht="13.5">
      <c r="A29" s="16"/>
      <c r="B29" s="21"/>
      <c r="C29" s="22" t="s">
        <v>27</v>
      </c>
      <c r="D29" s="22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>
        <f t="shared" si="0"/>
        <v>0</v>
      </c>
    </row>
    <row r="30" spans="1:17" ht="13.5">
      <c r="A30" s="16"/>
      <c r="B30" s="21"/>
      <c r="C30" s="22" t="s">
        <v>28</v>
      </c>
      <c r="D30" s="22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f t="shared" si="0"/>
        <v>0</v>
      </c>
    </row>
    <row r="31" spans="1:17" ht="13.5">
      <c r="A31" s="16"/>
      <c r="B31" s="21"/>
      <c r="C31" s="18" t="s">
        <v>29</v>
      </c>
      <c r="D31" s="18"/>
      <c r="E31" s="23">
        <v>590</v>
      </c>
      <c r="F31" s="23">
        <v>515</v>
      </c>
      <c r="G31" s="23">
        <v>483</v>
      </c>
      <c r="H31" s="23">
        <v>404</v>
      </c>
      <c r="I31" s="23">
        <v>429</v>
      </c>
      <c r="J31" s="23">
        <v>508</v>
      </c>
      <c r="K31" s="23">
        <v>388</v>
      </c>
      <c r="L31" s="23">
        <v>471</v>
      </c>
      <c r="M31" s="23">
        <v>427</v>
      </c>
      <c r="N31" s="23">
        <v>448</v>
      </c>
      <c r="O31" s="23">
        <v>432</v>
      </c>
      <c r="P31" s="23">
        <v>497</v>
      </c>
      <c r="Q31" s="20">
        <f>SUM(E31:P31)</f>
        <v>5592</v>
      </c>
    </row>
    <row r="32" spans="1:17" ht="13.5">
      <c r="A32" s="16"/>
      <c r="B32" s="21"/>
      <c r="C32" s="18" t="s">
        <v>30</v>
      </c>
      <c r="D32" s="18"/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f t="shared" si="0"/>
        <v>0</v>
      </c>
    </row>
    <row r="33" spans="1:17" ht="13.5">
      <c r="A33" s="16"/>
      <c r="B33" s="21"/>
      <c r="C33" s="18" t="s">
        <v>31</v>
      </c>
      <c r="D33" s="18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>
        <f t="shared" si="0"/>
        <v>0</v>
      </c>
    </row>
    <row r="34" spans="1:17" ht="13.5">
      <c r="A34" s="16"/>
      <c r="B34" s="21"/>
      <c r="C34" s="18" t="s">
        <v>32</v>
      </c>
      <c r="D34" s="18"/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20">
        <f t="shared" si="0"/>
        <v>0</v>
      </c>
    </row>
    <row r="35" spans="1:17" ht="13.5">
      <c r="A35" s="16"/>
      <c r="B35" s="21"/>
      <c r="C35" s="18" t="s">
        <v>21</v>
      </c>
      <c r="D35" s="18"/>
      <c r="E35" s="19">
        <f>SUM(E25:E34)</f>
        <v>4486</v>
      </c>
      <c r="F35" s="19">
        <f aca="true" t="shared" si="5" ref="F35:P35">SUM(F25:F34)</f>
        <v>4256</v>
      </c>
      <c r="G35" s="19">
        <f t="shared" si="5"/>
        <v>4267</v>
      </c>
      <c r="H35" s="19">
        <f t="shared" si="5"/>
        <v>3904</v>
      </c>
      <c r="I35" s="19">
        <f t="shared" si="5"/>
        <v>4242</v>
      </c>
      <c r="J35" s="19">
        <f t="shared" si="5"/>
        <v>4322</v>
      </c>
      <c r="K35" s="19">
        <f t="shared" si="5"/>
        <v>3973</v>
      </c>
      <c r="L35" s="19">
        <f t="shared" si="5"/>
        <v>4199</v>
      </c>
      <c r="M35" s="19">
        <f t="shared" si="5"/>
        <v>4359</v>
      </c>
      <c r="N35" s="19">
        <f t="shared" si="5"/>
        <v>4162</v>
      </c>
      <c r="O35" s="19">
        <f t="shared" si="5"/>
        <v>4126</v>
      </c>
      <c r="P35" s="19">
        <f t="shared" si="5"/>
        <v>4892</v>
      </c>
      <c r="Q35" s="20">
        <f t="shared" si="0"/>
        <v>51188</v>
      </c>
    </row>
    <row r="36" spans="1:17" ht="13.5">
      <c r="A36" s="16"/>
      <c r="B36" s="24" t="s">
        <v>33</v>
      </c>
      <c r="C36" s="24"/>
      <c r="D36" s="24"/>
      <c r="E36" s="19">
        <f>E24+E35</f>
        <v>4486</v>
      </c>
      <c r="F36" s="19">
        <f aca="true" t="shared" si="6" ref="F36:P36">F24+F35</f>
        <v>4256</v>
      </c>
      <c r="G36" s="19">
        <f t="shared" si="6"/>
        <v>4267</v>
      </c>
      <c r="H36" s="19">
        <f t="shared" si="6"/>
        <v>3904</v>
      </c>
      <c r="I36" s="19">
        <f t="shared" si="6"/>
        <v>4242</v>
      </c>
      <c r="J36" s="19">
        <f t="shared" si="6"/>
        <v>4322</v>
      </c>
      <c r="K36" s="19">
        <f t="shared" si="6"/>
        <v>3973</v>
      </c>
      <c r="L36" s="19">
        <f t="shared" si="6"/>
        <v>4199</v>
      </c>
      <c r="M36" s="19">
        <f t="shared" si="6"/>
        <v>4359</v>
      </c>
      <c r="N36" s="19">
        <f t="shared" si="6"/>
        <v>4162</v>
      </c>
      <c r="O36" s="19">
        <f t="shared" si="6"/>
        <v>4126</v>
      </c>
      <c r="P36" s="19">
        <f t="shared" si="6"/>
        <v>4892</v>
      </c>
      <c r="Q36" s="20">
        <f t="shared" si="0"/>
        <v>51188</v>
      </c>
    </row>
    <row r="37" spans="1:17" ht="13.5">
      <c r="A37" s="25" t="s">
        <v>35</v>
      </c>
      <c r="B37" s="18" t="s">
        <v>36</v>
      </c>
      <c r="C37" s="18"/>
      <c r="D37" s="18"/>
      <c r="E37" s="23">
        <v>364</v>
      </c>
      <c r="F37" s="23">
        <v>249</v>
      </c>
      <c r="G37" s="23">
        <v>393</v>
      </c>
      <c r="H37" s="23">
        <v>440</v>
      </c>
      <c r="I37" s="23">
        <v>374</v>
      </c>
      <c r="J37" s="23">
        <v>228</v>
      </c>
      <c r="K37" s="23">
        <v>231</v>
      </c>
      <c r="L37" s="23">
        <v>218</v>
      </c>
      <c r="M37" s="23">
        <v>266</v>
      </c>
      <c r="N37" s="23">
        <v>320</v>
      </c>
      <c r="O37" s="23">
        <v>351</v>
      </c>
      <c r="P37" s="23">
        <v>587</v>
      </c>
      <c r="Q37" s="20">
        <f t="shared" si="0"/>
        <v>4021</v>
      </c>
    </row>
    <row r="38" spans="1:17" ht="13.5">
      <c r="A38" s="25"/>
      <c r="B38" s="18" t="s">
        <v>37</v>
      </c>
      <c r="C38" s="18"/>
      <c r="D38" s="18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20">
        <f t="shared" si="0"/>
        <v>0</v>
      </c>
    </row>
    <row r="39" spans="1:17" ht="13.5">
      <c r="A39" s="25"/>
      <c r="B39" s="18" t="s">
        <v>38</v>
      </c>
      <c r="C39" s="18"/>
      <c r="D39" s="18"/>
      <c r="E39" s="23">
        <v>2</v>
      </c>
      <c r="F39" s="23">
        <v>3</v>
      </c>
      <c r="G39" s="23">
        <v>6</v>
      </c>
      <c r="H39" s="23">
        <v>1</v>
      </c>
      <c r="I39" s="23">
        <v>7</v>
      </c>
      <c r="J39" s="23">
        <v>3</v>
      </c>
      <c r="K39" s="23">
        <v>8</v>
      </c>
      <c r="L39" s="23">
        <v>20</v>
      </c>
      <c r="M39" s="23">
        <v>4</v>
      </c>
      <c r="N39" s="23">
        <v>1</v>
      </c>
      <c r="O39" s="23">
        <v>6</v>
      </c>
      <c r="P39" s="23">
        <v>5</v>
      </c>
      <c r="Q39" s="20">
        <f t="shared" si="0"/>
        <v>66</v>
      </c>
    </row>
    <row r="40" spans="1:17" ht="13.5">
      <c r="A40" s="25"/>
      <c r="B40" s="18" t="s">
        <v>39</v>
      </c>
      <c r="C40" s="18"/>
      <c r="D40" s="18"/>
      <c r="E40" s="23">
        <v>15</v>
      </c>
      <c r="F40" s="23">
        <v>23</v>
      </c>
      <c r="G40" s="23">
        <v>35</v>
      </c>
      <c r="H40" s="23">
        <v>41</v>
      </c>
      <c r="I40" s="23">
        <v>56</v>
      </c>
      <c r="J40" s="23">
        <v>38</v>
      </c>
      <c r="K40" s="23">
        <v>47</v>
      </c>
      <c r="L40" s="23">
        <v>40</v>
      </c>
      <c r="M40" s="23">
        <v>45</v>
      </c>
      <c r="N40" s="23">
        <v>39</v>
      </c>
      <c r="O40" s="23">
        <v>72</v>
      </c>
      <c r="P40" s="23">
        <v>76</v>
      </c>
      <c r="Q40" s="20">
        <f t="shared" si="0"/>
        <v>527</v>
      </c>
    </row>
    <row r="41" spans="1:17" ht="13.5">
      <c r="A41" s="25"/>
      <c r="B41" s="18" t="s">
        <v>40</v>
      </c>
      <c r="C41" s="18"/>
      <c r="D41" s="18"/>
      <c r="E41" s="23">
        <v>810</v>
      </c>
      <c r="F41" s="23">
        <v>819</v>
      </c>
      <c r="G41" s="23">
        <v>727</v>
      </c>
      <c r="H41" s="23">
        <v>789</v>
      </c>
      <c r="I41" s="23">
        <v>943</v>
      </c>
      <c r="J41" s="23">
        <v>928</v>
      </c>
      <c r="K41" s="23">
        <v>755</v>
      </c>
      <c r="L41" s="23">
        <v>892</v>
      </c>
      <c r="M41" s="23">
        <v>841</v>
      </c>
      <c r="N41" s="23">
        <v>780</v>
      </c>
      <c r="O41" s="23">
        <v>818</v>
      </c>
      <c r="P41" s="23">
        <v>977</v>
      </c>
      <c r="Q41" s="20">
        <f t="shared" si="0"/>
        <v>10079</v>
      </c>
    </row>
    <row r="42" spans="1:17" ht="13.5">
      <c r="A42" s="25"/>
      <c r="B42" s="18" t="s">
        <v>41</v>
      </c>
      <c r="C42" s="18"/>
      <c r="D42" s="18"/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2</v>
      </c>
      <c r="K42" s="19">
        <v>1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20">
        <f t="shared" si="0"/>
        <v>3</v>
      </c>
    </row>
    <row r="43" spans="1:17" ht="13.5">
      <c r="A43" s="25"/>
      <c r="B43" s="18" t="s">
        <v>42</v>
      </c>
      <c r="C43" s="18"/>
      <c r="D43" s="18"/>
      <c r="E43" s="23">
        <v>13</v>
      </c>
      <c r="F43" s="23">
        <v>15</v>
      </c>
      <c r="G43" s="23">
        <v>13</v>
      </c>
      <c r="H43" s="23">
        <v>9</v>
      </c>
      <c r="I43" s="23">
        <v>6</v>
      </c>
      <c r="J43" s="23">
        <v>13</v>
      </c>
      <c r="K43" s="23">
        <v>14</v>
      </c>
      <c r="L43" s="23">
        <v>8</v>
      </c>
      <c r="M43" s="23">
        <v>15</v>
      </c>
      <c r="N43" s="23">
        <v>6</v>
      </c>
      <c r="O43" s="23">
        <v>17</v>
      </c>
      <c r="P43" s="23">
        <v>16</v>
      </c>
      <c r="Q43" s="20">
        <f t="shared" si="0"/>
        <v>145</v>
      </c>
    </row>
    <row r="44" spans="1:17" ht="13.5">
      <c r="A44" s="25"/>
      <c r="B44" s="18" t="s">
        <v>43</v>
      </c>
      <c r="C44" s="18"/>
      <c r="D44" s="18"/>
      <c r="E44" s="19">
        <v>0</v>
      </c>
      <c r="F44" s="19">
        <v>0</v>
      </c>
      <c r="G44" s="19">
        <v>0</v>
      </c>
      <c r="H44" s="19">
        <v>0</v>
      </c>
      <c r="I44" s="19">
        <v>1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20">
        <f t="shared" si="0"/>
        <v>1</v>
      </c>
    </row>
    <row r="45" spans="1:17" ht="13.5">
      <c r="A45" s="25"/>
      <c r="B45" s="18" t="s">
        <v>44</v>
      </c>
      <c r="C45" s="18"/>
      <c r="D45" s="18"/>
      <c r="E45" s="23">
        <v>8</v>
      </c>
      <c r="F45" s="23">
        <v>8</v>
      </c>
      <c r="G45" s="23">
        <v>13</v>
      </c>
      <c r="H45" s="23">
        <v>12</v>
      </c>
      <c r="I45" s="23">
        <v>13</v>
      </c>
      <c r="J45" s="23">
        <v>17</v>
      </c>
      <c r="K45" s="23">
        <v>10</v>
      </c>
      <c r="L45" s="23">
        <v>10</v>
      </c>
      <c r="M45" s="23">
        <v>18</v>
      </c>
      <c r="N45" s="23">
        <v>4</v>
      </c>
      <c r="O45" s="23">
        <v>5</v>
      </c>
      <c r="P45" s="23">
        <v>19</v>
      </c>
      <c r="Q45" s="20">
        <f t="shared" si="0"/>
        <v>137</v>
      </c>
    </row>
    <row r="46" spans="1:17" ht="13.5">
      <c r="A46" s="25"/>
      <c r="B46" s="18" t="s">
        <v>45</v>
      </c>
      <c r="C46" s="18"/>
      <c r="D46" s="18"/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0">
        <f t="shared" si="0"/>
        <v>0</v>
      </c>
    </row>
    <row r="47" spans="1:17" ht="13.5">
      <c r="A47" s="25"/>
      <c r="B47" s="18" t="s">
        <v>46</v>
      </c>
      <c r="C47" s="18"/>
      <c r="D47" s="18"/>
      <c r="E47" s="23">
        <v>11</v>
      </c>
      <c r="F47" s="23">
        <v>12</v>
      </c>
      <c r="G47" s="23">
        <v>22</v>
      </c>
      <c r="H47" s="23">
        <v>49</v>
      </c>
      <c r="I47" s="23">
        <v>16</v>
      </c>
      <c r="J47" s="23">
        <v>5</v>
      </c>
      <c r="K47" s="23">
        <v>9</v>
      </c>
      <c r="L47" s="23">
        <v>13</v>
      </c>
      <c r="M47" s="19">
        <v>6</v>
      </c>
      <c r="N47" s="23">
        <v>5</v>
      </c>
      <c r="O47" s="23">
        <v>4</v>
      </c>
      <c r="P47" s="23">
        <v>17</v>
      </c>
      <c r="Q47" s="20">
        <f t="shared" si="0"/>
        <v>169</v>
      </c>
    </row>
    <row r="48" spans="1:17" ht="13.5">
      <c r="A48" s="25"/>
      <c r="B48" s="18" t="s">
        <v>47</v>
      </c>
      <c r="C48" s="18"/>
      <c r="D48" s="18"/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>
        <f t="shared" si="0"/>
        <v>0</v>
      </c>
    </row>
    <row r="49" spans="1:17" ht="13.5">
      <c r="A49" s="25"/>
      <c r="B49" s="18" t="s">
        <v>48</v>
      </c>
      <c r="C49" s="18"/>
      <c r="D49" s="18"/>
      <c r="E49" s="19">
        <v>0</v>
      </c>
      <c r="F49" s="23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20">
        <f t="shared" si="0"/>
        <v>0</v>
      </c>
    </row>
    <row r="50" spans="1:17" ht="13.5">
      <c r="A50" s="25"/>
      <c r="B50" s="18" t="s">
        <v>49</v>
      </c>
      <c r="C50" s="18"/>
      <c r="D50" s="18"/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20">
        <f t="shared" si="0"/>
        <v>0</v>
      </c>
    </row>
    <row r="51" spans="1:17" ht="13.5">
      <c r="A51" s="25"/>
      <c r="B51" s="18" t="s">
        <v>50</v>
      </c>
      <c r="C51" s="18"/>
      <c r="D51" s="18"/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20">
        <f t="shared" si="0"/>
        <v>0</v>
      </c>
    </row>
    <row r="52" spans="1:17" ht="13.5">
      <c r="A52" s="25"/>
      <c r="B52" s="22" t="s">
        <v>51</v>
      </c>
      <c r="C52" s="22"/>
      <c r="D52" s="22"/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2</v>
      </c>
      <c r="K52" s="19">
        <v>1</v>
      </c>
      <c r="L52" s="19">
        <v>0</v>
      </c>
      <c r="M52" s="19">
        <v>1</v>
      </c>
      <c r="N52" s="19">
        <v>6</v>
      </c>
      <c r="O52" s="19">
        <v>0</v>
      </c>
      <c r="P52" s="19">
        <v>0</v>
      </c>
      <c r="Q52" s="20">
        <f t="shared" si="0"/>
        <v>10</v>
      </c>
    </row>
    <row r="53" spans="1:17" ht="13.5">
      <c r="A53" s="25"/>
      <c r="B53" s="22" t="s">
        <v>52</v>
      </c>
      <c r="C53" s="22"/>
      <c r="D53" s="22"/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20">
        <f t="shared" si="0"/>
        <v>0</v>
      </c>
    </row>
    <row r="54" spans="1:17" ht="13.5">
      <c r="A54" s="25"/>
      <c r="B54" s="24" t="s">
        <v>33</v>
      </c>
      <c r="C54" s="24"/>
      <c r="D54" s="24"/>
      <c r="E54" s="19">
        <f>SUM(E37:E53)</f>
        <v>1223</v>
      </c>
      <c r="F54" s="19">
        <f aca="true" t="shared" si="7" ref="F54:P54">SUM(F37:F53)</f>
        <v>1129</v>
      </c>
      <c r="G54" s="19">
        <f t="shared" si="7"/>
        <v>1209</v>
      </c>
      <c r="H54" s="19">
        <f t="shared" si="7"/>
        <v>1341</v>
      </c>
      <c r="I54" s="19">
        <f t="shared" si="7"/>
        <v>1416</v>
      </c>
      <c r="J54" s="19">
        <f t="shared" si="7"/>
        <v>1236</v>
      </c>
      <c r="K54" s="19">
        <f t="shared" si="7"/>
        <v>1076</v>
      </c>
      <c r="L54" s="19">
        <f t="shared" si="7"/>
        <v>1201</v>
      </c>
      <c r="M54" s="19">
        <f t="shared" si="7"/>
        <v>1196</v>
      </c>
      <c r="N54" s="19">
        <f t="shared" si="7"/>
        <v>1161</v>
      </c>
      <c r="O54" s="19">
        <f t="shared" si="7"/>
        <v>1273</v>
      </c>
      <c r="P54" s="19">
        <f t="shared" si="7"/>
        <v>1697</v>
      </c>
      <c r="Q54" s="20">
        <f t="shared" si="0"/>
        <v>15158</v>
      </c>
    </row>
    <row r="55" spans="1:17" ht="13.5">
      <c r="A55" s="26" t="s">
        <v>53</v>
      </c>
      <c r="B55" s="18"/>
      <c r="C55" s="18"/>
      <c r="D55" s="18"/>
      <c r="E55" s="27">
        <f>E21+E36+E54</f>
        <v>5828</v>
      </c>
      <c r="F55" s="27">
        <f aca="true" t="shared" si="8" ref="F55:P55">F21+F36+F54</f>
        <v>5581</v>
      </c>
      <c r="G55" s="27">
        <f t="shared" si="8"/>
        <v>5654</v>
      </c>
      <c r="H55" s="27">
        <f t="shared" si="8"/>
        <v>5490</v>
      </c>
      <c r="I55" s="27">
        <f t="shared" si="8"/>
        <v>5816</v>
      </c>
      <c r="J55" s="27">
        <f t="shared" si="8"/>
        <v>5756</v>
      </c>
      <c r="K55" s="27">
        <f t="shared" si="8"/>
        <v>5243</v>
      </c>
      <c r="L55" s="27">
        <f t="shared" si="8"/>
        <v>5710</v>
      </c>
      <c r="M55" s="27">
        <f t="shared" si="8"/>
        <v>5731</v>
      </c>
      <c r="N55" s="27">
        <f t="shared" si="8"/>
        <v>5415</v>
      </c>
      <c r="O55" s="27">
        <f t="shared" si="8"/>
        <v>5538</v>
      </c>
      <c r="P55" s="27">
        <f t="shared" si="8"/>
        <v>6734</v>
      </c>
      <c r="Q55" s="20">
        <f t="shared" si="0"/>
        <v>68496</v>
      </c>
    </row>
    <row r="56" spans="1:17" ht="13.5">
      <c r="A56" s="26" t="s">
        <v>54</v>
      </c>
      <c r="B56" s="18"/>
      <c r="C56" s="18"/>
      <c r="D56" s="18"/>
      <c r="E56" s="28">
        <f>E10+E11+E12+E13+E14+E15+E17+E18+E19+E16*1.5+(E25+E26+E27+E28+E29+E30+E32+E33+E34)*2+E31*3+(E37+E38+E39)*5+(E40+E41+E46+E47+E52+E53)*10+(E42+E43+E48+E49)*15+(E44+E45+E50+E51)*20</f>
        <v>20226</v>
      </c>
      <c r="F56" s="28">
        <f aca="true" t="shared" si="9" ref="F56:Q56">F10+F11+F12+F13+F14+F15+F17+F18+F19+F16*1.5+(F25+F26+F27+F28+F29+F30+F32+F33+F34)*2+F31*3+(F37+F38+F39)*5+(F40+F41+F46+F47+F52+F53)*10+(F42+F43+F48+F49)*15+(F44+F45+F50+F51)*20</f>
        <v>19411.5</v>
      </c>
      <c r="G56" s="28">
        <f t="shared" si="9"/>
        <v>19488</v>
      </c>
      <c r="H56" s="28">
        <f t="shared" si="9"/>
        <v>19833.5</v>
      </c>
      <c r="I56" s="28">
        <f t="shared" si="9"/>
        <v>21503</v>
      </c>
      <c r="J56" s="28">
        <f t="shared" si="9"/>
        <v>20803</v>
      </c>
      <c r="K56" s="28">
        <f t="shared" si="9"/>
        <v>18273.5</v>
      </c>
      <c r="L56" s="28">
        <f t="shared" si="9"/>
        <v>20161</v>
      </c>
      <c r="M56" s="28">
        <f t="shared" si="9"/>
        <v>20190</v>
      </c>
      <c r="N56" s="28">
        <f t="shared" si="9"/>
        <v>18939</v>
      </c>
      <c r="O56" s="28">
        <f t="shared" si="9"/>
        <v>19906</v>
      </c>
      <c r="P56" s="28">
        <f t="shared" si="9"/>
        <v>24707</v>
      </c>
      <c r="Q56" s="28">
        <f t="shared" si="9"/>
        <v>243441.5</v>
      </c>
    </row>
    <row r="57" spans="1:17" ht="13.5">
      <c r="A57" s="29" t="s">
        <v>55</v>
      </c>
      <c r="B57" s="3"/>
      <c r="C57" s="3"/>
      <c r="D57" s="3"/>
      <c r="E57" s="8" t="s">
        <v>56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3"/>
      <c r="Q57" s="3"/>
    </row>
    <row r="58" spans="1:17" ht="13.5">
      <c r="A58" s="3"/>
      <c r="B58" s="3"/>
      <c r="C58" s="3"/>
      <c r="D58" s="3"/>
      <c r="E58" s="30" t="s">
        <v>57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71">
    <mergeCell ref="A56:D56"/>
    <mergeCell ref="B50:D50"/>
    <mergeCell ref="B51:D51"/>
    <mergeCell ref="B52:D52"/>
    <mergeCell ref="B53:D53"/>
    <mergeCell ref="B54:D54"/>
    <mergeCell ref="A55:D55"/>
    <mergeCell ref="B44:D44"/>
    <mergeCell ref="B45:D45"/>
    <mergeCell ref="B46:D46"/>
    <mergeCell ref="B47:D47"/>
    <mergeCell ref="B48:D48"/>
    <mergeCell ref="B49:D49"/>
    <mergeCell ref="C35:D35"/>
    <mergeCell ref="B36:D36"/>
    <mergeCell ref="A37:A54"/>
    <mergeCell ref="B37:D37"/>
    <mergeCell ref="B38:D38"/>
    <mergeCell ref="B39:D39"/>
    <mergeCell ref="B40:D40"/>
    <mergeCell ref="B41:D41"/>
    <mergeCell ref="B42:D42"/>
    <mergeCell ref="B43:D43"/>
    <mergeCell ref="C29:D29"/>
    <mergeCell ref="C30:D30"/>
    <mergeCell ref="C31:D31"/>
    <mergeCell ref="C32:D32"/>
    <mergeCell ref="C33:D33"/>
    <mergeCell ref="C34:D34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16:D16"/>
    <mergeCell ref="C17:D17"/>
    <mergeCell ref="C18:D18"/>
    <mergeCell ref="C19:D19"/>
    <mergeCell ref="C20:D20"/>
    <mergeCell ref="B21:D21"/>
    <mergeCell ref="C10:D10"/>
    <mergeCell ref="C11:D11"/>
    <mergeCell ref="C12:D12"/>
    <mergeCell ref="C13:D13"/>
    <mergeCell ref="C14:D14"/>
    <mergeCell ref="C15:D15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2018-03-15T07:49:31Z</dcterms:created>
  <dcterms:modified xsi:type="dcterms:W3CDTF">2018-03-15T07:50:03Z</dcterms:modified>
  <cp:category/>
  <cp:version/>
  <cp:contentType/>
  <cp:contentStatus/>
</cp:coreProperties>
</file>