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105" windowWidth="8880" windowHeight="7755" activeTab="0"/>
  </bookViews>
  <sheets>
    <sheet name="1" sheetId="1" r:id="rId1"/>
    <sheet name="2" sheetId="2" r:id="rId2"/>
  </sheets>
  <definedNames>
    <definedName name="_xlnm.Print_Area" localSheetId="1">'2'!$A$1:$J$28</definedName>
  </definedNames>
  <calcPr fullCalcOnLoad="1"/>
</workbook>
</file>

<file path=xl/sharedStrings.xml><?xml version="1.0" encoding="utf-8"?>
<sst xmlns="http://schemas.openxmlformats.org/spreadsheetml/2006/main" count="28" uniqueCount="26">
  <si>
    <t>元</t>
  </si>
  <si>
    <t>総数</t>
  </si>
  <si>
    <t>（1）年次推移</t>
  </si>
  <si>
    <t>年次</t>
  </si>
  <si>
    <t>出生数</t>
  </si>
  <si>
    <t>男</t>
  </si>
  <si>
    <t>女</t>
  </si>
  <si>
    <t>国</t>
  </si>
  <si>
    <t>県</t>
  </si>
  <si>
    <t>性比</t>
  </si>
  <si>
    <t>全死亡に占める乳児死亡の割合</t>
  </si>
  <si>
    <t>乳幼児死亡数</t>
  </si>
  <si>
    <t>乳児死亡率</t>
  </si>
  <si>
    <t>表11　年次別乳児死亡率（出生千対）</t>
  </si>
  <si>
    <t>3．　乳児死亡</t>
  </si>
  <si>
    <t>乳児死亡数は35人で、前年30人より5人増加した。</t>
  </si>
  <si>
    <t>乳児死亡率（出生千対）は、2.4で、前年の1.9を0.5ポイント上回った。</t>
  </si>
  <si>
    <t>先天奇形、変形及び染色体異常</t>
  </si>
  <si>
    <t>心疾患（高血圧症を除く）</t>
  </si>
  <si>
    <t>その他</t>
  </si>
  <si>
    <t>周産期に発症した心血管障害</t>
  </si>
  <si>
    <t>胎児及び新生児の出血性障害及び血液障害</t>
  </si>
  <si>
    <t>不慮の事故</t>
  </si>
  <si>
    <t>計</t>
  </si>
  <si>
    <t>（2）乳児死亡を死因別にみると、第1位　「先天奇形、変形及び染色体異常」　（12人）となっており、全乳児死亡数の34.3％を占めている。</t>
  </si>
  <si>
    <t>※　全国の率は厚生労働省「平成28年人口動態統計」（確定数）の概況による。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</si>
</sst>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  <numFmt numFmtId="204" formatCode="0&quot;人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7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.8"/>
      <color indexed="8"/>
      <name val="ＭＳ Ｐゴシック"/>
      <family val="3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7" fillId="25" borderId="0" applyNumberFormat="0" applyBorder="0" applyAlignment="0" applyProtection="0"/>
    <xf numFmtId="0" fontId="32" fillId="26" borderId="0" applyNumberFormat="0" applyBorder="0" applyAlignment="0" applyProtection="0"/>
    <xf numFmtId="0" fontId="7" fillId="17" borderId="0" applyNumberFormat="0" applyBorder="0" applyAlignment="0" applyProtection="0"/>
    <xf numFmtId="0" fontId="32" fillId="27" borderId="0" applyNumberFormat="0" applyBorder="0" applyAlignment="0" applyProtection="0"/>
    <xf numFmtId="0" fontId="7" fillId="19" borderId="0" applyNumberFormat="0" applyBorder="0" applyAlignment="0" applyProtection="0"/>
    <xf numFmtId="0" fontId="32" fillId="28" borderId="0" applyNumberFormat="0" applyBorder="0" applyAlignment="0" applyProtection="0"/>
    <xf numFmtId="0" fontId="7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33" borderId="0" applyNumberFormat="0" applyBorder="0" applyAlignment="0" applyProtection="0"/>
    <xf numFmtId="0" fontId="32" fillId="34" borderId="0" applyNumberFormat="0" applyBorder="0" applyAlignment="0" applyProtection="0"/>
    <xf numFmtId="0" fontId="7" fillId="35" borderId="0" applyNumberFormat="0" applyBorder="0" applyAlignment="0" applyProtection="0"/>
    <xf numFmtId="0" fontId="32" fillId="36" borderId="0" applyNumberFormat="0" applyBorder="0" applyAlignment="0" applyProtection="0"/>
    <xf numFmtId="0" fontId="7" fillId="37" borderId="0" applyNumberFormat="0" applyBorder="0" applyAlignment="0" applyProtection="0"/>
    <xf numFmtId="0" fontId="32" fillId="38" borderId="0" applyNumberFormat="0" applyBorder="0" applyAlignment="0" applyProtection="0"/>
    <xf numFmtId="0" fontId="7" fillId="39" borderId="0" applyNumberFormat="0" applyBorder="0" applyAlignment="0" applyProtection="0"/>
    <xf numFmtId="0" fontId="32" fillId="40" borderId="0" applyNumberFormat="0" applyBorder="0" applyAlignment="0" applyProtection="0"/>
    <xf numFmtId="0" fontId="7" fillId="29" borderId="0" applyNumberFormat="0" applyBorder="0" applyAlignment="0" applyProtection="0"/>
    <xf numFmtId="0" fontId="32" fillId="41" borderId="0" applyNumberFormat="0" applyBorder="0" applyAlignment="0" applyProtection="0"/>
    <xf numFmtId="0" fontId="7" fillId="31" borderId="0" applyNumberFormat="0" applyBorder="0" applyAlignment="0" applyProtection="0"/>
    <xf numFmtId="0" fontId="32" fillId="42" borderId="0" applyNumberFormat="0" applyBorder="0" applyAlignment="0" applyProtection="0"/>
    <xf numFmtId="0" fontId="7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44" borderId="1" applyNumberFormat="0" applyAlignment="0" applyProtection="0"/>
    <xf numFmtId="0" fontId="9" fillId="45" borderId="2" applyNumberFormat="0" applyAlignment="0" applyProtection="0"/>
    <xf numFmtId="0" fontId="35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6" fillId="0" borderId="5" applyNumberFormat="0" applyFill="0" applyAlignment="0" applyProtection="0"/>
    <xf numFmtId="0" fontId="11" fillId="0" borderId="6" applyNumberFormat="0" applyFill="0" applyAlignment="0" applyProtection="0"/>
    <xf numFmtId="0" fontId="37" fillId="50" borderId="0" applyNumberFormat="0" applyBorder="0" applyAlignment="0" applyProtection="0"/>
    <xf numFmtId="0" fontId="12" fillId="5" borderId="0" applyNumberFormat="0" applyBorder="0" applyAlignment="0" applyProtection="0"/>
    <xf numFmtId="0" fontId="38" fillId="51" borderId="7" applyNumberFormat="0" applyAlignment="0" applyProtection="0"/>
    <xf numFmtId="0" fontId="13" fillId="52" borderId="8" applyNumberFormat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9" applyNumberFormat="0" applyFill="0" applyAlignment="0" applyProtection="0"/>
    <xf numFmtId="0" fontId="15" fillId="0" borderId="10" applyNumberFormat="0" applyFill="0" applyAlignment="0" applyProtection="0"/>
    <xf numFmtId="0" fontId="41" fillId="0" borderId="11" applyNumberFormat="0" applyFill="0" applyAlignment="0" applyProtection="0"/>
    <xf numFmtId="0" fontId="16" fillId="0" borderId="12" applyNumberFormat="0" applyFill="0" applyAlignment="0" applyProtection="0"/>
    <xf numFmtId="0" fontId="42" fillId="0" borderId="13" applyNumberFormat="0" applyFill="0" applyAlignment="0" applyProtection="0"/>
    <xf numFmtId="0" fontId="17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8" fillId="0" borderId="16" applyNumberFormat="0" applyFill="0" applyAlignment="0" applyProtection="0"/>
    <xf numFmtId="0" fontId="44" fillId="51" borderId="17" applyNumberFormat="0" applyAlignment="0" applyProtection="0"/>
    <xf numFmtId="0" fontId="19" fillId="52" borderId="18" applyNumberFormat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53" borderId="7" applyNumberFormat="0" applyAlignment="0" applyProtection="0"/>
    <xf numFmtId="0" fontId="21" fillId="13" borderId="8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7" fillId="54" borderId="0" applyNumberFormat="0" applyBorder="0" applyAlignment="0" applyProtection="0"/>
    <xf numFmtId="0" fontId="22" fillId="7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8" fillId="0" borderId="19" xfId="0" applyFont="1" applyBorder="1" applyAlignment="1">
      <alignment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38" fontId="49" fillId="0" borderId="22" xfId="80" applyFont="1" applyBorder="1" applyAlignment="1">
      <alignment horizontal="right" vertical="center"/>
    </xf>
    <xf numFmtId="180" fontId="49" fillId="0" borderId="22" xfId="0" applyNumberFormat="1" applyFont="1" applyBorder="1" applyAlignment="1">
      <alignment horizontal="center" vertical="center"/>
    </xf>
    <xf numFmtId="38" fontId="49" fillId="0" borderId="23" xfId="80" applyFont="1" applyBorder="1" applyAlignment="1">
      <alignment horizontal="right" vertical="center"/>
    </xf>
    <xf numFmtId="180" fontId="49" fillId="0" borderId="23" xfId="0" applyNumberFormat="1" applyFont="1" applyBorder="1" applyAlignment="1">
      <alignment horizontal="center" vertical="center"/>
    </xf>
    <xf numFmtId="38" fontId="49" fillId="0" borderId="24" xfId="80" applyFont="1" applyBorder="1" applyAlignment="1">
      <alignment horizontal="right" vertical="center"/>
    </xf>
    <xf numFmtId="180" fontId="49" fillId="0" borderId="24" xfId="0" applyNumberFormat="1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5" fillId="0" borderId="29" xfId="114" applyFont="1" applyBorder="1" applyAlignment="1">
      <alignment horizontal="right" vertical="center"/>
      <protection/>
    </xf>
    <xf numFmtId="1" fontId="5" fillId="0" borderId="30" xfId="114" applyNumberFormat="1" applyFont="1" applyBorder="1" applyAlignment="1">
      <alignment horizontal="right" vertical="center"/>
      <protection/>
    </xf>
    <xf numFmtId="0" fontId="49" fillId="0" borderId="31" xfId="0" applyFont="1" applyBorder="1" applyAlignment="1">
      <alignment horizontal="center" vertical="center"/>
    </xf>
    <xf numFmtId="0" fontId="5" fillId="0" borderId="32" xfId="114" applyFont="1" applyBorder="1" applyAlignment="1">
      <alignment horizontal="right" vertical="center"/>
      <protection/>
    </xf>
    <xf numFmtId="1" fontId="5" fillId="0" borderId="33" xfId="114" applyNumberFormat="1" applyFont="1" applyBorder="1" applyAlignment="1">
      <alignment horizontal="right" vertical="center"/>
      <protection/>
    </xf>
    <xf numFmtId="0" fontId="49" fillId="0" borderId="32" xfId="0" applyFont="1" applyBorder="1" applyAlignment="1">
      <alignment horizontal="right" vertical="center"/>
    </xf>
    <xf numFmtId="0" fontId="49" fillId="0" borderId="33" xfId="0" applyFont="1" applyBorder="1" applyAlignment="1">
      <alignment horizontal="right" vertic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right" vertical="center"/>
    </xf>
    <xf numFmtId="0" fontId="49" fillId="0" borderId="36" xfId="0" applyFont="1" applyBorder="1" applyAlignment="1">
      <alignment horizontal="right" vertical="center"/>
    </xf>
    <xf numFmtId="177" fontId="5" fillId="0" borderId="28" xfId="114" applyNumberFormat="1" applyFont="1" applyBorder="1" applyAlignment="1">
      <alignment horizontal="right" vertical="center"/>
      <protection/>
    </xf>
    <xf numFmtId="177" fontId="5" fillId="0" borderId="30" xfId="114" applyNumberFormat="1" applyFont="1" applyBorder="1" applyAlignment="1">
      <alignment horizontal="right" vertical="center"/>
      <protection/>
    </xf>
    <xf numFmtId="177" fontId="5" fillId="0" borderId="31" xfId="114" applyNumberFormat="1" applyFont="1" applyBorder="1" applyAlignment="1">
      <alignment horizontal="right" vertical="center"/>
      <protection/>
    </xf>
    <xf numFmtId="177" fontId="5" fillId="0" borderId="33" xfId="114" applyNumberFormat="1" applyFont="1" applyBorder="1" applyAlignment="1">
      <alignment horizontal="right" vertical="center"/>
      <protection/>
    </xf>
    <xf numFmtId="177" fontId="5" fillId="0" borderId="36" xfId="114" applyNumberFormat="1" applyFont="1" applyBorder="1" applyAlignment="1">
      <alignment horizontal="right" vertical="center"/>
      <protection/>
    </xf>
    <xf numFmtId="49" fontId="3" fillId="0" borderId="0" xfId="109" applyNumberFormat="1" applyFont="1" applyBorder="1" applyAlignment="1">
      <alignment horizontal="right"/>
      <protection/>
    </xf>
    <xf numFmtId="179" fontId="0" fillId="0" borderId="0" xfId="0" applyNumberFormat="1" applyAlignment="1">
      <alignment vertical="center"/>
    </xf>
    <xf numFmtId="49" fontId="3" fillId="0" borderId="0" xfId="107" applyNumberFormat="1" applyFont="1" applyBorder="1" applyAlignment="1">
      <alignment horizontal="right"/>
      <protection/>
    </xf>
    <xf numFmtId="0" fontId="0" fillId="0" borderId="0" xfId="0" applyFont="1" applyAlignment="1">
      <alignment horizontal="right" vertical="center"/>
    </xf>
    <xf numFmtId="49" fontId="3" fillId="0" borderId="0" xfId="107" applyNumberFormat="1" applyFont="1" applyFill="1" applyBorder="1" applyAlignment="1">
      <alignment horizontal="right"/>
      <protection/>
    </xf>
    <xf numFmtId="0" fontId="50" fillId="0" borderId="0" xfId="0" applyFont="1" applyAlignment="1">
      <alignment horizontal="left" vertical="center" indent="1"/>
    </xf>
    <xf numFmtId="204" fontId="3" fillId="0" borderId="0" xfId="109" applyNumberFormat="1" applyFont="1" applyBorder="1" applyAlignment="1">
      <alignment/>
      <protection/>
    </xf>
    <xf numFmtId="177" fontId="5" fillId="0" borderId="34" xfId="114" applyNumberFormat="1" applyFont="1" applyBorder="1" applyAlignment="1">
      <alignment horizontal="right" vertical="center"/>
      <protection/>
    </xf>
    <xf numFmtId="0" fontId="49" fillId="0" borderId="37" xfId="0" applyFont="1" applyBorder="1" applyAlignment="1">
      <alignment horizontal="center" vertical="center"/>
    </xf>
    <xf numFmtId="0" fontId="51" fillId="0" borderId="37" xfId="0" applyFont="1" applyBorder="1" applyAlignment="1">
      <alignment horizontal="left" vertical="center" wrapText="1"/>
    </xf>
    <xf numFmtId="0" fontId="49" fillId="0" borderId="28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3" fontId="5" fillId="0" borderId="28" xfId="114" applyNumberFormat="1" applyFont="1" applyBorder="1" applyAlignment="1">
      <alignment horizontal="right" vertical="center"/>
      <protection/>
    </xf>
    <xf numFmtId="3" fontId="5" fillId="0" borderId="30" xfId="114" applyNumberFormat="1" applyFont="1" applyBorder="1" applyAlignment="1">
      <alignment horizontal="right" vertical="center"/>
      <protection/>
    </xf>
    <xf numFmtId="3" fontId="5" fillId="0" borderId="31" xfId="114" applyNumberFormat="1" applyFont="1" applyBorder="1" applyAlignment="1">
      <alignment horizontal="right" vertical="center"/>
      <protection/>
    </xf>
    <xf numFmtId="3" fontId="5" fillId="0" borderId="33" xfId="114" applyNumberFormat="1" applyFont="1" applyBorder="1" applyAlignment="1">
      <alignment horizontal="right" vertical="center"/>
      <protection/>
    </xf>
    <xf numFmtId="38" fontId="49" fillId="0" borderId="31" xfId="80" applyFont="1" applyBorder="1" applyAlignment="1">
      <alignment horizontal="right" vertical="center"/>
    </xf>
    <xf numFmtId="38" fontId="49" fillId="0" borderId="33" xfId="80" applyFont="1" applyBorder="1" applyAlignment="1">
      <alignment horizontal="right" vertical="center"/>
    </xf>
    <xf numFmtId="38" fontId="49" fillId="0" borderId="34" xfId="80" applyFont="1" applyBorder="1" applyAlignment="1">
      <alignment horizontal="right" vertical="center"/>
    </xf>
    <xf numFmtId="38" fontId="49" fillId="0" borderId="36" xfId="80" applyFont="1" applyBorder="1" applyAlignment="1">
      <alignment horizontal="right" vertical="center"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3" xfId="84"/>
    <cellStyle name="桁区切り 4" xfId="85"/>
    <cellStyle name="桁区切り 5" xfId="86"/>
    <cellStyle name="桁区切り 6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3" xfId="108"/>
    <cellStyle name="標準 3 2" xfId="109"/>
    <cellStyle name="標準 4" xfId="110"/>
    <cellStyle name="標準 5" xfId="111"/>
    <cellStyle name="標準 6" xfId="112"/>
    <cellStyle name="標準 7" xfId="113"/>
    <cellStyle name="標準_乳児死亡" xfId="114"/>
    <cellStyle name="良い" xfId="115"/>
    <cellStyle name="良い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図６　乳児死亡率の推移</a:t>
            </a:r>
          </a:p>
        </c:rich>
      </c:tx>
      <c:layout>
        <c:manualLayout>
          <c:xMode val="factor"/>
          <c:yMode val="factor"/>
          <c:x val="-0.00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5"/>
          <c:y val="0.03325"/>
          <c:w val="0.72475"/>
          <c:h val="0.9335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1!$U$11:$U$53</c:f>
              <c:strCache/>
            </c:strRef>
          </c:cat>
          <c:val>
            <c:numRef>
              <c:f>1!$AB$11:$AB$53</c:f>
              <c:numCache/>
            </c:numRef>
          </c:val>
          <c:smooth val="0"/>
        </c:ser>
        <c:ser>
          <c:idx val="3"/>
          <c:order val="1"/>
          <c:tx>
            <c:v>岐阜県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1!$U$11:$U$53</c:f>
              <c:strCache/>
            </c:strRef>
          </c:cat>
          <c:val>
            <c:numRef>
              <c:f>1!$AC$11:$AC$53</c:f>
              <c:numCache/>
            </c:numRef>
          </c:val>
          <c:smooth val="0"/>
        </c:ser>
        <c:marker val="1"/>
        <c:axId val="45663586"/>
        <c:axId val="8319091"/>
      </c:lineChart>
      <c:catAx>
        <c:axId val="4566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19091"/>
        <c:crossesAt val="0"/>
        <c:auto val="1"/>
        <c:lblOffset val="100"/>
        <c:tickLblSkip val="3"/>
        <c:noMultiLvlLbl val="0"/>
      </c:catAx>
      <c:valAx>
        <c:axId val="8319091"/>
        <c:scaling>
          <c:orientation val="minMax"/>
          <c:max val="18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乳児死亡率</a:t>
                </a:r>
              </a:p>
            </c:rich>
          </c:tx>
          <c:layout>
            <c:manualLayout>
              <c:xMode val="factor"/>
              <c:yMode val="factor"/>
              <c:x val="0.00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566358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425"/>
          <c:y val="0.284"/>
          <c:w val="0.31725"/>
          <c:h val="0.1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図７　死因別乳児死亡数の割合</a:t>
            </a:r>
          </a:p>
        </c:rich>
      </c:tx>
      <c:layout>
        <c:manualLayout>
          <c:xMode val="factor"/>
          <c:yMode val="factor"/>
          <c:x val="-0.023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825"/>
          <c:y val="0.13275"/>
          <c:w val="0.383"/>
          <c:h val="0.51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2!$K$30:$K$35</c:f>
              <c:strCache/>
            </c:strRef>
          </c:cat>
          <c:val>
            <c:numRef>
              <c:f>2!$L$30:$L$35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0.5935</cdr:y>
    </cdr:from>
    <cdr:to>
      <cdr:x>0.10925</cdr:x>
      <cdr:y>0.67775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725" y="1457325"/>
          <a:ext cx="171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cdr:txBody>
    </cdr:sp>
  </cdr:relSizeAnchor>
  <cdr:relSizeAnchor xmlns:cdr="http://schemas.openxmlformats.org/drawingml/2006/chartDrawing">
    <cdr:from>
      <cdr:x>0.0405</cdr:x>
      <cdr:y>0.35825</cdr:y>
    </cdr:from>
    <cdr:to>
      <cdr:x>0.1575</cdr:x>
      <cdr:y>0.4675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95250" y="876300"/>
          <a:ext cx="285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cdr:txBody>
    </cdr:sp>
  </cdr:relSizeAnchor>
  <cdr:relSizeAnchor xmlns:cdr="http://schemas.openxmlformats.org/drawingml/2006/chartDrawing">
    <cdr:from>
      <cdr:x>0.03725</cdr:x>
      <cdr:y>0.11575</cdr:y>
    </cdr:from>
    <cdr:to>
      <cdr:x>0.154</cdr:x>
      <cdr:y>0.225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85725" y="276225"/>
          <a:ext cx="285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114300</xdr:rowOff>
    </xdr:from>
    <xdr:to>
      <xdr:col>21</xdr:col>
      <xdr:colOff>0</xdr:colOff>
      <xdr:row>43</xdr:row>
      <xdr:rowOff>9525</xdr:rowOff>
    </xdr:to>
    <xdr:graphicFrame>
      <xdr:nvGraphicFramePr>
        <xdr:cNvPr id="1" name="グラフ 2"/>
        <xdr:cNvGraphicFramePr/>
      </xdr:nvGraphicFramePr>
      <xdr:xfrm>
        <a:off x="0" y="5010150"/>
        <a:ext cx="24193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42</xdr:row>
      <xdr:rowOff>161925</xdr:rowOff>
    </xdr:from>
    <xdr:to>
      <xdr:col>13</xdr:col>
      <xdr:colOff>9525</xdr:colOff>
      <xdr:row>44</xdr:row>
      <xdr:rowOff>66675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28675" y="74580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</xdr:row>
      <xdr:rowOff>171450</xdr:rowOff>
    </xdr:from>
    <xdr:to>
      <xdr:col>7</xdr:col>
      <xdr:colOff>571500</xdr:colOff>
      <xdr:row>24</xdr:row>
      <xdr:rowOff>0</xdr:rowOff>
    </xdr:to>
    <xdr:graphicFrame>
      <xdr:nvGraphicFramePr>
        <xdr:cNvPr id="1" name="グラフ 6"/>
        <xdr:cNvGraphicFramePr/>
      </xdr:nvGraphicFramePr>
      <xdr:xfrm>
        <a:off x="742950" y="695325"/>
        <a:ext cx="40957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6"/>
  <sheetViews>
    <sheetView tabSelected="1" zoomScale="110" zoomScaleNormal="110" zoomScalePageLayoutView="0" workbookViewId="0" topLeftCell="A1">
      <selection activeCell="AE5" sqref="AE5"/>
    </sheetView>
  </sheetViews>
  <sheetFormatPr defaultColWidth="9.140625" defaultRowHeight="15"/>
  <cols>
    <col min="1" max="20" width="1.57421875" style="0" customWidth="1"/>
    <col min="21" max="31" width="4.8515625" style="0" customWidth="1"/>
    <col min="32" max="37" width="1.57421875" style="0" customWidth="1"/>
  </cols>
  <sheetData>
    <row r="1" spans="1:3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>
      <c r="A2" s="2"/>
      <c r="B2" s="1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>
      <c r="A3" s="2"/>
      <c r="B3" s="2"/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>
      <c r="A4" s="2"/>
      <c r="B4" s="2"/>
      <c r="C4" s="2"/>
      <c r="D4" s="2" t="s">
        <v>15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3.5">
      <c r="A5" s="2"/>
      <c r="B5" s="2"/>
      <c r="C5" s="2"/>
      <c r="D5" s="2" t="s">
        <v>16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13</v>
      </c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42" t="s">
        <v>3</v>
      </c>
      <c r="V9" s="42" t="s">
        <v>4</v>
      </c>
      <c r="W9" s="44" t="s">
        <v>5</v>
      </c>
      <c r="X9" s="45" t="s">
        <v>6</v>
      </c>
      <c r="Y9" s="42" t="s">
        <v>11</v>
      </c>
      <c r="Z9" s="42"/>
      <c r="AA9" s="42"/>
      <c r="AB9" s="42" t="s">
        <v>12</v>
      </c>
      <c r="AC9" s="42"/>
      <c r="AD9" s="42" t="s">
        <v>9</v>
      </c>
      <c r="AE9" s="43" t="s">
        <v>10</v>
      </c>
    </row>
    <row r="10" spans="1:3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42"/>
      <c r="V10" s="42"/>
      <c r="W10" s="46"/>
      <c r="X10" s="47"/>
      <c r="Y10" s="15" t="s">
        <v>1</v>
      </c>
      <c r="Z10" s="16" t="s">
        <v>5</v>
      </c>
      <c r="AA10" s="17" t="s">
        <v>6</v>
      </c>
      <c r="AB10" s="15" t="s">
        <v>7</v>
      </c>
      <c r="AC10" s="17" t="s">
        <v>8</v>
      </c>
      <c r="AD10" s="42"/>
      <c r="AE10" s="43"/>
    </row>
    <row r="11" spans="1:31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7">
        <v>49</v>
      </c>
      <c r="V11" s="9">
        <v>33597</v>
      </c>
      <c r="W11" s="48">
        <v>17377</v>
      </c>
      <c r="X11" s="49">
        <v>16220</v>
      </c>
      <c r="Y11" s="18">
        <v>414</v>
      </c>
      <c r="Z11" s="19">
        <v>247</v>
      </c>
      <c r="AA11" s="20">
        <v>167</v>
      </c>
      <c r="AB11" s="29">
        <v>10.8</v>
      </c>
      <c r="AC11" s="30">
        <v>12.322528797214037</v>
      </c>
      <c r="AD11" s="10">
        <v>147.90419161676647</v>
      </c>
      <c r="AE11" s="10">
        <v>3.1905055487053016</v>
      </c>
    </row>
    <row r="12" spans="1:31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7">
        <v>50</v>
      </c>
      <c r="V12" s="11">
        <v>31538</v>
      </c>
      <c r="W12" s="50">
        <v>16143</v>
      </c>
      <c r="X12" s="51">
        <v>15395</v>
      </c>
      <c r="Y12" s="21">
        <v>340</v>
      </c>
      <c r="Z12" s="22">
        <v>193</v>
      </c>
      <c r="AA12" s="23">
        <v>147</v>
      </c>
      <c r="AB12" s="31">
        <v>10</v>
      </c>
      <c r="AC12" s="32">
        <v>10.780645570422982</v>
      </c>
      <c r="AD12" s="12">
        <v>131.2925170068027</v>
      </c>
      <c r="AE12" s="12">
        <v>2.6340254105980785</v>
      </c>
    </row>
    <row r="13" spans="1:31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7">
        <v>51</v>
      </c>
      <c r="V13" s="11">
        <v>30067</v>
      </c>
      <c r="W13" s="50">
        <v>15587</v>
      </c>
      <c r="X13" s="51">
        <v>14480</v>
      </c>
      <c r="Y13" s="21">
        <v>297</v>
      </c>
      <c r="Z13" s="22">
        <v>164</v>
      </c>
      <c r="AA13" s="23">
        <v>133</v>
      </c>
      <c r="AB13" s="31">
        <v>9.3</v>
      </c>
      <c r="AC13" s="32">
        <v>9.877939268965976</v>
      </c>
      <c r="AD13" s="12">
        <v>123.30827067669172</v>
      </c>
      <c r="AE13" s="12">
        <v>2.3565817662461317</v>
      </c>
    </row>
    <row r="14" spans="1:31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7">
        <v>52</v>
      </c>
      <c r="V14" s="11">
        <v>28673</v>
      </c>
      <c r="W14" s="50">
        <v>15004</v>
      </c>
      <c r="X14" s="51">
        <v>13669</v>
      </c>
      <c r="Y14" s="21">
        <v>255</v>
      </c>
      <c r="Z14" s="22">
        <v>148</v>
      </c>
      <c r="AA14" s="23">
        <v>107</v>
      </c>
      <c r="AB14" s="31">
        <v>8.9</v>
      </c>
      <c r="AC14" s="32">
        <v>8.893384019809577</v>
      </c>
      <c r="AD14" s="12">
        <v>138.3177570093458</v>
      </c>
      <c r="AE14" s="12">
        <v>2.080274106705825</v>
      </c>
    </row>
    <row r="15" spans="1:31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7">
        <v>53</v>
      </c>
      <c r="V15" s="11">
        <v>28498</v>
      </c>
      <c r="W15" s="50">
        <v>14600</v>
      </c>
      <c r="X15" s="51">
        <v>13898</v>
      </c>
      <c r="Y15" s="21">
        <v>232</v>
      </c>
      <c r="Z15" s="22">
        <v>135</v>
      </c>
      <c r="AA15" s="23">
        <v>97</v>
      </c>
      <c r="AB15" s="31">
        <v>8.4</v>
      </c>
      <c r="AC15" s="32">
        <v>8.14092216997684</v>
      </c>
      <c r="AD15" s="12">
        <v>139.17525773195877</v>
      </c>
      <c r="AE15" s="12">
        <v>1.877630301068307</v>
      </c>
    </row>
    <row r="16" spans="1:31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7">
        <v>54</v>
      </c>
      <c r="V16" s="11">
        <v>26565</v>
      </c>
      <c r="W16" s="50">
        <v>13682</v>
      </c>
      <c r="X16" s="51">
        <v>12883</v>
      </c>
      <c r="Y16" s="21">
        <v>212</v>
      </c>
      <c r="Z16" s="22">
        <v>117</v>
      </c>
      <c r="AA16" s="23">
        <v>95</v>
      </c>
      <c r="AB16" s="31">
        <v>7.9</v>
      </c>
      <c r="AC16" s="32">
        <v>7.980425371729719</v>
      </c>
      <c r="AD16" s="12">
        <v>123.15789473684211</v>
      </c>
      <c r="AE16" s="12">
        <v>1.7539505253578225</v>
      </c>
    </row>
    <row r="17" spans="1:3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7">
        <v>55</v>
      </c>
      <c r="V17" s="11">
        <v>25834</v>
      </c>
      <c r="W17" s="50">
        <v>13306</v>
      </c>
      <c r="X17" s="51">
        <v>12528</v>
      </c>
      <c r="Y17" s="21">
        <v>196</v>
      </c>
      <c r="Z17" s="22">
        <v>117</v>
      </c>
      <c r="AA17" s="23">
        <v>79</v>
      </c>
      <c r="AB17" s="31">
        <v>7.5</v>
      </c>
      <c r="AC17" s="32">
        <v>7.586900983200433</v>
      </c>
      <c r="AD17" s="12">
        <v>148.1012658227848</v>
      </c>
      <c r="AE17" s="12">
        <v>1.5064176466067174</v>
      </c>
    </row>
    <row r="18" spans="1:3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7">
        <v>56</v>
      </c>
      <c r="V18" s="11">
        <v>24876</v>
      </c>
      <c r="W18" s="50">
        <v>12722</v>
      </c>
      <c r="X18" s="51">
        <v>12154</v>
      </c>
      <c r="Y18" s="21">
        <v>173</v>
      </c>
      <c r="Z18" s="22">
        <v>87</v>
      </c>
      <c r="AA18" s="23">
        <v>86</v>
      </c>
      <c r="AB18" s="31">
        <v>7.1</v>
      </c>
      <c r="AC18" s="32">
        <v>6.954494291686766</v>
      </c>
      <c r="AD18" s="12">
        <v>101.16279069767442</v>
      </c>
      <c r="AE18" s="12">
        <v>1.3639230526647745</v>
      </c>
    </row>
    <row r="19" spans="1:3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7">
        <v>57</v>
      </c>
      <c r="V19" s="11">
        <v>24319</v>
      </c>
      <c r="W19" s="50">
        <v>12471</v>
      </c>
      <c r="X19" s="51">
        <v>11848</v>
      </c>
      <c r="Y19" s="21">
        <v>168</v>
      </c>
      <c r="Z19" s="22">
        <v>90</v>
      </c>
      <c r="AA19" s="23">
        <v>78</v>
      </c>
      <c r="AB19" s="31">
        <v>6.6</v>
      </c>
      <c r="AC19" s="32">
        <v>6.90817879024631</v>
      </c>
      <c r="AD19" s="12">
        <v>115.38461538461537</v>
      </c>
      <c r="AE19" s="12">
        <v>1.344322637432984</v>
      </c>
    </row>
    <row r="20" spans="1:3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7">
        <v>58</v>
      </c>
      <c r="V20" s="11">
        <v>24766</v>
      </c>
      <c r="W20" s="50">
        <v>12668</v>
      </c>
      <c r="X20" s="51">
        <v>12098</v>
      </c>
      <c r="Y20" s="21">
        <v>154</v>
      </c>
      <c r="Z20" s="22">
        <v>78</v>
      </c>
      <c r="AA20" s="23">
        <v>76</v>
      </c>
      <c r="AB20" s="31">
        <v>6.2</v>
      </c>
      <c r="AC20" s="32">
        <v>6.218202374222725</v>
      </c>
      <c r="AD20" s="12">
        <v>102.63157894736842</v>
      </c>
      <c r="AE20" s="12">
        <v>1.2047250254243917</v>
      </c>
    </row>
    <row r="21" spans="1:3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7">
        <v>59</v>
      </c>
      <c r="V21" s="11">
        <v>24544</v>
      </c>
      <c r="W21" s="50">
        <v>12622</v>
      </c>
      <c r="X21" s="51">
        <v>11922</v>
      </c>
      <c r="Y21" s="21">
        <v>132</v>
      </c>
      <c r="Z21" s="22">
        <v>70</v>
      </c>
      <c r="AA21" s="23">
        <v>62</v>
      </c>
      <c r="AB21" s="31">
        <v>6</v>
      </c>
      <c r="AC21" s="32">
        <v>5.378096479791394</v>
      </c>
      <c r="AD21" s="12">
        <v>112.90322580645163</v>
      </c>
      <c r="AE21" s="12">
        <v>1.0215927559786393</v>
      </c>
    </row>
    <row r="22" spans="1:3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7">
        <v>60</v>
      </c>
      <c r="V22" s="11">
        <v>23873</v>
      </c>
      <c r="W22" s="50">
        <v>12211</v>
      </c>
      <c r="X22" s="51">
        <v>11662</v>
      </c>
      <c r="Y22" s="21">
        <v>147</v>
      </c>
      <c r="Z22" s="22">
        <v>82</v>
      </c>
      <c r="AA22" s="23">
        <v>65</v>
      </c>
      <c r="AB22" s="31">
        <v>5.5</v>
      </c>
      <c r="AC22" s="32">
        <v>6.157583881372262</v>
      </c>
      <c r="AD22" s="12">
        <v>126.15384615384615</v>
      </c>
      <c r="AE22" s="12">
        <v>1.1102719033232629</v>
      </c>
    </row>
    <row r="23" spans="1:31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7">
        <v>61</v>
      </c>
      <c r="V23" s="11">
        <v>22263</v>
      </c>
      <c r="W23" s="50">
        <v>11429</v>
      </c>
      <c r="X23" s="51">
        <v>10834</v>
      </c>
      <c r="Y23" s="21">
        <v>104</v>
      </c>
      <c r="Z23" s="22">
        <v>53</v>
      </c>
      <c r="AA23" s="23">
        <v>51</v>
      </c>
      <c r="AB23" s="31">
        <v>5.2</v>
      </c>
      <c r="AC23" s="32">
        <v>4.67142792974891</v>
      </c>
      <c r="AD23" s="12">
        <v>103.921568627451</v>
      </c>
      <c r="AE23" s="12">
        <v>0.8032128514056224</v>
      </c>
    </row>
    <row r="24" spans="1:31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7">
        <v>62</v>
      </c>
      <c r="V24" s="11">
        <v>22367</v>
      </c>
      <c r="W24" s="50">
        <v>11455</v>
      </c>
      <c r="X24" s="51">
        <v>10912</v>
      </c>
      <c r="Y24" s="21">
        <v>93</v>
      </c>
      <c r="Z24" s="22">
        <v>51</v>
      </c>
      <c r="AA24" s="23">
        <v>42</v>
      </c>
      <c r="AB24" s="31">
        <v>5</v>
      </c>
      <c r="AC24" s="32">
        <v>4.157911208476773</v>
      </c>
      <c r="AD24" s="12">
        <v>121.42857142857142</v>
      </c>
      <c r="AE24" s="12">
        <v>0.7155497422482111</v>
      </c>
    </row>
    <row r="25" spans="1:31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7">
        <v>63</v>
      </c>
      <c r="V25" s="11">
        <v>21791</v>
      </c>
      <c r="W25" s="50">
        <v>11142</v>
      </c>
      <c r="X25" s="51">
        <v>10649</v>
      </c>
      <c r="Y25" s="21">
        <v>101</v>
      </c>
      <c r="Z25" s="22">
        <v>57</v>
      </c>
      <c r="AA25" s="23">
        <v>44</v>
      </c>
      <c r="AB25" s="31">
        <v>4.8</v>
      </c>
      <c r="AC25" s="32">
        <v>4.634941030700748</v>
      </c>
      <c r="AD25" s="12">
        <v>129.54545454545453</v>
      </c>
      <c r="AE25" s="12">
        <v>0.7288734935411706</v>
      </c>
    </row>
    <row r="26" spans="1:31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7" t="s">
        <v>0</v>
      </c>
      <c r="V26" s="11">
        <v>20616</v>
      </c>
      <c r="W26" s="50">
        <v>10590</v>
      </c>
      <c r="X26" s="51">
        <v>10026</v>
      </c>
      <c r="Y26" s="21">
        <v>89</v>
      </c>
      <c r="Z26" s="22">
        <v>43</v>
      </c>
      <c r="AA26" s="23">
        <v>46</v>
      </c>
      <c r="AB26" s="31">
        <v>4.6</v>
      </c>
      <c r="AC26" s="32">
        <v>4.317035312378735</v>
      </c>
      <c r="AD26" s="12">
        <v>93.47826086956522</v>
      </c>
      <c r="AE26" s="12">
        <v>0.6532589547856724</v>
      </c>
    </row>
    <row r="27" spans="1:31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>
        <v>2</v>
      </c>
      <c r="V27" s="11">
        <v>20292</v>
      </c>
      <c r="W27" s="50">
        <v>10434</v>
      </c>
      <c r="X27" s="51">
        <v>9858</v>
      </c>
      <c r="Y27" s="21">
        <v>79</v>
      </c>
      <c r="Z27" s="22">
        <v>43</v>
      </c>
      <c r="AA27" s="23">
        <v>36</v>
      </c>
      <c r="AB27" s="31">
        <v>4.6</v>
      </c>
      <c r="AC27" s="32">
        <v>3.8931598659570272</v>
      </c>
      <c r="AD27" s="12">
        <v>119.44444444444444</v>
      </c>
      <c r="AE27" s="12">
        <v>0.5620775524724297</v>
      </c>
    </row>
    <row r="28" spans="1:31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7">
        <v>3</v>
      </c>
      <c r="V28" s="11">
        <v>20039</v>
      </c>
      <c r="W28" s="50">
        <v>10381</v>
      </c>
      <c r="X28" s="51">
        <v>9658</v>
      </c>
      <c r="Y28" s="21">
        <v>79</v>
      </c>
      <c r="Z28" s="22">
        <v>43</v>
      </c>
      <c r="AA28" s="23">
        <v>36</v>
      </c>
      <c r="AB28" s="31">
        <v>4.4</v>
      </c>
      <c r="AC28" s="32">
        <v>3.9423124906432454</v>
      </c>
      <c r="AD28" s="12">
        <v>119.44444444444444</v>
      </c>
      <c r="AE28" s="12">
        <v>0.5521386636846519</v>
      </c>
    </row>
    <row r="29" spans="1:31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>
        <v>4</v>
      </c>
      <c r="V29" s="11">
        <v>20351</v>
      </c>
      <c r="W29" s="50">
        <v>10442</v>
      </c>
      <c r="X29" s="51">
        <v>9909</v>
      </c>
      <c r="Y29" s="21">
        <v>87</v>
      </c>
      <c r="Z29" s="22">
        <v>51</v>
      </c>
      <c r="AA29" s="23">
        <v>36</v>
      </c>
      <c r="AB29" s="31">
        <v>4.5</v>
      </c>
      <c r="AC29" s="32">
        <v>4.27497420274188</v>
      </c>
      <c r="AD29" s="12">
        <v>141.66666666666669</v>
      </c>
      <c r="AE29" s="12">
        <v>0.5942217061676115</v>
      </c>
    </row>
    <row r="30" spans="1:31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7">
        <v>5</v>
      </c>
      <c r="V30" s="11">
        <v>20017</v>
      </c>
      <c r="W30" s="50">
        <v>10160</v>
      </c>
      <c r="X30" s="51">
        <v>9857</v>
      </c>
      <c r="Y30" s="21">
        <v>82</v>
      </c>
      <c r="Z30" s="22">
        <v>49</v>
      </c>
      <c r="AA30" s="23">
        <v>33</v>
      </c>
      <c r="AB30" s="31">
        <v>4.3</v>
      </c>
      <c r="AC30" s="32">
        <v>4.096517959734226</v>
      </c>
      <c r="AD30" s="12">
        <v>148.4848484848485</v>
      </c>
      <c r="AE30" s="12">
        <v>0.5527468823727671</v>
      </c>
    </row>
    <row r="31" spans="1:31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>
        <v>6</v>
      </c>
      <c r="V31" s="11">
        <v>20623</v>
      </c>
      <c r="W31" s="50">
        <v>10664</v>
      </c>
      <c r="X31" s="51">
        <v>9959</v>
      </c>
      <c r="Y31" s="21">
        <v>83</v>
      </c>
      <c r="Z31" s="22">
        <v>56</v>
      </c>
      <c r="AA31" s="23">
        <v>27</v>
      </c>
      <c r="AB31" s="31">
        <v>4.2</v>
      </c>
      <c r="AC31" s="32">
        <v>4.024632691654948</v>
      </c>
      <c r="AD31" s="12">
        <v>207.4074074074074</v>
      </c>
      <c r="AE31" s="12">
        <v>0.5441552481479053</v>
      </c>
    </row>
    <row r="32" spans="1:3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7">
        <v>7</v>
      </c>
      <c r="V32" s="11">
        <v>20187</v>
      </c>
      <c r="W32" s="50">
        <v>10281</v>
      </c>
      <c r="X32" s="51">
        <v>9906</v>
      </c>
      <c r="Y32" s="21">
        <v>74</v>
      </c>
      <c r="Z32" s="22">
        <v>39</v>
      </c>
      <c r="AA32" s="23">
        <v>35</v>
      </c>
      <c r="AB32" s="31">
        <v>4.3</v>
      </c>
      <c r="AC32" s="32">
        <v>3.665725466884629</v>
      </c>
      <c r="AD32" s="12">
        <v>111.42857142857143</v>
      </c>
      <c r="AE32" s="12">
        <v>0.46802858769211303</v>
      </c>
    </row>
    <row r="33" spans="1:31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>
        <v>8</v>
      </c>
      <c r="V33" s="11">
        <v>20545</v>
      </c>
      <c r="W33" s="50">
        <v>10508</v>
      </c>
      <c r="X33" s="51">
        <v>10037</v>
      </c>
      <c r="Y33" s="21">
        <v>75</v>
      </c>
      <c r="Z33" s="22">
        <v>45</v>
      </c>
      <c r="AA33" s="23">
        <v>30</v>
      </c>
      <c r="AB33" s="31">
        <v>3.8</v>
      </c>
      <c r="AC33" s="32">
        <v>3.6505232416646387</v>
      </c>
      <c r="AD33" s="12">
        <v>150</v>
      </c>
      <c r="AE33" s="12">
        <v>0.48879040667361834</v>
      </c>
    </row>
    <row r="34" spans="1:3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7">
        <v>9</v>
      </c>
      <c r="V34" s="11">
        <v>20545</v>
      </c>
      <c r="W34" s="50">
        <v>10508</v>
      </c>
      <c r="X34" s="51">
        <v>10037</v>
      </c>
      <c r="Y34" s="21">
        <v>77</v>
      </c>
      <c r="Z34" s="22">
        <v>40</v>
      </c>
      <c r="AA34" s="23">
        <v>37</v>
      </c>
      <c r="AB34" s="31">
        <v>3.7</v>
      </c>
      <c r="AC34" s="32">
        <v>3.747870528109029</v>
      </c>
      <c r="AD34" s="12">
        <v>108.10810810810811</v>
      </c>
      <c r="AE34" s="12">
        <v>0.4905395935529082</v>
      </c>
    </row>
    <row r="35" spans="1:31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>
        <v>10</v>
      </c>
      <c r="V35" s="11">
        <v>20447</v>
      </c>
      <c r="W35" s="50">
        <v>10442</v>
      </c>
      <c r="X35" s="51">
        <v>10005</v>
      </c>
      <c r="Y35" s="21">
        <v>79</v>
      </c>
      <c r="Z35" s="22">
        <v>47</v>
      </c>
      <c r="AA35" s="23">
        <v>32</v>
      </c>
      <c r="AB35" s="31">
        <v>3.6</v>
      </c>
      <c r="AC35" s="32">
        <v>3.863647478847753</v>
      </c>
      <c r="AD35" s="12">
        <v>146.875</v>
      </c>
      <c r="AE35" s="12">
        <v>0.49551527316063476</v>
      </c>
    </row>
    <row r="36" spans="1:3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7">
        <v>11</v>
      </c>
      <c r="V36" s="11">
        <v>20151</v>
      </c>
      <c r="W36" s="50">
        <v>10327</v>
      </c>
      <c r="X36" s="51">
        <v>9824</v>
      </c>
      <c r="Y36" s="21">
        <v>69</v>
      </c>
      <c r="Z36" s="22">
        <v>41</v>
      </c>
      <c r="AA36" s="23">
        <v>28</v>
      </c>
      <c r="AB36" s="31">
        <v>3.4</v>
      </c>
      <c r="AC36" s="32">
        <v>3.424147684978413</v>
      </c>
      <c r="AD36" s="12">
        <v>146.42857142857142</v>
      </c>
      <c r="AE36" s="12">
        <v>0.4087677725118483</v>
      </c>
    </row>
    <row r="37" spans="1:3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>
        <v>12</v>
      </c>
      <c r="V37" s="11">
        <v>20276</v>
      </c>
      <c r="W37" s="50">
        <v>10474</v>
      </c>
      <c r="X37" s="51">
        <v>9802</v>
      </c>
      <c r="Y37" s="21">
        <v>53</v>
      </c>
      <c r="Z37" s="22">
        <v>28</v>
      </c>
      <c r="AA37" s="23">
        <v>25</v>
      </c>
      <c r="AB37" s="31">
        <v>3.2</v>
      </c>
      <c r="AC37" s="32">
        <v>2.6139277964095484</v>
      </c>
      <c r="AD37" s="12">
        <v>112.00000000000001</v>
      </c>
      <c r="AE37" s="12">
        <v>0.3197200941062918</v>
      </c>
    </row>
    <row r="38" spans="1:31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7">
        <v>13</v>
      </c>
      <c r="V38" s="11">
        <v>19603</v>
      </c>
      <c r="W38" s="50">
        <v>10022</v>
      </c>
      <c r="X38" s="51">
        <v>9581</v>
      </c>
      <c r="Y38" s="21">
        <v>60</v>
      </c>
      <c r="Z38" s="22">
        <v>32</v>
      </c>
      <c r="AA38" s="23">
        <v>28</v>
      </c>
      <c r="AB38" s="31">
        <v>3.1</v>
      </c>
      <c r="AC38" s="32">
        <v>3.060756006733663</v>
      </c>
      <c r="AD38" s="12">
        <v>114.28571428571428</v>
      </c>
      <c r="AE38" s="12">
        <v>0.3631521607553565</v>
      </c>
    </row>
    <row r="39" spans="1:3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7">
        <v>14</v>
      </c>
      <c r="V39" s="11">
        <v>19617</v>
      </c>
      <c r="W39" s="50">
        <v>9969</v>
      </c>
      <c r="X39" s="51">
        <v>9648</v>
      </c>
      <c r="Y39" s="21">
        <v>62</v>
      </c>
      <c r="Z39" s="22">
        <v>32</v>
      </c>
      <c r="AA39" s="23">
        <v>30</v>
      </c>
      <c r="AB39" s="31">
        <v>3</v>
      </c>
      <c r="AC39" s="32">
        <v>3.1605240352755266</v>
      </c>
      <c r="AD39" s="12">
        <v>106.66666666666667</v>
      </c>
      <c r="AE39" s="12">
        <v>0.36675539781129846</v>
      </c>
    </row>
    <row r="40" spans="1:3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7">
        <v>15</v>
      </c>
      <c r="V40" s="11">
        <v>19156</v>
      </c>
      <c r="W40" s="50">
        <v>9854</v>
      </c>
      <c r="X40" s="51">
        <v>9302</v>
      </c>
      <c r="Y40" s="21">
        <v>51</v>
      </c>
      <c r="Z40" s="22">
        <v>29</v>
      </c>
      <c r="AA40" s="23">
        <v>22</v>
      </c>
      <c r="AB40" s="31">
        <v>3</v>
      </c>
      <c r="AC40" s="32">
        <v>2.6623512215493843</v>
      </c>
      <c r="AD40" s="12">
        <v>131.8181818181818</v>
      </c>
      <c r="AE40" s="12">
        <v>0.2979320014020329</v>
      </c>
    </row>
    <row r="41" spans="1:3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7">
        <v>16</v>
      </c>
      <c r="V41" s="11">
        <v>18363</v>
      </c>
      <c r="W41" s="50">
        <v>9343</v>
      </c>
      <c r="X41" s="51">
        <v>9020</v>
      </c>
      <c r="Y41" s="21">
        <v>47</v>
      </c>
      <c r="Z41" s="22">
        <v>19</v>
      </c>
      <c r="AA41" s="23">
        <v>28</v>
      </c>
      <c r="AB41" s="31">
        <v>2.8</v>
      </c>
      <c r="AC41" s="32">
        <v>2.559494635952731</v>
      </c>
      <c r="AD41" s="12">
        <v>67.85714285714286</v>
      </c>
      <c r="AE41" s="12">
        <v>0.26546173397345385</v>
      </c>
    </row>
    <row r="42" spans="1:3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7">
        <v>17</v>
      </c>
      <c r="V42" s="11">
        <v>17706</v>
      </c>
      <c r="W42" s="52">
        <v>8988</v>
      </c>
      <c r="X42" s="53">
        <v>8718</v>
      </c>
      <c r="Y42" s="21">
        <v>54</v>
      </c>
      <c r="Z42" s="24">
        <v>32</v>
      </c>
      <c r="AA42" s="25">
        <v>22</v>
      </c>
      <c r="AB42" s="31">
        <v>2.8</v>
      </c>
      <c r="AC42" s="32">
        <v>3.049813622500847</v>
      </c>
      <c r="AD42" s="12">
        <v>145.45454545454547</v>
      </c>
      <c r="AE42" s="12">
        <v>0.29171843768570044</v>
      </c>
    </row>
    <row r="43" spans="1:3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7">
        <v>18</v>
      </c>
      <c r="V43" s="11">
        <v>18092</v>
      </c>
      <c r="W43" s="52">
        <v>9188</v>
      </c>
      <c r="X43" s="53">
        <v>8904</v>
      </c>
      <c r="Y43" s="21">
        <v>60</v>
      </c>
      <c r="Z43" s="24">
        <v>29</v>
      </c>
      <c r="AA43" s="25">
        <v>31</v>
      </c>
      <c r="AB43" s="31">
        <v>2.6</v>
      </c>
      <c r="AC43" s="32">
        <v>3.3163829316825115</v>
      </c>
      <c r="AD43" s="12">
        <v>93.54838709677419</v>
      </c>
      <c r="AE43" s="12">
        <v>0.3219229531065565</v>
      </c>
    </row>
    <row r="44" spans="1:3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7">
        <v>19</v>
      </c>
      <c r="V44" s="11">
        <v>17696</v>
      </c>
      <c r="W44" s="52">
        <v>9077</v>
      </c>
      <c r="X44" s="53">
        <v>8619</v>
      </c>
      <c r="Y44" s="21">
        <v>43</v>
      </c>
      <c r="Z44" s="24">
        <v>29</v>
      </c>
      <c r="AA44" s="25">
        <v>14</v>
      </c>
      <c r="AB44" s="31">
        <v>2.6</v>
      </c>
      <c r="AC44" s="32">
        <v>2.4299276672694394</v>
      </c>
      <c r="AD44" s="12">
        <v>207.14285714285717</v>
      </c>
      <c r="AE44" s="12">
        <v>0.22739291380222104</v>
      </c>
    </row>
    <row r="45" spans="1:3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7">
        <v>20</v>
      </c>
      <c r="V45" s="11">
        <v>17506</v>
      </c>
      <c r="W45" s="52">
        <v>9093</v>
      </c>
      <c r="X45" s="53">
        <v>8413</v>
      </c>
      <c r="Y45" s="21">
        <v>58</v>
      </c>
      <c r="Z45" s="24">
        <v>34</v>
      </c>
      <c r="AA45" s="25">
        <v>24</v>
      </c>
      <c r="AB45" s="31">
        <v>2.6</v>
      </c>
      <c r="AC45" s="32">
        <v>3.3131497772192393</v>
      </c>
      <c r="AD45" s="12">
        <v>141.66666666666669</v>
      </c>
      <c r="AE45" s="12">
        <v>0.2977718451586405</v>
      </c>
    </row>
    <row r="46" spans="1:3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7">
        <v>21</v>
      </c>
      <c r="V46" s="11">
        <v>17327</v>
      </c>
      <c r="W46" s="52">
        <v>8759</v>
      </c>
      <c r="X46" s="53">
        <v>8568</v>
      </c>
      <c r="Y46" s="21">
        <v>38</v>
      </c>
      <c r="Z46" s="24">
        <v>20</v>
      </c>
      <c r="AA46" s="25">
        <v>18</v>
      </c>
      <c r="AB46" s="31">
        <v>2.4</v>
      </c>
      <c r="AC46" s="32">
        <v>2.193109020603682</v>
      </c>
      <c r="AD46" s="12">
        <v>111.11111111111111</v>
      </c>
      <c r="AE46" s="12">
        <v>0.19585609730955572</v>
      </c>
    </row>
    <row r="47" spans="1:3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7">
        <v>22</v>
      </c>
      <c r="V47" s="11">
        <v>16887</v>
      </c>
      <c r="W47" s="52">
        <v>8753</v>
      </c>
      <c r="X47" s="53">
        <v>8134</v>
      </c>
      <c r="Y47" s="21">
        <v>41</v>
      </c>
      <c r="Z47" s="24">
        <v>28</v>
      </c>
      <c r="AA47" s="25">
        <v>13</v>
      </c>
      <c r="AB47" s="31">
        <v>2.3</v>
      </c>
      <c r="AC47" s="32">
        <v>2.427903120743767</v>
      </c>
      <c r="AD47" s="12">
        <v>215.3846153846154</v>
      </c>
      <c r="AE47" s="12">
        <v>0.20276953511374876</v>
      </c>
    </row>
    <row r="48" spans="1:3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7">
        <v>23</v>
      </c>
      <c r="V48" s="11">
        <v>16851</v>
      </c>
      <c r="W48" s="52">
        <v>8654</v>
      </c>
      <c r="X48" s="53">
        <v>8197</v>
      </c>
      <c r="Y48" s="21">
        <v>49</v>
      </c>
      <c r="Z48" s="24">
        <v>28</v>
      </c>
      <c r="AA48" s="25">
        <v>21</v>
      </c>
      <c r="AB48" s="31">
        <v>2.3</v>
      </c>
      <c r="AC48" s="32">
        <v>2.907839297371076</v>
      </c>
      <c r="AD48" s="12">
        <v>133.33333333333331</v>
      </c>
      <c r="AE48" s="12">
        <v>0.23274592694627846</v>
      </c>
    </row>
    <row r="49" spans="1:3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7">
        <v>24</v>
      </c>
      <c r="V49" s="11">
        <v>16496</v>
      </c>
      <c r="W49" s="52">
        <v>8372</v>
      </c>
      <c r="X49" s="53">
        <v>8124</v>
      </c>
      <c r="Y49" s="21">
        <v>27</v>
      </c>
      <c r="Z49" s="24">
        <v>15</v>
      </c>
      <c r="AA49" s="25">
        <v>12</v>
      </c>
      <c r="AB49" s="31">
        <v>2.2</v>
      </c>
      <c r="AC49" s="32">
        <v>1.6367604267701261</v>
      </c>
      <c r="AD49" s="12">
        <v>125</v>
      </c>
      <c r="AE49" s="12">
        <v>0.12540058520273095</v>
      </c>
    </row>
    <row r="50" spans="1:3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7">
        <v>25</v>
      </c>
      <c r="V50" s="11">
        <v>16000</v>
      </c>
      <c r="W50" s="52">
        <v>8271</v>
      </c>
      <c r="X50" s="53">
        <v>7729</v>
      </c>
      <c r="Y50" s="21">
        <v>40</v>
      </c>
      <c r="Z50" s="24">
        <v>22</v>
      </c>
      <c r="AA50" s="25">
        <v>18</v>
      </c>
      <c r="AB50" s="31">
        <v>2.1</v>
      </c>
      <c r="AC50" s="32">
        <v>2.5</v>
      </c>
      <c r="AD50" s="12">
        <v>122.22222222222223</v>
      </c>
      <c r="AE50" s="12">
        <v>0.18589088205223533</v>
      </c>
    </row>
    <row r="51" spans="1:3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7">
        <v>26</v>
      </c>
      <c r="V51" s="11">
        <v>15138</v>
      </c>
      <c r="W51" s="52">
        <v>7709</v>
      </c>
      <c r="X51" s="53">
        <v>7429</v>
      </c>
      <c r="Y51" s="21">
        <v>37</v>
      </c>
      <c r="Z51" s="24">
        <v>16</v>
      </c>
      <c r="AA51" s="25">
        <v>21</v>
      </c>
      <c r="AB51" s="31">
        <v>2.1</v>
      </c>
      <c r="AC51" s="32">
        <v>2.4441802087462015</v>
      </c>
      <c r="AD51" s="12">
        <v>76.19047619047619</v>
      </c>
      <c r="AE51" s="12">
        <v>0.17194906589831768</v>
      </c>
    </row>
    <row r="52" spans="1:3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7">
        <v>27</v>
      </c>
      <c r="V52" s="11">
        <v>15464</v>
      </c>
      <c r="W52" s="52">
        <v>7981</v>
      </c>
      <c r="X52" s="53">
        <v>7483</v>
      </c>
      <c r="Y52" s="21">
        <v>30</v>
      </c>
      <c r="Z52" s="24">
        <v>14</v>
      </c>
      <c r="AA52" s="25">
        <v>16</v>
      </c>
      <c r="AB52" s="31">
        <v>1.9</v>
      </c>
      <c r="AC52" s="32">
        <f>Y52/V52*1000</f>
        <v>1.9399896533885153</v>
      </c>
      <c r="AD52" s="12">
        <f>Z52/AA52*100</f>
        <v>87.5</v>
      </c>
      <c r="AE52" s="12">
        <f>Y52/21518*100</f>
        <v>0.13941816153917652</v>
      </c>
    </row>
    <row r="53" spans="1:3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6"/>
      <c r="U53" s="8">
        <v>28</v>
      </c>
      <c r="V53" s="13">
        <v>14831</v>
      </c>
      <c r="W53" s="54">
        <v>7549</v>
      </c>
      <c r="X53" s="55">
        <v>7282</v>
      </c>
      <c r="Y53" s="26">
        <v>35</v>
      </c>
      <c r="Z53" s="27">
        <v>10</v>
      </c>
      <c r="AA53" s="28">
        <v>25</v>
      </c>
      <c r="AB53" s="41">
        <v>2</v>
      </c>
      <c r="AC53" s="33">
        <f>Y53/V53*1000</f>
        <v>2.3599217854493966</v>
      </c>
      <c r="AD53" s="14">
        <f>Z53/AA53*100</f>
        <v>40</v>
      </c>
      <c r="AE53" s="14">
        <f>Y53/21518*100</f>
        <v>0.16265452179570591</v>
      </c>
    </row>
    <row r="54" spans="1:3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5" t="s">
        <v>25</v>
      </c>
      <c r="V54" s="3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ht="13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21:31" ht="13.5"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</sheetData>
  <sheetProtection/>
  <mergeCells count="8">
    <mergeCell ref="U9:U10"/>
    <mergeCell ref="W9:W10"/>
    <mergeCell ref="X9:X10"/>
    <mergeCell ref="AD9:AD10"/>
    <mergeCell ref="AE9:AE10"/>
    <mergeCell ref="Y9:AA9"/>
    <mergeCell ref="AB9:AC9"/>
    <mergeCell ref="V9:V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6"/>
  <sheetViews>
    <sheetView view="pageBreakPreview" zoomScaleSheetLayoutView="100" zoomScalePageLayoutView="0" workbookViewId="0" topLeftCell="A1">
      <selection activeCell="I6" sqref="I6"/>
    </sheetView>
  </sheetViews>
  <sheetFormatPr defaultColWidth="9.140625" defaultRowHeight="15"/>
  <cols>
    <col min="10" max="10" width="2.8515625" style="0" customWidth="1"/>
    <col min="11" max="11" width="9.00390625" style="0" customWidth="1"/>
  </cols>
  <sheetData>
    <row r="2" spans="1:2" s="2" customFormat="1" ht="11.25">
      <c r="A2" s="39" t="s">
        <v>24</v>
      </c>
      <c r="B2" s="4"/>
    </row>
    <row r="25" ht="13.5">
      <c r="M25" s="2"/>
    </row>
    <row r="26" ht="13.5">
      <c r="M26" s="2"/>
    </row>
    <row r="27" ht="13.5">
      <c r="M27" s="2"/>
    </row>
    <row r="30" spans="11:13" ht="13.5">
      <c r="K30" s="34" t="s">
        <v>17</v>
      </c>
      <c r="L30" s="40">
        <v>12</v>
      </c>
      <c r="M30" s="35">
        <f aca="true" t="shared" si="0" ref="M30:M35">L30/$L$36*100</f>
        <v>34.285714285714285</v>
      </c>
    </row>
    <row r="31" spans="11:13" ht="13.5">
      <c r="K31" s="36" t="s">
        <v>18</v>
      </c>
      <c r="L31" s="40">
        <v>2</v>
      </c>
      <c r="M31" s="35">
        <f t="shared" si="0"/>
        <v>5.714285714285714</v>
      </c>
    </row>
    <row r="32" spans="11:13" ht="13.5">
      <c r="K32" s="36" t="s">
        <v>20</v>
      </c>
      <c r="L32" s="40">
        <v>2</v>
      </c>
      <c r="M32" s="35">
        <f t="shared" si="0"/>
        <v>5.714285714285714</v>
      </c>
    </row>
    <row r="33" spans="11:13" ht="13.5">
      <c r="K33" s="37" t="s">
        <v>21</v>
      </c>
      <c r="L33" s="40">
        <v>2</v>
      </c>
      <c r="M33" s="35">
        <f t="shared" si="0"/>
        <v>5.714285714285714</v>
      </c>
    </row>
    <row r="34" spans="11:13" ht="13.5">
      <c r="K34" s="36" t="s">
        <v>22</v>
      </c>
      <c r="L34" s="40">
        <v>2</v>
      </c>
      <c r="M34" s="35">
        <f t="shared" si="0"/>
        <v>5.714285714285714</v>
      </c>
    </row>
    <row r="35" spans="11:13" ht="13.5">
      <c r="K35" s="38" t="s">
        <v>19</v>
      </c>
      <c r="L35" s="40">
        <f>L36-SUM(L30:L34)</f>
        <v>15</v>
      </c>
      <c r="M35" s="35">
        <f t="shared" si="0"/>
        <v>42.857142857142854</v>
      </c>
    </row>
    <row r="36" spans="11:12" ht="13.5">
      <c r="K36" t="s">
        <v>23</v>
      </c>
      <c r="L36" s="40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Examination Tool</cp:lastModifiedBy>
  <cp:lastPrinted>2018-03-05T05:54:25Z</cp:lastPrinted>
  <dcterms:created xsi:type="dcterms:W3CDTF">2009-06-04T07:36:31Z</dcterms:created>
  <dcterms:modified xsi:type="dcterms:W3CDTF">2018-03-05T05:54:26Z</dcterms:modified>
  <cp:category/>
  <cp:version/>
  <cp:contentType/>
  <cp:contentStatus/>
</cp:coreProperties>
</file>