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3" r:id="rId13"/>
    <sheet name="施設類型別ストック情報分析表① " sheetId="24" r:id="rId14"/>
    <sheet name="施設類型別ストック情報分析表② " sheetId="25" r:id="rId15"/>
    <sheet name="データシート" sheetId="8" state="hidden" r:id="rId16"/>
  </sheets>
  <calcPr calcId="162913"/>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AM37" i="9"/>
  <c r="C37" i="9"/>
  <c r="AM36" i="9"/>
  <c r="C36" i="9"/>
  <c r="AM35" i="9"/>
  <c r="C35" i="9"/>
  <c r="CO34" i="9"/>
  <c r="CO35" i="9" s="1"/>
  <c r="CO36" i="9" s="1"/>
  <c r="CO37" i="9" s="1"/>
  <c r="BW34" i="9"/>
  <c r="BW35" i="9" s="1"/>
  <c r="BW36" i="9" s="1"/>
  <c r="BW37" i="9" s="1"/>
  <c r="BW38"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<sst xmlns="http://schemas.openxmlformats.org/spreadsheetml/2006/main" count="1102" uniqueCount="563">
  <si>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</si>
  <si>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</si>
  <si>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</si>
  <si>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</si>
  <si>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</si>
  <si>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</si>
  <si>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</si>
  <si>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</si>
  <si>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</si>
  <si>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</si>
  <si>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</si>
  <si>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</si>
  <si>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</si>
  <si>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</si>
  <si>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</si>
  <si>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</si>
  <si>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</si>
  <si>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</si>
  <si>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</si>
  <si>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</si>
  <si>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</si>
  <si>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</si>
  <si>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</si>
  <si>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</si>
  <si>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</si>
  <si>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</si>
  <si>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</si>
  <si>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</si>
  <si>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</si>
  <si>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</si>
  <si>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</si>
  <si>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</si>
  <si>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</si>
  <si>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</si>
  <si>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</si>
  <si>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</si>
  <si>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</si>
  <si>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</si>
  <si>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</si>
  <si>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</si>
  <si>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</si>
  <si>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</si>
  <si>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</si>
  <si>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</si>
  <si>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</si>
  <si>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</si>
  <si>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</si>
  <si>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</si>
  <si>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</si>
  <si>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</si>
  <si>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</si>
  <si>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</si>
  <si>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</si>
  <si>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</si>
  <si>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</si>
  <si>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</si>
  <si>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</si>
  <si>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</si>
  <si>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</si>
  <si>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</si>
  <si>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</si>
  <si>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</si>
  <si>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</si>
  <si>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</si>
  <si>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</si>
  <si>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</si>
  <si>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</si>
  <si>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</si>
  <si>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</si>
  <si>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</si>
  <si>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</si>
  <si>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</si>
  <si>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</si>
  <si>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</si>
  <si>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</si>
  <si>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</si>
  <si>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</si>
  <si>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</si>
  <si>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</si>
  <si>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</si>
  <si>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</si>
  <si>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</si>
  <si>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</si>
  <si>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</si>
  <si>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</si>
  <si>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</si>
  <si>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</si>
  <si>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</si>
  <si>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</si>
  <si>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</si>
  <si>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</si>
  <si>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</si>
  <si>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</si>
  <si>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</si>
  <si>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</si>
  <si>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</si>
  <si>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</si>
  <si>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</si>
  <si>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</si>
  <si>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</si>
  <si>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</si>
  <si>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</si>
  <si>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</si>
  <si>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</si>
  <si>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</si>
  <si>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</si>
  <si>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</si>
  <si>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</si>
  <si>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</si>
  <si>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</si>
  <si>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</si>
  <si>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</si>
  <si>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</si>
  <si>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</si>
  <si>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</si>
  <si>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</si>
  <si>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</si>
  <si>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</si>
  <si>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</si>
  <si>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</si>
  <si>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</si>
  <si>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</si>
  <si>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</si>
  <si>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</si>
  <si>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</si>
  <si>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</si>
  <si>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</si>
  <si>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</si>
  <si>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</si>
  <si>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</si>
  <si>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</si>
  <si>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</si>
  <si>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</si>
  <si>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</si>
  <si>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</si>
  <si>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</si>
  <si>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</si>
  <si>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</si>
  <si>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</si>
  <si>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</si>
  <si>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</si>
  <si>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</si>
  <si>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</si>
  <si>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</si>
  <si>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</si>
  <si>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</si>
  <si>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</si>
  <si>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</si>
  <si>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</si>
  <si>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</si>
  <si>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</si>
  <si>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</si>
  <si>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</si>
  <si>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</si>
  <si>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</si>
  <si>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</si>
  <si>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</si>
  <si>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</si>
  <si>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</si>
  <si>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</si>
  <si>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</si>
  <si>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</si>
  <si>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</si>
  <si>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</si>
  <si>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</si>
  <si>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</si>
  <si>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</si>
  <si>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</si>
  <si>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</si>
  <si>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</si>
  <si>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</si>
  <si>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</si>
  <si>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</si>
  <si>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</si>
  <si>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</si>
  <si>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</si>
  <si>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</si>
  <si>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</si>
  <si>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</si>
  <si>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</si>
  <si>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</si>
  <si>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</si>
  <si>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</si>
  <si>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</si>
  <si>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</si>
  <si>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</si>
  <si>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</si>
  <si>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</si>
  <si>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</si>
  <si>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</si>
  <si>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</si>
  <si>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</si>
  <si>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</si>
  <si>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</si>
  <si>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</si>
  <si>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</si>
  <si>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</si>
  <si>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岐阜県白川村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</si>
  <si>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</si>
  <si>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</si>
  <si>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</si>
  <si>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</si>
  <si>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</si>
  <si>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</si>
  <si>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</si>
  <si>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</si>
  <si>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</si>
  <si>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</si>
  <si>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</si>
  <si>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</si>
  <si>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</si>
  <si>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</si>
  <si>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</si>
  <si>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</si>
  <si>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</si>
  <si>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</si>
  <si>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</si>
  <si>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</si>
  <si>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</si>
  <si>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</si>
  <si>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</si>
  <si>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</si>
  <si>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</si>
  <si>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</si>
  <si>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</si>
  <si>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</si>
  <si>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</si>
  <si>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</si>
  <si>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</si>
  <si>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</si>
  <si>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</si>
  <si>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</si>
  <si>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</si>
  <si>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</si>
  <si>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</si>
  <si>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</si>
  <si>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</si>
  <si>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</si>
  <si>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</si>
  <si>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</si>
  <si>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</si>
  <si>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</si>
  <si>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</si>
  <si>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</si>
  <si>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</si>
  <si>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</si>
  <si>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</si>
  <si>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</si>
  <si>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</si>
  <si>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</si>
  <si>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</si>
  <si>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</si>
  <si>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</si>
  <si>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</si>
  <si>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</si>
  <si>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</si>
  <si>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</si>
  <si>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</si>
  <si>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</si>
  <si>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</si>
  <si>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</si>
  <si>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</si>
  <si>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</si>
  <si>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</si>
  <si>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</si>
  <si>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</si>
  <si>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</si>
  <si>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</si>
  <si>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</si>
  <si>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</si>
  <si>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</si>
  <si>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</si>
  <si>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</si>
  <si>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</si>
  <si>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</si>
  <si>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</si>
  <si>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</si>
  <si>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</si>
  <si>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</si>
  <si>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</si>
  <si>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</si>
  <si>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</si>
  <si>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</si>
  <si>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</si>
  <si>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</si>
  <si>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</si>
  <si>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</si>
  <si>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</si>
  <si>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</si>
  <si>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</si>
  <si>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</si>
  <si>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</si>
  <si>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</si>
  <si>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</si>
  <si>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</si>
  <si>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</si>
  <si>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</si>
  <si>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</si>
  <si>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</si>
  <si>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</si>
  <si>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</si>
  <si>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</si>
  <si>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</si>
  <si>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</si>
  <si>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</si>
  <si>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</si>
  <si>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</si>
  <si>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</si>
  <si>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</si>
  <si>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</si>
  <si>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</si>
  <si>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</si>
  <si>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</si>
  <si>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</si>
  <si>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</si>
  <si>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</si>
  <si>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</si>
  <si>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</si>
  <si>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</si>
  <si>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</si>
  <si>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</si>
  <si>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</si>
  <si>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</si>
  <si>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</si>
  <si>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</si>
  <si>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</si>
  <si>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</si>
  <si>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</si>
  <si>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</si>
  <si>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</si>
  <si>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</si>
  <si>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</si>
  <si>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</si>
  <si>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</si>
  <si>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</si>
  <si>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</si>
  <si>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</si>
  <si>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</si>
  <si>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</si>
  <si>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</si>
  <si>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</si>
  <si>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</si>
  <si>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</si>
  <si>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</si>
  <si>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</si>
  <si>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</si>
  <si>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</si>
  <si>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岐阜県白川村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</si>
  <si>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</si>
  <si>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</si>
  <si>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</si>
  <si>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</si>
  <si>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</si>
  <si>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</si>
  <si>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</si>
  <si>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</si>
  <si>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</si>
  <si>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</si>
  <si>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</si>
  <si>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</si>
  <si>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</si>
  <si>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</si>
  <si>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</si>
  <si>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</si>
  <si>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</si>
  <si>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</si>
  <si>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</si>
  <si>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</si>
  <si>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</si>
  <si>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</si>
  <si>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</si>
  <si>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</si>
  <si>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</si>
  <si>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</si>
  <si>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</si>
  <si>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</si>
  <si>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</si>
  <si>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</si>
  <si>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</si>
  <si>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</si>
  <si>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</si>
  <si>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</si>
  <si>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</si>
  <si>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</si>
  <si>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</si>
  <si>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</si>
  <si>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</si>
  <si>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</si>
  <si>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</si>
  <si>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</si>
  <si>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</si>
  <si>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</si>
  <si>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</si>
  <si>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</si>
  <si>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</si>
  <si>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</si>
  <si>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</si>
  <si>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</si>
  <si>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</si>
  <si>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</si>
  <si>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</si>
  <si>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</si>
  <si>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</si>
  <si>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</si>
  <si>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</si>
  <si>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</si>
  <si>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</si>
  <si>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</si>
  <si>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</si>
  <si>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</si>
  <si>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</si>
  <si>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</si>
  <si>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</si>
  <si>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</si>
  <si>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</si>
  <si>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</si>
  <si>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</si>
  <si>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</si>
  <si>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</si>
  <si>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</si>
  <si>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</si>
  <si>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</si>
  <si>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</si>
  <si>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</si>
  <si>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</si>
  <si>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</si>
  <si>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</si>
  <si>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</si>
  <si>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</si>
  <si>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</si>
  <si>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</si>
  <si>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</si>
  <si>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</si>
  <si>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</si>
  <si>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</si>
  <si>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</si>
  <si>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</si>
  <si>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</si>
  <si>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</si>
  <si>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</si>
  <si>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</si>
  <si>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</si>
  <si>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</si>
  <si>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</si>
  <si>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</si>
  <si>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</si>
  <si>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</si>
  <si>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</si>
  <si>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</si>
  <si>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</si>
  <si>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</si>
  <si>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</si>
  <si>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</si>
  <si>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</si>
  <si>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</si>
  <si>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</si>
  <si>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</si>
  <si>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</si>
  <si>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</si>
  <si>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</si>
  <si>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</si>
  <si>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</si>
  <si>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</si>
  <si>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</si>
  <si>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</si>
  <si>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</si>
  <si>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</si>
  <si>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</si>
  <si>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</si>
  <si>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</si>
  <si>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</si>
  <si>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</si>
  <si>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</si>
  <si>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</si>
  <si>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</si>
  <si>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</si>
  <si>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</si>
  <si>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</si>
  <si>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</si>
  <si>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</si>
  <si>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</si>
  <si>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</si>
  <si>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</si>
  <si>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</si>
  <si>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</si>
  <si>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</si>
  <si>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</si>
  <si>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</si>
  <si>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</si>
  <si>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</si>
  <si>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</si>
  <si>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</si>
  <si>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</si>
  <si>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</si>
  <si>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</si>
  <si>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</si>
  <si>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</si>
  <si>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</si>
  <si>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</si>
  <si>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</si>
  <si>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</si>
  <si>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</si>
  <si>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</si>
  <si>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</si>
  <si>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</si>
  <si>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</si>
  <si>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</si>
  <si>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</si>
  <si>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</si>
  <si>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</si>
  <si>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</si>
  <si>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</si>
  <si>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</si>
  <si>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</si>
  <si>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</si>
  <si>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</si>
  <si>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</si>
  <si>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</si>
  <si>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</si>
  <si>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</si>
  <si>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</si>
  <si>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</si>
  <si>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</si>
  <si>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</si>
  <si>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</si>
  <si>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</si>
  <si>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国民健康保険特別会計事業勘定の部</t>
  </si>
  <si>
    <t>介護保険特別会計保険事業勘定の部</t>
  </si>
  <si>
    <t>国民健康保険特別会計直営診療施設勘定の部</t>
  </si>
  <si>
    <t>公共下水道特別会計</t>
  </si>
  <si>
    <t>後期高齢者医療特別会計</t>
  </si>
  <si>
    <t>簡易水道特別会計</t>
  </si>
  <si>
    <t>白弓スキー場特別会計</t>
  </si>
  <si>
    <t>その他会計（赤字）</t>
  </si>
  <si>
    <t>その他会計（黒字）</t>
  </si>
  <si>
    <t>-</t>
    <phoneticPr fontId="2"/>
  </si>
  <si>
    <t>-</t>
    <phoneticPr fontId="2"/>
  </si>
  <si>
    <t>-</t>
    <phoneticPr fontId="2"/>
  </si>
  <si>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</si>
  <si>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</si>
  <si>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飛騨農業共済事務組合</t>
    <rPh sb="0" eb="2">
      <t>ヒダ</t>
    </rPh>
    <rPh sb="2" eb="4">
      <t>ノウギョウ</t>
    </rPh>
    <rPh sb="4" eb="6">
      <t>キョウサイ</t>
    </rPh>
    <rPh sb="6" eb="8">
      <t>ジム</t>
    </rPh>
    <rPh sb="8" eb="10">
      <t>クミアイ</t>
    </rPh>
    <phoneticPr fontId="30"/>
  </si>
  <si>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30"/>
  </si>
  <si>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30"/>
  </si>
  <si>
    <t>法適用</t>
    <rPh sb="0" eb="1">
      <t>ホウ</t>
    </rPh>
    <rPh sb="1" eb="3">
      <t>テキヨウ</t>
    </rPh>
    <phoneticPr fontId="30"/>
  </si>
  <si>
    <t>基金からの1.850百万円繰入</t>
    <rPh sb="0" eb="2">
      <t>キキン</t>
    </rPh>
    <rPh sb="10" eb="13">
      <t>ヒャクマンエン</t>
    </rPh>
    <rPh sb="13" eb="15">
      <t>クリイレ</t>
    </rPh>
    <phoneticPr fontId="30"/>
  </si>
  <si>
    <t>白川村緑地資源開発公社</t>
    <rPh sb="0" eb="3">
      <t>シラカワムラ</t>
    </rPh>
    <rPh sb="3" eb="5">
      <t>リョクチ</t>
    </rPh>
    <rPh sb="5" eb="7">
      <t>シゲン</t>
    </rPh>
    <rPh sb="7" eb="9">
      <t>カイハツ</t>
    </rPh>
    <rPh sb="9" eb="11">
      <t>コウシャ</t>
    </rPh>
    <phoneticPr fontId="30"/>
  </si>
  <si>
    <t>飯島観光開発</t>
    <rPh sb="0" eb="2">
      <t>イイジマ</t>
    </rPh>
    <rPh sb="2" eb="4">
      <t>カンコウ</t>
    </rPh>
    <rPh sb="4" eb="6">
      <t>カイハツ</t>
    </rPh>
    <phoneticPr fontId="30"/>
  </si>
  <si>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30"/>
  </si>
  <si>
    <t>大白川温泉観光</t>
    <rPh sb="0" eb="3">
      <t>オオシラカワ</t>
    </rPh>
    <rPh sb="3" eb="5">
      <t>オンセン</t>
    </rPh>
    <rPh sb="5" eb="7">
      <t>カンコウ</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</si>
  <si>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</si>
  <si>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</si>
  <si>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</si>
  <si>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</si>
  <si>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</si>
  <si>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</si>
  <si>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</si>
  <si>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</si>
  <si>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</si>
  <si>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</si>
  <si>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</si>
  <si>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将来負担比率については皆無となっている。充当可能基金についても毎年順当に積み増しができている状態ではある。
　有形固定資産減価償却率が高い要因となっている役場庁舎については、老朽化対策と災害時の防災拠点としての機能確保のために、庁舎建設のための基金を創設した。今後は目的基金として財政調整基金の取り崩しも行う必要があるが、現状としては将来負担比率に影響のある取崩しの予定はない。</t>
    <phoneticPr fontId="5"/>
  </si>
  <si>
    <t>有形固定資産減価償却率</t>
    <phoneticPr fontId="5"/>
  </si>
  <si>
    <t>　将来負担比率及び実質公債費比率ともに低水準となっている。基準財政需要額に算定される額が大きい起債を中心に借り入れを行っているためであり、今後も地方債の借入に関しては過疎対策事業債を中心に計画的に行い、将来負担比率及び実質公債費比率を引き続き低水準で推移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</si>
</sst>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xmlns:c16r2="http://schemas.microsoft.com/office/drawing/2015/06/chart">
            <c:ext xmlns:c16="http://schemas.microsoft.com/office/drawing/2014/chart" uri="{C3380CC4-5D6E-409C-BE32-E72D297353CC}">
              <c16:uniqueId val="{00000000-9CDD-44A8-BABC-3245931C8B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420357</c:v>
                </c:pt>
                <c:pt idx="1">
                  <c:v>329627</c:v>
                </c:pt>
                <c:pt idx="2">
                  <c:v>501053</c:v>
                </c:pt>
                <c:pt idx="3">
                  <c:v>437896</c:v>
                </c:pt>
                <c:pt idx="4">
                  <c:v>450212</c:v>
                </c:pt>
              </c:numCache>
            </c:numRef>
          </c:val>
          <c:smooth val="0"/>
          <c:extLst xmlns:c16r2="http://schemas.microsoft.com/office/drawing/2015/06/chart">
            <c:ext xmlns:c16="http://schemas.microsoft.com/office/drawing/2014/chart" uri="{C3380CC4-5D6E-409C-BE32-E72D297353CC}">
              <c16:uniqueId val="{00000001-9CDD-44A8-BABC-3245931C8B96}"/>
            </c:ext>
          </c:extLst>
        </c:ser>
        <c:dLbls>
          <c:showLegendKey val="0"/>
          <c:showVal val="0"/>
          <c:showCatName val="0"/>
          <c:showSerName val="0"/>
          <c:showPercent val="0"/>
          <c:showBubbleSize val="0"/>
        </c:dLbls>
        <c:marker val="1"/>
        <c:smooth val="0"/>
        <c:axId val="125476864"/>
        <c:axId val="125478784"/>
      </c:lineChart>
      <c:catAx>
        <c:axId val="12547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8784"/>
        <c:crosses val="autoZero"/>
        <c:auto val="1"/>
        <c:lblAlgn val="ctr"/>
        <c:lblOffset val="100"/>
        <c:tickLblSkip val="1"/>
        <c:tickMarkSkip val="1"/>
        <c:noMultiLvlLbl val="0"/>
      </c:catAx>
      <c:valAx>
        <c:axId val="12547878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7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3.45</c:v>
                </c:pt>
                <c:pt idx="1">
                  <c:v>3.3</c:v>
                </c:pt>
                <c:pt idx="2">
                  <c:v>7.4</c:v>
                </c:pt>
                <c:pt idx="3">
                  <c:v>18.489999999999998</c:v>
                </c:pt>
                <c:pt idx="4">
                  <c:v>16.64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94.2</c:v>
                </c:pt>
                <c:pt idx="1">
                  <c:v>125.06</c:v>
                </c:pt>
                <c:pt idx="2">
                  <c:v>140.46</c:v>
                </c:pt>
                <c:pt idx="3">
                  <c:v>138.77000000000001</c:v>
                </c:pt>
                <c:pt idx="4">
                  <c:v>154.29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768704"/>
        <c:axId val="13377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34.06</c:v>
                </c:pt>
                <c:pt idx="1">
                  <c:v>28.71</c:v>
                </c:pt>
                <c:pt idx="2">
                  <c:v>5.12</c:v>
                </c:pt>
                <c:pt idx="3">
                  <c:v>14.87</c:v>
                </c:pt>
                <c:pt idx="4">
                  <c:v>6.97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768704"/>
        <c:axId val="133770624"/>
      </c:lineChart>
      <c:catAx>
        <c:axId val="1337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770624"/>
        <c:crosses val="autoZero"/>
        <c:auto val="1"/>
        <c:lblAlgn val="ctr"/>
        <c:lblOffset val="100"/>
        <c:tickLblSkip val="1"/>
        <c:tickMarkSkip val="1"/>
        <c:noMultiLvlLbl val="0"/>
      </c:catAx>
      <c:valAx>
        <c:axId val="13377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0.31</c:v>
                </c:pt>
                <c:pt idx="2">
                  <c:v>#N/A</c:v>
                </c:pt>
                <c:pt idx="3">
                  <c:v>0.05</c:v>
                </c:pt>
                <c:pt idx="4">
                  <c:v>#N/A</c:v>
                </c:pt>
                <c:pt idx="5">
                  <c:v>0.12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白弓スキー場特別会計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0.04</c:v>
                </c:pt>
                <c:pt idx="4">
                  <c:v>#N/A</c:v>
                </c:pt>
                <c:pt idx="5">
                  <c:v>0.12</c:v>
                </c:pt>
                <c:pt idx="6">
                  <c:v>#N/A</c:v>
                </c:pt>
                <c:pt idx="7">
                  <c:v>0.13</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0.04</c:v>
                </c:pt>
                <c:pt idx="4">
                  <c:v>#N/A</c:v>
                </c:pt>
                <c:pt idx="5">
                  <c:v>0.1</c:v>
                </c:pt>
                <c:pt idx="6">
                  <c:v>#N/A</c:v>
                </c:pt>
                <c:pt idx="7">
                  <c:v>0.12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c:v>
                </c:pt>
                <c:pt idx="2">
                  <c:v>#N/A</c:v>
                </c:pt>
                <c:pt idx="3">
                  <c:v>0.43</c:v>
                </c:pt>
                <c:pt idx="4">
                  <c:v>#N/A</c:v>
                </c:pt>
                <c:pt idx="5">
                  <c:v>0.56000000000000005</c:v>
                </c:pt>
                <c:pt idx="6">
                  <c:v>#N/A</c:v>
                </c:pt>
                <c:pt idx="7">
                  <c:v>0.15</c:v>
                </c:pt>
                <c:pt idx="8">
                  <c:v>#N/A</c:v>
                </c:pt>
                <c:pt idx="9">
                  <c:v>0.98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0.7</c:v>
                </c:pt>
                <c:pt idx="4">
                  <c:v>#N/A</c:v>
                </c:pt>
                <c:pt idx="5">
                  <c:v>0.53</c:v>
                </c:pt>
                <c:pt idx="6">
                  <c:v>#N/A</c:v>
                </c:pt>
                <c:pt idx="7">
                  <c:v>1.04</c:v>
                </c:pt>
                <c:pt idx="8">
                  <c:v>#N/A</c:v>
                </c:pt>
                <c:pt idx="9">
                  <c:v>1.98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0.49</c:v>
                </c:pt>
                <c:pt idx="2">
                  <c:v>#N/A</c:v>
                </c:pt>
                <c:pt idx="3">
                  <c:v>0.37</c:v>
                </c:pt>
                <c:pt idx="4">
                  <c:v>#N/A</c:v>
                </c:pt>
                <c:pt idx="5">
                  <c:v>0.16</c:v>
                </c:pt>
                <c:pt idx="6">
                  <c:v>#N/A</c:v>
                </c:pt>
                <c:pt idx="7">
                  <c:v>0.31</c:v>
                </c:pt>
                <c:pt idx="8">
                  <c:v>#N/A</c:v>
                </c:pt>
                <c:pt idx="9">
                  <c:v>2.62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3.45</c:v>
                </c:pt>
                <c:pt idx="2">
                  <c:v>#N/A</c:v>
                </c:pt>
                <c:pt idx="3">
                  <c:v>3.3</c:v>
                </c:pt>
                <c:pt idx="4">
                  <c:v>#N/A</c:v>
                </c:pt>
                <c:pt idx="5">
                  <c:v>7.39</c:v>
                </c:pt>
                <c:pt idx="6">
                  <c:v>#N/A</c:v>
                </c:pt>
                <c:pt idx="7">
                  <c:v>18.489999999999998</c:v>
                </c:pt>
                <c:pt idx="8">
                  <c:v>#N/A</c:v>
                </c:pt>
                <c:pt idx="9">
                  <c:v>16.64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405120"/>
        <c:axId val="134411008"/>
      </c:barChart>
      <c:catAx>
        <c:axId val="1344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11008"/>
        <c:crosses val="autoZero"/>
        <c:auto val="1"/>
        <c:lblAlgn val="ctr"/>
        <c:lblOffset val="100"/>
        <c:tickLblSkip val="1"/>
        <c:tickMarkSkip val="1"/>
        <c:noMultiLvlLbl val="0"/>
      </c:catAx>
      <c:valAx>
        <c:axId val="13441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0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386</c:v>
                </c:pt>
                <c:pt idx="5">
                  <c:v>400</c:v>
                </c:pt>
                <c:pt idx="8">
                  <c:v>388</c:v>
                </c:pt>
                <c:pt idx="11">
                  <c:v>387</c:v>
                </c:pt>
                <c:pt idx="14">
                  <c:v>384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c:v>
                </c:pt>
                <c:pt idx="3">
                  <c:v>74</c:v>
                </c:pt>
                <c:pt idx="6">
                  <c:v>84</c:v>
                </c:pt>
                <c:pt idx="9">
                  <c:v>98</c:v>
                </c:pt>
                <c:pt idx="12">
                  <c:v>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298</c:v>
                </c:pt>
                <c:pt idx="3">
                  <c:v>335</c:v>
                </c:pt>
                <c:pt idx="6">
                  <c:v>338</c:v>
                </c:pt>
                <c:pt idx="9">
                  <c:v>312</c:v>
                </c:pt>
                <c:pt idx="12">
                  <c:v>301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464448"/>
        <c:axId val="12512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c:v>
                </c:pt>
                <c:pt idx="2">
                  <c:v>#N/A</c:v>
                </c:pt>
                <c:pt idx="3">
                  <c:v>#N/A</c:v>
                </c:pt>
                <c:pt idx="4">
                  <c:v>10</c:v>
                </c:pt>
                <c:pt idx="5">
                  <c:v>#N/A</c:v>
                </c:pt>
                <c:pt idx="6">
                  <c:v>#N/A</c:v>
                </c:pt>
                <c:pt idx="7">
                  <c:v>35</c:v>
                </c:pt>
                <c:pt idx="8">
                  <c:v>#N/A</c:v>
                </c:pt>
                <c:pt idx="9">
                  <c:v>#N/A</c:v>
                </c:pt>
                <c:pt idx="10">
                  <c:v>24</c:v>
                </c:pt>
                <c:pt idx="11">
                  <c:v>#N/A</c:v>
                </c:pt>
                <c:pt idx="12">
                  <c:v>#N/A</c:v>
                </c:pt>
                <c:pt idx="13">
                  <c:v>-11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464448"/>
        <c:axId val="125120896"/>
      </c:lineChart>
      <c:catAx>
        <c:axId val="1154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20896"/>
        <c:crosses val="autoZero"/>
        <c:auto val="1"/>
        <c:lblAlgn val="ctr"/>
        <c:lblOffset val="100"/>
        <c:tickLblSkip val="1"/>
        <c:tickMarkSkip val="1"/>
        <c:noMultiLvlLbl val="0"/>
      </c:catAx>
      <c:valAx>
        <c:axId val="1251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3314</c:v>
                </c:pt>
                <c:pt idx="5">
                  <c:v>3464</c:v>
                </c:pt>
                <c:pt idx="8">
                  <c:v>3462</c:v>
                </c:pt>
                <c:pt idx="11">
                  <c:v>3586</c:v>
                </c:pt>
                <c:pt idx="14">
                  <c:v>3598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2322</c:v>
                </c:pt>
                <c:pt idx="5">
                  <c:v>2932</c:v>
                </c:pt>
                <c:pt idx="8">
                  <c:v>2945</c:v>
                </c:pt>
                <c:pt idx="11">
                  <c:v>3060</c:v>
                </c:pt>
                <c:pt idx="14">
                  <c:v>3260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433</c:v>
                </c:pt>
                <c:pt idx="3">
                  <c:v>423</c:v>
                </c:pt>
                <c:pt idx="6">
                  <c:v>408</c:v>
                </c:pt>
                <c:pt idx="9">
                  <c:v>388</c:v>
                </c:pt>
                <c:pt idx="12">
                  <c:v>381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701</c:v>
                </c:pt>
                <c:pt idx="3">
                  <c:v>554</c:v>
                </c:pt>
                <c:pt idx="6">
                  <c:v>542</c:v>
                </c:pt>
                <c:pt idx="9">
                  <c:v>473</c:v>
                </c:pt>
                <c:pt idx="12">
                  <c:v>558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5</c:v>
                </c:pt>
                <c:pt idx="6">
                  <c:v>4</c:v>
                </c:pt>
                <c:pt idx="9">
                  <c:v>4</c:v>
                </c:pt>
                <c:pt idx="12">
                  <c:v>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2928</c:v>
                </c:pt>
                <c:pt idx="3">
                  <c:v>2966</c:v>
                </c:pt>
                <c:pt idx="6">
                  <c:v>3103</c:v>
                </c:pt>
                <c:pt idx="9">
                  <c:v>3252</c:v>
                </c:pt>
                <c:pt idx="12">
                  <c:v>3344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257280"/>
        <c:axId val="13426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257280"/>
        <c:axId val="134263552"/>
      </c:lineChart>
      <c:catAx>
        <c:axId val="1342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63552"/>
        <c:crosses val="autoZero"/>
        <c:auto val="1"/>
        <c:lblAlgn val="ctr"/>
        <c:lblOffset val="100"/>
        <c:tickLblSkip val="1"/>
        <c:tickMarkSkip val="1"/>
        <c:noMultiLvlLbl val="0"/>
      </c:catAx>
      <c:valAx>
        <c:axId val="13426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{2D8B23CC-A80C-4391-9F10-AFA309F14FF6}</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ED0D-4A1E-AE58-3233F6184D0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{A2BA6B98-2BDC-41DE-9C21-EB126FE426D9}</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ED0D-4A1E-AE58-3233F6184D0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{8C9A7A49-8134-45D5-9D80-22820E3CF0F4}</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ED0D-4A1E-AE58-3233F6184D0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{AA7B4007-8575-446E-B797-98B9D98DDB81}</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ED0D-4A1E-AE58-3233F6184D0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{C7E7D7F2-6D1B-43B5-B4EA-F2F29E7831E9}</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ED0D-4A1E-AE58-3233F6184D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pt idx="3">
                  <c:v>97</c:v>
                </c:pt>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D0D-4A1E-AE58-3233F6184D00}"/>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{A3996EA3-93D6-4595-88BF-928B19DC1621}</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ED0D-4A1E-AE58-3233F6184D0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{B44E3353-9D74-4C48-952D-35D093EDBE9D}</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ED0D-4A1E-AE58-3233F6184D0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{0167AFCC-1150-4E56-91DC-4D58B9001F00}</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ED0D-4A1E-AE58-3233F6184D00}"/>
                </c:ext>
              </c:extLst>
            </c:dLbl>
            <c:dLbl>
              <c:idx val="3"/>
              <c:layout/>
              <c:tx>
                <c:strRef>
                  <c:f>'公会計指標分析・財政指標組合せ分析表 (2)'!$N$50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{5B52E829-48D3-423E-BEC3-613DEBBB2F55}</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ED0D-4A1E-AE58-3233F6184D0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{63DD2B62-6705-4530-8438-FFD509E20B99}</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ED0D-4A1E-AE58-3233F6184D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pt idx="3">
                  <c:v>57.1</c:v>
                </c:pt>
              </c:numCache>
            </c:numRef>
          </c:xVal>
          <c:yVal>
            <c:numRef>
              <c:f>'公会計指標分析・財政指標組合せ分析表 (2)'!$K$55:$O$55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ED0D-4A1E-AE58-3233F6184D00}"/>
            </c:ext>
          </c:extLst>
        </c:ser>
        <c:dLbls>
          <c:showLegendKey val="0"/>
          <c:showVal val="0"/>
          <c:showCatName val="0"/>
          <c:showSerName val="0"/>
          <c:showPercent val="0"/>
          <c:showBubbleSize val="0"/>
        </c:dLbls>
        <c:axId val="134564864"/>
        <c:axId val="134567040"/>
      </c:scatterChart>
      <c:valAx>
        <c:axId val="134564864"/>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67040"/>
        <c:crosses val="autoZero"/>
        <c:crossBetween val="midCat"/>
      </c:valAx>
      <c:valAx>
        <c:axId val="134567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564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{1A81BD91-DD37-442B-B44B-C5C057E2F480}</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74CF-4304-BC62-FE47DF53A305}"/>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{01CBE5EE-4D90-4B06-8594-76D7208B64A3}</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74CF-4304-BC62-FE47DF53A305}"/>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{14A359A8-C562-4727-A14E-731C75194A4A}</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74CF-4304-BC62-FE47DF53A305}"/>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{14E2CDBA-9BFA-4C0A-806F-28DBB113C497}</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74CF-4304-BC62-FE47DF53A305}"/>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{943D77A0-2905-49DE-B40A-1F30251289DA}</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74CF-4304-BC62-FE47DF53A3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2.2999999999999998</c:v>
                </c:pt>
                <c:pt idx="1">
                  <c:v>1.1000000000000001</c:v>
                </c:pt>
                <c:pt idx="2">
                  <c:v>1.2</c:v>
                </c:pt>
                <c:pt idx="3">
                  <c:v>1.5</c:v>
                </c:pt>
                <c:pt idx="4">
                  <c:v>1</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4CF-4304-BC62-FE47DF53A305}"/>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{B52010B0-C9FF-4604-9888-3146C371783F}</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74CF-4304-BC62-FE47DF53A305}"/>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{2D45A6DC-5F80-45E1-9647-7A025CF3782D}</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74CF-4304-BC62-FE47DF53A305}"/>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{3BFE9F4A-6438-4057-8E01-E882DD22EC78}</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74CF-4304-BC62-FE47DF53A305}"/>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{42EDA556-B168-4681-9E49-194CBAE42B5B}</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74CF-4304-BC62-FE47DF53A305}"/>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{8080CE56-BD85-4144-9D13-3A08F36FE24A}</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74CF-4304-BC62-FE47DF53A3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9.6999999999999993</c:v>
                </c:pt>
                <c:pt idx="1">
                  <c:v>8.6</c:v>
                </c:pt>
                <c:pt idx="2">
                  <c:v>7.7</c:v>
                </c:pt>
                <c:pt idx="3">
                  <c:v>6.4</c:v>
                </c:pt>
                <c:pt idx="4">
                  <c:v>6.9</c:v>
                </c:pt>
              </c:numCache>
            </c:numRef>
          </c:xVal>
          <c:yVal>
            <c:numRef>
              <c:f>'公会計指標分析・財政指標組合せ分析表 (2)'!$K$77:$O$77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4CF-4304-BC62-FE47DF53A305}"/>
            </c:ext>
          </c:extLst>
        </c:ser>
        <c:dLbls>
          <c:showLegendKey val="0"/>
          <c:showVal val="0"/>
          <c:showCatName val="0"/>
          <c:showSerName val="0"/>
          <c:showPercent val="0"/>
          <c:showBubbleSize val="0"/>
        </c:dLbls>
        <c:axId val="135144960"/>
        <c:axId val="135146880"/>
      </c:scatterChart>
      <c:valAx>
        <c:axId val="13514496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46880"/>
        <c:crosses val="autoZero"/>
        <c:crossBetween val="midCat"/>
      </c:valAx>
      <c:valAx>
        <c:axId val="1351468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44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実質公債費率の分子は、借入額の抑制や繰上償還を実施するなどしたため、改善している。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公営企業債の元利償還に対する繰入金については、下水道事業債の繰上償還を実施してきたことに加え、簡易水道事業債の繰上償還を平成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年度に実施したことにより減少している。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下水道事業債については、施設の長寿命化計画に基づく改修を平成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年度に行っているため、下水道事業債の据え置き期間が終わる年度よりまた増加となるが、過去の施設整備に要した償還が終わるため大幅な増加とはならない。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将来に係る実質的な財政負担は皆無となっている。一般会計に係る地方債残高と公営企業債繰入見込額に占める基準財政需要額算入見込額の割合が高いことが要因となっている。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また充当可能基金のうち財政調整基金も平成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百万円積み増しができている。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EE7C0168-189E-4BD3-8880-02A30EAF0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B0E6E995-0785-4B19-8658-418BC965F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9010848-4B89-4FFD-BA91-622AB3A86739}"/>
            </a:ext>
          </a:extLst>
        </xdr:cNvPr>
        <xdr:cNvSpPr/>
      </xdr:nvSpPr>
      <xdr:spPr>
        <a:xfrm>
          <a:off x="15971520" y="838200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1BD191FE-4EB0-48EF-BBF2-1A5967565230}"/>
            </a:ext>
          </a:extLst>
        </xdr:cNvPr>
        <xdr:cNvSpPr/>
      </xdr:nvSpPr>
      <xdr:spPr>
        <a:xfrm>
          <a:off x="1224534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46E07D84-B7E8-446F-A9A1-5E88E9902FC4}"/>
            </a:ext>
          </a:extLst>
        </xdr:cNvPr>
        <xdr:cNvSpPr/>
      </xdr:nvSpPr>
      <xdr:spPr>
        <a:xfrm>
          <a:off x="1348740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1D470A2F-E529-4C90-9DCC-DB226AEA61A5}"/>
            </a:ext>
          </a:extLst>
        </xdr:cNvPr>
        <xdr:cNvSpPr/>
      </xdr:nvSpPr>
      <xdr:spPr>
        <a:xfrm>
          <a:off x="1472946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B2C03F25-88C8-4DB7-8C4D-BBEE89D5F354}"/>
            </a:ext>
          </a:extLst>
        </xdr:cNvPr>
        <xdr:cNvSpPr/>
      </xdr:nvSpPr>
      <xdr:spPr>
        <a:xfrm>
          <a:off x="1597152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E16881BF-6848-4A5E-96D6-B29BF63DDE0B}"/>
            </a:ext>
          </a:extLst>
        </xdr:cNvPr>
        <xdr:cNvSpPr/>
      </xdr:nvSpPr>
      <xdr:spPr>
        <a:xfrm>
          <a:off x="1721358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9A050C81-BE6E-4F9D-987E-4E263589E8A3}"/>
            </a:ext>
          </a:extLst>
        </xdr:cNvPr>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1BCD8368-C209-4D42-AA80-C8874B27F2E7}"/>
            </a:ext>
          </a:extLst>
        </xdr:cNvPr>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29E90763-9FEB-4A7D-ADB2-11F5CDB35371}"/>
            </a:ext>
          </a:extLst>
        </xdr:cNvPr>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A58E7E0B-A4B8-40DF-8433-C258C2AF4690}"/>
            </a:ext>
          </a:extLst>
        </xdr:cNvPr>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08325484-B858-4017-BF54-E78D619809D5}"/>
            </a:ext>
          </a:extLst>
        </xdr:cNvPr>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8827A128-B94F-4125-9DCA-AB7A11C187F1}"/>
            </a:ext>
          </a:extLst>
        </xdr:cNvPr>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5979ED7D-EB91-4DC9-A0FB-3A7F5DB1AF2B}"/>
            </a:ext>
          </a:extLst>
        </xdr:cNvPr>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9DBF5896-7C80-46A9-9575-4F73933A3F0E}"/>
            </a:ext>
          </a:extLst>
        </xdr:cNvPr>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92FBB975-2C30-4E7D-8BD7-BBE91A7EE2B6}"/>
            </a:ext>
          </a:extLst>
        </xdr:cNvPr>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C54B79FB-3D47-4739-A143-A4AE66F8A929}"/>
            </a:ext>
          </a:extLst>
        </xdr:cNvPr>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5010220D-045B-4080-AFB7-0EAEF67CC427}"/>
            </a:ext>
          </a:extLst>
        </xdr:cNvPr>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8D1E477E-1936-404B-8F97-299A9DEC5CB2}"/>
            </a:ext>
          </a:extLst>
        </xdr:cNvPr>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2A04E04C-E5F0-45C7-AE8B-58484074A352}"/>
            </a:ext>
          </a:extLst>
        </xdr:cNvPr>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CFEBDE63-180F-49D5-9CFC-631CCBAFBF6F}"/>
            </a:ext>
          </a:extLst>
        </xdr:cNvPr>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86C38BA4-98AD-4E40-8857-70C7B87B4B99}"/>
            </a:ext>
          </a:extLst>
        </xdr:cNvPr>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926DC9DE-20B8-4F21-A4CB-C282C4F79FEB}"/>
            </a:ext>
          </a:extLst>
        </xdr:cNvPr>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31D2EB6D-1E82-4346-A0D3-996EA39FC710}"/>
            </a:ext>
          </a:extLst>
        </xdr:cNvPr>
        <xdr:cNvSpPr/>
      </xdr:nvSpPr>
      <xdr:spPr>
        <a:xfrm>
          <a:off x="10019030" y="357505"/>
          <a:ext cx="1384935"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AEC38ABD-FCAA-42A7-BE38-6F5922AC93FE}"/>
            </a:ext>
          </a:extLst>
        </xdr:cNvPr>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0143A5EF-78C4-48CA-A422-F1952F963EFB}"/>
            </a:ext>
          </a:extLst>
        </xdr:cNvPr>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80F55A19-28AA-44D5-80F7-ADE8149759C4}"/>
            </a:ext>
          </a:extLst>
        </xdr:cNvPr>
        <xdr:cNvSpPr/>
      </xdr:nvSpPr>
      <xdr:spPr>
        <a:xfrm>
          <a:off x="10279380" y="86677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E3583CEB-A18D-4393-9AC6-C9225858E31C}"/>
            </a:ext>
          </a:extLst>
        </xdr:cNvPr>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779611A3-0470-4438-8F45-CA49F69BB536}"/>
            </a:ext>
          </a:extLst>
        </xdr:cNvPr>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5291E0EA-5CAC-4D15-A374-A0C33159C02B}"/>
            </a:ext>
          </a:extLst>
        </xdr:cNvPr>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41AB5914-B0FC-4D31-BAE4-9C92E42CFE14}"/>
            </a:ext>
          </a:extLst>
        </xdr:cNvPr>
        <xdr:cNvCxnSpPr/>
      </xdr:nvCxnSpPr>
      <xdr:spPr>
        <a:xfrm>
          <a:off x="10200005"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D6970AA4-4D66-45B9-90EB-362E022F4E18}"/>
            </a:ext>
          </a:extLst>
        </xdr:cNvPr>
        <xdr:cNvCxnSpPr/>
      </xdr:nvCxnSpPr>
      <xdr:spPr>
        <a:xfrm>
          <a:off x="10120630" y="8667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AB1641EA-751D-4EBA-AA7F-29FF4425F394}"/>
            </a:ext>
          </a:extLst>
        </xdr:cNvPr>
        <xdr:cNvCxnSpPr/>
      </xdr:nvCxnSpPr>
      <xdr:spPr>
        <a:xfrm flipV="1">
          <a:off x="10200005"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CD1096BA-89DA-4730-AB21-B3C7D88398B9}"/>
            </a:ext>
          </a:extLst>
        </xdr:cNvPr>
        <xdr:cNvCxnSpPr/>
      </xdr:nvCxnSpPr>
      <xdr:spPr>
        <a:xfrm>
          <a:off x="10120630" y="12401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46F2DA76-C509-4FF3-8D80-E99E0DEC4AE4}"/>
            </a:ext>
          </a:extLst>
        </xdr:cNvPr>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8CD45154-6456-4D05-99A2-E57C7848212C}"/>
            </a:ext>
          </a:extLst>
        </xdr:cNvPr>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49D125CE-0F03-4B6B-85FC-CACA5466B476}"/>
            </a:ext>
          </a:extLst>
        </xdr:cNvPr>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DE6384B2-D09A-4E6A-9A20-E34C55649326}"/>
            </a:ext>
          </a:extLst>
        </xdr:cNvPr>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B560E93E-1F23-49B6-8E22-E941C46B4B53}"/>
            </a:ext>
          </a:extLst>
        </xdr:cNvPr>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13A895C8-FB02-4EB1-A4F9-28FF6214A581}"/>
            </a:ext>
          </a:extLst>
        </xdr:cNvPr>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99872F01-4E2C-4E1E-97B4-F64CA08259C9}"/>
            </a:ext>
          </a:extLst>
        </xdr:cNvPr>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1905EAB7-B693-43EF-8FF0-CE4DF396D30B}"/>
            </a:ext>
          </a:extLst>
        </xdr:cNvPr>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8F5F597A-0F25-48A7-BD02-B0F23E3BB630}"/>
            </a:ext>
          </a:extLst>
        </xdr:cNvPr>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4D4EEE07-7676-484B-9E29-FE2ACD0ADEE8}"/>
            </a:ext>
          </a:extLst>
        </xdr:cNvPr>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AC772378-FF8E-483A-BC28-F36FCE82907B}"/>
            </a:ext>
          </a:extLst>
        </xdr:cNvPr>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B1D73F6F-68E0-4D43-87B1-8CDB164EBB72}"/>
            </a:ext>
          </a:extLst>
        </xdr:cNvPr>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9329C3ED-E850-4627-9E62-A6A4CD9282DC}"/>
            </a:ext>
          </a:extLst>
        </xdr:cNvPr>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97CD5026-7750-47F7-B72E-B96CB7CB7881}"/>
            </a:ext>
          </a:extLst>
        </xdr:cNvPr>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363BA461-A37C-47AB-B520-130195B890FF}"/>
            </a:ext>
          </a:extLst>
        </xdr:cNvPr>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C2387E25-4A81-4005-8864-104991299FC5}"/>
            </a:ext>
          </a:extLst>
        </xdr:cNvPr>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4033C267-3A7B-41BD-A38A-924C079C9A87}"/>
            </a:ext>
          </a:extLst>
        </xdr:cNvPr>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有形固定資産減価償却率は類似団体より非常に高い水準にある。</a:t>
          </a:r>
          <a:endParaRPr lang="ja-JP" altLang="ja-JP">
            <a:effectLst/>
          </a:endParaRPr>
        </a:p>
        <a:p>
          <a:r>
            <a:rPr kumimoji="1" lang="ja-JP" altLang="ja-JP" sz="1100" baseline="0">
              <a:solidFill>
                <a:schemeClr val="dk1"/>
              </a:solidFill>
              <a:effectLst/>
              <a:latin typeface="+mn-lt"/>
              <a:ea typeface="+mn-ea"/>
              <a:cs typeface="+mn-cs"/>
            </a:rPr>
            <a:t>　公共施設等総合管理計画は策定済であるが、個々の施設計画についてはこれから作成となる。</a:t>
          </a:r>
          <a:endParaRPr lang="ja-JP" altLang="ja-JP">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年度までに老朽化した建物や使用頻度の少ない公共施設を用途変更などにより施設統合を行ってきた。</a:t>
          </a:r>
          <a:r>
            <a:rPr kumimoji="1" lang="en-US" altLang="ja-JP" sz="1100" baseline="0">
              <a:solidFill>
                <a:schemeClr val="dk1"/>
              </a:solidFill>
              <a:effectLst/>
              <a:latin typeface="+mn-lt"/>
              <a:ea typeface="+mn-ea"/>
              <a:cs typeface="+mn-cs"/>
            </a:rPr>
            <a:t>	</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7A63A486-EAA8-4CB2-B023-0F2DFFBF7720}"/>
            </a:ext>
          </a:extLst>
        </xdr:cNvPr>
        <xdr:cNvSpPr txBox="1"/>
      </xdr:nvSpPr>
      <xdr:spPr>
        <a:xfrm>
          <a:off x="1180465"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C5DC42D9-7469-41EE-9F23-FCFE91B67E6A}"/>
            </a:ext>
          </a:extLst>
        </xdr:cNvPr>
        <xdr:cNvCxnSpPr/>
      </xdr:nvCxnSpPr>
      <xdr:spPr>
        <a:xfrm>
          <a:off x="1218565" y="61937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BDC57B54-BFD6-4DB7-A1CA-EC63FED9A430}"/>
            </a:ext>
          </a:extLst>
        </xdr:cNvPr>
        <xdr:cNvSpPr txBox="1"/>
      </xdr:nvSpPr>
      <xdr:spPr>
        <a:xfrm>
          <a:off x="795672" y="60999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xmlns="" id="{979CF9F4-3A8A-4670-BB31-045FE14F3B79}"/>
            </a:ext>
          </a:extLst>
        </xdr:cNvPr>
        <xdr:cNvCxnSpPr/>
      </xdr:nvCxnSpPr>
      <xdr:spPr>
        <a:xfrm>
          <a:off x="1218565" y="57696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xmlns="" id="{00BD698C-F998-4B77-9288-76F41C836B99}"/>
            </a:ext>
          </a:extLst>
        </xdr:cNvPr>
        <xdr:cNvSpPr txBox="1"/>
      </xdr:nvSpPr>
      <xdr:spPr>
        <a:xfrm>
          <a:off x="795672" y="56796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xmlns="" id="{FC538B97-4F6E-42E9-A363-6A2F72D65B91}"/>
            </a:ext>
          </a:extLst>
        </xdr:cNvPr>
        <xdr:cNvCxnSpPr/>
      </xdr:nvCxnSpPr>
      <xdr:spPr>
        <a:xfrm>
          <a:off x="1218565" y="534924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xmlns="" id="{6E95E6D3-D385-4C15-9853-DCA605D08441}"/>
            </a:ext>
          </a:extLst>
        </xdr:cNvPr>
        <xdr:cNvSpPr txBox="1"/>
      </xdr:nvSpPr>
      <xdr:spPr>
        <a:xfrm>
          <a:off x="795672" y="525543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xmlns="" id="{1CB650D8-3E2D-4600-A055-D1328B59411E}"/>
            </a:ext>
          </a:extLst>
        </xdr:cNvPr>
        <xdr:cNvCxnSpPr/>
      </xdr:nvCxnSpPr>
      <xdr:spPr>
        <a:xfrm>
          <a:off x="1218565" y="492506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xmlns="" id="{A2475886-B9B8-421C-A9E0-0E4693915496}"/>
            </a:ext>
          </a:extLst>
        </xdr:cNvPr>
        <xdr:cNvSpPr txBox="1"/>
      </xdr:nvSpPr>
      <xdr:spPr>
        <a:xfrm>
          <a:off x="795672" y="483506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xmlns="" id="{EBB9708D-A43A-454B-87F1-B24C13C96438}"/>
            </a:ext>
          </a:extLst>
        </xdr:cNvPr>
        <xdr:cNvCxnSpPr/>
      </xdr:nvCxnSpPr>
      <xdr:spPr>
        <a:xfrm>
          <a:off x="1218565" y="45046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26</xdr:row>
      <xdr:rowOff>52249</xdr:rowOff>
    </xdr:from>
    <xdr:ext cx="410689" cy="225703"/>
    <xdr:sp macro="" textlink="">
      <xdr:nvSpPr>
        <xdr:cNvPr id="64" name="テキスト ボックス 63">
          <a:extLst>
            <a:ext uri="{FF2B5EF4-FFF2-40B4-BE49-F238E27FC236}">
              <a16:creationId xmlns:a16="http://schemas.microsoft.com/office/drawing/2014/main" xmlns="" id="{43368613-0ACA-42ED-9BA9-94696B1F5421}"/>
            </a:ext>
          </a:extLst>
        </xdr:cNvPr>
        <xdr:cNvSpPr txBox="1"/>
      </xdr:nvSpPr>
      <xdr:spPr>
        <a:xfrm>
          <a:off x="744376" y="441088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xmlns="" id="{82797F1E-0654-4673-94D5-18E177C6A2C0}"/>
            </a:ext>
          </a:extLst>
        </xdr:cNvPr>
        <xdr:cNvCxnSpPr/>
      </xdr:nvCxnSpPr>
      <xdr:spPr>
        <a:xfrm>
          <a:off x="1218565" y="40805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a:extLst>
            <a:ext uri="{FF2B5EF4-FFF2-40B4-BE49-F238E27FC236}">
              <a16:creationId xmlns:a16="http://schemas.microsoft.com/office/drawing/2014/main" xmlns="" id="{190FBB3E-9077-486F-8AFB-C65D5A3C2EBA}"/>
            </a:ext>
          </a:extLst>
        </xdr:cNvPr>
        <xdr:cNvSpPr txBox="1"/>
      </xdr:nvSpPr>
      <xdr:spPr>
        <a:xfrm>
          <a:off x="744376" y="399051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xmlns="" id="{31A959A2-504B-4F34-B845-A641E6B878FA}"/>
            </a:ext>
          </a:extLst>
        </xdr:cNvPr>
        <xdr:cNvSpPr/>
      </xdr:nvSpPr>
      <xdr:spPr>
        <a:xfrm>
          <a:off x="1218565" y="408051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31</xdr:row>
      <xdr:rowOff>107061</xdr:rowOff>
    </xdr:from>
    <xdr:to>
      <xdr:col>3</xdr:col>
      <xdr:colOff>1170940</xdr:colOff>
      <xdr:row>33</xdr:row>
      <xdr:rowOff>98806</xdr:rowOff>
    </xdr:to>
    <xdr:cxnSp macro="">
      <xdr:nvCxnSpPr>
        <xdr:cNvPr id="68" name="直線コネクタ 67">
          <a:extLst>
            <a:ext uri="{FF2B5EF4-FFF2-40B4-BE49-F238E27FC236}">
              <a16:creationId xmlns:a16="http://schemas.microsoft.com/office/drawing/2014/main" xmlns="" id="{E1EC916E-380A-427C-9D0A-D410DFAB0815}"/>
            </a:ext>
          </a:extLst>
        </xdr:cNvPr>
        <xdr:cNvCxnSpPr/>
      </xdr:nvCxnSpPr>
      <xdr:spPr>
        <a:xfrm flipV="1">
          <a:off x="4400550" y="5303901"/>
          <a:ext cx="1270" cy="32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102633</xdr:rowOff>
    </xdr:from>
    <xdr:ext cx="405111" cy="259045"/>
    <xdr:sp macro="" textlink="">
      <xdr:nvSpPr>
        <xdr:cNvPr id="69" name="有形固定資産減価償却率最小値テキスト">
          <a:extLst>
            <a:ext uri="{FF2B5EF4-FFF2-40B4-BE49-F238E27FC236}">
              <a16:creationId xmlns:a16="http://schemas.microsoft.com/office/drawing/2014/main" xmlns="" id="{E4F822FC-16BD-49F1-8268-E9EF403E16EF}"/>
            </a:ext>
          </a:extLst>
        </xdr:cNvPr>
        <xdr:cNvSpPr txBox="1"/>
      </xdr:nvSpPr>
      <xdr:spPr>
        <a:xfrm>
          <a:off x="4453255" y="563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33</xdr:row>
      <xdr:rowOff>98806</xdr:rowOff>
    </xdr:from>
    <xdr:to>
      <xdr:col>3</xdr:col>
      <xdr:colOff>1260475</xdr:colOff>
      <xdr:row>33</xdr:row>
      <xdr:rowOff>98806</xdr:rowOff>
    </xdr:to>
    <xdr:cxnSp macro="">
      <xdr:nvCxnSpPr>
        <xdr:cNvPr id="70" name="直線コネクタ 69">
          <a:extLst>
            <a:ext uri="{FF2B5EF4-FFF2-40B4-BE49-F238E27FC236}">
              <a16:creationId xmlns:a16="http://schemas.microsoft.com/office/drawing/2014/main" xmlns="" id="{D289C903-67DA-4EDE-B9AD-7644C2E149FE}"/>
            </a:ext>
          </a:extLst>
        </xdr:cNvPr>
        <xdr:cNvCxnSpPr/>
      </xdr:nvCxnSpPr>
      <xdr:spPr>
        <a:xfrm>
          <a:off x="4313555" y="563092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53738</xdr:rowOff>
    </xdr:from>
    <xdr:ext cx="405111" cy="259045"/>
    <xdr:sp macro="" textlink="">
      <xdr:nvSpPr>
        <xdr:cNvPr id="71" name="有形固定資産減価償却率最大値テキスト">
          <a:extLst>
            <a:ext uri="{FF2B5EF4-FFF2-40B4-BE49-F238E27FC236}">
              <a16:creationId xmlns:a16="http://schemas.microsoft.com/office/drawing/2014/main" xmlns="" id="{C506AABC-95DD-414D-A368-B1DD02288DAB}"/>
            </a:ext>
          </a:extLst>
        </xdr:cNvPr>
        <xdr:cNvSpPr txBox="1"/>
      </xdr:nvSpPr>
      <xdr:spPr>
        <a:xfrm>
          <a:off x="4453255" y="50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31</xdr:row>
      <xdr:rowOff>107061</xdr:rowOff>
    </xdr:from>
    <xdr:to>
      <xdr:col>3</xdr:col>
      <xdr:colOff>1260475</xdr:colOff>
      <xdr:row>31</xdr:row>
      <xdr:rowOff>107061</xdr:rowOff>
    </xdr:to>
    <xdr:cxnSp macro="">
      <xdr:nvCxnSpPr>
        <xdr:cNvPr id="72" name="直線コネクタ 71">
          <a:extLst>
            <a:ext uri="{FF2B5EF4-FFF2-40B4-BE49-F238E27FC236}">
              <a16:creationId xmlns:a16="http://schemas.microsoft.com/office/drawing/2014/main" xmlns="" id="{6309CF64-76C7-466D-8EBE-9AD1A3E7606B}"/>
            </a:ext>
          </a:extLst>
        </xdr:cNvPr>
        <xdr:cNvCxnSpPr/>
      </xdr:nvCxnSpPr>
      <xdr:spPr>
        <a:xfrm>
          <a:off x="4313555" y="5303901"/>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55389</xdr:rowOff>
    </xdr:from>
    <xdr:ext cx="405111" cy="259045"/>
    <xdr:sp macro="" textlink="">
      <xdr:nvSpPr>
        <xdr:cNvPr id="73" name="有形固定資産減価償却率平均値テキスト">
          <a:extLst>
            <a:ext uri="{FF2B5EF4-FFF2-40B4-BE49-F238E27FC236}">
              <a16:creationId xmlns:a16="http://schemas.microsoft.com/office/drawing/2014/main" xmlns="" id="{7ABA0007-4513-449E-8D1E-10FE032A622C}"/>
            </a:ext>
          </a:extLst>
        </xdr:cNvPr>
        <xdr:cNvSpPr txBox="1"/>
      </xdr:nvSpPr>
      <xdr:spPr>
        <a:xfrm>
          <a:off x="4453255" y="541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76962</xdr:rowOff>
    </xdr:from>
    <xdr:to>
      <xdr:col>3</xdr:col>
      <xdr:colOff>1222375</xdr:colOff>
      <xdr:row>33</xdr:row>
      <xdr:rowOff>7112</xdr:rowOff>
    </xdr:to>
    <xdr:sp macro="" textlink="">
      <xdr:nvSpPr>
        <xdr:cNvPr id="74" name="フローチャート : 判断 73">
          <a:extLst>
            <a:ext uri="{FF2B5EF4-FFF2-40B4-BE49-F238E27FC236}">
              <a16:creationId xmlns:a16="http://schemas.microsoft.com/office/drawing/2014/main" xmlns="" id="{420324D5-F1B5-4FD0-BDB9-A270465297D4}"/>
            </a:ext>
          </a:extLst>
        </xdr:cNvPr>
        <xdr:cNvSpPr/>
      </xdr:nvSpPr>
      <xdr:spPr>
        <a:xfrm>
          <a:off x="4351655" y="5441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164211</xdr:rowOff>
    </xdr:from>
    <xdr:to>
      <xdr:col>3</xdr:col>
      <xdr:colOff>511175</xdr:colOff>
      <xdr:row>32</xdr:row>
      <xdr:rowOff>94361</xdr:rowOff>
    </xdr:to>
    <xdr:sp macro="" textlink="">
      <xdr:nvSpPr>
        <xdr:cNvPr id="75" name="フローチャート : 判断 74">
          <a:extLst>
            <a:ext uri="{FF2B5EF4-FFF2-40B4-BE49-F238E27FC236}">
              <a16:creationId xmlns:a16="http://schemas.microsoft.com/office/drawing/2014/main" xmlns="" id="{E1CA1F68-A5C0-4201-BD28-9254C3FBAACE}"/>
            </a:ext>
          </a:extLst>
        </xdr:cNvPr>
        <xdr:cNvSpPr/>
      </xdr:nvSpPr>
      <xdr:spPr>
        <a:xfrm>
          <a:off x="3640455" y="5361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9F2898FA-FD5B-4B4B-AD92-FF7A802AE8EE}"/>
            </a:ext>
          </a:extLst>
        </xdr:cNvPr>
        <xdr:cNvSpPr txBox="1"/>
      </xdr:nvSpPr>
      <xdr:spPr>
        <a:xfrm>
          <a:off x="42246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8AF83471-F715-428E-99E4-BEF807F9B6F7}"/>
            </a:ext>
          </a:extLst>
        </xdr:cNvPr>
        <xdr:cNvSpPr txBox="1"/>
      </xdr:nvSpPr>
      <xdr:spPr>
        <a:xfrm>
          <a:off x="35134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98B37BAA-669C-4063-80B8-AA69FA4666BE}"/>
            </a:ext>
          </a:extLst>
        </xdr:cNvPr>
        <xdr:cNvSpPr txBox="1"/>
      </xdr:nvSpPr>
      <xdr:spPr>
        <a:xfrm>
          <a:off x="2921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8D4682F8-33D7-4B20-A349-D8010AB8173D}"/>
            </a:ext>
          </a:extLst>
        </xdr:cNvPr>
        <xdr:cNvSpPr txBox="1"/>
      </xdr:nvSpPr>
      <xdr:spPr>
        <a:xfrm>
          <a:off x="2159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8198F4EA-BAB0-4EA7-9380-53240B233C2B}"/>
            </a:ext>
          </a:extLst>
        </xdr:cNvPr>
        <xdr:cNvSpPr txBox="1"/>
      </xdr:nvSpPr>
      <xdr:spPr>
        <a:xfrm>
          <a:off x="153606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160020</xdr:rowOff>
    </xdr:from>
    <xdr:to>
      <xdr:col>3</xdr:col>
      <xdr:colOff>511175</xdr:colOff>
      <xdr:row>27</xdr:row>
      <xdr:rowOff>90170</xdr:rowOff>
    </xdr:to>
    <xdr:sp macro="" textlink="">
      <xdr:nvSpPr>
        <xdr:cNvPr id="81" name="円/楕円 80">
          <a:extLst>
            <a:ext uri="{FF2B5EF4-FFF2-40B4-BE49-F238E27FC236}">
              <a16:creationId xmlns:a16="http://schemas.microsoft.com/office/drawing/2014/main" xmlns="" id="{B9E30A2F-D24D-43A3-8F80-675E8B2CBE4C}"/>
            </a:ext>
          </a:extLst>
        </xdr:cNvPr>
        <xdr:cNvSpPr/>
      </xdr:nvSpPr>
      <xdr:spPr>
        <a:xfrm>
          <a:off x="3640455" y="4518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85488</xdr:rowOff>
    </xdr:from>
    <xdr:ext cx="405111" cy="259045"/>
    <xdr:sp macro="" textlink="">
      <xdr:nvSpPr>
        <xdr:cNvPr id="82" name="n_1aveValue有形固定資産減価償却率">
          <a:extLst>
            <a:ext uri="{FF2B5EF4-FFF2-40B4-BE49-F238E27FC236}">
              <a16:creationId xmlns:a16="http://schemas.microsoft.com/office/drawing/2014/main" xmlns="" id="{357F11F3-E073-4247-9BCA-85EE8286BBE6}"/>
            </a:ext>
          </a:extLst>
        </xdr:cNvPr>
        <xdr:cNvSpPr txBox="1"/>
      </xdr:nvSpPr>
      <xdr:spPr>
        <a:xfrm>
          <a:off x="3475998" y="544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106697</xdr:rowOff>
    </xdr:from>
    <xdr:ext cx="405111" cy="259045"/>
    <xdr:sp macro="" textlink="">
      <xdr:nvSpPr>
        <xdr:cNvPr id="83" name="n_1mainValue有形固定資産減価償却率">
          <a:extLst>
            <a:ext uri="{FF2B5EF4-FFF2-40B4-BE49-F238E27FC236}">
              <a16:creationId xmlns:a16="http://schemas.microsoft.com/office/drawing/2014/main" xmlns="" id="{9BCEB62A-0AF4-42D6-83FD-9539260A08C7}"/>
            </a:ext>
          </a:extLst>
        </xdr:cNvPr>
        <xdr:cNvSpPr txBox="1"/>
      </xdr:nvSpPr>
      <xdr:spPr>
        <a:xfrm>
          <a:off x="3475998" y="429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xmlns="" id="{04CAB54A-9CF1-4884-92E3-7620697A472A}"/>
            </a:ext>
          </a:extLst>
        </xdr:cNvPr>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xmlns="" id="{D07850CB-8053-4B0C-A374-0D6D8868AB2E}"/>
            </a:ext>
          </a:extLst>
        </xdr:cNvPr>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xmlns="" id="{7E634B9A-7AC7-4750-A474-16E0B01D75DC}"/>
            </a:ext>
          </a:extLst>
        </xdr:cNvPr>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xmlns="" id="{2ADA5DD1-6BFF-4261-A68D-5872681C349B}"/>
            </a:ext>
          </a:extLst>
        </xdr:cNvPr>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xmlns="" id="{73CA7C53-3D54-4D6D-BD05-9170A5524A83}"/>
            </a:ext>
          </a:extLst>
        </xdr:cNvPr>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xmlns="" id="{E172A264-5809-4A98-9E40-826F7524993A}"/>
            </a:ext>
          </a:extLst>
        </xdr:cNvPr>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xmlns="" id="{6FE70921-311B-4A2D-A849-6BC68DFB5D49}"/>
            </a:ext>
          </a:extLst>
        </xdr:cNvPr>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xmlns="" id="{BF861A95-48D0-40CD-968A-124203FDA5D2}"/>
            </a:ext>
          </a:extLst>
        </xdr:cNvPr>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xmlns="" id="{25DF099F-AE47-40B1-80DB-CA7AC683BCA1}"/>
            </a:ext>
          </a:extLst>
        </xdr:cNvPr>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xmlns="" id="{9DF959F3-3DB0-4328-8AB3-DF25C0B93871}"/>
            </a:ext>
          </a:extLst>
        </xdr:cNvPr>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xmlns="" id="{C86791C1-BF16-488D-A52D-8A169492D6E4}"/>
            </a:ext>
          </a:extLst>
        </xdr:cNvPr>
        <xdr:cNvSpPr txBox="1"/>
      </xdr:nvSpPr>
      <xdr:spPr>
        <a:xfrm>
          <a:off x="862965"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xmlns="" id="{4A8C3D91-D2BC-4099-92DE-843DB4F7DD31}"/>
            </a:ext>
          </a:extLst>
        </xdr:cNvPr>
        <xdr:cNvSpPr txBox="1"/>
      </xdr:nvSpPr>
      <xdr:spPr>
        <a:xfrm>
          <a:off x="6346825"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xmlns="" id="{E6BF7DD0-BC3E-41D1-8F57-6965D4FB2A55}"/>
            </a:ext>
          </a:extLst>
        </xdr:cNvPr>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xmlns="" id="{39DE7442-186F-4A3D-8412-0392C9449764}"/>
            </a:ext>
          </a:extLst>
        </xdr:cNvPr>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42524767-8E3E-49D7-8985-A96A192D4577}"/>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A6A80441-D410-4597-ACF3-756B43F2EE92}"/>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4F8026A-B1DD-4862-8420-7AF2CA6FABC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641B3317-F3EC-4CEB-BE56-EB59F48AC728}"/>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7B46D95C-97EB-4DAB-94E4-B7AF90C90635}"/>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70B6740-DD15-4030-B8E7-A5E4A59E78B6}"/>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6C1ED54-BB47-472B-95EE-E3EAD2BD19CD}"/>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AEEA4C96-2CF3-4E35-9DEF-30E09560F776}"/>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FE0CB8D4-5F25-402C-88FE-49EBA5E6438A}"/>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6F7FBE42-6870-4F28-B60C-AC078D3056C4}"/>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A84F4353-3593-4801-851A-773C706AF79B}"/>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71D7DC6B-CB96-47CB-8E97-3AA19852F90D}"/>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3FBB9182-893B-4410-96C1-891261A146AB}"/>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F5AEAAB7-9AD5-47AD-82E3-C68545F6F80B}"/>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E6C2D7F2-1A30-4FDB-B796-66999CA73AAE}"/>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8F1AD7CD-194E-46DD-AEEE-F1B1BBEA8ECA}"/>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4DF0CD2E-95C3-4D6E-9651-88232032F5DD}"/>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473F41CE-366B-495C-8C7D-5458D8B3549D}"/>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7E831055-A133-4FBA-8EC0-38C44B6884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53A590CD-2756-4477-BA06-76DC2D6232CA}"/>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6B232D4-A875-4BE1-BA25-8B6AB3579396}"/>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25CCACD9-8B24-46D2-9C17-3EC371C8BFA5}"/>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19F17BDC-9A3E-4CE0-97CB-238B67BFFB08}"/>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3B35ED17-250D-40C6-B21D-13E2E62EECDF}"/>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9370BE7E-EA47-47AA-ABEE-7E8F3405AC8D}"/>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61BBC6A1-349F-4A80-91B8-8C42EC93E91F}"/>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D7D76693-28A7-434A-97F1-FD9D282D8498}"/>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718CC0F0-AA08-482C-91A6-34A1F0B973D9}"/>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39662530-7D13-47C1-9EA7-27A7EFC8682D}"/>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9996D800-A702-431F-A9F8-D22096129141}"/>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C3EF0612-3BD7-41B5-9279-102D5ED92CE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D11E8DF8-2263-4A8B-9FFB-EC5DE137B46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AED69DC6-159E-4B66-B916-99F05B2767A4}"/>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A463BBC7-15A4-4214-B0EF-424387C3BB35}"/>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A8910A00-5714-4F7F-B738-4041736215FC}"/>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809AEE5F-CAC2-4E45-A288-040A51ACAF2C}"/>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95276D31-119C-48D7-8C95-B4FF96A5600A}"/>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8B15FFE6-126E-44CC-BD61-32F614E182C2}"/>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375669B6-A818-4949-BDAF-0D1BC29DD33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32ACEB2-E52B-498F-BF77-971A6B766E57}"/>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3E93BFF3-673F-4782-A708-E7D433E924D6}"/>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9C3D863F-EB0B-47E3-9E0B-39545AED9AB3}"/>
            </a:ext>
          </a:extLst>
        </xdr:cNvPr>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E9154F1A-8514-490A-8B03-4AB671F778B7}"/>
            </a:ext>
          </a:extLst>
        </xdr:cNvPr>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2FE35CA-E871-495F-948B-48E6B0E5F31E}"/>
            </a:ext>
          </a:extLst>
        </xdr:cNvPr>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A8709CE3-D493-4DE3-93F0-06E7E2582E64}"/>
            </a:ext>
          </a:extLst>
        </xdr:cNvPr>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18FE71E7-6B21-4E7E-822E-390DB443CEA5}"/>
            </a:ext>
          </a:extLst>
        </xdr:cNvPr>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014F8272-22F9-45A2-99B9-CEF89838B7A4}"/>
            </a:ext>
          </a:extLst>
        </xdr:cNvPr>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203122EE-0E1F-42C1-A251-C9AB095DFEFB}"/>
            </a:ext>
          </a:extLst>
        </xdr:cNvPr>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B66A72D0-3ABB-4837-AACA-BA3D17DF5A50}"/>
            </a:ext>
          </a:extLst>
        </xdr:cNvPr>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496A7D46-1541-4726-8694-F8FD9BC56D37}"/>
            </a:ext>
          </a:extLst>
        </xdr:cNvPr>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FEDADF76-583A-4B35-8BB0-D7BD9F45452C}"/>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9EBFEC0B-073C-465E-979A-598B275E4BC6}"/>
            </a:ext>
          </a:extLst>
        </xdr:cNvPr>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5BD5F4EB-A8CC-4BB4-BE40-D6500CD31711}"/>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169926</xdr:rowOff>
    </xdr:from>
    <xdr:to>
      <xdr:col>6</xdr:col>
      <xdr:colOff>510540</xdr:colOff>
      <xdr:row>39</xdr:row>
      <xdr:rowOff>96774</xdr:rowOff>
    </xdr:to>
    <xdr:cxnSp macro="">
      <xdr:nvCxnSpPr>
        <xdr:cNvPr id="55" name="直線コネクタ 54">
          <a:extLst>
            <a:ext uri="{FF2B5EF4-FFF2-40B4-BE49-F238E27FC236}">
              <a16:creationId xmlns:a16="http://schemas.microsoft.com/office/drawing/2014/main" xmlns="" id="{0235053D-A959-4DD8-AAC2-6E685EA931A0}"/>
            </a:ext>
          </a:extLst>
        </xdr:cNvPr>
        <xdr:cNvCxnSpPr/>
      </xdr:nvCxnSpPr>
      <xdr:spPr>
        <a:xfrm flipV="1">
          <a:off x="4221480" y="570204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xmlns="" id="{FF860C66-F908-4919-A471-5FE961E202CB}"/>
            </a:ext>
          </a:extLst>
        </xdr:cNvPr>
        <xdr:cNvSpPr txBox="1"/>
      </xdr:nvSpPr>
      <xdr:spPr>
        <a:xfrm>
          <a:off x="4311015" y="663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39</xdr:row>
      <xdr:rowOff>96774</xdr:rowOff>
    </xdr:from>
    <xdr:to>
      <xdr:col>6</xdr:col>
      <xdr:colOff>600075</xdr:colOff>
      <xdr:row>39</xdr:row>
      <xdr:rowOff>96774</xdr:rowOff>
    </xdr:to>
    <xdr:cxnSp macro="">
      <xdr:nvCxnSpPr>
        <xdr:cNvPr id="57" name="直線コネクタ 56">
          <a:extLst>
            <a:ext uri="{FF2B5EF4-FFF2-40B4-BE49-F238E27FC236}">
              <a16:creationId xmlns:a16="http://schemas.microsoft.com/office/drawing/2014/main" xmlns="" id="{B3CD1B22-CA0F-4BFF-9B61-CA4D701DECD0}"/>
            </a:ext>
          </a:extLst>
        </xdr:cNvPr>
        <xdr:cNvCxnSpPr/>
      </xdr:nvCxnSpPr>
      <xdr:spPr>
        <a:xfrm>
          <a:off x="4133215" y="6634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FAE83FF9-3175-4C43-871F-D8048EBB0A0E}"/>
            </a:ext>
          </a:extLst>
        </xdr:cNvPr>
        <xdr:cNvSpPr txBox="1"/>
      </xdr:nvSpPr>
      <xdr:spPr>
        <a:xfrm>
          <a:off x="4311015" y="5481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33</xdr:row>
      <xdr:rowOff>169926</xdr:rowOff>
    </xdr:from>
    <xdr:to>
      <xdr:col>6</xdr:col>
      <xdr:colOff>600075</xdr:colOff>
      <xdr:row>33</xdr:row>
      <xdr:rowOff>169926</xdr:rowOff>
    </xdr:to>
    <xdr:cxnSp macro="">
      <xdr:nvCxnSpPr>
        <xdr:cNvPr id="59" name="直線コネクタ 58">
          <a:extLst>
            <a:ext uri="{FF2B5EF4-FFF2-40B4-BE49-F238E27FC236}">
              <a16:creationId xmlns:a16="http://schemas.microsoft.com/office/drawing/2014/main" xmlns="" id="{9E905580-7FBC-45C0-91D2-3C970860B3D1}"/>
            </a:ext>
          </a:extLst>
        </xdr:cNvPr>
        <xdr:cNvCxnSpPr/>
      </xdr:nvCxnSpPr>
      <xdr:spPr>
        <a:xfrm>
          <a:off x="4133215" y="570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159275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52C7338B-65E9-41EA-A893-4450B4ADA3F0}"/>
            </a:ext>
          </a:extLst>
        </xdr:cNvPr>
        <xdr:cNvSpPr txBox="1"/>
      </xdr:nvSpPr>
      <xdr:spPr>
        <a:xfrm>
          <a:off x="4311015" y="6194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9398</xdr:rowOff>
    </xdr:from>
    <xdr:to>
      <xdr:col>6</xdr:col>
      <xdr:colOff>561975</xdr:colOff>
      <xdr:row>37</xdr:row>
      <xdr:rowOff>110998</xdr:rowOff>
    </xdr:to>
    <xdr:sp macro="" textlink="">
      <xdr:nvSpPr>
        <xdr:cNvPr id="61" name="フローチャート : 判断 60">
          <a:extLst>
            <a:ext uri="{FF2B5EF4-FFF2-40B4-BE49-F238E27FC236}">
              <a16:creationId xmlns:a16="http://schemas.microsoft.com/office/drawing/2014/main" xmlns="" id="{E39DA890-B490-4A9F-A301-906BD82FB503}"/>
            </a:ext>
          </a:extLst>
        </xdr:cNvPr>
        <xdr:cNvSpPr/>
      </xdr:nvSpPr>
      <xdr:spPr>
        <a:xfrm>
          <a:off x="4171315" y="62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157988</xdr:rowOff>
    </xdr:from>
    <xdr:to>
      <xdr:col>5</xdr:col>
      <xdr:colOff>409575</xdr:colOff>
      <xdr:row>37</xdr:row>
      <xdr:rowOff>88138</xdr:rowOff>
    </xdr:to>
    <xdr:sp macro="" textlink="">
      <xdr:nvSpPr>
        <xdr:cNvPr id="62" name="フローチャート : 判断 61">
          <a:extLst>
            <a:ext uri="{FF2B5EF4-FFF2-40B4-BE49-F238E27FC236}">
              <a16:creationId xmlns:a16="http://schemas.microsoft.com/office/drawing/2014/main" xmlns="" id="{D8321115-8BEE-4E46-B921-DE9A7B35E20C}"/>
            </a:ext>
          </a:extLst>
        </xdr:cNvPr>
        <xdr:cNvSpPr/>
      </xdr:nvSpPr>
      <xdr:spPr>
        <a:xfrm>
          <a:off x="3401695" y="6193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D1B20612-EC5F-40DA-9016-34EDE053A84E}"/>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B8FF2945-5BFE-4C5A-962E-A8FC70C5F24D}"/>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6604DA7-4ECE-4940-B10A-62A32309F682}"/>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D89113E1-E0F1-43BD-8EF6-235F39D6738B}"/>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D75F99E-66E4-4E50-9175-BCF57097AA89}"/>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107696</xdr:rowOff>
    </xdr:from>
    <xdr:to>
      <xdr:col>5</xdr:col>
      <xdr:colOff>409575</xdr:colOff>
      <xdr:row>41</xdr:row>
      <xdr:rowOff>37846</xdr:rowOff>
    </xdr:to>
    <xdr:sp macro="" textlink="">
      <xdr:nvSpPr>
        <xdr:cNvPr id="68" name="円/楕円 67">
          <a:extLst>
            <a:ext uri="{FF2B5EF4-FFF2-40B4-BE49-F238E27FC236}">
              <a16:creationId xmlns:a16="http://schemas.microsoft.com/office/drawing/2014/main" xmlns="" id="{85A53218-8460-4482-8CCE-492DF4096C13}"/>
            </a:ext>
          </a:extLst>
        </xdr:cNvPr>
        <xdr:cNvSpPr/>
      </xdr:nvSpPr>
      <xdr:spPr>
        <a:xfrm>
          <a:off x="3401695"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104665</xdr:rowOff>
    </xdr:from>
    <xdr:ext cx="405111" cy="259045"/>
    <xdr:sp macro="" textlink="">
      <xdr:nvSpPr>
        <xdr:cNvPr id="69" name="n_1aveValue【道路】&#10;有形固定資産減価償却率">
          <a:extLst>
            <a:ext uri="{FF2B5EF4-FFF2-40B4-BE49-F238E27FC236}">
              <a16:creationId xmlns:a16="http://schemas.microsoft.com/office/drawing/2014/main" xmlns="" id="{72E19FC4-9957-4D69-B67A-A890403794CD}"/>
            </a:ext>
          </a:extLst>
        </xdr:cNvPr>
        <xdr:cNvSpPr txBox="1"/>
      </xdr:nvSpPr>
      <xdr:spPr>
        <a:xfrm>
          <a:off x="3237238" y="597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28973</xdr:rowOff>
    </xdr:from>
    <xdr:ext cx="405111" cy="259045"/>
    <xdr:sp macro="" textlink="">
      <xdr:nvSpPr>
        <xdr:cNvPr id="70" name="n_1mainValue【道路】&#10;有形固定資産減価償却率">
          <a:extLst>
            <a:ext uri="{FF2B5EF4-FFF2-40B4-BE49-F238E27FC236}">
              <a16:creationId xmlns:a16="http://schemas.microsoft.com/office/drawing/2014/main" xmlns="" id="{15262493-7EC1-4657-BEFB-13CD3CBCCF72}"/>
            </a:ext>
          </a:extLst>
        </xdr:cNvPr>
        <xdr:cNvSpPr txBox="1"/>
      </xdr:nvSpPr>
      <xdr:spPr>
        <a:xfrm>
          <a:off x="3237238" y="69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xmlns="" id="{73980EB8-8D21-44B5-98BB-2B2E989DC6D3}"/>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xmlns="" id="{417B3533-40AC-4C53-816E-6E35282F866C}"/>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xmlns="" id="{87B97A32-5DC7-4A5B-8F61-1B0451089FEE}"/>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xmlns="" id="{D1EFC85F-2C79-4C13-A997-4AA1BDD8DAF2}"/>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xmlns="" id="{8A2BFD8A-8AF2-4E86-82E4-15FD2F5FE08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xmlns="" id="{84507B1B-2524-4510-8AA6-8FC3CEE3065E}"/>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xmlns="" id="{3095D977-FDA5-44FF-B8E7-A3ACEB554235}"/>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xmlns="" id="{860CD322-E0AF-4833-BFEA-4A8CF9B2A982}"/>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xmlns="" id="{9B042769-A4FC-4B90-8974-2ECDF37EAE94}"/>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xmlns="" id="{8116AD01-D369-450D-85DF-9BE34C37B411}"/>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xmlns="" id="{CFEA0B0D-EF50-4D14-9C32-76E47586F32E}"/>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xmlns="" id="{884A2BC1-A7BC-4663-B4B8-20F547DBC36B}"/>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xmlns="" id="{FF76CB23-FF28-4485-9BCC-63EFD5E79C93}"/>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a:extLst>
            <a:ext uri="{FF2B5EF4-FFF2-40B4-BE49-F238E27FC236}">
              <a16:creationId xmlns:a16="http://schemas.microsoft.com/office/drawing/2014/main" xmlns="" id="{FF8278E0-FAB3-4453-AAB6-84A3ABC1B32E}"/>
            </a:ext>
          </a:extLst>
        </xdr:cNvPr>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xmlns="" id="{58C4F758-A280-4956-B1C8-CE8C22D3FA6D}"/>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a:extLst>
            <a:ext uri="{FF2B5EF4-FFF2-40B4-BE49-F238E27FC236}">
              <a16:creationId xmlns:a16="http://schemas.microsoft.com/office/drawing/2014/main" xmlns="" id="{E3B86F4C-191A-4DC0-AFD7-C6C645A4E61B}"/>
            </a:ext>
          </a:extLst>
        </xdr:cNvPr>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xmlns="" id="{E24814C9-EB10-4CF6-8F83-4CC133E2DD8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a:extLst>
            <a:ext uri="{FF2B5EF4-FFF2-40B4-BE49-F238E27FC236}">
              <a16:creationId xmlns:a16="http://schemas.microsoft.com/office/drawing/2014/main" xmlns="" id="{E773D9A8-A39E-48EA-AB0E-540CF8B34056}"/>
            </a:ext>
          </a:extLst>
        </xdr:cNvPr>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xmlns="" id="{2D84A09F-BD55-44E8-96AA-9D6EFDBBD615}"/>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a:extLst>
            <a:ext uri="{FF2B5EF4-FFF2-40B4-BE49-F238E27FC236}">
              <a16:creationId xmlns:a16="http://schemas.microsoft.com/office/drawing/2014/main" xmlns="" id="{4F934168-B7A2-4D8F-85AC-AFFE5EDE057F}"/>
            </a:ext>
          </a:extLst>
        </xdr:cNvPr>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xmlns="" id="{3BD698B2-96DC-4880-8284-F68C6FDB3ADB}"/>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a:extLst>
            <a:ext uri="{FF2B5EF4-FFF2-40B4-BE49-F238E27FC236}">
              <a16:creationId xmlns:a16="http://schemas.microsoft.com/office/drawing/2014/main" xmlns="" id="{CFB9CE14-3D07-41B6-9149-89D7E76B033A}"/>
            </a:ext>
          </a:extLst>
        </xdr:cNvPr>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xmlns="" id="{8CEA781F-9068-4BA2-ABE8-8F989B07B4D2}"/>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a:extLst>
            <a:ext uri="{FF2B5EF4-FFF2-40B4-BE49-F238E27FC236}">
              <a16:creationId xmlns:a16="http://schemas.microsoft.com/office/drawing/2014/main" xmlns="" id="{116A197E-6A13-4A79-B6F7-397148792B41}"/>
            </a:ext>
          </a:extLst>
        </xdr:cNvPr>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xmlns="" id="{3D7A2F21-69D3-4ABF-B203-12F52FD59E5A}"/>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6" name="直線コネクタ 95">
          <a:extLst>
            <a:ext uri="{FF2B5EF4-FFF2-40B4-BE49-F238E27FC236}">
              <a16:creationId xmlns:a16="http://schemas.microsoft.com/office/drawing/2014/main" xmlns="" id="{8928B3E0-C09A-4E7B-9F06-7222AD299CDE}"/>
            </a:ext>
          </a:extLst>
        </xdr:cNvPr>
        <xdr:cNvCxnSpPr/>
      </xdr:nvCxnSpPr>
      <xdr:spPr>
        <a:xfrm flipV="1">
          <a:off x="9446260" y="5668426"/>
          <a:ext cx="0" cy="13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7" name="【道路】&#10;一人当たり延長最小値テキスト">
          <a:extLst>
            <a:ext uri="{FF2B5EF4-FFF2-40B4-BE49-F238E27FC236}">
              <a16:creationId xmlns:a16="http://schemas.microsoft.com/office/drawing/2014/main" xmlns="" id="{37711C5B-B6FC-4DD2-8AEB-E73BC111178A}"/>
            </a:ext>
          </a:extLst>
        </xdr:cNvPr>
        <xdr:cNvSpPr txBox="1"/>
      </xdr:nvSpPr>
      <xdr:spPr>
        <a:xfrm>
          <a:off x="9535795" y="69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8" name="直線コネクタ 97">
          <a:extLst>
            <a:ext uri="{FF2B5EF4-FFF2-40B4-BE49-F238E27FC236}">
              <a16:creationId xmlns:a16="http://schemas.microsoft.com/office/drawing/2014/main" xmlns="" id="{59A79BB7-8F19-47B9-AEDD-EC245DD00277}"/>
            </a:ext>
          </a:extLst>
        </xdr:cNvPr>
        <xdr:cNvCxnSpPr/>
      </xdr:nvCxnSpPr>
      <xdr:spPr>
        <a:xfrm>
          <a:off x="9357995" y="696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9" name="【道路】&#10;一人当たり延長最大値テキスト">
          <a:extLst>
            <a:ext uri="{FF2B5EF4-FFF2-40B4-BE49-F238E27FC236}">
              <a16:creationId xmlns:a16="http://schemas.microsoft.com/office/drawing/2014/main" xmlns="" id="{BCE4DD35-7530-4FB8-BEAB-51088B797713}"/>
            </a:ext>
          </a:extLst>
        </xdr:cNvPr>
        <xdr:cNvSpPr txBox="1"/>
      </xdr:nvSpPr>
      <xdr:spPr>
        <a:xfrm>
          <a:off x="9535795" y="54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0" name="直線コネクタ 99">
          <a:extLst>
            <a:ext uri="{FF2B5EF4-FFF2-40B4-BE49-F238E27FC236}">
              <a16:creationId xmlns:a16="http://schemas.microsoft.com/office/drawing/2014/main" xmlns="" id="{B7498F3F-3520-4FF2-9B4A-DA4F3D19DD1E}"/>
            </a:ext>
          </a:extLst>
        </xdr:cNvPr>
        <xdr:cNvCxnSpPr/>
      </xdr:nvCxnSpPr>
      <xdr:spPr>
        <a:xfrm>
          <a:off x="9357995" y="56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101" name="【道路】&#10;一人当たり延長平均値テキスト">
          <a:extLst>
            <a:ext uri="{FF2B5EF4-FFF2-40B4-BE49-F238E27FC236}">
              <a16:creationId xmlns:a16="http://schemas.microsoft.com/office/drawing/2014/main" xmlns="" id="{3A80D916-EF0F-49C1-9B61-7E5BCCC3A0E0}"/>
            </a:ext>
          </a:extLst>
        </xdr:cNvPr>
        <xdr:cNvSpPr txBox="1"/>
      </xdr:nvSpPr>
      <xdr:spPr>
        <a:xfrm>
          <a:off x="9535795" y="6488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2" name="フローチャート : 判断 101">
          <a:extLst>
            <a:ext uri="{FF2B5EF4-FFF2-40B4-BE49-F238E27FC236}">
              <a16:creationId xmlns:a16="http://schemas.microsoft.com/office/drawing/2014/main" xmlns="" id="{ABA6255C-3379-4A1C-B5FC-2167D1904655}"/>
            </a:ext>
          </a:extLst>
        </xdr:cNvPr>
        <xdr:cNvSpPr/>
      </xdr:nvSpPr>
      <xdr:spPr>
        <a:xfrm>
          <a:off x="9396095" y="6510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3" name="フローチャート : 判断 102">
          <a:extLst>
            <a:ext uri="{FF2B5EF4-FFF2-40B4-BE49-F238E27FC236}">
              <a16:creationId xmlns:a16="http://schemas.microsoft.com/office/drawing/2014/main" xmlns="" id="{79AB97D3-0622-48D3-BAE7-2231F3947BC2}"/>
            </a:ext>
          </a:extLst>
        </xdr:cNvPr>
        <xdr:cNvSpPr/>
      </xdr:nvSpPr>
      <xdr:spPr>
        <a:xfrm>
          <a:off x="8649335" y="6286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57C8C6ED-6FEA-41D2-8822-87DFF707F727}"/>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4EC024A3-DE17-4B9A-8389-371608BF7A4A}"/>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30FA1F6A-2BD6-49F0-8B97-8A7F0303AE3A}"/>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177F4BBF-7478-4377-98E1-C4BCD31891FF}"/>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1C64558C-D981-4CDF-844C-9FF852ED36AC}"/>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100299</xdr:rowOff>
    </xdr:from>
    <xdr:to>
      <xdr:col>14</xdr:col>
      <xdr:colOff>79375</xdr:colOff>
      <xdr:row>38</xdr:row>
      <xdr:rowOff>30449</xdr:rowOff>
    </xdr:to>
    <xdr:sp macro="" textlink="">
      <xdr:nvSpPr>
        <xdr:cNvPr id="109" name="円/楕円 108">
          <a:extLst>
            <a:ext uri="{FF2B5EF4-FFF2-40B4-BE49-F238E27FC236}">
              <a16:creationId xmlns:a16="http://schemas.microsoft.com/office/drawing/2014/main" xmlns="" id="{7A68CF18-F27E-483D-A0A0-2BC30FABBC8E}"/>
            </a:ext>
          </a:extLst>
        </xdr:cNvPr>
        <xdr:cNvSpPr/>
      </xdr:nvSpPr>
      <xdr:spPr>
        <a:xfrm>
          <a:off x="8649335" y="6302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10" name="n_1aveValue【道路】&#10;一人当たり延長">
          <a:extLst>
            <a:ext uri="{FF2B5EF4-FFF2-40B4-BE49-F238E27FC236}">
              <a16:creationId xmlns:a16="http://schemas.microsoft.com/office/drawing/2014/main" xmlns="" id="{A767042A-470F-4397-ADDD-FEE7094A45FF}"/>
            </a:ext>
          </a:extLst>
        </xdr:cNvPr>
        <xdr:cNvSpPr txBox="1"/>
      </xdr:nvSpPr>
      <xdr:spPr>
        <a:xfrm>
          <a:off x="8465965" y="60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21576</xdr:rowOff>
    </xdr:from>
    <xdr:ext cx="534377" cy="259045"/>
    <xdr:sp macro="" textlink="">
      <xdr:nvSpPr>
        <xdr:cNvPr id="111" name="n_1mainValue【道路】&#10;一人当たり延長">
          <a:extLst>
            <a:ext uri="{FF2B5EF4-FFF2-40B4-BE49-F238E27FC236}">
              <a16:creationId xmlns:a16="http://schemas.microsoft.com/office/drawing/2014/main" xmlns="" id="{A13B2267-A152-41F2-878E-AA95D2CFD913}"/>
            </a:ext>
          </a:extLst>
        </xdr:cNvPr>
        <xdr:cNvSpPr txBox="1"/>
      </xdr:nvSpPr>
      <xdr:spPr>
        <a:xfrm>
          <a:off x="8465965" y="639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xmlns="" id="{C1D91674-4343-4D91-A8C0-B3425545E8CD}"/>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xmlns="" id="{597644A3-F44D-41FD-A3F5-F65F3408B45B}"/>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xmlns="" id="{ECA2EC36-44D9-43E1-8AD9-431659F5FB1E}"/>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xmlns="" id="{A8D2A5A8-ACC7-4CAC-BC0D-81098365CFA1}"/>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xmlns="" id="{7132A4C2-833E-4872-A4A0-BDA3439A2A43}"/>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xmlns="" id="{9C666C52-2E23-48A8-A70D-4B44D16C315A}"/>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xmlns="" id="{5CF4B4E4-86F6-4597-AEF1-DF8B0FD27F64}"/>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xmlns="" id="{80C33035-EDE8-45CC-BE8B-C67E41D9046A}"/>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xmlns="" id="{1DAEB679-5C50-4D74-ACB3-9030CBEBE573}"/>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xmlns="" id="{31B51AC4-B380-4C26-A391-AF57D3235137}"/>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xmlns="" id="{5C534C1C-495C-4607-B8CA-10BEA974653D}"/>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xmlns="" id="{D1E47CDA-2CEB-4C77-A5F7-124C40678A05}"/>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xmlns="" id="{617A710C-26FC-4A6E-958A-FC62D675DC93}"/>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xmlns="" id="{F87FAC48-06D5-4816-843B-F3BCEB643630}"/>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xmlns="" id="{A83C1097-363D-4318-86D5-4C49BC38AF9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xmlns="" id="{050EA7D3-D9C2-4812-B4FE-E3539022CA68}"/>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xmlns="" id="{EB3737FE-94BD-4CC8-8B89-6A719B0ED9D6}"/>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xmlns="" id="{FC55D212-375B-4ECE-8667-64261B9E7491}"/>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xmlns="" id="{C30A6509-6D01-4150-96C7-578424A2AC96}"/>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xmlns="" id="{B6B34A03-FDB5-4A85-9240-0773E4CB08E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xmlns="" id="{BB76D7AD-0571-4667-AFBD-72878AC7080D}"/>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xmlns="" id="{635A87C8-2E5C-4229-ACC4-8929EBE7A076}"/>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4" name="直線コネクタ 133">
          <a:extLst>
            <a:ext uri="{FF2B5EF4-FFF2-40B4-BE49-F238E27FC236}">
              <a16:creationId xmlns:a16="http://schemas.microsoft.com/office/drawing/2014/main" xmlns="" id="{41D5517C-A47C-42A5-89AA-C0F4019FB697}"/>
            </a:ext>
          </a:extLst>
        </xdr:cNvPr>
        <xdr:cNvCxnSpPr/>
      </xdr:nvCxnSpPr>
      <xdr:spPr>
        <a:xfrm flipV="1">
          <a:off x="4221480" y="9387840"/>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xmlns="" id="{D195F5E2-0E60-4120-BA0C-F39291F875E6}"/>
            </a:ext>
          </a:extLst>
        </xdr:cNvPr>
        <xdr:cNvSpPr txBox="1"/>
      </xdr:nvSpPr>
      <xdr:spPr>
        <a:xfrm>
          <a:off x="4311015" y="1073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6" name="直線コネクタ 135">
          <a:extLst>
            <a:ext uri="{FF2B5EF4-FFF2-40B4-BE49-F238E27FC236}">
              <a16:creationId xmlns:a16="http://schemas.microsoft.com/office/drawing/2014/main" xmlns="" id="{D95D135C-37F7-4886-8154-DCBBA81A6D95}"/>
            </a:ext>
          </a:extLst>
        </xdr:cNvPr>
        <xdr:cNvCxnSpPr/>
      </xdr:nvCxnSpPr>
      <xdr:spPr>
        <a:xfrm>
          <a:off x="4133215" y="1073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xmlns="" id="{0E156082-C1B3-4055-825B-3C6E7627D533}"/>
            </a:ext>
          </a:extLst>
        </xdr:cNvPr>
        <xdr:cNvSpPr txBox="1"/>
      </xdr:nvSpPr>
      <xdr:spPr>
        <a:xfrm>
          <a:off x="431101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8" name="直線コネクタ 137">
          <a:extLst>
            <a:ext uri="{FF2B5EF4-FFF2-40B4-BE49-F238E27FC236}">
              <a16:creationId xmlns:a16="http://schemas.microsoft.com/office/drawing/2014/main" xmlns="" id="{25D1E422-8465-4796-BF88-71C7D599AF13}"/>
            </a:ext>
          </a:extLst>
        </xdr:cNvPr>
        <xdr:cNvCxnSpPr/>
      </xdr:nvCxnSpPr>
      <xdr:spPr>
        <a:xfrm>
          <a:off x="413321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xmlns="" id="{9276042F-EDF1-4918-9BE1-3363B935E38E}"/>
            </a:ext>
          </a:extLst>
        </xdr:cNvPr>
        <xdr:cNvSpPr txBox="1"/>
      </xdr:nvSpPr>
      <xdr:spPr>
        <a:xfrm>
          <a:off x="4311015"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0" name="フローチャート : 判断 139">
          <a:extLst>
            <a:ext uri="{FF2B5EF4-FFF2-40B4-BE49-F238E27FC236}">
              <a16:creationId xmlns:a16="http://schemas.microsoft.com/office/drawing/2014/main" xmlns="" id="{73109FAC-BE10-42D5-AFA4-FFBC7971CD3D}"/>
            </a:ext>
          </a:extLst>
        </xdr:cNvPr>
        <xdr:cNvSpPr/>
      </xdr:nvSpPr>
      <xdr:spPr>
        <a:xfrm>
          <a:off x="417131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1" name="フローチャート : 判断 140">
          <a:extLst>
            <a:ext uri="{FF2B5EF4-FFF2-40B4-BE49-F238E27FC236}">
              <a16:creationId xmlns:a16="http://schemas.microsoft.com/office/drawing/2014/main" xmlns="" id="{0561FFC8-831D-4852-8810-464004EC143C}"/>
            </a:ext>
          </a:extLst>
        </xdr:cNvPr>
        <xdr:cNvSpPr/>
      </xdr:nvSpPr>
      <xdr:spPr>
        <a:xfrm>
          <a:off x="3401695" y="99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208CEB1-B804-40CC-A695-EFC97F3D60FC}"/>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E9FBC395-D1E1-431E-97FD-48345F63AC38}"/>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508FAFE9-F55A-416E-94EF-0F4675FF4DBE}"/>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48576876-BEF6-4DF4-A3A9-C18EE2E9C7A8}"/>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907C63A0-6C54-4B40-A317-280C2F3FAB95}"/>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68072</xdr:rowOff>
    </xdr:from>
    <xdr:to>
      <xdr:col>5</xdr:col>
      <xdr:colOff>409575</xdr:colOff>
      <xdr:row>58</xdr:row>
      <xdr:rowOff>169672</xdr:rowOff>
    </xdr:to>
    <xdr:sp macro="" textlink="">
      <xdr:nvSpPr>
        <xdr:cNvPr id="147" name="円/楕円 146">
          <a:extLst>
            <a:ext uri="{FF2B5EF4-FFF2-40B4-BE49-F238E27FC236}">
              <a16:creationId xmlns:a16="http://schemas.microsoft.com/office/drawing/2014/main" xmlns="" id="{76E9FF2C-296C-4C7E-A3AC-DBAA8A215A4F}"/>
            </a:ext>
          </a:extLst>
        </xdr:cNvPr>
        <xdr:cNvSpPr/>
      </xdr:nvSpPr>
      <xdr:spPr>
        <a:xfrm>
          <a:off x="3401695" y="9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xmlns="" id="{236386A9-D21F-42B9-8B82-86D809CE59F1}"/>
            </a:ext>
          </a:extLst>
        </xdr:cNvPr>
        <xdr:cNvSpPr txBox="1"/>
      </xdr:nvSpPr>
      <xdr:spPr>
        <a:xfrm>
          <a:off x="3237238" y="100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14749</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xmlns="" id="{CE93423B-21BD-4AC6-B9C3-0F8E67EB04D4}"/>
            </a:ext>
          </a:extLst>
        </xdr:cNvPr>
        <xdr:cNvSpPr txBox="1"/>
      </xdr:nvSpPr>
      <xdr:spPr>
        <a:xfrm>
          <a:off x="3237238"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xmlns="" id="{EA48F54D-185A-4343-AB8A-AE1249CDFEE5}"/>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xmlns="" id="{37E8344D-D1AE-4552-BA07-16593786E073}"/>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xmlns="" id="{B8CDCC33-3C18-4CEB-8E84-8065E067F54F}"/>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xmlns="" id="{A1B2A1A8-145C-4C2B-908B-B4F03E306033}"/>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xmlns="" id="{F3B3F335-0056-4508-9ABA-1CACEF73FB7B}"/>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xmlns="" id="{B0FF78D4-E4A9-4D0D-817C-300F5697D9A3}"/>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xmlns="" id="{8DEF5001-D224-4907-9BFB-34F865965FB4}"/>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xmlns="" id="{A882AA2B-4D76-4970-9B28-4A9FCCB43C02}"/>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xmlns="" id="{8ACD6ACC-421B-431A-B408-66520EFE40D4}"/>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xmlns="" id="{14359CE7-DEA5-460A-9E5A-F2604EBD2D82}"/>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a:extLst>
            <a:ext uri="{FF2B5EF4-FFF2-40B4-BE49-F238E27FC236}">
              <a16:creationId xmlns:a16="http://schemas.microsoft.com/office/drawing/2014/main" xmlns="" id="{901DB169-D827-4CA6-8D22-15EFB160C4F3}"/>
            </a:ext>
          </a:extLst>
        </xdr:cNvPr>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a:extLst>
            <a:ext uri="{FF2B5EF4-FFF2-40B4-BE49-F238E27FC236}">
              <a16:creationId xmlns:a16="http://schemas.microsoft.com/office/drawing/2014/main" xmlns="" id="{D5D61CB9-0425-4616-9163-50668085CD4F}"/>
            </a:ext>
          </a:extLst>
        </xdr:cNvPr>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a:extLst>
            <a:ext uri="{FF2B5EF4-FFF2-40B4-BE49-F238E27FC236}">
              <a16:creationId xmlns:a16="http://schemas.microsoft.com/office/drawing/2014/main" xmlns="" id="{EE3602AE-BDFB-42A5-9E6D-1CA8A6595237}"/>
            </a:ext>
          </a:extLst>
        </xdr:cNvPr>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3" name="テキスト ボックス 162">
          <a:extLst>
            <a:ext uri="{FF2B5EF4-FFF2-40B4-BE49-F238E27FC236}">
              <a16:creationId xmlns:a16="http://schemas.microsoft.com/office/drawing/2014/main" xmlns="" id="{3DDE486C-4BB5-49AC-84E7-21484D15EB0F}"/>
            </a:ext>
          </a:extLst>
        </xdr:cNvPr>
        <xdr:cNvSpPr txBox="1"/>
      </xdr:nvSpPr>
      <xdr:spPr>
        <a:xfrm>
          <a:off x="536788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a:extLst>
            <a:ext uri="{FF2B5EF4-FFF2-40B4-BE49-F238E27FC236}">
              <a16:creationId xmlns:a16="http://schemas.microsoft.com/office/drawing/2014/main" xmlns="" id="{2FE8A6B9-61AA-491A-989A-22F77FBAB517}"/>
            </a:ext>
          </a:extLst>
        </xdr:cNvPr>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5" name="テキスト ボックス 164">
          <a:extLst>
            <a:ext uri="{FF2B5EF4-FFF2-40B4-BE49-F238E27FC236}">
              <a16:creationId xmlns:a16="http://schemas.microsoft.com/office/drawing/2014/main" xmlns="" id="{AE3784F4-80A5-48B0-AB4B-B6CC75F4B9D7}"/>
            </a:ext>
          </a:extLst>
        </xdr:cNvPr>
        <xdr:cNvSpPr txBox="1"/>
      </xdr:nvSpPr>
      <xdr:spPr>
        <a:xfrm>
          <a:off x="5367883"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a:extLst>
            <a:ext uri="{FF2B5EF4-FFF2-40B4-BE49-F238E27FC236}">
              <a16:creationId xmlns:a16="http://schemas.microsoft.com/office/drawing/2014/main" xmlns="" id="{5CFE94C7-DAE2-4C66-A18C-CAFAE5EF5166}"/>
            </a:ext>
          </a:extLst>
        </xdr:cNvPr>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7" name="テキスト ボックス 166">
          <a:extLst>
            <a:ext uri="{FF2B5EF4-FFF2-40B4-BE49-F238E27FC236}">
              <a16:creationId xmlns:a16="http://schemas.microsoft.com/office/drawing/2014/main" xmlns="" id="{7AD3FC25-AB80-494A-B686-6C72ECC1E8FF}"/>
            </a:ext>
          </a:extLst>
        </xdr:cNvPr>
        <xdr:cNvSpPr txBox="1"/>
      </xdr:nvSpPr>
      <xdr:spPr>
        <a:xfrm>
          <a:off x="5367883"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xmlns="" id="{1D19A376-9365-43A3-A697-39DBDF610C2A}"/>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xmlns="" id="{C0683D6D-7364-4452-B415-D4D4A258D55C}"/>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xmlns="" id="{7F650124-AE4B-4A98-B334-074DAD7640CB}"/>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1" name="直線コネクタ 170">
          <a:extLst>
            <a:ext uri="{FF2B5EF4-FFF2-40B4-BE49-F238E27FC236}">
              <a16:creationId xmlns:a16="http://schemas.microsoft.com/office/drawing/2014/main" xmlns="" id="{A8E980B9-EA43-496D-BE35-9F7224391607}"/>
            </a:ext>
          </a:extLst>
        </xdr:cNvPr>
        <xdr:cNvCxnSpPr/>
      </xdr:nvCxnSpPr>
      <xdr:spPr>
        <a:xfrm flipV="1">
          <a:off x="9446260" y="9281391"/>
          <a:ext cx="0" cy="144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2" name="【橋りょう・トンネル】&#10;一人当たり有形固定資産（償却資産）額最小値テキスト">
          <a:extLst>
            <a:ext uri="{FF2B5EF4-FFF2-40B4-BE49-F238E27FC236}">
              <a16:creationId xmlns:a16="http://schemas.microsoft.com/office/drawing/2014/main" xmlns="" id="{0B594786-23B0-4961-8F65-79AE549655E4}"/>
            </a:ext>
          </a:extLst>
        </xdr:cNvPr>
        <xdr:cNvSpPr txBox="1"/>
      </xdr:nvSpPr>
      <xdr:spPr>
        <a:xfrm>
          <a:off x="9535795" y="107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3" name="直線コネクタ 172">
          <a:extLst>
            <a:ext uri="{FF2B5EF4-FFF2-40B4-BE49-F238E27FC236}">
              <a16:creationId xmlns:a16="http://schemas.microsoft.com/office/drawing/2014/main" xmlns="" id="{424FC577-B662-4A50-8FED-F3BC366220D6}"/>
            </a:ext>
          </a:extLst>
        </xdr:cNvPr>
        <xdr:cNvCxnSpPr/>
      </xdr:nvCxnSpPr>
      <xdr:spPr>
        <a:xfrm>
          <a:off x="9357995" y="107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xmlns="" id="{5673E152-1995-4BAB-92A3-A8B442A25314}"/>
            </a:ext>
          </a:extLst>
        </xdr:cNvPr>
        <xdr:cNvSpPr txBox="1"/>
      </xdr:nvSpPr>
      <xdr:spPr>
        <a:xfrm>
          <a:off x="9535795" y="906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5" name="直線コネクタ 174">
          <a:extLst>
            <a:ext uri="{FF2B5EF4-FFF2-40B4-BE49-F238E27FC236}">
              <a16:creationId xmlns:a16="http://schemas.microsoft.com/office/drawing/2014/main" xmlns="" id="{FD7DD53D-F815-40A4-826D-3DD4CCCB4E3F}"/>
            </a:ext>
          </a:extLst>
        </xdr:cNvPr>
        <xdr:cNvCxnSpPr/>
      </xdr:nvCxnSpPr>
      <xdr:spPr>
        <a:xfrm>
          <a:off x="9357995" y="928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6" name="【橋りょう・トンネル】&#10;一人当たり有形固定資産（償却資産）額平均値テキスト">
          <a:extLst>
            <a:ext uri="{FF2B5EF4-FFF2-40B4-BE49-F238E27FC236}">
              <a16:creationId xmlns:a16="http://schemas.microsoft.com/office/drawing/2014/main" xmlns="" id="{5DFEDE4A-3A3F-40A5-A5A1-EAF01ABF97DF}"/>
            </a:ext>
          </a:extLst>
        </xdr:cNvPr>
        <xdr:cNvSpPr txBox="1"/>
      </xdr:nvSpPr>
      <xdr:spPr>
        <a:xfrm>
          <a:off x="9535795" y="103792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7" name="フローチャート : 判断 176">
          <a:extLst>
            <a:ext uri="{FF2B5EF4-FFF2-40B4-BE49-F238E27FC236}">
              <a16:creationId xmlns:a16="http://schemas.microsoft.com/office/drawing/2014/main" xmlns="" id="{2194AF6F-E796-424E-B35C-CADC53BC881C}"/>
            </a:ext>
          </a:extLst>
        </xdr:cNvPr>
        <xdr:cNvSpPr/>
      </xdr:nvSpPr>
      <xdr:spPr>
        <a:xfrm>
          <a:off x="9396095" y="103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8" name="フローチャート : 判断 177">
          <a:extLst>
            <a:ext uri="{FF2B5EF4-FFF2-40B4-BE49-F238E27FC236}">
              <a16:creationId xmlns:a16="http://schemas.microsoft.com/office/drawing/2014/main" xmlns="" id="{78AC1A69-3F86-466B-A192-D7DCE4428AE1}"/>
            </a:ext>
          </a:extLst>
        </xdr:cNvPr>
        <xdr:cNvSpPr/>
      </xdr:nvSpPr>
      <xdr:spPr>
        <a:xfrm>
          <a:off x="8649335" y="10492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4892BEE4-E15D-4BF5-A74D-6469F12ABBD4}"/>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09085AD-E13D-4DE3-B28F-E7B64936C66B}"/>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583DFCFE-7607-4518-82E9-B0094AB7450B}"/>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A95D7EA0-AE2E-4970-B4A3-9506DAE68C53}"/>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62701A24-24F9-4128-A1DA-CEE1FCE487C1}"/>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91549</xdr:rowOff>
    </xdr:from>
    <xdr:to>
      <xdr:col>14</xdr:col>
      <xdr:colOff>79375</xdr:colOff>
      <xdr:row>63</xdr:row>
      <xdr:rowOff>21699</xdr:rowOff>
    </xdr:to>
    <xdr:sp macro="" textlink="">
      <xdr:nvSpPr>
        <xdr:cNvPr id="184" name="円/楕円 183">
          <a:extLst>
            <a:ext uri="{FF2B5EF4-FFF2-40B4-BE49-F238E27FC236}">
              <a16:creationId xmlns:a16="http://schemas.microsoft.com/office/drawing/2014/main" xmlns="" id="{696A47FF-ACF7-4381-9671-25ADF44DB7A0}"/>
            </a:ext>
          </a:extLst>
        </xdr:cNvPr>
        <xdr:cNvSpPr/>
      </xdr:nvSpPr>
      <xdr:spPr>
        <a:xfrm>
          <a:off x="8649335" y="10485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xmlns="" id="{CCA5E8B3-1C0E-427E-A047-875CE06FE42C}"/>
            </a:ext>
          </a:extLst>
        </xdr:cNvPr>
        <xdr:cNvSpPr txBox="1"/>
      </xdr:nvSpPr>
      <xdr:spPr>
        <a:xfrm>
          <a:off x="8433649" y="105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38226</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xmlns="" id="{B959334F-854A-4AA9-8B74-0F82FDFB1423}"/>
            </a:ext>
          </a:extLst>
        </xdr:cNvPr>
        <xdr:cNvSpPr txBox="1"/>
      </xdr:nvSpPr>
      <xdr:spPr>
        <a:xfrm>
          <a:off x="8433649" y="1026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xmlns="" id="{AF13F937-1219-4E75-BA8A-35E3BE67BF49}"/>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xmlns="" id="{8E6EFC3C-7352-4910-B95F-73E4E11034A5}"/>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xmlns="" id="{DEAF9A75-C37F-4C0C-8FC2-FB19F51DEFDE}"/>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xmlns="" id="{36DC5B54-2C29-499C-AF10-C203E081A2C3}"/>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xmlns="" id="{D587626D-7933-4B72-A8DF-71F95921FBBC}"/>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xmlns="" id="{DF011A9B-D52A-42F8-82F2-767E9F408F16}"/>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xmlns="" id="{B435AFDA-8C47-4782-B76A-DE8233A7BDFC}"/>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xmlns="" id="{BD1AF1C4-0A55-45BE-A482-D27966F64D13}"/>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xmlns="" id="{97DFBB4A-8376-4765-B63F-DB7C36B39EE8}"/>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xmlns="" id="{4AC83950-777B-4684-B4E2-159C87C18CC3}"/>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a:extLst>
            <a:ext uri="{FF2B5EF4-FFF2-40B4-BE49-F238E27FC236}">
              <a16:creationId xmlns:a16="http://schemas.microsoft.com/office/drawing/2014/main" xmlns="" id="{7EC3E64D-AC4B-4DCE-A5A9-F90FEF1D0321}"/>
            </a:ext>
          </a:extLst>
        </xdr:cNvPr>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a:extLst>
            <a:ext uri="{FF2B5EF4-FFF2-40B4-BE49-F238E27FC236}">
              <a16:creationId xmlns:a16="http://schemas.microsoft.com/office/drawing/2014/main" xmlns="" id="{95B1816E-6B7F-4D97-B3EC-A68DD0F0E516}"/>
            </a:ext>
          </a:extLst>
        </xdr:cNvPr>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a:extLst>
            <a:ext uri="{FF2B5EF4-FFF2-40B4-BE49-F238E27FC236}">
              <a16:creationId xmlns:a16="http://schemas.microsoft.com/office/drawing/2014/main" xmlns="" id="{BE4523AF-4D18-41BF-9214-84A4D986BCEC}"/>
            </a:ext>
          </a:extLst>
        </xdr:cNvPr>
        <xdr:cNvSpPr txBox="1"/>
      </xdr:nvSpPr>
      <xdr:spPr>
        <a:xfrm>
          <a:off x="35894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a:extLst>
            <a:ext uri="{FF2B5EF4-FFF2-40B4-BE49-F238E27FC236}">
              <a16:creationId xmlns:a16="http://schemas.microsoft.com/office/drawing/2014/main" xmlns="" id="{A61026D6-7C49-4A2B-AFF7-D7B23F3EF6BB}"/>
            </a:ext>
          </a:extLst>
        </xdr:cNvPr>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a:extLst>
            <a:ext uri="{FF2B5EF4-FFF2-40B4-BE49-F238E27FC236}">
              <a16:creationId xmlns:a16="http://schemas.microsoft.com/office/drawing/2014/main" xmlns="" id="{4A1C8765-603E-436E-996A-8D4905A7A110}"/>
            </a:ext>
          </a:extLst>
        </xdr:cNvPr>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a:extLst>
            <a:ext uri="{FF2B5EF4-FFF2-40B4-BE49-F238E27FC236}">
              <a16:creationId xmlns:a16="http://schemas.microsoft.com/office/drawing/2014/main" xmlns="" id="{DE4A067F-7DA3-48F0-B45C-86EDAFD3AB3A}"/>
            </a:ext>
          </a:extLst>
        </xdr:cNvPr>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a:extLst>
            <a:ext uri="{FF2B5EF4-FFF2-40B4-BE49-F238E27FC236}">
              <a16:creationId xmlns:a16="http://schemas.microsoft.com/office/drawing/2014/main" xmlns="" id="{8A4A3F65-C1BB-43DA-8FBA-E60A3F77F403}"/>
            </a:ext>
          </a:extLst>
        </xdr:cNvPr>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a:extLst>
            <a:ext uri="{FF2B5EF4-FFF2-40B4-BE49-F238E27FC236}">
              <a16:creationId xmlns:a16="http://schemas.microsoft.com/office/drawing/2014/main" xmlns="" id="{66B45A06-8248-47D5-8CB7-B34B8D4A6E98}"/>
            </a:ext>
          </a:extLst>
        </xdr:cNvPr>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a:extLst>
            <a:ext uri="{FF2B5EF4-FFF2-40B4-BE49-F238E27FC236}">
              <a16:creationId xmlns:a16="http://schemas.microsoft.com/office/drawing/2014/main" xmlns="" id="{A2547B2D-66B9-4117-B627-956B2CEB8915}"/>
            </a:ext>
          </a:extLst>
        </xdr:cNvPr>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a:extLst>
            <a:ext uri="{FF2B5EF4-FFF2-40B4-BE49-F238E27FC236}">
              <a16:creationId xmlns:a16="http://schemas.microsoft.com/office/drawing/2014/main" xmlns="" id="{4FFD400A-491C-4BBB-9F3B-A3610EA67175}"/>
            </a:ext>
          </a:extLst>
        </xdr:cNvPr>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a:extLst>
            <a:ext uri="{FF2B5EF4-FFF2-40B4-BE49-F238E27FC236}">
              <a16:creationId xmlns:a16="http://schemas.microsoft.com/office/drawing/2014/main" xmlns="" id="{ED107349-FBAA-4F3A-9A02-C4FCADA09DDE}"/>
            </a:ext>
          </a:extLst>
        </xdr:cNvPr>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a:extLst>
            <a:ext uri="{FF2B5EF4-FFF2-40B4-BE49-F238E27FC236}">
              <a16:creationId xmlns:a16="http://schemas.microsoft.com/office/drawing/2014/main" xmlns="" id="{EC7B4A3B-AEA3-45E2-8592-275253093136}"/>
            </a:ext>
          </a:extLst>
        </xdr:cNvPr>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a:extLst>
            <a:ext uri="{FF2B5EF4-FFF2-40B4-BE49-F238E27FC236}">
              <a16:creationId xmlns:a16="http://schemas.microsoft.com/office/drawing/2014/main" xmlns="" id="{E5037127-4785-42A7-A1EE-74E651475E8B}"/>
            </a:ext>
          </a:extLst>
        </xdr:cNvPr>
        <xdr:cNvSpPr txBox="1"/>
      </xdr:nvSpPr>
      <xdr:spPr>
        <a:xfrm>
          <a:off x="35894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xmlns="" id="{B988AFE2-50B9-4829-9BC7-4346588F33F7}"/>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xmlns="" id="{C99E0252-909C-42E8-A1A2-67F733217C7F}"/>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xmlns="" id="{A0D36942-E1DA-437F-877D-7145B625A3F4}"/>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3" name="直線コネクタ 212">
          <a:extLst>
            <a:ext uri="{FF2B5EF4-FFF2-40B4-BE49-F238E27FC236}">
              <a16:creationId xmlns:a16="http://schemas.microsoft.com/office/drawing/2014/main" xmlns="" id="{63159062-3D2A-4752-AC50-F41747034D41}"/>
            </a:ext>
          </a:extLst>
        </xdr:cNvPr>
        <xdr:cNvCxnSpPr/>
      </xdr:nvCxnSpPr>
      <xdr:spPr>
        <a:xfrm flipV="1">
          <a:off x="4221480" y="13136881"/>
          <a:ext cx="0" cy="142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4" name="【公営住宅】&#10;有形固定資産減価償却率最小値テキスト">
          <a:extLst>
            <a:ext uri="{FF2B5EF4-FFF2-40B4-BE49-F238E27FC236}">
              <a16:creationId xmlns:a16="http://schemas.microsoft.com/office/drawing/2014/main" xmlns="" id="{0293BABB-DC41-4879-9CC9-3AA1E9ABB459}"/>
            </a:ext>
          </a:extLst>
        </xdr:cNvPr>
        <xdr:cNvSpPr txBox="1"/>
      </xdr:nvSpPr>
      <xdr:spPr>
        <a:xfrm>
          <a:off x="4311015"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5" name="直線コネクタ 214">
          <a:extLst>
            <a:ext uri="{FF2B5EF4-FFF2-40B4-BE49-F238E27FC236}">
              <a16:creationId xmlns:a16="http://schemas.microsoft.com/office/drawing/2014/main" xmlns="" id="{94EDA67E-1FCD-4F1C-BBEC-C874C4DBA69D}"/>
            </a:ext>
          </a:extLst>
        </xdr:cNvPr>
        <xdr:cNvCxnSpPr/>
      </xdr:nvCxnSpPr>
      <xdr:spPr>
        <a:xfrm>
          <a:off x="4133215" y="1456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6" name="【公営住宅】&#10;有形固定資産減価償却率最大値テキスト">
          <a:extLst>
            <a:ext uri="{FF2B5EF4-FFF2-40B4-BE49-F238E27FC236}">
              <a16:creationId xmlns:a16="http://schemas.microsoft.com/office/drawing/2014/main" xmlns="" id="{EE704B4D-B26E-4552-945E-EC0D11905280}"/>
            </a:ext>
          </a:extLst>
        </xdr:cNvPr>
        <xdr:cNvSpPr txBox="1"/>
      </xdr:nvSpPr>
      <xdr:spPr>
        <a:xfrm>
          <a:off x="4311015"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7" name="直線コネクタ 216">
          <a:extLst>
            <a:ext uri="{FF2B5EF4-FFF2-40B4-BE49-F238E27FC236}">
              <a16:creationId xmlns:a16="http://schemas.microsoft.com/office/drawing/2014/main" xmlns="" id="{449D7530-7B59-4B7E-980C-28D75A028B9E}"/>
            </a:ext>
          </a:extLst>
        </xdr:cNvPr>
        <xdr:cNvCxnSpPr/>
      </xdr:nvCxnSpPr>
      <xdr:spPr>
        <a:xfrm>
          <a:off x="4133215" y="1313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8" name="【公営住宅】&#10;有形固定資産減価償却率平均値テキスト">
          <a:extLst>
            <a:ext uri="{FF2B5EF4-FFF2-40B4-BE49-F238E27FC236}">
              <a16:creationId xmlns:a16="http://schemas.microsoft.com/office/drawing/2014/main" xmlns="" id="{E347F37E-7FAB-4272-8EF2-25BFF620DF9E}"/>
            </a:ext>
          </a:extLst>
        </xdr:cNvPr>
        <xdr:cNvSpPr txBox="1"/>
      </xdr:nvSpPr>
      <xdr:spPr>
        <a:xfrm>
          <a:off x="4311015" y="13976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9" name="フローチャート : 判断 218">
          <a:extLst>
            <a:ext uri="{FF2B5EF4-FFF2-40B4-BE49-F238E27FC236}">
              <a16:creationId xmlns:a16="http://schemas.microsoft.com/office/drawing/2014/main" xmlns="" id="{CFC21B1A-93A0-483B-A795-644556EDF6A2}"/>
            </a:ext>
          </a:extLst>
        </xdr:cNvPr>
        <xdr:cNvSpPr/>
      </xdr:nvSpPr>
      <xdr:spPr>
        <a:xfrm>
          <a:off x="4171315"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20" name="フローチャート : 判断 219">
          <a:extLst>
            <a:ext uri="{FF2B5EF4-FFF2-40B4-BE49-F238E27FC236}">
              <a16:creationId xmlns:a16="http://schemas.microsoft.com/office/drawing/2014/main" xmlns="" id="{838A024C-3B5B-46AA-AF4E-3DD18C9794D1}"/>
            </a:ext>
          </a:extLst>
        </xdr:cNvPr>
        <xdr:cNvSpPr/>
      </xdr:nvSpPr>
      <xdr:spPr>
        <a:xfrm>
          <a:off x="3401695"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8EBF05CC-9B84-4232-91CA-154367A03E8C}"/>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2DC0C9BB-0042-4280-B404-57F06EC6FC89}"/>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9D9A5845-40F8-460E-A1FB-A0637A138892}"/>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2BA6AFD4-E976-47D6-A3E6-72B2E538D6E4}"/>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718C7A36-232C-42F5-9F98-118F59DD18D4}"/>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83638</xdr:rowOff>
    </xdr:from>
    <xdr:to>
      <xdr:col>5</xdr:col>
      <xdr:colOff>409575</xdr:colOff>
      <xdr:row>86</xdr:row>
      <xdr:rowOff>13788</xdr:rowOff>
    </xdr:to>
    <xdr:sp macro="" textlink="">
      <xdr:nvSpPr>
        <xdr:cNvPr id="226" name="円/楕円 225">
          <a:extLst>
            <a:ext uri="{FF2B5EF4-FFF2-40B4-BE49-F238E27FC236}">
              <a16:creationId xmlns:a16="http://schemas.microsoft.com/office/drawing/2014/main" xmlns="" id="{D7A9459F-6031-4CB8-ADF5-AA0F55CA5855}"/>
            </a:ext>
          </a:extLst>
        </xdr:cNvPr>
        <xdr:cNvSpPr/>
      </xdr:nvSpPr>
      <xdr:spPr>
        <a:xfrm>
          <a:off x="3401695" y="143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61340</xdr:rowOff>
    </xdr:from>
    <xdr:ext cx="405111" cy="259045"/>
    <xdr:sp macro="" textlink="">
      <xdr:nvSpPr>
        <xdr:cNvPr id="227" name="n_1aveValue【公営住宅】&#10;有形固定資産減価償却率">
          <a:extLst>
            <a:ext uri="{FF2B5EF4-FFF2-40B4-BE49-F238E27FC236}">
              <a16:creationId xmlns:a16="http://schemas.microsoft.com/office/drawing/2014/main" xmlns="" id="{49692B95-CCD3-4AC9-97A0-74414B8CE95C}"/>
            </a:ext>
          </a:extLst>
        </xdr:cNvPr>
        <xdr:cNvSpPr txBox="1"/>
      </xdr:nvSpPr>
      <xdr:spPr>
        <a:xfrm>
          <a:off x="3237238"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4915</xdr:rowOff>
    </xdr:from>
    <xdr:ext cx="405111" cy="259045"/>
    <xdr:sp macro="" textlink="">
      <xdr:nvSpPr>
        <xdr:cNvPr id="228" name="n_1mainValue【公営住宅】&#10;有形固定資産減価償却率">
          <a:extLst>
            <a:ext uri="{FF2B5EF4-FFF2-40B4-BE49-F238E27FC236}">
              <a16:creationId xmlns:a16="http://schemas.microsoft.com/office/drawing/2014/main" xmlns="" id="{582019BC-320C-4507-8DC7-FCDC073FD411}"/>
            </a:ext>
          </a:extLst>
        </xdr:cNvPr>
        <xdr:cNvSpPr txBox="1"/>
      </xdr:nvSpPr>
      <xdr:spPr>
        <a:xfrm>
          <a:off x="3237238" y="1442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xmlns="" id="{478B4852-BA82-40D1-BF48-983043D50014}"/>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xmlns="" id="{AF335459-9F9A-4570-9CE3-76F546228A4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xmlns="" id="{9288E12A-548E-429E-9034-85EE4A3E5A33}"/>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xmlns="" id="{FDE3CAEE-4172-4686-948F-E132D775AF39}"/>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xmlns="" id="{18EF019E-DD58-4AAE-96FF-156B31905F5D}"/>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xmlns="" id="{2A698C7B-1912-44BE-8D6A-3609B0068E87}"/>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xmlns="" id="{BB80C138-63DE-4358-A439-78747FD8036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xmlns="" id="{49412B10-F6F2-4FB4-A02E-EE2C84188EEF}"/>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xmlns="" id="{B7BEA75D-1450-46CA-90B2-BD0F4D8E4421}"/>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xmlns="" id="{1CA91559-571B-4C8D-9374-94057A7B986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a:extLst>
            <a:ext uri="{FF2B5EF4-FFF2-40B4-BE49-F238E27FC236}">
              <a16:creationId xmlns:a16="http://schemas.microsoft.com/office/drawing/2014/main" xmlns="" id="{64A05CEF-FAC2-40A2-ADD3-5CE1B3B10B8B}"/>
            </a:ext>
          </a:extLst>
        </xdr:cNvPr>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a:extLst>
            <a:ext uri="{FF2B5EF4-FFF2-40B4-BE49-F238E27FC236}">
              <a16:creationId xmlns:a16="http://schemas.microsoft.com/office/drawing/2014/main" xmlns="" id="{0DE6D72E-A092-4042-A12A-8245CF65B9C3}"/>
            </a:ext>
          </a:extLst>
        </xdr:cNvPr>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a:extLst>
            <a:ext uri="{FF2B5EF4-FFF2-40B4-BE49-F238E27FC236}">
              <a16:creationId xmlns:a16="http://schemas.microsoft.com/office/drawing/2014/main" xmlns="" id="{47CE1B97-8C06-4B23-9F5D-6C20C15AEE6D}"/>
            </a:ext>
          </a:extLst>
        </xdr:cNvPr>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a:extLst>
            <a:ext uri="{FF2B5EF4-FFF2-40B4-BE49-F238E27FC236}">
              <a16:creationId xmlns:a16="http://schemas.microsoft.com/office/drawing/2014/main" xmlns="" id="{56DB9B35-3B33-4D7E-BDDC-AA1B0F096AF2}"/>
            </a:ext>
          </a:extLst>
        </xdr:cNvPr>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xmlns="" id="{FCB45D00-314B-4B0F-BB1F-E245333E5660}"/>
            </a:ext>
          </a:extLst>
        </xdr:cNvPr>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a:extLst>
            <a:ext uri="{FF2B5EF4-FFF2-40B4-BE49-F238E27FC236}">
              <a16:creationId xmlns:a16="http://schemas.microsoft.com/office/drawing/2014/main" xmlns="" id="{08D62506-22A9-430F-A42D-3AE391BFA805}"/>
            </a:ext>
          </a:extLst>
        </xdr:cNvPr>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a:extLst>
            <a:ext uri="{FF2B5EF4-FFF2-40B4-BE49-F238E27FC236}">
              <a16:creationId xmlns:a16="http://schemas.microsoft.com/office/drawing/2014/main" xmlns="" id="{3A562DB4-F6BA-41CC-8E9D-D518EE50CAC8}"/>
            </a:ext>
          </a:extLst>
        </xdr:cNvPr>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a:extLst>
            <a:ext uri="{FF2B5EF4-FFF2-40B4-BE49-F238E27FC236}">
              <a16:creationId xmlns:a16="http://schemas.microsoft.com/office/drawing/2014/main" xmlns="" id="{E447D9C9-E15F-4E17-B53B-6A4D7C236E9D}"/>
            </a:ext>
          </a:extLst>
        </xdr:cNvPr>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a:extLst>
            <a:ext uri="{FF2B5EF4-FFF2-40B4-BE49-F238E27FC236}">
              <a16:creationId xmlns:a16="http://schemas.microsoft.com/office/drawing/2014/main" xmlns="" id="{2126B564-62F5-45D4-843B-EFCF5C84F24F}"/>
            </a:ext>
          </a:extLst>
        </xdr:cNvPr>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a:extLst>
            <a:ext uri="{FF2B5EF4-FFF2-40B4-BE49-F238E27FC236}">
              <a16:creationId xmlns:a16="http://schemas.microsoft.com/office/drawing/2014/main" xmlns="" id="{74A0B45B-7C1F-4845-AEDE-EDF89129E30E}"/>
            </a:ext>
          </a:extLst>
        </xdr:cNvPr>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xmlns="" id="{754E11E2-162C-42EB-BA01-D40B0EDB5BA9}"/>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a:extLst>
            <a:ext uri="{FF2B5EF4-FFF2-40B4-BE49-F238E27FC236}">
              <a16:creationId xmlns:a16="http://schemas.microsoft.com/office/drawing/2014/main" xmlns="" id="{2E574877-0E0E-42A3-B331-AEC475D9F6B2}"/>
            </a:ext>
          </a:extLst>
        </xdr:cNvPr>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a16="http://schemas.microsoft.com/office/drawing/2014/main" xmlns="" id="{53D1EEBE-11CA-4F88-9A6D-D0512E686C93}"/>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2" name="直線コネクタ 251">
          <a:extLst>
            <a:ext uri="{FF2B5EF4-FFF2-40B4-BE49-F238E27FC236}">
              <a16:creationId xmlns:a16="http://schemas.microsoft.com/office/drawing/2014/main" xmlns="" id="{0010DA02-CEC0-4E71-8B74-86ECD42A365A}"/>
            </a:ext>
          </a:extLst>
        </xdr:cNvPr>
        <xdr:cNvCxnSpPr/>
      </xdr:nvCxnSpPr>
      <xdr:spPr>
        <a:xfrm flipV="1">
          <a:off x="9446260" y="13119355"/>
          <a:ext cx="0" cy="131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3" name="【公営住宅】&#10;一人当たり面積最小値テキスト">
          <a:extLst>
            <a:ext uri="{FF2B5EF4-FFF2-40B4-BE49-F238E27FC236}">
              <a16:creationId xmlns:a16="http://schemas.microsoft.com/office/drawing/2014/main" xmlns="" id="{81E7E8AB-8081-4DAE-B19A-50538B84B370}"/>
            </a:ext>
          </a:extLst>
        </xdr:cNvPr>
        <xdr:cNvSpPr txBox="1"/>
      </xdr:nvSpPr>
      <xdr:spPr>
        <a:xfrm>
          <a:off x="9535795" y="14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4" name="直線コネクタ 253">
          <a:extLst>
            <a:ext uri="{FF2B5EF4-FFF2-40B4-BE49-F238E27FC236}">
              <a16:creationId xmlns:a16="http://schemas.microsoft.com/office/drawing/2014/main" xmlns="" id="{C7C100E9-258D-4D32-A175-B4D53276EBC5}"/>
            </a:ext>
          </a:extLst>
        </xdr:cNvPr>
        <xdr:cNvCxnSpPr/>
      </xdr:nvCxnSpPr>
      <xdr:spPr>
        <a:xfrm>
          <a:off x="9357995" y="1443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5" name="【公営住宅】&#10;一人当たり面積最大値テキスト">
          <a:extLst>
            <a:ext uri="{FF2B5EF4-FFF2-40B4-BE49-F238E27FC236}">
              <a16:creationId xmlns:a16="http://schemas.microsoft.com/office/drawing/2014/main" xmlns="" id="{9A66556C-D2CC-4F4A-99C4-6C4121349302}"/>
            </a:ext>
          </a:extLst>
        </xdr:cNvPr>
        <xdr:cNvSpPr txBox="1"/>
      </xdr:nvSpPr>
      <xdr:spPr>
        <a:xfrm>
          <a:off x="9535795" y="129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6" name="直線コネクタ 255">
          <a:extLst>
            <a:ext uri="{FF2B5EF4-FFF2-40B4-BE49-F238E27FC236}">
              <a16:creationId xmlns:a16="http://schemas.microsoft.com/office/drawing/2014/main" xmlns="" id="{7653419B-811F-4038-8FA0-F9D9F63A5ABE}"/>
            </a:ext>
          </a:extLst>
        </xdr:cNvPr>
        <xdr:cNvCxnSpPr/>
      </xdr:nvCxnSpPr>
      <xdr:spPr>
        <a:xfrm>
          <a:off x="9357995" y="1311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7" name="【公営住宅】&#10;一人当たり面積平均値テキスト">
          <a:extLst>
            <a:ext uri="{FF2B5EF4-FFF2-40B4-BE49-F238E27FC236}">
              <a16:creationId xmlns:a16="http://schemas.microsoft.com/office/drawing/2014/main" xmlns="" id="{3812B41F-3141-4B11-BC1A-F927A3EF57C9}"/>
            </a:ext>
          </a:extLst>
        </xdr:cNvPr>
        <xdr:cNvSpPr txBox="1"/>
      </xdr:nvSpPr>
      <xdr:spPr>
        <a:xfrm>
          <a:off x="9535795" y="1399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8" name="フローチャート : 判断 257">
          <a:extLst>
            <a:ext uri="{FF2B5EF4-FFF2-40B4-BE49-F238E27FC236}">
              <a16:creationId xmlns:a16="http://schemas.microsoft.com/office/drawing/2014/main" xmlns="" id="{87AAC7B8-6C4A-4F23-8122-5CA8B27D2036}"/>
            </a:ext>
          </a:extLst>
        </xdr:cNvPr>
        <xdr:cNvSpPr/>
      </xdr:nvSpPr>
      <xdr:spPr>
        <a:xfrm>
          <a:off x="9396095" y="14020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9" name="フローチャート : 判断 258">
          <a:extLst>
            <a:ext uri="{FF2B5EF4-FFF2-40B4-BE49-F238E27FC236}">
              <a16:creationId xmlns:a16="http://schemas.microsoft.com/office/drawing/2014/main" xmlns="" id="{A92826EA-0C88-40C5-AC9C-F1BAFACA4EBF}"/>
            </a:ext>
          </a:extLst>
        </xdr:cNvPr>
        <xdr:cNvSpPr/>
      </xdr:nvSpPr>
      <xdr:spPr>
        <a:xfrm>
          <a:off x="8649335" y="13784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B8F34A75-024D-4B0A-B4C6-C06BB66E7F02}"/>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CB195C3A-8E7C-45CD-8607-42F067EBD8B4}"/>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945A013F-313E-47DD-B752-A46E4FE8CB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82AE071D-9DBB-44FD-B205-4B0A3D04FACE}"/>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C240D097-40D5-4418-ACA2-51EBA0607EA7}"/>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62928</xdr:rowOff>
    </xdr:from>
    <xdr:to>
      <xdr:col>14</xdr:col>
      <xdr:colOff>79375</xdr:colOff>
      <xdr:row>85</xdr:row>
      <xdr:rowOff>164528</xdr:rowOff>
    </xdr:to>
    <xdr:sp macro="" textlink="">
      <xdr:nvSpPr>
        <xdr:cNvPr id="265" name="円/楕円 264">
          <a:extLst>
            <a:ext uri="{FF2B5EF4-FFF2-40B4-BE49-F238E27FC236}">
              <a16:creationId xmlns:a16="http://schemas.microsoft.com/office/drawing/2014/main" xmlns="" id="{5A78232C-E642-451D-B1B5-AFBCADAC3C99}"/>
            </a:ext>
          </a:extLst>
        </xdr:cNvPr>
        <xdr:cNvSpPr/>
      </xdr:nvSpPr>
      <xdr:spPr>
        <a:xfrm>
          <a:off x="8649335" y="14312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6" name="n_1aveValue【公営住宅】&#10;一人当たり面積">
          <a:extLst>
            <a:ext uri="{FF2B5EF4-FFF2-40B4-BE49-F238E27FC236}">
              <a16:creationId xmlns:a16="http://schemas.microsoft.com/office/drawing/2014/main" xmlns="" id="{C7D3ED5C-EA85-4854-9A34-6B12187CAE22}"/>
            </a:ext>
          </a:extLst>
        </xdr:cNvPr>
        <xdr:cNvSpPr txBox="1"/>
      </xdr:nvSpPr>
      <xdr:spPr>
        <a:xfrm>
          <a:off x="8498282"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155655</xdr:rowOff>
    </xdr:from>
    <xdr:ext cx="469744" cy="259045"/>
    <xdr:sp macro="" textlink="">
      <xdr:nvSpPr>
        <xdr:cNvPr id="267" name="n_1mainValue【公営住宅】&#10;一人当たり面積">
          <a:extLst>
            <a:ext uri="{FF2B5EF4-FFF2-40B4-BE49-F238E27FC236}">
              <a16:creationId xmlns:a16="http://schemas.microsoft.com/office/drawing/2014/main" xmlns="" id="{26436CFF-EC94-4335-85F3-4E793BE1183E}"/>
            </a:ext>
          </a:extLst>
        </xdr:cNvPr>
        <xdr:cNvSpPr txBox="1"/>
      </xdr:nvSpPr>
      <xdr:spPr>
        <a:xfrm>
          <a:off x="8498282" y="144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xmlns="" id="{9F3BAC64-9268-4D46-88C4-43BFDED4895F}"/>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xmlns="" id="{273F6243-EA10-4A6E-A062-0A7A8261F077}"/>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xmlns="" id="{BAD79FA6-0956-4E7F-A68C-245EACECA204}"/>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xmlns="" id="{FB1CFEA3-979B-4B44-A53A-AB6AA72DE348}"/>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xmlns="" id="{7986ACA6-2796-4AE7-AA9B-755D718EE502}"/>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xmlns="" id="{91EAD49F-82E8-4603-9DDF-E67B63F50F5E}"/>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xmlns="" id="{16569AD7-6D94-4026-A59A-93E950B6A32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xmlns="" id="{B683B967-2AEE-4819-A2DE-50F5E17AD067}"/>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a:extLst>
            <a:ext uri="{FF2B5EF4-FFF2-40B4-BE49-F238E27FC236}">
              <a16:creationId xmlns:a16="http://schemas.microsoft.com/office/drawing/2014/main" xmlns="" id="{306C0881-F963-407A-BA69-27F49F475091}"/>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a:extLst>
            <a:ext uri="{FF2B5EF4-FFF2-40B4-BE49-F238E27FC236}">
              <a16:creationId xmlns:a16="http://schemas.microsoft.com/office/drawing/2014/main" xmlns="" id="{167A3F56-FC36-4A02-A0C9-0A297EC86277}"/>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a:extLst>
            <a:ext uri="{FF2B5EF4-FFF2-40B4-BE49-F238E27FC236}">
              <a16:creationId xmlns:a16="http://schemas.microsoft.com/office/drawing/2014/main" xmlns="" id="{854CF52D-5C61-4643-82C8-4674447AA449}"/>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a:extLst>
            <a:ext uri="{FF2B5EF4-FFF2-40B4-BE49-F238E27FC236}">
              <a16:creationId xmlns:a16="http://schemas.microsoft.com/office/drawing/2014/main" xmlns="" id="{9490F30E-DF1C-4B6C-9EA1-042C5751A6B8}"/>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a:extLst>
            <a:ext uri="{FF2B5EF4-FFF2-40B4-BE49-F238E27FC236}">
              <a16:creationId xmlns:a16="http://schemas.microsoft.com/office/drawing/2014/main" xmlns="" id="{1A64ECFE-0F7E-4ECD-AC3B-0E42ABE2675B}"/>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a:extLst>
            <a:ext uri="{FF2B5EF4-FFF2-40B4-BE49-F238E27FC236}">
              <a16:creationId xmlns:a16="http://schemas.microsoft.com/office/drawing/2014/main" xmlns="" id="{300AE1FB-1390-4447-8CC8-FBB7B5798872}"/>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a:extLst>
            <a:ext uri="{FF2B5EF4-FFF2-40B4-BE49-F238E27FC236}">
              <a16:creationId xmlns:a16="http://schemas.microsoft.com/office/drawing/2014/main" xmlns="" id="{A956744D-5C92-4C07-A576-785038D3A775}"/>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a:extLst>
            <a:ext uri="{FF2B5EF4-FFF2-40B4-BE49-F238E27FC236}">
              <a16:creationId xmlns:a16="http://schemas.microsoft.com/office/drawing/2014/main" xmlns="" id="{39E861E4-7885-48BA-AA33-2F7DBD8B3FD5}"/>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xmlns="" id="{C23D043A-0A93-4C81-A8E8-4A0DE8C408A8}"/>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xmlns="" id="{4E75BC64-68E9-4B7E-AB73-AE189421E921}"/>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xmlns="" id="{606C11E7-97AE-4D88-9ADC-703CC9F7D5B4}"/>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xmlns="" id="{B8B4CB13-AE4A-484F-B79B-FE7055A3D1EE}"/>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xmlns="" id="{9446C80E-1D90-4725-AC5E-2BFC47A77B56}"/>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xmlns="" id="{F51B317D-DE20-4EEB-8994-5190AE67E63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xmlns="" id="{F7D662B5-995C-4CDE-ACDD-E73C5A991E8C}"/>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xmlns="" id="{0631A169-6574-45D2-91AC-8747997409C1}"/>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xmlns="" id="{3440EC75-B959-43C4-BEE5-622B89F3C16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xmlns="" id="{BFBAE3ED-2A91-4D83-9635-94CE88C52BE6}"/>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a:extLst>
            <a:ext uri="{FF2B5EF4-FFF2-40B4-BE49-F238E27FC236}">
              <a16:creationId xmlns:a16="http://schemas.microsoft.com/office/drawing/2014/main" xmlns="" id="{4C05A72E-00A7-4CB3-8877-C6BE45F3559E}"/>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a:extLst>
            <a:ext uri="{FF2B5EF4-FFF2-40B4-BE49-F238E27FC236}">
              <a16:creationId xmlns:a16="http://schemas.microsoft.com/office/drawing/2014/main" xmlns="" id="{F6B1485E-C9A4-4D52-BA9D-0F115899FE06}"/>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a:extLst>
            <a:ext uri="{FF2B5EF4-FFF2-40B4-BE49-F238E27FC236}">
              <a16:creationId xmlns:a16="http://schemas.microsoft.com/office/drawing/2014/main" xmlns="" id="{EA3292EA-0C2C-469F-9FA7-8533ABE102B5}"/>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a:extLst>
            <a:ext uri="{FF2B5EF4-FFF2-40B4-BE49-F238E27FC236}">
              <a16:creationId xmlns:a16="http://schemas.microsoft.com/office/drawing/2014/main" xmlns="" id="{54D2FB20-E61C-42C0-8E0E-FDCFFAACCB69}"/>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a:extLst>
            <a:ext uri="{FF2B5EF4-FFF2-40B4-BE49-F238E27FC236}">
              <a16:creationId xmlns:a16="http://schemas.microsoft.com/office/drawing/2014/main" xmlns="" id="{B4014519-A820-47C0-99DA-D9B3656AD71C}"/>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a:extLst>
            <a:ext uri="{FF2B5EF4-FFF2-40B4-BE49-F238E27FC236}">
              <a16:creationId xmlns:a16="http://schemas.microsoft.com/office/drawing/2014/main" xmlns="" id="{9503EFA5-F0F4-4240-8065-BDC10F41C1E8}"/>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a:extLst>
            <a:ext uri="{FF2B5EF4-FFF2-40B4-BE49-F238E27FC236}">
              <a16:creationId xmlns:a16="http://schemas.microsoft.com/office/drawing/2014/main" xmlns="" id="{83E0BA14-6120-4631-AED6-7E9D3CEBB1FF}"/>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a:extLst>
            <a:ext uri="{FF2B5EF4-FFF2-40B4-BE49-F238E27FC236}">
              <a16:creationId xmlns:a16="http://schemas.microsoft.com/office/drawing/2014/main" xmlns="" id="{FB02B2FB-2DDA-4140-BF4A-CB5CF256372E}"/>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a:extLst>
            <a:ext uri="{FF2B5EF4-FFF2-40B4-BE49-F238E27FC236}">
              <a16:creationId xmlns:a16="http://schemas.microsoft.com/office/drawing/2014/main" xmlns="" id="{B97F9D44-D705-4FA4-983A-4CDB4AB3B4C1}"/>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a:extLst>
            <a:ext uri="{FF2B5EF4-FFF2-40B4-BE49-F238E27FC236}">
              <a16:creationId xmlns:a16="http://schemas.microsoft.com/office/drawing/2014/main" xmlns="" id="{29FEA07D-B765-42E1-802A-9680A63BCAFC}"/>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a:extLst>
            <a:ext uri="{FF2B5EF4-FFF2-40B4-BE49-F238E27FC236}">
              <a16:creationId xmlns:a16="http://schemas.microsoft.com/office/drawing/2014/main" xmlns="" id="{724FDDEE-CA2D-46EA-B95A-E1C439C14A09}"/>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xmlns="" id="{B933119A-E12F-47F2-97A5-662CA3FF9D59}"/>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xmlns="" id="{36B401EE-7F2C-4FFE-AFE1-65C5503065D3}"/>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xmlns="" id="{7CB2D6AC-F1C8-4C36-8536-B2FB165BFED3}"/>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8" name="直線コネクタ 307">
          <a:extLst>
            <a:ext uri="{FF2B5EF4-FFF2-40B4-BE49-F238E27FC236}">
              <a16:creationId xmlns:a16="http://schemas.microsoft.com/office/drawing/2014/main" xmlns="" id="{1AD764FA-BFA0-46C0-BD31-C07B29824143}"/>
            </a:ext>
          </a:extLst>
        </xdr:cNvPr>
        <xdr:cNvCxnSpPr/>
      </xdr:nvCxnSpPr>
      <xdr:spPr>
        <a:xfrm flipV="1">
          <a:off x="14735809" y="559689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9" name="【認定こども園・幼稚園・保育所】&#10;有形固定資産減価償却率最小値テキスト">
          <a:extLst>
            <a:ext uri="{FF2B5EF4-FFF2-40B4-BE49-F238E27FC236}">
              <a16:creationId xmlns:a16="http://schemas.microsoft.com/office/drawing/2014/main" xmlns="" id="{0BCAFE30-1F3D-4CA0-8B76-BEA9BC4BC4C6}"/>
            </a:ext>
          </a:extLst>
        </xdr:cNvPr>
        <xdr:cNvSpPr txBox="1"/>
      </xdr:nvSpPr>
      <xdr:spPr>
        <a:xfrm>
          <a:off x="14825345"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10" name="直線コネクタ 309">
          <a:extLst>
            <a:ext uri="{FF2B5EF4-FFF2-40B4-BE49-F238E27FC236}">
              <a16:creationId xmlns:a16="http://schemas.microsoft.com/office/drawing/2014/main" xmlns="" id="{92E0C092-D29D-4FD6-BA1B-557309048A35}"/>
            </a:ext>
          </a:extLst>
        </xdr:cNvPr>
        <xdr:cNvCxnSpPr/>
      </xdr:nvCxnSpPr>
      <xdr:spPr>
        <a:xfrm>
          <a:off x="1464754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xmlns="" id="{F3A995F7-CCFC-4396-90F6-B2891180F47D}"/>
            </a:ext>
          </a:extLst>
        </xdr:cNvPr>
        <xdr:cNvSpPr txBox="1"/>
      </xdr:nvSpPr>
      <xdr:spPr>
        <a:xfrm>
          <a:off x="14825345"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2" name="直線コネクタ 311">
          <a:extLst>
            <a:ext uri="{FF2B5EF4-FFF2-40B4-BE49-F238E27FC236}">
              <a16:creationId xmlns:a16="http://schemas.microsoft.com/office/drawing/2014/main" xmlns="" id="{425A54A8-00E1-4E36-AFB2-0706A7043FBD}"/>
            </a:ext>
          </a:extLst>
        </xdr:cNvPr>
        <xdr:cNvCxnSpPr/>
      </xdr:nvCxnSpPr>
      <xdr:spPr>
        <a:xfrm>
          <a:off x="14647545" y="559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xmlns="" id="{5E1C2201-580F-40E2-97A2-0C6FD06B03E4}"/>
            </a:ext>
          </a:extLst>
        </xdr:cNvPr>
        <xdr:cNvSpPr txBox="1"/>
      </xdr:nvSpPr>
      <xdr:spPr>
        <a:xfrm>
          <a:off x="14825345"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4" name="フローチャート : 判断 313">
          <a:extLst>
            <a:ext uri="{FF2B5EF4-FFF2-40B4-BE49-F238E27FC236}">
              <a16:creationId xmlns:a16="http://schemas.microsoft.com/office/drawing/2014/main" xmlns="" id="{46F0DABF-1BBE-44AC-A2DF-C0189C6606CF}"/>
            </a:ext>
          </a:extLst>
        </xdr:cNvPr>
        <xdr:cNvSpPr/>
      </xdr:nvSpPr>
      <xdr:spPr>
        <a:xfrm>
          <a:off x="1468564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5" name="フローチャート : 判断 314">
          <a:extLst>
            <a:ext uri="{FF2B5EF4-FFF2-40B4-BE49-F238E27FC236}">
              <a16:creationId xmlns:a16="http://schemas.microsoft.com/office/drawing/2014/main" xmlns="" id="{6C95761D-397A-4F2A-91D6-A841ED36C051}"/>
            </a:ext>
          </a:extLst>
        </xdr:cNvPr>
        <xdr:cNvSpPr/>
      </xdr:nvSpPr>
      <xdr:spPr>
        <a:xfrm>
          <a:off x="13916025"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634649E2-9E89-40A4-B8D5-DE96D8290425}"/>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112C8273-CC35-47B4-8FFE-B85ED46DCC38}"/>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62EC50AD-0A44-4DAF-A0F7-522988907131}"/>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9F9291E9-C36F-4BBC-9702-229934286A09}"/>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2B7B6779-2001-496A-91C4-9977980E0727}"/>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29210</xdr:rowOff>
    </xdr:from>
    <xdr:to>
      <xdr:col>22</xdr:col>
      <xdr:colOff>415925</xdr:colOff>
      <xdr:row>38</xdr:row>
      <xdr:rowOff>130810</xdr:rowOff>
    </xdr:to>
    <xdr:sp macro="" textlink="">
      <xdr:nvSpPr>
        <xdr:cNvPr id="321" name="円/楕円 320">
          <a:extLst>
            <a:ext uri="{FF2B5EF4-FFF2-40B4-BE49-F238E27FC236}">
              <a16:creationId xmlns:a16="http://schemas.microsoft.com/office/drawing/2014/main" xmlns="" id="{7DFAAB36-BE1E-4FCE-AA13-0F5A1D54F921}"/>
            </a:ext>
          </a:extLst>
        </xdr:cNvPr>
        <xdr:cNvSpPr/>
      </xdr:nvSpPr>
      <xdr:spPr>
        <a:xfrm>
          <a:off x="13916025"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xmlns="" id="{4DF6B045-086E-43EA-A793-A602853D00D1}"/>
            </a:ext>
          </a:extLst>
        </xdr:cNvPr>
        <xdr:cNvSpPr txBox="1"/>
      </xdr:nvSpPr>
      <xdr:spPr>
        <a:xfrm>
          <a:off x="13751568"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121937</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xmlns="" id="{615CCC97-6C14-4BF6-8CC0-D4022DA3BF95}"/>
            </a:ext>
          </a:extLst>
        </xdr:cNvPr>
        <xdr:cNvSpPr txBox="1"/>
      </xdr:nvSpPr>
      <xdr:spPr>
        <a:xfrm>
          <a:off x="13751568"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xmlns="" id="{5BA1FE54-46D1-4822-BF5D-FBBBEEDEA78A}"/>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xmlns="" id="{FB78F849-080E-46FB-9007-CA737633C1A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xmlns="" id="{7647A19A-7320-47B5-B154-ECC0A898CF19}"/>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xmlns="" id="{024E27AE-4363-492C-83F7-71AEF3CCBCD4}"/>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xmlns="" id="{B9DE95EF-4860-403F-B874-0D0C9AE5CD9F}"/>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xmlns="" id="{5C257EA7-BE6B-4937-8159-7665A4E997B2}"/>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xmlns="" id="{F347E72E-46B1-48A5-9148-F297753DE969}"/>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xmlns="" id="{92BBD7E6-5B28-440F-A289-F193EA9AAEF6}"/>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xmlns="" id="{1F933B6E-7C3E-4F22-91EC-33084161DE2A}"/>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xmlns="" id="{60221FF3-273B-4C75-986E-867AE4E0B293}"/>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a:extLst>
            <a:ext uri="{FF2B5EF4-FFF2-40B4-BE49-F238E27FC236}">
              <a16:creationId xmlns:a16="http://schemas.microsoft.com/office/drawing/2014/main" xmlns="" id="{81FC0477-2350-44A8-9B5D-A3F7981D572C}"/>
            </a:ext>
          </a:extLst>
        </xdr:cNvPr>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a:extLst>
            <a:ext uri="{FF2B5EF4-FFF2-40B4-BE49-F238E27FC236}">
              <a16:creationId xmlns:a16="http://schemas.microsoft.com/office/drawing/2014/main" xmlns="" id="{851A243B-0B28-4CB3-99B6-558136B56878}"/>
            </a:ext>
          </a:extLst>
        </xdr:cNvPr>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a:extLst>
            <a:ext uri="{FF2B5EF4-FFF2-40B4-BE49-F238E27FC236}">
              <a16:creationId xmlns:a16="http://schemas.microsoft.com/office/drawing/2014/main" xmlns="" id="{6DDA24E0-48CF-4E17-AC96-11F0EF105AD9}"/>
            </a:ext>
          </a:extLst>
        </xdr:cNvPr>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a:extLst>
            <a:ext uri="{FF2B5EF4-FFF2-40B4-BE49-F238E27FC236}">
              <a16:creationId xmlns:a16="http://schemas.microsoft.com/office/drawing/2014/main" xmlns="" id="{E33420D7-E9D5-4977-ACB0-BD2AE4D89401}"/>
            </a:ext>
          </a:extLst>
        </xdr:cNvPr>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8" name="テキスト ボックス 337">
          <a:extLst>
            <a:ext uri="{FF2B5EF4-FFF2-40B4-BE49-F238E27FC236}">
              <a16:creationId xmlns:a16="http://schemas.microsoft.com/office/drawing/2014/main" xmlns="" id="{B802EA1B-532F-4C70-A1B8-94F48C317DDE}"/>
            </a:ext>
          </a:extLst>
        </xdr:cNvPr>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a:extLst>
            <a:ext uri="{FF2B5EF4-FFF2-40B4-BE49-F238E27FC236}">
              <a16:creationId xmlns:a16="http://schemas.microsoft.com/office/drawing/2014/main" xmlns="" id="{8721694E-4809-4C45-A66E-28B6C02BF230}"/>
            </a:ext>
          </a:extLst>
        </xdr:cNvPr>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0" name="テキスト ボックス 339">
          <a:extLst>
            <a:ext uri="{FF2B5EF4-FFF2-40B4-BE49-F238E27FC236}">
              <a16:creationId xmlns:a16="http://schemas.microsoft.com/office/drawing/2014/main" xmlns="" id="{98DE0572-3196-4404-97C9-F48E15584509}"/>
            </a:ext>
          </a:extLst>
        </xdr:cNvPr>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a:extLst>
            <a:ext uri="{FF2B5EF4-FFF2-40B4-BE49-F238E27FC236}">
              <a16:creationId xmlns:a16="http://schemas.microsoft.com/office/drawing/2014/main" xmlns="" id="{5CAAA079-8CEB-48C8-AA49-03E6D831A051}"/>
            </a:ext>
          </a:extLst>
        </xdr:cNvPr>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2" name="テキスト ボックス 341">
          <a:extLst>
            <a:ext uri="{FF2B5EF4-FFF2-40B4-BE49-F238E27FC236}">
              <a16:creationId xmlns:a16="http://schemas.microsoft.com/office/drawing/2014/main" xmlns="" id="{1D03E155-EA1B-4064-844E-075B14AAE89B}"/>
            </a:ext>
          </a:extLst>
        </xdr:cNvPr>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a:extLst>
            <a:ext uri="{FF2B5EF4-FFF2-40B4-BE49-F238E27FC236}">
              <a16:creationId xmlns:a16="http://schemas.microsoft.com/office/drawing/2014/main" xmlns="" id="{F5E2AD0B-EB5A-44AA-A6AF-9AF6846E24AD}"/>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a:extLst>
            <a:ext uri="{FF2B5EF4-FFF2-40B4-BE49-F238E27FC236}">
              <a16:creationId xmlns:a16="http://schemas.microsoft.com/office/drawing/2014/main" xmlns="" id="{28B82E8F-C7EA-476A-A189-6D89584CB459}"/>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a:extLst>
            <a:ext uri="{FF2B5EF4-FFF2-40B4-BE49-F238E27FC236}">
              <a16:creationId xmlns:a16="http://schemas.microsoft.com/office/drawing/2014/main" xmlns="" id="{AF82F9C8-B015-4E1F-B13F-9EBD7E4CB063}"/>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117348</xdr:rowOff>
    </xdr:from>
    <xdr:to>
      <xdr:col>32</xdr:col>
      <xdr:colOff>186689</xdr:colOff>
      <xdr:row>40</xdr:row>
      <xdr:rowOff>153924</xdr:rowOff>
    </xdr:to>
    <xdr:cxnSp macro="">
      <xdr:nvCxnSpPr>
        <xdr:cNvPr id="346" name="直線コネクタ 345">
          <a:extLst>
            <a:ext uri="{FF2B5EF4-FFF2-40B4-BE49-F238E27FC236}">
              <a16:creationId xmlns:a16="http://schemas.microsoft.com/office/drawing/2014/main" xmlns="" id="{E51AE788-BED5-4A4B-9FAC-120BC73D601B}"/>
            </a:ext>
          </a:extLst>
        </xdr:cNvPr>
        <xdr:cNvCxnSpPr/>
      </xdr:nvCxnSpPr>
      <xdr:spPr>
        <a:xfrm flipV="1">
          <a:off x="19960589" y="6320028"/>
          <a:ext cx="0" cy="539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47" name="【認定こども園・幼稚園・保育所】&#10;一人当たり面積最小値テキスト">
          <a:extLst>
            <a:ext uri="{FF2B5EF4-FFF2-40B4-BE49-F238E27FC236}">
              <a16:creationId xmlns:a16="http://schemas.microsoft.com/office/drawing/2014/main" xmlns="" id="{B58EB9DF-287B-4951-8297-C2D3569511E2}"/>
            </a:ext>
          </a:extLst>
        </xdr:cNvPr>
        <xdr:cNvSpPr txBox="1"/>
      </xdr:nvSpPr>
      <xdr:spPr>
        <a:xfrm>
          <a:off x="20050125" y="68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48" name="直線コネクタ 347">
          <a:extLst>
            <a:ext uri="{FF2B5EF4-FFF2-40B4-BE49-F238E27FC236}">
              <a16:creationId xmlns:a16="http://schemas.microsoft.com/office/drawing/2014/main" xmlns="" id="{10963A83-23DA-40CA-806E-F1BEC5060E78}"/>
            </a:ext>
          </a:extLst>
        </xdr:cNvPr>
        <xdr:cNvCxnSpPr/>
      </xdr:nvCxnSpPr>
      <xdr:spPr>
        <a:xfrm>
          <a:off x="19872325" y="685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64025</xdr:rowOff>
    </xdr:from>
    <xdr:ext cx="469744" cy="259045"/>
    <xdr:sp macro="" textlink="">
      <xdr:nvSpPr>
        <xdr:cNvPr id="349" name="【認定こども園・幼稚園・保育所】&#10;一人当たり面積最大値テキスト">
          <a:extLst>
            <a:ext uri="{FF2B5EF4-FFF2-40B4-BE49-F238E27FC236}">
              <a16:creationId xmlns:a16="http://schemas.microsoft.com/office/drawing/2014/main" xmlns="" id="{8F6AE2D2-FE16-4E1F-9E9D-B5D6BAC04E7C}"/>
            </a:ext>
          </a:extLst>
        </xdr:cNvPr>
        <xdr:cNvSpPr txBox="1"/>
      </xdr:nvSpPr>
      <xdr:spPr>
        <a:xfrm>
          <a:off x="20050125"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37</xdr:row>
      <xdr:rowOff>117348</xdr:rowOff>
    </xdr:from>
    <xdr:to>
      <xdr:col>32</xdr:col>
      <xdr:colOff>276225</xdr:colOff>
      <xdr:row>37</xdr:row>
      <xdr:rowOff>117348</xdr:rowOff>
    </xdr:to>
    <xdr:cxnSp macro="">
      <xdr:nvCxnSpPr>
        <xdr:cNvPr id="350" name="直線コネクタ 349">
          <a:extLst>
            <a:ext uri="{FF2B5EF4-FFF2-40B4-BE49-F238E27FC236}">
              <a16:creationId xmlns:a16="http://schemas.microsoft.com/office/drawing/2014/main" xmlns="" id="{DF5BD904-284B-455C-AC64-02EC6F578E5E}"/>
            </a:ext>
          </a:extLst>
        </xdr:cNvPr>
        <xdr:cNvCxnSpPr/>
      </xdr:nvCxnSpPr>
      <xdr:spPr>
        <a:xfrm>
          <a:off x="19872325" y="632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108983</xdr:rowOff>
    </xdr:from>
    <xdr:ext cx="469744" cy="259045"/>
    <xdr:sp macro="" textlink="">
      <xdr:nvSpPr>
        <xdr:cNvPr id="351" name="【認定こども園・幼稚園・保育所】&#10;一人当たり面積平均値テキスト">
          <a:extLst>
            <a:ext uri="{FF2B5EF4-FFF2-40B4-BE49-F238E27FC236}">
              <a16:creationId xmlns:a16="http://schemas.microsoft.com/office/drawing/2014/main" xmlns="" id="{4478370B-F0E3-4FC1-B554-10D10ECE817F}"/>
            </a:ext>
          </a:extLst>
        </xdr:cNvPr>
        <xdr:cNvSpPr txBox="1"/>
      </xdr:nvSpPr>
      <xdr:spPr>
        <a:xfrm>
          <a:off x="20050125"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130556</xdr:rowOff>
    </xdr:from>
    <xdr:to>
      <xdr:col>32</xdr:col>
      <xdr:colOff>238125</xdr:colOff>
      <xdr:row>40</xdr:row>
      <xdr:rowOff>60706</xdr:rowOff>
    </xdr:to>
    <xdr:sp macro="" textlink="">
      <xdr:nvSpPr>
        <xdr:cNvPr id="352" name="フローチャート : 判断 351">
          <a:extLst>
            <a:ext uri="{FF2B5EF4-FFF2-40B4-BE49-F238E27FC236}">
              <a16:creationId xmlns:a16="http://schemas.microsoft.com/office/drawing/2014/main" xmlns="" id="{22A96316-BDBC-4A2A-A7AA-A08F164D39B1}"/>
            </a:ext>
          </a:extLst>
        </xdr:cNvPr>
        <xdr:cNvSpPr/>
      </xdr:nvSpPr>
      <xdr:spPr>
        <a:xfrm>
          <a:off x="19910425" y="6668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82550</xdr:rowOff>
    </xdr:from>
    <xdr:to>
      <xdr:col>31</xdr:col>
      <xdr:colOff>85725</xdr:colOff>
      <xdr:row>38</xdr:row>
      <xdr:rowOff>12700</xdr:rowOff>
    </xdr:to>
    <xdr:sp macro="" textlink="">
      <xdr:nvSpPr>
        <xdr:cNvPr id="353" name="フローチャート : 判断 352">
          <a:extLst>
            <a:ext uri="{FF2B5EF4-FFF2-40B4-BE49-F238E27FC236}">
              <a16:creationId xmlns:a16="http://schemas.microsoft.com/office/drawing/2014/main" xmlns="" id="{AF0F8F59-E421-4034-9CCA-F038CC8FDC72}"/>
            </a:ext>
          </a:extLst>
        </xdr:cNvPr>
        <xdr:cNvSpPr/>
      </xdr:nvSpPr>
      <xdr:spPr>
        <a:xfrm>
          <a:off x="19156045" y="62852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xmlns="" id="{A1016D78-F2C2-42B5-AE28-CCF7BC880336}"/>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67F3EBAD-1597-4CB5-830F-BDE6B75D72F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0399DD35-88BD-48FA-AF7D-6A0CAD71CE38}"/>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8ECC2F9C-41C8-4FE2-8923-6ED99364E074}"/>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0D35BBD6-5ED4-4912-9828-A95EB8B8E085}"/>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157988</xdr:rowOff>
    </xdr:from>
    <xdr:to>
      <xdr:col>31</xdr:col>
      <xdr:colOff>85725</xdr:colOff>
      <xdr:row>34</xdr:row>
      <xdr:rowOff>88138</xdr:rowOff>
    </xdr:to>
    <xdr:sp macro="" textlink="">
      <xdr:nvSpPr>
        <xdr:cNvPr id="359" name="円/楕円 358">
          <a:extLst>
            <a:ext uri="{FF2B5EF4-FFF2-40B4-BE49-F238E27FC236}">
              <a16:creationId xmlns:a16="http://schemas.microsoft.com/office/drawing/2014/main" xmlns="" id="{BE75B285-C15B-4E91-8417-E9D5B76CC551}"/>
            </a:ext>
          </a:extLst>
        </xdr:cNvPr>
        <xdr:cNvSpPr/>
      </xdr:nvSpPr>
      <xdr:spPr>
        <a:xfrm>
          <a:off x="19156045" y="569010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3827</xdr:rowOff>
    </xdr:from>
    <xdr:ext cx="469744" cy="259045"/>
    <xdr:sp macro="" textlink="">
      <xdr:nvSpPr>
        <xdr:cNvPr id="360" name="n_1aveValue【認定こども園・幼稚園・保育所】&#10;一人当たり面積">
          <a:extLst>
            <a:ext uri="{FF2B5EF4-FFF2-40B4-BE49-F238E27FC236}">
              <a16:creationId xmlns:a16="http://schemas.microsoft.com/office/drawing/2014/main" xmlns="" id="{248D969E-5EF2-42CC-A616-B7731B148952}"/>
            </a:ext>
          </a:extLst>
        </xdr:cNvPr>
        <xdr:cNvSpPr txBox="1"/>
      </xdr:nvSpPr>
      <xdr:spPr>
        <a:xfrm>
          <a:off x="19012612"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104665</xdr:rowOff>
    </xdr:from>
    <xdr:ext cx="469744" cy="259045"/>
    <xdr:sp macro="" textlink="">
      <xdr:nvSpPr>
        <xdr:cNvPr id="361" name="n_1mainValue【認定こども園・幼稚園・保育所】&#10;一人当たり面積">
          <a:extLst>
            <a:ext uri="{FF2B5EF4-FFF2-40B4-BE49-F238E27FC236}">
              <a16:creationId xmlns:a16="http://schemas.microsoft.com/office/drawing/2014/main" xmlns="" id="{900C70BE-F8E8-4678-8EA9-E810EF2C1C0E}"/>
            </a:ext>
          </a:extLst>
        </xdr:cNvPr>
        <xdr:cNvSpPr txBox="1"/>
      </xdr:nvSpPr>
      <xdr:spPr>
        <a:xfrm>
          <a:off x="19012612" y="546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a:extLst>
            <a:ext uri="{FF2B5EF4-FFF2-40B4-BE49-F238E27FC236}">
              <a16:creationId xmlns:a16="http://schemas.microsoft.com/office/drawing/2014/main" xmlns="" id="{218FD2F7-D707-4A63-BF1F-5F25CAD50BD3}"/>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a:extLst>
            <a:ext uri="{FF2B5EF4-FFF2-40B4-BE49-F238E27FC236}">
              <a16:creationId xmlns:a16="http://schemas.microsoft.com/office/drawing/2014/main" xmlns="" id="{B97AAB82-7C43-4599-8E6A-907C7CBD8CC9}"/>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a:extLst>
            <a:ext uri="{FF2B5EF4-FFF2-40B4-BE49-F238E27FC236}">
              <a16:creationId xmlns:a16="http://schemas.microsoft.com/office/drawing/2014/main" xmlns="" id="{B5C53098-2D9D-4DCF-A822-6898EE9265DB}"/>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a:extLst>
            <a:ext uri="{FF2B5EF4-FFF2-40B4-BE49-F238E27FC236}">
              <a16:creationId xmlns:a16="http://schemas.microsoft.com/office/drawing/2014/main" xmlns="" id="{686B06C3-308D-49BF-9787-354CD95BFD5C}"/>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a:extLst>
            <a:ext uri="{FF2B5EF4-FFF2-40B4-BE49-F238E27FC236}">
              <a16:creationId xmlns:a16="http://schemas.microsoft.com/office/drawing/2014/main" xmlns="" id="{A3893CD1-6DBE-456C-83AB-0D6D587E187A}"/>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a:extLst>
            <a:ext uri="{FF2B5EF4-FFF2-40B4-BE49-F238E27FC236}">
              <a16:creationId xmlns:a16="http://schemas.microsoft.com/office/drawing/2014/main" xmlns="" id="{3925AAD7-51FA-40E4-966F-EA36833F94D6}"/>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a:extLst>
            <a:ext uri="{FF2B5EF4-FFF2-40B4-BE49-F238E27FC236}">
              <a16:creationId xmlns:a16="http://schemas.microsoft.com/office/drawing/2014/main" xmlns="" id="{437FC0E4-73C8-4D74-AA18-CAC3AB69D6A2}"/>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a:extLst>
            <a:ext uri="{FF2B5EF4-FFF2-40B4-BE49-F238E27FC236}">
              <a16:creationId xmlns:a16="http://schemas.microsoft.com/office/drawing/2014/main" xmlns="" id="{2944610B-A26F-4851-815C-B94F15164061}"/>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a:extLst>
            <a:ext uri="{FF2B5EF4-FFF2-40B4-BE49-F238E27FC236}">
              <a16:creationId xmlns:a16="http://schemas.microsoft.com/office/drawing/2014/main" xmlns="" id="{D8F3E66E-391D-4F08-A2F8-FB9417A43E14}"/>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a:extLst>
            <a:ext uri="{FF2B5EF4-FFF2-40B4-BE49-F238E27FC236}">
              <a16:creationId xmlns:a16="http://schemas.microsoft.com/office/drawing/2014/main" xmlns="" id="{55030C80-0B81-47C0-BEFE-9F457116CCA4}"/>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a:extLst>
            <a:ext uri="{FF2B5EF4-FFF2-40B4-BE49-F238E27FC236}">
              <a16:creationId xmlns:a16="http://schemas.microsoft.com/office/drawing/2014/main" xmlns="" id="{E94B4853-EA89-4ACB-91D3-FD2C7CC5EBC4}"/>
            </a:ext>
          </a:extLst>
        </xdr:cNvPr>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a:extLst>
            <a:ext uri="{FF2B5EF4-FFF2-40B4-BE49-F238E27FC236}">
              <a16:creationId xmlns:a16="http://schemas.microsoft.com/office/drawing/2014/main" xmlns="" id="{9BBAB381-1564-4FDC-A188-DCAB16DA91A5}"/>
            </a:ext>
          </a:extLst>
        </xdr:cNvPr>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a:extLst>
            <a:ext uri="{FF2B5EF4-FFF2-40B4-BE49-F238E27FC236}">
              <a16:creationId xmlns:a16="http://schemas.microsoft.com/office/drawing/2014/main" xmlns="" id="{83219BD0-4019-4C10-8452-6530F386C4B1}"/>
            </a:ext>
          </a:extLst>
        </xdr:cNvPr>
        <xdr:cNvSpPr txBox="1"/>
      </xdr:nvSpPr>
      <xdr:spPr>
        <a:xfrm>
          <a:off x="1087327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a:extLst>
            <a:ext uri="{FF2B5EF4-FFF2-40B4-BE49-F238E27FC236}">
              <a16:creationId xmlns:a16="http://schemas.microsoft.com/office/drawing/2014/main" xmlns="" id="{54EE76B7-9A8C-41B3-8AF3-0FD2D2CE3904}"/>
            </a:ext>
          </a:extLst>
        </xdr:cNvPr>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a:extLst>
            <a:ext uri="{FF2B5EF4-FFF2-40B4-BE49-F238E27FC236}">
              <a16:creationId xmlns:a16="http://schemas.microsoft.com/office/drawing/2014/main" xmlns="" id="{C03CB538-A1B5-4436-9E81-B1D720FDFB57}"/>
            </a:ext>
          </a:extLst>
        </xdr:cNvPr>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a:extLst>
            <a:ext uri="{FF2B5EF4-FFF2-40B4-BE49-F238E27FC236}">
              <a16:creationId xmlns:a16="http://schemas.microsoft.com/office/drawing/2014/main" xmlns="" id="{F21C43C0-57A8-40D5-BD6F-E49B6C6EAE83}"/>
            </a:ext>
          </a:extLst>
        </xdr:cNvPr>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a:extLst>
            <a:ext uri="{FF2B5EF4-FFF2-40B4-BE49-F238E27FC236}">
              <a16:creationId xmlns:a16="http://schemas.microsoft.com/office/drawing/2014/main" xmlns="" id="{7C9E011F-08B0-4F92-983C-5FD8BFCB161E}"/>
            </a:ext>
          </a:extLst>
        </xdr:cNvPr>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a:extLst>
            <a:ext uri="{FF2B5EF4-FFF2-40B4-BE49-F238E27FC236}">
              <a16:creationId xmlns:a16="http://schemas.microsoft.com/office/drawing/2014/main" xmlns="" id="{53D2A511-61CE-4A38-97F9-CC921280F1BB}"/>
            </a:ext>
          </a:extLst>
        </xdr:cNvPr>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a:extLst>
            <a:ext uri="{FF2B5EF4-FFF2-40B4-BE49-F238E27FC236}">
              <a16:creationId xmlns:a16="http://schemas.microsoft.com/office/drawing/2014/main" xmlns="" id="{18B7568B-35B9-4949-B013-79192B18ED8C}"/>
            </a:ext>
          </a:extLst>
        </xdr:cNvPr>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a:extLst>
            <a:ext uri="{FF2B5EF4-FFF2-40B4-BE49-F238E27FC236}">
              <a16:creationId xmlns:a16="http://schemas.microsoft.com/office/drawing/2014/main" xmlns="" id="{07B70559-D0DF-44B8-A1AC-A21115DFD8E5}"/>
            </a:ext>
          </a:extLst>
        </xdr:cNvPr>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a:extLst>
            <a:ext uri="{FF2B5EF4-FFF2-40B4-BE49-F238E27FC236}">
              <a16:creationId xmlns:a16="http://schemas.microsoft.com/office/drawing/2014/main" xmlns="" id="{326D36D5-8E87-42DE-B676-B2B08640FE41}"/>
            </a:ext>
          </a:extLst>
        </xdr:cNvPr>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a:extLst>
            <a:ext uri="{FF2B5EF4-FFF2-40B4-BE49-F238E27FC236}">
              <a16:creationId xmlns:a16="http://schemas.microsoft.com/office/drawing/2014/main" xmlns="" id="{7EDFDF92-15D2-4BAC-811D-1705BEDDAC8F}"/>
            </a:ext>
          </a:extLst>
        </xdr:cNvPr>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a:extLst>
            <a:ext uri="{FF2B5EF4-FFF2-40B4-BE49-F238E27FC236}">
              <a16:creationId xmlns:a16="http://schemas.microsoft.com/office/drawing/2014/main" xmlns="" id="{1B9B8AFC-009A-43CA-B12A-0DF71421F7C4}"/>
            </a:ext>
          </a:extLst>
        </xdr:cNvPr>
        <xdr:cNvSpPr txBox="1"/>
      </xdr:nvSpPr>
      <xdr:spPr>
        <a:xfrm>
          <a:off x="1087327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a:extLst>
            <a:ext uri="{FF2B5EF4-FFF2-40B4-BE49-F238E27FC236}">
              <a16:creationId xmlns:a16="http://schemas.microsoft.com/office/drawing/2014/main" xmlns="" id="{204602F1-CB62-413B-AA67-F7704B6D9733}"/>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a:extLst>
            <a:ext uri="{FF2B5EF4-FFF2-40B4-BE49-F238E27FC236}">
              <a16:creationId xmlns:a16="http://schemas.microsoft.com/office/drawing/2014/main" xmlns="" id="{1F723C92-4844-4E10-98B4-126CB3BB402A}"/>
            </a:ext>
          </a:extLst>
        </xdr:cNvPr>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a:extLst>
            <a:ext uri="{FF2B5EF4-FFF2-40B4-BE49-F238E27FC236}">
              <a16:creationId xmlns:a16="http://schemas.microsoft.com/office/drawing/2014/main" xmlns="" id="{057F72E4-D056-4CAF-BF77-6D25D4FB4435}"/>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8" name="直線コネクタ 387">
          <a:extLst>
            <a:ext uri="{FF2B5EF4-FFF2-40B4-BE49-F238E27FC236}">
              <a16:creationId xmlns:a16="http://schemas.microsoft.com/office/drawing/2014/main" xmlns="" id="{1536613F-B94A-4F26-96E2-2A82F2BD9CED}"/>
            </a:ext>
          </a:extLst>
        </xdr:cNvPr>
        <xdr:cNvCxnSpPr/>
      </xdr:nvCxnSpPr>
      <xdr:spPr>
        <a:xfrm flipV="1">
          <a:off x="14735809" y="9222377"/>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9" name="【学校施設】&#10;有形固定資産減価償却率最小値テキスト">
          <a:extLst>
            <a:ext uri="{FF2B5EF4-FFF2-40B4-BE49-F238E27FC236}">
              <a16:creationId xmlns:a16="http://schemas.microsoft.com/office/drawing/2014/main" xmlns="" id="{A087BD5D-3DEF-405E-B6A9-9AE7CC3C8764}"/>
            </a:ext>
          </a:extLst>
        </xdr:cNvPr>
        <xdr:cNvSpPr txBox="1"/>
      </xdr:nvSpPr>
      <xdr:spPr>
        <a:xfrm>
          <a:off x="14825345" y="1069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90" name="直線コネクタ 389">
          <a:extLst>
            <a:ext uri="{FF2B5EF4-FFF2-40B4-BE49-F238E27FC236}">
              <a16:creationId xmlns:a16="http://schemas.microsoft.com/office/drawing/2014/main" xmlns="" id="{D97846A2-8EFD-48A0-BF5B-53052143616D}"/>
            </a:ext>
          </a:extLst>
        </xdr:cNvPr>
        <xdr:cNvCxnSpPr/>
      </xdr:nvCxnSpPr>
      <xdr:spPr>
        <a:xfrm>
          <a:off x="14647545" y="10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91" name="【学校施設】&#10;有形固定資産減価償却率最大値テキスト">
          <a:extLst>
            <a:ext uri="{FF2B5EF4-FFF2-40B4-BE49-F238E27FC236}">
              <a16:creationId xmlns:a16="http://schemas.microsoft.com/office/drawing/2014/main" xmlns="" id="{031880AC-B268-47AC-85ED-8C0604D49245}"/>
            </a:ext>
          </a:extLst>
        </xdr:cNvPr>
        <xdr:cNvSpPr txBox="1"/>
      </xdr:nvSpPr>
      <xdr:spPr>
        <a:xfrm>
          <a:off x="14825345" y="90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2" name="直線コネクタ 391">
          <a:extLst>
            <a:ext uri="{FF2B5EF4-FFF2-40B4-BE49-F238E27FC236}">
              <a16:creationId xmlns:a16="http://schemas.microsoft.com/office/drawing/2014/main" xmlns="" id="{1BB31CC2-EA59-4A06-B894-E935B8157846}"/>
            </a:ext>
          </a:extLst>
        </xdr:cNvPr>
        <xdr:cNvCxnSpPr/>
      </xdr:nvCxnSpPr>
      <xdr:spPr>
        <a:xfrm>
          <a:off x="14647545" y="922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3" name="【学校施設】&#10;有形固定資産減価償却率平均値テキスト">
          <a:extLst>
            <a:ext uri="{FF2B5EF4-FFF2-40B4-BE49-F238E27FC236}">
              <a16:creationId xmlns:a16="http://schemas.microsoft.com/office/drawing/2014/main" xmlns="" id="{A6E2BB25-C30C-4C22-9CEC-D9C32ED2D416}"/>
            </a:ext>
          </a:extLst>
        </xdr:cNvPr>
        <xdr:cNvSpPr txBox="1"/>
      </xdr:nvSpPr>
      <xdr:spPr>
        <a:xfrm>
          <a:off x="14825345"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4" name="フローチャート : 判断 393">
          <a:extLst>
            <a:ext uri="{FF2B5EF4-FFF2-40B4-BE49-F238E27FC236}">
              <a16:creationId xmlns:a16="http://schemas.microsoft.com/office/drawing/2014/main" xmlns="" id="{1EB7FDD0-B1B2-46BD-B13A-92385ED4D164}"/>
            </a:ext>
          </a:extLst>
        </xdr:cNvPr>
        <xdr:cNvSpPr/>
      </xdr:nvSpPr>
      <xdr:spPr>
        <a:xfrm>
          <a:off x="14685645"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5" name="フローチャート : 判断 394">
          <a:extLst>
            <a:ext uri="{FF2B5EF4-FFF2-40B4-BE49-F238E27FC236}">
              <a16:creationId xmlns:a16="http://schemas.microsoft.com/office/drawing/2014/main" xmlns="" id="{0F5F86CC-9446-46A7-987C-DCE11300843B}"/>
            </a:ext>
          </a:extLst>
        </xdr:cNvPr>
        <xdr:cNvSpPr/>
      </xdr:nvSpPr>
      <xdr:spPr>
        <a:xfrm>
          <a:off x="13916025"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592EB07B-9F16-4DEC-AAB3-4C13E5F3F5FA}"/>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63F1CDF-5F43-4F80-8D4F-A6E89E055CA5}"/>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E000DBD1-07BB-445D-B6B4-51B376356057}"/>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DB0C736A-3DB4-4E67-A5A9-240C989267D3}"/>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5921C9BC-DF49-4F3D-B4F7-7C50DE9E8F86}"/>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163104</xdr:rowOff>
    </xdr:from>
    <xdr:to>
      <xdr:col>22</xdr:col>
      <xdr:colOff>415925</xdr:colOff>
      <xdr:row>58</xdr:row>
      <xdr:rowOff>93254</xdr:rowOff>
    </xdr:to>
    <xdr:sp macro="" textlink="">
      <xdr:nvSpPr>
        <xdr:cNvPr id="401" name="円/楕円 400">
          <a:extLst>
            <a:ext uri="{FF2B5EF4-FFF2-40B4-BE49-F238E27FC236}">
              <a16:creationId xmlns:a16="http://schemas.microsoft.com/office/drawing/2014/main" xmlns="" id="{339F1111-005D-41C0-A6A4-73575BA82453}"/>
            </a:ext>
          </a:extLst>
        </xdr:cNvPr>
        <xdr:cNvSpPr/>
      </xdr:nvSpPr>
      <xdr:spPr>
        <a:xfrm>
          <a:off x="13916025" y="971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02" name="n_1aveValue【学校施設】&#10;有形固定資産減価償却率">
          <a:extLst>
            <a:ext uri="{FF2B5EF4-FFF2-40B4-BE49-F238E27FC236}">
              <a16:creationId xmlns:a16="http://schemas.microsoft.com/office/drawing/2014/main" xmlns="" id="{4E18160C-37A2-4BB4-8409-65E2321440C0}"/>
            </a:ext>
          </a:extLst>
        </xdr:cNvPr>
        <xdr:cNvSpPr txBox="1"/>
      </xdr:nvSpPr>
      <xdr:spPr>
        <a:xfrm>
          <a:off x="13751568"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109781</xdr:rowOff>
    </xdr:from>
    <xdr:ext cx="405111" cy="259045"/>
    <xdr:sp macro="" textlink="">
      <xdr:nvSpPr>
        <xdr:cNvPr id="403" name="n_1mainValue【学校施設】&#10;有形固定資産減価償却率">
          <a:extLst>
            <a:ext uri="{FF2B5EF4-FFF2-40B4-BE49-F238E27FC236}">
              <a16:creationId xmlns:a16="http://schemas.microsoft.com/office/drawing/2014/main" xmlns="" id="{2D43FE18-C39B-4745-AE24-C8EBC13B95B9}"/>
            </a:ext>
          </a:extLst>
        </xdr:cNvPr>
        <xdr:cNvSpPr txBox="1"/>
      </xdr:nvSpPr>
      <xdr:spPr>
        <a:xfrm>
          <a:off x="13751568" y="94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a:extLst>
            <a:ext uri="{FF2B5EF4-FFF2-40B4-BE49-F238E27FC236}">
              <a16:creationId xmlns:a16="http://schemas.microsoft.com/office/drawing/2014/main" xmlns="" id="{32C1351D-0285-4D40-BEF8-75B6B2CE42FD}"/>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a:extLst>
            <a:ext uri="{FF2B5EF4-FFF2-40B4-BE49-F238E27FC236}">
              <a16:creationId xmlns:a16="http://schemas.microsoft.com/office/drawing/2014/main" xmlns="" id="{16E3C8EE-1675-4980-8FA9-9D4E4FE2DB1E}"/>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a:extLst>
            <a:ext uri="{FF2B5EF4-FFF2-40B4-BE49-F238E27FC236}">
              <a16:creationId xmlns:a16="http://schemas.microsoft.com/office/drawing/2014/main" xmlns="" id="{74F466E0-3136-44CB-9BA1-63F7C78B87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a:extLst>
            <a:ext uri="{FF2B5EF4-FFF2-40B4-BE49-F238E27FC236}">
              <a16:creationId xmlns:a16="http://schemas.microsoft.com/office/drawing/2014/main" xmlns="" id="{664CD16A-F1A1-4284-ABEB-365B4488C073}"/>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a:extLst>
            <a:ext uri="{FF2B5EF4-FFF2-40B4-BE49-F238E27FC236}">
              <a16:creationId xmlns:a16="http://schemas.microsoft.com/office/drawing/2014/main" xmlns="" id="{797C9B37-3704-47E0-8F15-AB5107D0791E}"/>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a:extLst>
            <a:ext uri="{FF2B5EF4-FFF2-40B4-BE49-F238E27FC236}">
              <a16:creationId xmlns:a16="http://schemas.microsoft.com/office/drawing/2014/main" xmlns="" id="{E7A0C7E8-6C47-409A-991C-6A2C02A82CB4}"/>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a:extLst>
            <a:ext uri="{FF2B5EF4-FFF2-40B4-BE49-F238E27FC236}">
              <a16:creationId xmlns:a16="http://schemas.microsoft.com/office/drawing/2014/main" xmlns="" id="{47133187-5DB5-4B83-870F-90C386DF352A}"/>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a:extLst>
            <a:ext uri="{FF2B5EF4-FFF2-40B4-BE49-F238E27FC236}">
              <a16:creationId xmlns:a16="http://schemas.microsoft.com/office/drawing/2014/main" xmlns="" id="{CB0DF3A3-2AB2-43F3-84A1-55ECE8A3FDDA}"/>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a:extLst>
            <a:ext uri="{FF2B5EF4-FFF2-40B4-BE49-F238E27FC236}">
              <a16:creationId xmlns:a16="http://schemas.microsoft.com/office/drawing/2014/main" xmlns="" id="{BDF021DB-8A4B-46C4-80CF-EB6A3FB374F5}"/>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a:extLst>
            <a:ext uri="{FF2B5EF4-FFF2-40B4-BE49-F238E27FC236}">
              <a16:creationId xmlns:a16="http://schemas.microsoft.com/office/drawing/2014/main" xmlns="" id="{CA4DB9BB-A50D-4261-B95A-FA8B67C90964}"/>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a:extLst>
            <a:ext uri="{FF2B5EF4-FFF2-40B4-BE49-F238E27FC236}">
              <a16:creationId xmlns:a16="http://schemas.microsoft.com/office/drawing/2014/main" xmlns="" id="{93716729-F969-4401-A989-EECF9165D8D6}"/>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a:extLst>
            <a:ext uri="{FF2B5EF4-FFF2-40B4-BE49-F238E27FC236}">
              <a16:creationId xmlns:a16="http://schemas.microsoft.com/office/drawing/2014/main" xmlns="" id="{F65174E2-3587-4090-8D52-954E1C59A336}"/>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a:extLst>
            <a:ext uri="{FF2B5EF4-FFF2-40B4-BE49-F238E27FC236}">
              <a16:creationId xmlns:a16="http://schemas.microsoft.com/office/drawing/2014/main" xmlns="" id="{215711F2-7F3D-439E-8386-39BE66DC0238}"/>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a:extLst>
            <a:ext uri="{FF2B5EF4-FFF2-40B4-BE49-F238E27FC236}">
              <a16:creationId xmlns:a16="http://schemas.microsoft.com/office/drawing/2014/main" xmlns="" id="{C78B297A-8FC9-48B7-9840-D1C2F1D72D1F}"/>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a:extLst>
            <a:ext uri="{FF2B5EF4-FFF2-40B4-BE49-F238E27FC236}">
              <a16:creationId xmlns:a16="http://schemas.microsoft.com/office/drawing/2014/main" xmlns="" id="{5858CFDE-06FB-489B-A86F-73443637578E}"/>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a:extLst>
            <a:ext uri="{FF2B5EF4-FFF2-40B4-BE49-F238E27FC236}">
              <a16:creationId xmlns:a16="http://schemas.microsoft.com/office/drawing/2014/main" xmlns="" id="{3594D539-ABD4-4077-A3E7-F8B0DB7C550A}"/>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a:extLst>
            <a:ext uri="{FF2B5EF4-FFF2-40B4-BE49-F238E27FC236}">
              <a16:creationId xmlns:a16="http://schemas.microsoft.com/office/drawing/2014/main" xmlns="" id="{77ECE728-BFCD-4C20-B57A-19DCD6ADE18E}"/>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a:extLst>
            <a:ext uri="{FF2B5EF4-FFF2-40B4-BE49-F238E27FC236}">
              <a16:creationId xmlns:a16="http://schemas.microsoft.com/office/drawing/2014/main" xmlns="" id="{744BCA29-84F4-4E01-8E6D-C7B41F224FE6}"/>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a:extLst>
            <a:ext uri="{FF2B5EF4-FFF2-40B4-BE49-F238E27FC236}">
              <a16:creationId xmlns:a16="http://schemas.microsoft.com/office/drawing/2014/main" xmlns="" id="{8050F156-3CBA-4712-AD26-BE706DE5CCC9}"/>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xmlns="" id="{49657AE7-F870-44E7-933B-6209D611571C}"/>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a:extLst>
            <a:ext uri="{FF2B5EF4-FFF2-40B4-BE49-F238E27FC236}">
              <a16:creationId xmlns:a16="http://schemas.microsoft.com/office/drawing/2014/main" xmlns="" id="{6AC6553A-9945-4D4D-848B-B2BCE4E6B897}"/>
            </a:ext>
          </a:extLst>
        </xdr:cNvPr>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a16="http://schemas.microsoft.com/office/drawing/2014/main" xmlns="" id="{705D1380-2CA1-4DD9-B8CD-5478284F8651}"/>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6" name="直線コネクタ 425">
          <a:extLst>
            <a:ext uri="{FF2B5EF4-FFF2-40B4-BE49-F238E27FC236}">
              <a16:creationId xmlns:a16="http://schemas.microsoft.com/office/drawing/2014/main" xmlns="" id="{A941A0CE-57B7-442B-A7DC-B8895B2444D4}"/>
            </a:ext>
          </a:extLst>
        </xdr:cNvPr>
        <xdr:cNvCxnSpPr/>
      </xdr:nvCxnSpPr>
      <xdr:spPr>
        <a:xfrm flipV="1">
          <a:off x="19960589" y="9451848"/>
          <a:ext cx="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7" name="【学校施設】&#10;一人当たり面積最小値テキスト">
          <a:extLst>
            <a:ext uri="{FF2B5EF4-FFF2-40B4-BE49-F238E27FC236}">
              <a16:creationId xmlns:a16="http://schemas.microsoft.com/office/drawing/2014/main" xmlns="" id="{1A561505-EC52-4241-B4F9-8FCF90B0D370}"/>
            </a:ext>
          </a:extLst>
        </xdr:cNvPr>
        <xdr:cNvSpPr txBox="1"/>
      </xdr:nvSpPr>
      <xdr:spPr>
        <a:xfrm>
          <a:off x="20050125" y="108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8" name="直線コネクタ 427">
          <a:extLst>
            <a:ext uri="{FF2B5EF4-FFF2-40B4-BE49-F238E27FC236}">
              <a16:creationId xmlns:a16="http://schemas.microsoft.com/office/drawing/2014/main" xmlns="" id="{6128E150-30BA-4ECC-A81A-E1754BCB4262}"/>
            </a:ext>
          </a:extLst>
        </xdr:cNvPr>
        <xdr:cNvCxnSpPr/>
      </xdr:nvCxnSpPr>
      <xdr:spPr>
        <a:xfrm>
          <a:off x="19872325" y="108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9" name="【学校施設】&#10;一人当たり面積最大値テキスト">
          <a:extLst>
            <a:ext uri="{FF2B5EF4-FFF2-40B4-BE49-F238E27FC236}">
              <a16:creationId xmlns:a16="http://schemas.microsoft.com/office/drawing/2014/main" xmlns="" id="{E7AA3E29-6B32-45D0-9C84-465EB1463E63}"/>
            </a:ext>
          </a:extLst>
        </xdr:cNvPr>
        <xdr:cNvSpPr txBox="1"/>
      </xdr:nvSpPr>
      <xdr:spPr>
        <a:xfrm>
          <a:off x="20050125"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30" name="直線コネクタ 429">
          <a:extLst>
            <a:ext uri="{FF2B5EF4-FFF2-40B4-BE49-F238E27FC236}">
              <a16:creationId xmlns:a16="http://schemas.microsoft.com/office/drawing/2014/main" xmlns="" id="{077A9D93-BAB6-477C-BBCE-046A54CCF6D2}"/>
            </a:ext>
          </a:extLst>
        </xdr:cNvPr>
        <xdr:cNvCxnSpPr/>
      </xdr:nvCxnSpPr>
      <xdr:spPr>
        <a:xfrm>
          <a:off x="19872325" y="945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31" name="【学校施設】&#10;一人当たり面積平均値テキスト">
          <a:extLst>
            <a:ext uri="{FF2B5EF4-FFF2-40B4-BE49-F238E27FC236}">
              <a16:creationId xmlns:a16="http://schemas.microsoft.com/office/drawing/2014/main" xmlns="" id="{C9D45302-01DB-4CC4-AA4A-5D3C83C2B4B5}"/>
            </a:ext>
          </a:extLst>
        </xdr:cNvPr>
        <xdr:cNvSpPr txBox="1"/>
      </xdr:nvSpPr>
      <xdr:spPr>
        <a:xfrm>
          <a:off x="20050125" y="1040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2" name="フローチャート : 判断 431">
          <a:extLst>
            <a:ext uri="{FF2B5EF4-FFF2-40B4-BE49-F238E27FC236}">
              <a16:creationId xmlns:a16="http://schemas.microsoft.com/office/drawing/2014/main" xmlns="" id="{32738C62-A3AF-4B95-ABF4-FF24DA233FB5}"/>
            </a:ext>
          </a:extLst>
        </xdr:cNvPr>
        <xdr:cNvSpPr/>
      </xdr:nvSpPr>
      <xdr:spPr>
        <a:xfrm>
          <a:off x="19910425" y="104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33" name="フローチャート : 判断 432">
          <a:extLst>
            <a:ext uri="{FF2B5EF4-FFF2-40B4-BE49-F238E27FC236}">
              <a16:creationId xmlns:a16="http://schemas.microsoft.com/office/drawing/2014/main" xmlns="" id="{D2A8AC92-34BA-4468-9BD8-B2FB8630F44E}"/>
            </a:ext>
          </a:extLst>
        </xdr:cNvPr>
        <xdr:cNvSpPr/>
      </xdr:nvSpPr>
      <xdr:spPr>
        <a:xfrm>
          <a:off x="19156045" y="1028108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50FAFF95-BBCB-4C2F-BB77-12C32B7C4D63}"/>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D3E52527-22F2-4500-B60F-E66A963BCD78}"/>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2E8FF545-F370-4467-BD35-C5BD7B3C25D6}"/>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FD91F588-E290-4CCB-A4CD-9B91DC6A1C08}"/>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9CA9E31A-76F2-47F8-9AF5-F655FA801B8C}"/>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150368</xdr:rowOff>
    </xdr:from>
    <xdr:to>
      <xdr:col>31</xdr:col>
      <xdr:colOff>85725</xdr:colOff>
      <xdr:row>61</xdr:row>
      <xdr:rowOff>80518</xdr:rowOff>
    </xdr:to>
    <xdr:sp macro="" textlink="">
      <xdr:nvSpPr>
        <xdr:cNvPr id="439" name="円/楕円 438">
          <a:extLst>
            <a:ext uri="{FF2B5EF4-FFF2-40B4-BE49-F238E27FC236}">
              <a16:creationId xmlns:a16="http://schemas.microsoft.com/office/drawing/2014/main" xmlns="" id="{21AFC857-242A-49E1-8140-CB73F5C55D09}"/>
            </a:ext>
          </a:extLst>
        </xdr:cNvPr>
        <xdr:cNvSpPr/>
      </xdr:nvSpPr>
      <xdr:spPr>
        <a:xfrm>
          <a:off x="19156045" y="102087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40" name="n_1aveValue【学校施設】&#10;一人当たり面積">
          <a:extLst>
            <a:ext uri="{FF2B5EF4-FFF2-40B4-BE49-F238E27FC236}">
              <a16:creationId xmlns:a16="http://schemas.microsoft.com/office/drawing/2014/main" xmlns="" id="{6AAFE1CA-9AA4-4391-8C50-CFE33F72306E}"/>
            </a:ext>
          </a:extLst>
        </xdr:cNvPr>
        <xdr:cNvSpPr txBox="1"/>
      </xdr:nvSpPr>
      <xdr:spPr>
        <a:xfrm>
          <a:off x="19012612" y="1037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97045</xdr:rowOff>
    </xdr:from>
    <xdr:ext cx="469744" cy="259045"/>
    <xdr:sp macro="" textlink="">
      <xdr:nvSpPr>
        <xdr:cNvPr id="441" name="n_1mainValue【学校施設】&#10;一人当たり面積">
          <a:extLst>
            <a:ext uri="{FF2B5EF4-FFF2-40B4-BE49-F238E27FC236}">
              <a16:creationId xmlns:a16="http://schemas.microsoft.com/office/drawing/2014/main" xmlns="" id="{DBE9B317-2704-4361-A023-F82660C609A4}"/>
            </a:ext>
          </a:extLst>
        </xdr:cNvPr>
        <xdr:cNvSpPr txBox="1"/>
      </xdr:nvSpPr>
      <xdr:spPr>
        <a:xfrm>
          <a:off x="19012612" y="998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xmlns="" id="{8D950C74-0C78-4390-B472-F110F3B38DEE}"/>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a:extLst>
            <a:ext uri="{FF2B5EF4-FFF2-40B4-BE49-F238E27FC236}">
              <a16:creationId xmlns:a16="http://schemas.microsoft.com/office/drawing/2014/main" xmlns="" id="{B5BC87EF-F439-4BEA-A55D-04CB15290459}"/>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a:extLst>
            <a:ext uri="{FF2B5EF4-FFF2-40B4-BE49-F238E27FC236}">
              <a16:creationId xmlns:a16="http://schemas.microsoft.com/office/drawing/2014/main" xmlns="" id="{8D19DE31-8ADE-4444-BC26-D13A3E74DBB9}"/>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a:extLst>
            <a:ext uri="{FF2B5EF4-FFF2-40B4-BE49-F238E27FC236}">
              <a16:creationId xmlns:a16="http://schemas.microsoft.com/office/drawing/2014/main" xmlns="" id="{6E209FFE-DFA5-4EA6-B667-9725CA16D993}"/>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a:extLst>
            <a:ext uri="{FF2B5EF4-FFF2-40B4-BE49-F238E27FC236}">
              <a16:creationId xmlns:a16="http://schemas.microsoft.com/office/drawing/2014/main" xmlns="" id="{CBDC48E6-DB1E-43C4-B579-E023A49735EF}"/>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a:extLst>
            <a:ext uri="{FF2B5EF4-FFF2-40B4-BE49-F238E27FC236}">
              <a16:creationId xmlns:a16="http://schemas.microsoft.com/office/drawing/2014/main" xmlns="" id="{594818FC-72B1-4E47-9952-4555B46012F7}"/>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a:extLst>
            <a:ext uri="{FF2B5EF4-FFF2-40B4-BE49-F238E27FC236}">
              <a16:creationId xmlns:a16="http://schemas.microsoft.com/office/drawing/2014/main" xmlns="" id="{F7F3D195-0375-43F8-A740-3759CC696D96}"/>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xmlns="" id="{E51539F4-A6DA-4EF2-918D-1740A7E9D3E5}"/>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a16="http://schemas.microsoft.com/office/drawing/2014/main" xmlns="" id="{09938140-AF66-4327-8704-C001C6E7FCEA}"/>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a:extLst>
            <a:ext uri="{FF2B5EF4-FFF2-40B4-BE49-F238E27FC236}">
              <a16:creationId xmlns:a16="http://schemas.microsoft.com/office/drawing/2014/main" xmlns="" id="{62970E89-6511-43A1-B365-A8B79D8B4FE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a:extLst>
            <a:ext uri="{FF2B5EF4-FFF2-40B4-BE49-F238E27FC236}">
              <a16:creationId xmlns:a16="http://schemas.microsoft.com/office/drawing/2014/main" xmlns="" id="{E92AC82A-6EF0-475A-B141-1E6885DC57BF}"/>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a:extLst>
            <a:ext uri="{FF2B5EF4-FFF2-40B4-BE49-F238E27FC236}">
              <a16:creationId xmlns:a16="http://schemas.microsoft.com/office/drawing/2014/main" xmlns="" id="{CBBA2259-5731-4AB2-A3B4-17922E6FAD9D}"/>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a:extLst>
            <a:ext uri="{FF2B5EF4-FFF2-40B4-BE49-F238E27FC236}">
              <a16:creationId xmlns:a16="http://schemas.microsoft.com/office/drawing/2014/main" xmlns="" id="{0E44B396-8FB6-4518-950D-787CA595C1A4}"/>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a:extLst>
            <a:ext uri="{FF2B5EF4-FFF2-40B4-BE49-F238E27FC236}">
              <a16:creationId xmlns:a16="http://schemas.microsoft.com/office/drawing/2014/main" xmlns="" id="{04859CB9-E120-43BC-BAA4-F9640862B07A}"/>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a:extLst>
            <a:ext uri="{FF2B5EF4-FFF2-40B4-BE49-F238E27FC236}">
              <a16:creationId xmlns:a16="http://schemas.microsoft.com/office/drawing/2014/main" xmlns="" id="{3D819327-5A18-415C-936C-2B49B38A56E4}"/>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a:extLst>
            <a:ext uri="{FF2B5EF4-FFF2-40B4-BE49-F238E27FC236}">
              <a16:creationId xmlns:a16="http://schemas.microsoft.com/office/drawing/2014/main" xmlns="" id="{DEEF17DC-0549-4D55-9403-7084F76D104B}"/>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xmlns="" id="{67BD82C5-91D1-4D42-8F88-972EB5FB4C4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xmlns="" id="{47954205-960D-4AAB-BB40-4A200256273A}"/>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xmlns="" id="{65E8F26E-C52F-4165-9C0E-2EB8A77F1CC4}"/>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xmlns="" id="{CDACEA52-2A32-4A5A-B4FB-1B77CE22FC7E}"/>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xmlns="" id="{A829A284-B45B-4FE1-B81B-7DFAF70E5C22}"/>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xmlns="" id="{0A0B320A-FDC5-47DB-8120-96D0A9167081}"/>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xmlns="" id="{5ACC6E44-DC98-42D6-9AF8-75A4665B9C13}"/>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xmlns="" id="{B766E8E3-9EDD-43E6-B22E-4EF62F5C195B}"/>
            </a:ext>
          </a:extLst>
        </xdr:cNvPr>
        <xdr:cNvSpPr/>
      </xdr:nvSpPr>
      <xdr:spPr>
        <a:xfrm>
          <a:off x="1120584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a:extLst>
            <a:ext uri="{FF2B5EF4-FFF2-40B4-BE49-F238E27FC236}">
              <a16:creationId xmlns:a16="http://schemas.microsoft.com/office/drawing/2014/main" xmlns="" id="{7F00533F-2B94-4DC6-B087-1644C59A0363}"/>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a:extLst>
            <a:ext uri="{FF2B5EF4-FFF2-40B4-BE49-F238E27FC236}">
              <a16:creationId xmlns:a16="http://schemas.microsoft.com/office/drawing/2014/main" xmlns="" id="{28AFE112-B382-4037-98FC-AAD89BD106EB}"/>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a:extLst>
            <a:ext uri="{FF2B5EF4-FFF2-40B4-BE49-F238E27FC236}">
              <a16:creationId xmlns:a16="http://schemas.microsoft.com/office/drawing/2014/main" xmlns="" id="{B666D3A7-9B8F-49B3-8631-7C79DC789002}"/>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a:extLst>
            <a:ext uri="{FF2B5EF4-FFF2-40B4-BE49-F238E27FC236}">
              <a16:creationId xmlns:a16="http://schemas.microsoft.com/office/drawing/2014/main" xmlns="" id="{7E7F1A79-79D1-4FD5-AF63-4DF178E7F78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a:extLst>
            <a:ext uri="{FF2B5EF4-FFF2-40B4-BE49-F238E27FC236}">
              <a16:creationId xmlns:a16="http://schemas.microsoft.com/office/drawing/2014/main" xmlns="" id="{8DE6C5E0-764C-4EA5-96F4-F71427A0B38F}"/>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a:extLst>
            <a:ext uri="{FF2B5EF4-FFF2-40B4-BE49-F238E27FC236}">
              <a16:creationId xmlns:a16="http://schemas.microsoft.com/office/drawing/2014/main" xmlns="" id="{BB2E5DED-1251-4BD3-B971-987D414E0F2E}"/>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a:extLst>
            <a:ext uri="{FF2B5EF4-FFF2-40B4-BE49-F238E27FC236}">
              <a16:creationId xmlns:a16="http://schemas.microsoft.com/office/drawing/2014/main" xmlns="" id="{9635A4BD-9729-45AA-B5B4-D7689C82F639}"/>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a:extLst>
            <a:ext uri="{FF2B5EF4-FFF2-40B4-BE49-F238E27FC236}">
              <a16:creationId xmlns:a16="http://schemas.microsoft.com/office/drawing/2014/main" xmlns="" id="{BFB21E71-48F9-4E74-9AB6-1842063A9B16}"/>
            </a:ext>
          </a:extLst>
        </xdr:cNvPr>
        <xdr:cNvSpPr/>
      </xdr:nvSpPr>
      <xdr:spPr>
        <a:xfrm>
          <a:off x="1649920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a:extLst>
            <a:ext uri="{FF2B5EF4-FFF2-40B4-BE49-F238E27FC236}">
              <a16:creationId xmlns:a16="http://schemas.microsoft.com/office/drawing/2014/main" xmlns="" id="{EEDEFCD8-F54E-4F38-A14E-612134F8F778}"/>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a:extLst>
            <a:ext uri="{FF2B5EF4-FFF2-40B4-BE49-F238E27FC236}">
              <a16:creationId xmlns:a16="http://schemas.microsoft.com/office/drawing/2014/main" xmlns="" id="{B42926BB-7FD5-44A6-A14A-FB93C02156BC}"/>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a:extLst>
            <a:ext uri="{FF2B5EF4-FFF2-40B4-BE49-F238E27FC236}">
              <a16:creationId xmlns:a16="http://schemas.microsoft.com/office/drawing/2014/main" xmlns="" id="{6BB7A3FD-A2D2-41D5-A9B8-DC293376E9B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有形固定資産減価償却率を類似団体と比較すると、同レベルもしくは低い水準となっている。</a:t>
          </a:r>
          <a:endParaRPr lang="ja-JP" altLang="ja-JP" sz="1400">
            <a:effectLst/>
          </a:endParaRPr>
        </a:p>
        <a:p>
          <a:r>
            <a:rPr kumimoji="1" lang="ja-JP" altLang="ja-JP" sz="1100">
              <a:solidFill>
                <a:schemeClr val="dk1"/>
              </a:solidFill>
              <a:effectLst/>
              <a:latin typeface="+mn-lt"/>
              <a:ea typeface="+mn-ea"/>
              <a:cs typeface="+mn-cs"/>
            </a:rPr>
            <a:t>　保育所の一人当たり面積が類似団体と比べ高い値となっているが、建設当時と比べ少子化や人口減少が進んでいることもあり面積が大きくなっているが、子育て環境としては満足を得られる施設となっている。しかし、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か所ある保育所を統合することの検討が今後必要となる。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7705DD52-05B3-4803-B9C3-A9D685689B99}"/>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880F252F-76C5-4823-86E1-B3807D432AD9}"/>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D8856401-E4CD-4ADF-A246-57211710667F}"/>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5E92C2EB-1268-464B-BF1B-CF59DA23FA32}"/>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3572D48E-9B9A-4BB7-9857-0F738083705F}"/>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E67DCD99-420B-40FD-BC58-82CC4115CEF4}"/>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4985CC1-BB18-45CC-90FF-450FA2F2D047}"/>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227801FB-E801-4A69-94CE-F0F09DFA1C52}"/>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8B50ABC6-0E9A-4B08-B8C7-E2E75F33E94C}"/>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5985FE82-922A-4B84-9095-E0926EE5D148}"/>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CECC59FA-BC0D-48E1-8A1B-E55EA63EA8B1}"/>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CDD75357-F013-4A7E-BD7C-CBAF2F186ECB}"/>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9279B26B-D2BF-4E37-947A-0ED05A712EED}"/>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8E6F885-C985-496A-96BD-A9385F4B2846}"/>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389188B-2A97-48CF-B16E-BA37EAB9F10A}"/>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D12F2659-D298-45DB-91A7-056DD2C379EE}"/>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ED02B8-B02E-40A7-8310-88DF3800FDEB}"/>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64E09538-07FF-487E-94AE-584500EE0AB5}"/>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21990C7-D9EF-45DD-9B47-336D78F2C22D}"/>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B7B1371F-CCB9-44B2-A7B6-306D572C88FA}"/>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71B97922-CD8A-4FA6-9406-D8605ABC65C1}"/>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337D957F-80A7-446D-B76C-02C96F0E9DBD}"/>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6163F5F6-BC77-4592-B366-A1F3BB1EFA36}"/>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C4D73BB6-28A2-4C84-9C68-65BD7967A838}"/>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E01A7A90-E4A5-441B-AFD0-11D8024B398D}"/>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E3562D42-0E78-4F33-82F9-FB92CC74A7CD}"/>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D0D2855E-BD1B-4AED-AF87-50960FA326BC}"/>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2D721D97-DA83-49F9-817B-6BA29FE7B078}"/>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2BA869CA-F426-4545-9E7B-028815B5DCFB}"/>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D052B8CE-1F41-4F41-9DEA-D9E7633C88B4}"/>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F997562E-ACC5-47BE-B14E-CEA65A5CD41B}"/>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CE1C20C9-FD77-4218-877C-3BF626DD5B63}"/>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A4D9E45D-66FA-4548-B22A-8C339E9654F9}"/>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DF8B2514-2901-4C27-8EDA-1503D3A1A883}"/>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FBD6CB3E-4762-486F-9024-733B3FECA433}"/>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5FBCB074-1522-474C-B9F4-099D58047EC1}"/>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7F502402-CB82-423E-ADC8-FA3D70513B4C}"/>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7A37F0C8-D570-45EE-9B72-A0277BD09CE5}"/>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2799B8DC-BD82-4FF2-B0E5-FE0157CFE8C0}"/>
            </a:ext>
          </a:extLst>
        </xdr:cNvPr>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0B10D680-9AA3-4AB1-9068-BF9FC960CA41}"/>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813F0201-D6F6-41C6-BB2A-198AA4D7961C}"/>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37E13C20-7B94-4988-93FD-6E4FB9F2967A}"/>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C50E9588-729F-4955-9E93-3611C168EF28}"/>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C3A38929-0333-4D71-B65A-B66E647CE9BF}"/>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0B2B14E6-DB81-4526-82FB-2471EE4D2DDB}"/>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5EBCC1ED-A651-47AA-A6DC-14AD69B5747E}"/>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AE757569-B3F0-4775-AE8B-CB790DC08B14}"/>
            </a:ext>
          </a:extLst>
        </xdr:cNvPr>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63385C7B-743F-466F-BAEA-219907954CCB}"/>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7A216F4D-23AA-4D04-86B7-5CB7EB83C9B5}"/>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7C1022DA-0A13-4AE0-A09A-73CB20D7B0B9}"/>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A85A9110-4A27-4500-A35A-3D68748E1FAE}"/>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51698CBF-00EA-4A91-B6B1-D6859586AD68}"/>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47D0B207-80CE-4084-BEB7-4A8A24045AB6}"/>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C00CFEFF-A4B0-4EDC-88BB-CFDA45E66302}"/>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363DD753-0CEB-480A-9800-F1976058AE3A}"/>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7B1DDE51-E4D4-4E9A-AE4A-688A91D6ADC8}"/>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12277807-CA6F-4FB9-9720-1964EB45126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59" name="直線コネクタ 58">
          <a:extLst>
            <a:ext uri="{FF2B5EF4-FFF2-40B4-BE49-F238E27FC236}">
              <a16:creationId xmlns:a16="http://schemas.microsoft.com/office/drawing/2014/main" xmlns="" id="{DB435F4A-70F8-4ECE-AD10-98755034B83F}"/>
            </a:ext>
          </a:extLst>
        </xdr:cNvPr>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60" name="テキスト ボックス 59">
          <a:extLst>
            <a:ext uri="{FF2B5EF4-FFF2-40B4-BE49-F238E27FC236}">
              <a16:creationId xmlns:a16="http://schemas.microsoft.com/office/drawing/2014/main" xmlns="" id="{F40FDAF2-EED7-48A3-BAE0-92D030B4DD78}"/>
            </a:ext>
          </a:extLst>
        </xdr:cNvPr>
        <xdr:cNvSpPr txBox="1"/>
      </xdr:nvSpPr>
      <xdr:spPr>
        <a:xfrm>
          <a:off x="42306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1" name="直線コネクタ 60">
          <a:extLst>
            <a:ext uri="{FF2B5EF4-FFF2-40B4-BE49-F238E27FC236}">
              <a16:creationId xmlns:a16="http://schemas.microsoft.com/office/drawing/2014/main" xmlns="" id="{9402882F-6C8D-4B6B-AF7D-EAB7E1E79790}"/>
            </a:ext>
          </a:extLst>
        </xdr:cNvPr>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2" name="テキスト ボックス 61">
          <a:extLst>
            <a:ext uri="{FF2B5EF4-FFF2-40B4-BE49-F238E27FC236}">
              <a16:creationId xmlns:a16="http://schemas.microsoft.com/office/drawing/2014/main" xmlns="" id="{2E337BB0-A411-4F4F-837B-0D72EC4AAD3B}"/>
            </a:ext>
          </a:extLst>
        </xdr:cNvPr>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3" name="直線コネクタ 62">
          <a:extLst>
            <a:ext uri="{FF2B5EF4-FFF2-40B4-BE49-F238E27FC236}">
              <a16:creationId xmlns:a16="http://schemas.microsoft.com/office/drawing/2014/main" xmlns="" id="{1A1427A6-293E-47CA-903B-4B09FE47AD3A}"/>
            </a:ext>
          </a:extLst>
        </xdr:cNvPr>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4" name="テキスト ボックス 63">
          <a:extLst>
            <a:ext uri="{FF2B5EF4-FFF2-40B4-BE49-F238E27FC236}">
              <a16:creationId xmlns:a16="http://schemas.microsoft.com/office/drawing/2014/main" xmlns="" id="{7FA6C23E-F52A-439F-AE8C-5518EFF66740}"/>
            </a:ext>
          </a:extLst>
        </xdr:cNvPr>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5" name="直線コネクタ 64">
          <a:extLst>
            <a:ext uri="{FF2B5EF4-FFF2-40B4-BE49-F238E27FC236}">
              <a16:creationId xmlns:a16="http://schemas.microsoft.com/office/drawing/2014/main" xmlns="" id="{9A41E34F-6DE4-4184-BE32-29E5D110D616}"/>
            </a:ext>
          </a:extLst>
        </xdr:cNvPr>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6" name="テキスト ボックス 65">
          <a:extLst>
            <a:ext uri="{FF2B5EF4-FFF2-40B4-BE49-F238E27FC236}">
              <a16:creationId xmlns:a16="http://schemas.microsoft.com/office/drawing/2014/main" xmlns="" id="{5E3F967B-E719-41E2-BB6E-9907AD92A19B}"/>
            </a:ext>
          </a:extLst>
        </xdr:cNvPr>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7" name="直線コネクタ 66">
          <a:extLst>
            <a:ext uri="{FF2B5EF4-FFF2-40B4-BE49-F238E27FC236}">
              <a16:creationId xmlns:a16="http://schemas.microsoft.com/office/drawing/2014/main" xmlns="" id="{CD1B54AD-7232-4727-9C2F-E6E36DF850B5}"/>
            </a:ext>
          </a:extLst>
        </xdr:cNvPr>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8" name="テキスト ボックス 67">
          <a:extLst>
            <a:ext uri="{FF2B5EF4-FFF2-40B4-BE49-F238E27FC236}">
              <a16:creationId xmlns:a16="http://schemas.microsoft.com/office/drawing/2014/main" xmlns="" id="{E3F0F67C-B690-4D3A-9928-9FE9E35AC623}"/>
            </a:ext>
          </a:extLst>
        </xdr:cNvPr>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9" name="直線コネクタ 68">
          <a:extLst>
            <a:ext uri="{FF2B5EF4-FFF2-40B4-BE49-F238E27FC236}">
              <a16:creationId xmlns:a16="http://schemas.microsoft.com/office/drawing/2014/main" xmlns="" id="{6D78AF14-7256-4C71-BE71-EA51825A4DD0}"/>
            </a:ext>
          </a:extLst>
        </xdr:cNvPr>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0" name="テキスト ボックス 69">
          <a:extLst>
            <a:ext uri="{FF2B5EF4-FFF2-40B4-BE49-F238E27FC236}">
              <a16:creationId xmlns:a16="http://schemas.microsoft.com/office/drawing/2014/main" xmlns="" id="{9210202A-F9F0-4DBB-ACEA-319A62587660}"/>
            </a:ext>
          </a:extLst>
        </xdr:cNvPr>
        <xdr:cNvSpPr txBox="1"/>
      </xdr:nvSpPr>
      <xdr:spPr>
        <a:xfrm>
          <a:off x="29482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1" name="直線コネクタ 70">
          <a:extLst>
            <a:ext uri="{FF2B5EF4-FFF2-40B4-BE49-F238E27FC236}">
              <a16:creationId xmlns:a16="http://schemas.microsoft.com/office/drawing/2014/main" xmlns="" id="{FF47EE5A-44BB-4300-A3E5-F1647F556A5D}"/>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2" name="テキスト ボックス 71">
          <a:extLst>
            <a:ext uri="{FF2B5EF4-FFF2-40B4-BE49-F238E27FC236}">
              <a16:creationId xmlns:a16="http://schemas.microsoft.com/office/drawing/2014/main" xmlns="" id="{15A07D05-F33F-43E6-9078-276D274E2FF5}"/>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21DE6E4F-D556-42D7-A0A5-6FB4A6E8F032}"/>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52251</xdr:rowOff>
    </xdr:from>
    <xdr:to>
      <xdr:col>6</xdr:col>
      <xdr:colOff>510540</xdr:colOff>
      <xdr:row>64</xdr:row>
      <xdr:rowOff>84909</xdr:rowOff>
    </xdr:to>
    <xdr:cxnSp macro="">
      <xdr:nvCxnSpPr>
        <xdr:cNvPr id="74" name="直線コネクタ 73">
          <a:extLst>
            <a:ext uri="{FF2B5EF4-FFF2-40B4-BE49-F238E27FC236}">
              <a16:creationId xmlns:a16="http://schemas.microsoft.com/office/drawing/2014/main" xmlns="" id="{B26B98B5-3F9C-4F1A-9A38-FF89B9997682}"/>
            </a:ext>
          </a:extLst>
        </xdr:cNvPr>
        <xdr:cNvCxnSpPr/>
      </xdr:nvCxnSpPr>
      <xdr:spPr>
        <a:xfrm flipV="1">
          <a:off x="4221480" y="9607731"/>
          <a:ext cx="0" cy="120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88736</xdr:rowOff>
    </xdr:from>
    <xdr:ext cx="340478" cy="259045"/>
    <xdr:sp macro="" textlink="">
      <xdr:nvSpPr>
        <xdr:cNvPr id="75" name="【体育館・プール】&#10;有形固定資産減価償却率最小値テキスト">
          <a:extLst>
            <a:ext uri="{FF2B5EF4-FFF2-40B4-BE49-F238E27FC236}">
              <a16:creationId xmlns:a16="http://schemas.microsoft.com/office/drawing/2014/main" xmlns="" id="{978E1B8C-094E-4FCE-8287-D567F45C3F69}"/>
            </a:ext>
          </a:extLst>
        </xdr:cNvPr>
        <xdr:cNvSpPr txBox="1"/>
      </xdr:nvSpPr>
      <xdr:spPr>
        <a:xfrm>
          <a:off x="4311015" y="108176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84909</xdr:rowOff>
    </xdr:from>
    <xdr:to>
      <xdr:col>6</xdr:col>
      <xdr:colOff>600075</xdr:colOff>
      <xdr:row>64</xdr:row>
      <xdr:rowOff>84909</xdr:rowOff>
    </xdr:to>
    <xdr:cxnSp macro="">
      <xdr:nvCxnSpPr>
        <xdr:cNvPr id="76" name="直線コネクタ 75">
          <a:extLst>
            <a:ext uri="{FF2B5EF4-FFF2-40B4-BE49-F238E27FC236}">
              <a16:creationId xmlns:a16="http://schemas.microsoft.com/office/drawing/2014/main" xmlns="" id="{90B246C4-B185-49B4-947F-8EE8BF46BD11}"/>
            </a:ext>
          </a:extLst>
        </xdr:cNvPr>
        <xdr:cNvCxnSpPr/>
      </xdr:nvCxnSpPr>
      <xdr:spPr>
        <a:xfrm>
          <a:off x="4133215" y="1081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170378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7E57664F-2A64-4160-86BE-4B2C06DE091F}"/>
            </a:ext>
          </a:extLst>
        </xdr:cNvPr>
        <xdr:cNvSpPr txBox="1"/>
      </xdr:nvSpPr>
      <xdr:spPr>
        <a:xfrm>
          <a:off x="4311015" y="939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57</xdr:row>
      <xdr:rowOff>52251</xdr:rowOff>
    </xdr:from>
    <xdr:to>
      <xdr:col>6</xdr:col>
      <xdr:colOff>600075</xdr:colOff>
      <xdr:row>57</xdr:row>
      <xdr:rowOff>52251</xdr:rowOff>
    </xdr:to>
    <xdr:cxnSp macro="">
      <xdr:nvCxnSpPr>
        <xdr:cNvPr id="78" name="直線コネクタ 77">
          <a:extLst>
            <a:ext uri="{FF2B5EF4-FFF2-40B4-BE49-F238E27FC236}">
              <a16:creationId xmlns:a16="http://schemas.microsoft.com/office/drawing/2014/main" xmlns="" id="{FE4A81B6-0D02-4360-85CB-38F1F7592B61}"/>
            </a:ext>
          </a:extLst>
        </xdr:cNvPr>
        <xdr:cNvCxnSpPr/>
      </xdr:nvCxnSpPr>
      <xdr:spPr>
        <a:xfrm>
          <a:off x="4133215"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15801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6981D862-CCE0-46DF-A063-A2368625AFA5}"/>
            </a:ext>
          </a:extLst>
        </xdr:cNvPr>
        <xdr:cNvSpPr txBox="1"/>
      </xdr:nvSpPr>
      <xdr:spPr>
        <a:xfrm>
          <a:off x="4311015" y="9738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37374</xdr:rowOff>
    </xdr:from>
    <xdr:to>
      <xdr:col>6</xdr:col>
      <xdr:colOff>561975</xdr:colOff>
      <xdr:row>58</xdr:row>
      <xdr:rowOff>138974</xdr:rowOff>
    </xdr:to>
    <xdr:sp macro="" textlink="">
      <xdr:nvSpPr>
        <xdr:cNvPr id="80" name="フローチャート : 判断 79">
          <a:extLst>
            <a:ext uri="{FF2B5EF4-FFF2-40B4-BE49-F238E27FC236}">
              <a16:creationId xmlns:a16="http://schemas.microsoft.com/office/drawing/2014/main" xmlns="" id="{1FE967AB-23EB-4517-8720-7C914DBADC75}"/>
            </a:ext>
          </a:extLst>
        </xdr:cNvPr>
        <xdr:cNvSpPr/>
      </xdr:nvSpPr>
      <xdr:spPr>
        <a:xfrm>
          <a:off x="4171315" y="97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53703</xdr:rowOff>
    </xdr:from>
    <xdr:to>
      <xdr:col>5</xdr:col>
      <xdr:colOff>409575</xdr:colOff>
      <xdr:row>59</xdr:row>
      <xdr:rowOff>155303</xdr:rowOff>
    </xdr:to>
    <xdr:sp macro="" textlink="">
      <xdr:nvSpPr>
        <xdr:cNvPr id="81" name="フローチャート : 判断 80">
          <a:extLst>
            <a:ext uri="{FF2B5EF4-FFF2-40B4-BE49-F238E27FC236}">
              <a16:creationId xmlns:a16="http://schemas.microsoft.com/office/drawing/2014/main" xmlns="" id="{04676B4C-287E-4EC3-A272-15D96F168397}"/>
            </a:ext>
          </a:extLst>
        </xdr:cNvPr>
        <xdr:cNvSpPr/>
      </xdr:nvSpPr>
      <xdr:spPr>
        <a:xfrm>
          <a:off x="3401695" y="99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146430</xdr:rowOff>
    </xdr:from>
    <xdr:ext cx="405111" cy="259045"/>
    <xdr:sp macro="" textlink="">
      <xdr:nvSpPr>
        <xdr:cNvPr id="82" name="n_1aveValue【体育館・プール】&#10;有形固定資産減価償却率">
          <a:extLst>
            <a:ext uri="{FF2B5EF4-FFF2-40B4-BE49-F238E27FC236}">
              <a16:creationId xmlns:a16="http://schemas.microsoft.com/office/drawing/2014/main" xmlns="" id="{AF27D80D-31AE-4FAE-8D39-2D5779652121}"/>
            </a:ext>
          </a:extLst>
        </xdr:cNvPr>
        <xdr:cNvSpPr txBox="1"/>
      </xdr:nvSpPr>
      <xdr:spPr>
        <a:xfrm>
          <a:off x="3237238" y="100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1FAB0E5B-D811-4F80-A131-311CAD3B20E9}"/>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93FF9B02-6875-4FAA-8CEC-C2312D0D1F1B}"/>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B43DA5E7-C7C4-4DA9-B0D4-EE951E8410A8}"/>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AE6B6175-8CDB-4AA4-A162-C858D99C0F5B}"/>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CB9874A2-5E84-489E-B449-46EF66B85BDA}"/>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70031</xdr:rowOff>
    </xdr:from>
    <xdr:to>
      <xdr:col>5</xdr:col>
      <xdr:colOff>409575</xdr:colOff>
      <xdr:row>56</xdr:row>
      <xdr:rowOff>181</xdr:rowOff>
    </xdr:to>
    <xdr:sp macro="" textlink="">
      <xdr:nvSpPr>
        <xdr:cNvPr id="88" name="円/楕円 87">
          <a:extLst>
            <a:ext uri="{FF2B5EF4-FFF2-40B4-BE49-F238E27FC236}">
              <a16:creationId xmlns:a16="http://schemas.microsoft.com/office/drawing/2014/main" xmlns="" id="{BE54F7C1-266D-4223-A2A0-9D0C1B4ABFAA}"/>
            </a:ext>
          </a:extLst>
        </xdr:cNvPr>
        <xdr:cNvSpPr/>
      </xdr:nvSpPr>
      <xdr:spPr>
        <a:xfrm>
          <a:off x="3401695" y="929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16708</xdr:rowOff>
    </xdr:from>
    <xdr:ext cx="405111" cy="259045"/>
    <xdr:sp macro="" textlink="">
      <xdr:nvSpPr>
        <xdr:cNvPr id="89" name="n_1mainValue【体育館・プール】&#10;有形固定資産減価償却率">
          <a:extLst>
            <a:ext uri="{FF2B5EF4-FFF2-40B4-BE49-F238E27FC236}">
              <a16:creationId xmlns:a16="http://schemas.microsoft.com/office/drawing/2014/main" xmlns="" id="{6827F21B-9F92-4A87-9804-59981D7FF9EF}"/>
            </a:ext>
          </a:extLst>
        </xdr:cNvPr>
        <xdr:cNvSpPr txBox="1"/>
      </xdr:nvSpPr>
      <xdr:spPr>
        <a:xfrm>
          <a:off x="3237238" y="906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a:extLst>
            <a:ext uri="{FF2B5EF4-FFF2-40B4-BE49-F238E27FC236}">
              <a16:creationId xmlns:a16="http://schemas.microsoft.com/office/drawing/2014/main" xmlns="" id="{68375741-26BF-434D-863F-AF38B0EBECE3}"/>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a:extLst>
            <a:ext uri="{FF2B5EF4-FFF2-40B4-BE49-F238E27FC236}">
              <a16:creationId xmlns:a16="http://schemas.microsoft.com/office/drawing/2014/main" xmlns="" id="{F48F02F5-0BE6-4086-8B2E-075D8756C80D}"/>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a:extLst>
            <a:ext uri="{FF2B5EF4-FFF2-40B4-BE49-F238E27FC236}">
              <a16:creationId xmlns:a16="http://schemas.microsoft.com/office/drawing/2014/main" xmlns="" id="{32F5E688-D6DA-499D-BC8B-002005852331}"/>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a:extLst>
            <a:ext uri="{FF2B5EF4-FFF2-40B4-BE49-F238E27FC236}">
              <a16:creationId xmlns:a16="http://schemas.microsoft.com/office/drawing/2014/main" xmlns="" id="{6DA4A187-B26D-48C6-A3C5-96E6A06DD6A2}"/>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a:extLst>
            <a:ext uri="{FF2B5EF4-FFF2-40B4-BE49-F238E27FC236}">
              <a16:creationId xmlns:a16="http://schemas.microsoft.com/office/drawing/2014/main" xmlns="" id="{AA9BBBAA-759A-4DF8-BC4F-4D771DD1C1D8}"/>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a:extLst>
            <a:ext uri="{FF2B5EF4-FFF2-40B4-BE49-F238E27FC236}">
              <a16:creationId xmlns:a16="http://schemas.microsoft.com/office/drawing/2014/main" xmlns="" id="{3FEBE218-F658-458F-8A60-64083190A749}"/>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a:extLst>
            <a:ext uri="{FF2B5EF4-FFF2-40B4-BE49-F238E27FC236}">
              <a16:creationId xmlns:a16="http://schemas.microsoft.com/office/drawing/2014/main" xmlns="" id="{1790320F-1735-4735-AAB6-2693D8FD8209}"/>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a:extLst>
            <a:ext uri="{FF2B5EF4-FFF2-40B4-BE49-F238E27FC236}">
              <a16:creationId xmlns:a16="http://schemas.microsoft.com/office/drawing/2014/main" xmlns="" id="{618FF26E-E7D7-498F-BC6D-B17601567853}"/>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a:extLst>
            <a:ext uri="{FF2B5EF4-FFF2-40B4-BE49-F238E27FC236}">
              <a16:creationId xmlns:a16="http://schemas.microsoft.com/office/drawing/2014/main" xmlns="" id="{BADC116E-50DE-4FAF-B348-54B86EA62A52}"/>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a:extLst>
            <a:ext uri="{FF2B5EF4-FFF2-40B4-BE49-F238E27FC236}">
              <a16:creationId xmlns:a16="http://schemas.microsoft.com/office/drawing/2014/main" xmlns="" id="{702E76BF-47D9-4FF8-BDC8-2AC2F21615FA}"/>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a:extLst>
            <a:ext uri="{FF2B5EF4-FFF2-40B4-BE49-F238E27FC236}">
              <a16:creationId xmlns:a16="http://schemas.microsoft.com/office/drawing/2014/main" xmlns="" id="{8B33E32B-5B5F-409B-B830-271EBECFBF17}"/>
            </a:ext>
          </a:extLst>
        </xdr:cNvPr>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1" name="直線コネクタ 100">
          <a:extLst>
            <a:ext uri="{FF2B5EF4-FFF2-40B4-BE49-F238E27FC236}">
              <a16:creationId xmlns:a16="http://schemas.microsoft.com/office/drawing/2014/main" xmlns="" id="{6FCCEFC4-4D0D-48F5-A443-A2CD34459A23}"/>
            </a:ext>
          </a:extLst>
        </xdr:cNvPr>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2" name="テキスト ボックス 101">
          <a:extLst>
            <a:ext uri="{FF2B5EF4-FFF2-40B4-BE49-F238E27FC236}">
              <a16:creationId xmlns:a16="http://schemas.microsoft.com/office/drawing/2014/main" xmlns="" id="{F4A29BEB-4527-4493-A87F-FE8F5A27C88B}"/>
            </a:ext>
          </a:extLst>
        </xdr:cNvPr>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3" name="直線コネクタ 102">
          <a:extLst>
            <a:ext uri="{FF2B5EF4-FFF2-40B4-BE49-F238E27FC236}">
              <a16:creationId xmlns:a16="http://schemas.microsoft.com/office/drawing/2014/main" xmlns="" id="{2CE5CAD3-CB2F-4E04-A3A6-05B4D9D136DE}"/>
            </a:ext>
          </a:extLst>
        </xdr:cNvPr>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4" name="テキスト ボックス 103">
          <a:extLst>
            <a:ext uri="{FF2B5EF4-FFF2-40B4-BE49-F238E27FC236}">
              <a16:creationId xmlns:a16="http://schemas.microsoft.com/office/drawing/2014/main" xmlns="" id="{193CB4A4-998D-4F36-98F7-A00BFC8F201F}"/>
            </a:ext>
          </a:extLst>
        </xdr:cNvPr>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5" name="直線コネクタ 104">
          <a:extLst>
            <a:ext uri="{FF2B5EF4-FFF2-40B4-BE49-F238E27FC236}">
              <a16:creationId xmlns:a16="http://schemas.microsoft.com/office/drawing/2014/main" xmlns="" id="{B15FC63B-3D57-479C-8C3F-059D30280160}"/>
            </a:ext>
          </a:extLst>
        </xdr:cNvPr>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6" name="テキスト ボックス 105">
          <a:extLst>
            <a:ext uri="{FF2B5EF4-FFF2-40B4-BE49-F238E27FC236}">
              <a16:creationId xmlns:a16="http://schemas.microsoft.com/office/drawing/2014/main" xmlns="" id="{DF089418-AC86-4E7B-BCC7-D56A6858DFC2}"/>
            </a:ext>
          </a:extLst>
        </xdr:cNvPr>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7" name="直線コネクタ 106">
          <a:extLst>
            <a:ext uri="{FF2B5EF4-FFF2-40B4-BE49-F238E27FC236}">
              <a16:creationId xmlns:a16="http://schemas.microsoft.com/office/drawing/2014/main" xmlns="" id="{A156DBAD-A17E-4E27-9E3A-C74D1E22538A}"/>
            </a:ext>
          </a:extLst>
        </xdr:cNvPr>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8" name="テキスト ボックス 107">
          <a:extLst>
            <a:ext uri="{FF2B5EF4-FFF2-40B4-BE49-F238E27FC236}">
              <a16:creationId xmlns:a16="http://schemas.microsoft.com/office/drawing/2014/main" xmlns="" id="{7671D701-3941-4137-8CF2-C310A1AB7103}"/>
            </a:ext>
          </a:extLst>
        </xdr:cNvPr>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xmlns="" id="{6664D2FC-0FF7-46C4-84F6-94E872475BAE}"/>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xmlns="" id="{8C2464F4-70F7-4D8D-92D6-0A7DADB2DB58}"/>
            </a:ext>
          </a:extLst>
        </xdr:cNvPr>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xmlns="" id="{6E9062F9-6C7A-481F-9C28-5AE18035BAF7}"/>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2" name="直線コネクタ 111">
          <a:extLst>
            <a:ext uri="{FF2B5EF4-FFF2-40B4-BE49-F238E27FC236}">
              <a16:creationId xmlns:a16="http://schemas.microsoft.com/office/drawing/2014/main" xmlns="" id="{EA067C57-8149-4247-B1D8-2E3D47F2058C}"/>
            </a:ext>
          </a:extLst>
        </xdr:cNvPr>
        <xdr:cNvCxnSpPr/>
      </xdr:nvCxnSpPr>
      <xdr:spPr>
        <a:xfrm flipV="1">
          <a:off x="9446260" y="9331299"/>
          <a:ext cx="0" cy="151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3" name="【体育館・プール】&#10;一人当たり面積最小値テキスト">
          <a:extLst>
            <a:ext uri="{FF2B5EF4-FFF2-40B4-BE49-F238E27FC236}">
              <a16:creationId xmlns:a16="http://schemas.microsoft.com/office/drawing/2014/main" xmlns="" id="{F8B5F28B-D72C-40A9-9B62-8FBC2EB3521C}"/>
            </a:ext>
          </a:extLst>
        </xdr:cNvPr>
        <xdr:cNvSpPr txBox="1"/>
      </xdr:nvSpPr>
      <xdr:spPr>
        <a:xfrm>
          <a:off x="9535795"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4" name="直線コネクタ 113">
          <a:extLst>
            <a:ext uri="{FF2B5EF4-FFF2-40B4-BE49-F238E27FC236}">
              <a16:creationId xmlns:a16="http://schemas.microsoft.com/office/drawing/2014/main" xmlns="" id="{A5BB8D6E-2FFC-477D-BCE0-54DA88C0257D}"/>
            </a:ext>
          </a:extLst>
        </xdr:cNvPr>
        <xdr:cNvCxnSpPr/>
      </xdr:nvCxnSpPr>
      <xdr:spPr>
        <a:xfrm>
          <a:off x="9357995"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5" name="【体育館・プール】&#10;一人当たり面積最大値テキスト">
          <a:extLst>
            <a:ext uri="{FF2B5EF4-FFF2-40B4-BE49-F238E27FC236}">
              <a16:creationId xmlns:a16="http://schemas.microsoft.com/office/drawing/2014/main" xmlns="" id="{E185C2BB-3309-43C1-8832-A0A393344B6F}"/>
            </a:ext>
          </a:extLst>
        </xdr:cNvPr>
        <xdr:cNvSpPr txBox="1"/>
      </xdr:nvSpPr>
      <xdr:spPr>
        <a:xfrm>
          <a:off x="9535795" y="91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6" name="直線コネクタ 115">
          <a:extLst>
            <a:ext uri="{FF2B5EF4-FFF2-40B4-BE49-F238E27FC236}">
              <a16:creationId xmlns:a16="http://schemas.microsoft.com/office/drawing/2014/main" xmlns="" id="{03254CD8-6FED-408A-9751-00052ACF803C}"/>
            </a:ext>
          </a:extLst>
        </xdr:cNvPr>
        <xdr:cNvCxnSpPr/>
      </xdr:nvCxnSpPr>
      <xdr:spPr>
        <a:xfrm>
          <a:off x="9357995" y="93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7" name="【体育館・プール】&#10;一人当たり面積平均値テキスト">
          <a:extLst>
            <a:ext uri="{FF2B5EF4-FFF2-40B4-BE49-F238E27FC236}">
              <a16:creationId xmlns:a16="http://schemas.microsoft.com/office/drawing/2014/main" xmlns="" id="{36EBA4BE-CA02-4D51-882B-52C74D998345}"/>
            </a:ext>
          </a:extLst>
        </xdr:cNvPr>
        <xdr:cNvSpPr txBox="1"/>
      </xdr:nvSpPr>
      <xdr:spPr>
        <a:xfrm>
          <a:off x="9535795" y="10464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8" name="フローチャート : 判断 117">
          <a:extLst>
            <a:ext uri="{FF2B5EF4-FFF2-40B4-BE49-F238E27FC236}">
              <a16:creationId xmlns:a16="http://schemas.microsoft.com/office/drawing/2014/main" xmlns="" id="{CC5EEAE1-282A-4142-8E8C-D4CB1145C552}"/>
            </a:ext>
          </a:extLst>
        </xdr:cNvPr>
        <xdr:cNvSpPr/>
      </xdr:nvSpPr>
      <xdr:spPr>
        <a:xfrm>
          <a:off x="9396095" y="10486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9" name="フローチャート : 判断 118">
          <a:extLst>
            <a:ext uri="{FF2B5EF4-FFF2-40B4-BE49-F238E27FC236}">
              <a16:creationId xmlns:a16="http://schemas.microsoft.com/office/drawing/2014/main" xmlns="" id="{4DC54830-F096-4769-9CA3-8C6B9D95F8BA}"/>
            </a:ext>
          </a:extLst>
        </xdr:cNvPr>
        <xdr:cNvSpPr/>
      </xdr:nvSpPr>
      <xdr:spPr>
        <a:xfrm>
          <a:off x="8649335" y="104105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20" name="n_1aveValue【体育館・プール】&#10;一人当たり面積">
          <a:extLst>
            <a:ext uri="{FF2B5EF4-FFF2-40B4-BE49-F238E27FC236}">
              <a16:creationId xmlns:a16="http://schemas.microsoft.com/office/drawing/2014/main" xmlns="" id="{DEEDB78B-282A-40E4-BECE-ADF4E1E80E9E}"/>
            </a:ext>
          </a:extLst>
        </xdr:cNvPr>
        <xdr:cNvSpPr txBox="1"/>
      </xdr:nvSpPr>
      <xdr:spPr>
        <a:xfrm>
          <a:off x="8498282" y="105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6B35CCF0-8CA8-4A83-8DE3-6B8BE875F9E6}"/>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854B22C1-8D7A-4B0F-8C11-6B2694CC0A8C}"/>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FDDB22FD-9E76-4020-B236-C54E969C38F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CD3A04AD-580C-4B79-BC90-9DAB6BE3D1F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DBE564F9-DFFE-481E-AAEC-14272F216E7A}"/>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117907</xdr:rowOff>
    </xdr:from>
    <xdr:to>
      <xdr:col>14</xdr:col>
      <xdr:colOff>79375</xdr:colOff>
      <xdr:row>60</xdr:row>
      <xdr:rowOff>48057</xdr:rowOff>
    </xdr:to>
    <xdr:sp macro="" textlink="">
      <xdr:nvSpPr>
        <xdr:cNvPr id="126" name="円/楕円 125">
          <a:extLst>
            <a:ext uri="{FF2B5EF4-FFF2-40B4-BE49-F238E27FC236}">
              <a16:creationId xmlns:a16="http://schemas.microsoft.com/office/drawing/2014/main" xmlns="" id="{C90A10C2-4433-40B7-A4BC-E57F6211CEF4}"/>
            </a:ext>
          </a:extLst>
        </xdr:cNvPr>
        <xdr:cNvSpPr/>
      </xdr:nvSpPr>
      <xdr:spPr>
        <a:xfrm>
          <a:off x="8649335" y="10008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64584</xdr:rowOff>
    </xdr:from>
    <xdr:ext cx="469744" cy="259045"/>
    <xdr:sp macro="" textlink="">
      <xdr:nvSpPr>
        <xdr:cNvPr id="127" name="n_1mainValue【体育館・プール】&#10;一人当たり面積">
          <a:extLst>
            <a:ext uri="{FF2B5EF4-FFF2-40B4-BE49-F238E27FC236}">
              <a16:creationId xmlns:a16="http://schemas.microsoft.com/office/drawing/2014/main" xmlns="" id="{59F9E5B2-AD29-4F17-9BBC-837FA49C5C4E}"/>
            </a:ext>
          </a:extLst>
        </xdr:cNvPr>
        <xdr:cNvSpPr txBox="1"/>
      </xdr:nvSpPr>
      <xdr:spPr>
        <a:xfrm>
          <a:off x="8498282" y="97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xmlns="" id="{A85CE57B-114B-4659-8DEE-90DFBE959045}"/>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xmlns="" id="{F0A3FBF5-3A3D-4794-AE06-859C9C6F37BC}"/>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xmlns="" id="{8BFD3374-DA78-465A-B148-72129EAE2A1C}"/>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xmlns="" id="{20C18A66-D7B7-4B4F-A1BD-8C8F7F1C1632}"/>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xmlns="" id="{7341D262-CC9A-4C77-9C26-FB920B2B8BB5}"/>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xmlns="" id="{AD649E75-D706-400F-8E5F-BAA180847C0E}"/>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xmlns="" id="{E6936187-C1E4-4DC5-B3BA-C93F23ABA5A2}"/>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xmlns="" id="{B7310BED-4854-46AE-A114-0506D79B238A}"/>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xmlns="" id="{3ED81B5C-FD24-4EB0-850E-335F767F0174}"/>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xmlns="" id="{D17ECB67-C37B-43C0-BF91-8B2B6E0F4625}"/>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a:extLst>
            <a:ext uri="{FF2B5EF4-FFF2-40B4-BE49-F238E27FC236}">
              <a16:creationId xmlns:a16="http://schemas.microsoft.com/office/drawing/2014/main" xmlns="" id="{E35F22DE-97AE-4D42-B4FE-626CD01E6C57}"/>
            </a:ext>
          </a:extLst>
        </xdr:cNvPr>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xmlns="" id="{F8612FFE-33DB-4624-ABE7-79FFF3D97791}"/>
            </a:ext>
          </a:extLst>
        </xdr:cNvPr>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xmlns="" id="{82841E81-D9DB-44EC-878A-1C69A5FF378C}"/>
            </a:ext>
          </a:extLst>
        </xdr:cNvPr>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xmlns="" id="{0A45E25A-139A-47D9-ABFB-B2717C837610}"/>
            </a:ext>
          </a:extLst>
        </xdr:cNvPr>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xmlns="" id="{85C9F822-7D59-469E-9FA2-886DDA2D2909}"/>
            </a:ext>
          </a:extLst>
        </xdr:cNvPr>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xmlns="" id="{89BF4AAD-E3A8-4BE1-B0F2-6C2C4ED5EEC7}"/>
            </a:ext>
          </a:extLst>
        </xdr:cNvPr>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xmlns="" id="{2473E94A-CE87-427C-92D5-84A6AC457512}"/>
            </a:ext>
          </a:extLst>
        </xdr:cNvPr>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xmlns="" id="{2F405E3E-40CC-4206-AD00-5187E08E8C38}"/>
            </a:ext>
          </a:extLst>
        </xdr:cNvPr>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xmlns="" id="{55175E15-F495-40A2-8F38-4B28069D634F}"/>
            </a:ext>
          </a:extLst>
        </xdr:cNvPr>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xmlns="" id="{C6F62C24-B55F-4A6D-BF3C-7E48D28C2D61}"/>
            </a:ext>
          </a:extLst>
        </xdr:cNvPr>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a:extLst>
            <a:ext uri="{FF2B5EF4-FFF2-40B4-BE49-F238E27FC236}">
              <a16:creationId xmlns:a16="http://schemas.microsoft.com/office/drawing/2014/main" xmlns="" id="{AC759845-66A2-4AB9-BB39-DD332C95FD92}"/>
            </a:ext>
          </a:extLst>
        </xdr:cNvPr>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xmlns="" id="{51BDB201-5325-4813-9132-7EF93220356E}"/>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a:extLst>
            <a:ext uri="{FF2B5EF4-FFF2-40B4-BE49-F238E27FC236}">
              <a16:creationId xmlns:a16="http://schemas.microsoft.com/office/drawing/2014/main" xmlns="" id="{AD2C34E6-F992-48EA-84CC-250FDD84C020}"/>
            </a:ext>
          </a:extLst>
        </xdr:cNvPr>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xmlns="" id="{6E7E86AA-7DFE-4462-B161-E6183CB01534}"/>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121920</xdr:rowOff>
    </xdr:from>
    <xdr:to>
      <xdr:col>6</xdr:col>
      <xdr:colOff>510540</xdr:colOff>
      <xdr:row>85</xdr:row>
      <xdr:rowOff>57150</xdr:rowOff>
    </xdr:to>
    <xdr:cxnSp macro="">
      <xdr:nvCxnSpPr>
        <xdr:cNvPr id="152" name="直線コネクタ 151">
          <a:extLst>
            <a:ext uri="{FF2B5EF4-FFF2-40B4-BE49-F238E27FC236}">
              <a16:creationId xmlns:a16="http://schemas.microsoft.com/office/drawing/2014/main" xmlns="" id="{B552D3E2-D454-413F-BCE1-92F4C46FD0B2}"/>
            </a:ext>
          </a:extLst>
        </xdr:cNvPr>
        <xdr:cNvCxnSpPr/>
      </xdr:nvCxnSpPr>
      <xdr:spPr>
        <a:xfrm flipV="1">
          <a:off x="4221480" y="13365480"/>
          <a:ext cx="0"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xmlns="" id="{E2D72475-A632-4363-AA46-FD5A16AD0AF3}"/>
            </a:ext>
          </a:extLst>
        </xdr:cNvPr>
        <xdr:cNvSpPr txBox="1"/>
      </xdr:nvSpPr>
      <xdr:spPr>
        <a:xfrm>
          <a:off x="4311015"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85</xdr:row>
      <xdr:rowOff>57150</xdr:rowOff>
    </xdr:from>
    <xdr:to>
      <xdr:col>6</xdr:col>
      <xdr:colOff>600075</xdr:colOff>
      <xdr:row>85</xdr:row>
      <xdr:rowOff>57150</xdr:rowOff>
    </xdr:to>
    <xdr:cxnSp macro="">
      <xdr:nvCxnSpPr>
        <xdr:cNvPr id="154" name="直線コネクタ 153">
          <a:extLst>
            <a:ext uri="{FF2B5EF4-FFF2-40B4-BE49-F238E27FC236}">
              <a16:creationId xmlns:a16="http://schemas.microsoft.com/office/drawing/2014/main" xmlns="" id="{8F411907-5A89-4D02-9CEF-91D176C8C044}"/>
            </a:ext>
          </a:extLst>
        </xdr:cNvPr>
        <xdr:cNvCxnSpPr/>
      </xdr:nvCxnSpPr>
      <xdr:spPr>
        <a:xfrm>
          <a:off x="4133215" y="1430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68597</xdr:rowOff>
    </xdr:from>
    <xdr:ext cx="405111" cy="259045"/>
    <xdr:sp macro="" textlink="">
      <xdr:nvSpPr>
        <xdr:cNvPr id="155" name="【福祉施設】&#10;有形固定資産減価償却率最大値テキスト">
          <a:extLst>
            <a:ext uri="{FF2B5EF4-FFF2-40B4-BE49-F238E27FC236}">
              <a16:creationId xmlns:a16="http://schemas.microsoft.com/office/drawing/2014/main" xmlns="" id="{5CF5FE7D-6466-4E4A-9EEA-E4F855E47041}"/>
            </a:ext>
          </a:extLst>
        </xdr:cNvPr>
        <xdr:cNvSpPr txBox="1"/>
      </xdr:nvSpPr>
      <xdr:spPr>
        <a:xfrm>
          <a:off x="4311015" y="1314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79</xdr:row>
      <xdr:rowOff>121920</xdr:rowOff>
    </xdr:from>
    <xdr:to>
      <xdr:col>6</xdr:col>
      <xdr:colOff>600075</xdr:colOff>
      <xdr:row>79</xdr:row>
      <xdr:rowOff>121920</xdr:rowOff>
    </xdr:to>
    <xdr:cxnSp macro="">
      <xdr:nvCxnSpPr>
        <xdr:cNvPr id="156" name="直線コネクタ 155">
          <a:extLst>
            <a:ext uri="{FF2B5EF4-FFF2-40B4-BE49-F238E27FC236}">
              <a16:creationId xmlns:a16="http://schemas.microsoft.com/office/drawing/2014/main" xmlns="" id="{B74FE8CF-30DA-43B1-8A18-2B54DA9905A8}"/>
            </a:ext>
          </a:extLst>
        </xdr:cNvPr>
        <xdr:cNvCxnSpPr/>
      </xdr:nvCxnSpPr>
      <xdr:spPr>
        <a:xfrm>
          <a:off x="4133215"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76216</xdr:rowOff>
    </xdr:from>
    <xdr:ext cx="405111" cy="259045"/>
    <xdr:sp macro="" textlink="">
      <xdr:nvSpPr>
        <xdr:cNvPr id="157" name="【福祉施設】&#10;有形固定資産減価償却率平均値テキスト">
          <a:extLst>
            <a:ext uri="{FF2B5EF4-FFF2-40B4-BE49-F238E27FC236}">
              <a16:creationId xmlns:a16="http://schemas.microsoft.com/office/drawing/2014/main" xmlns="" id="{9D3A926F-39D8-4FC9-9F4E-A60E00D4A088}"/>
            </a:ext>
          </a:extLst>
        </xdr:cNvPr>
        <xdr:cNvSpPr txBox="1"/>
      </xdr:nvSpPr>
      <xdr:spPr>
        <a:xfrm>
          <a:off x="4311015" y="13990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97789</xdr:rowOff>
    </xdr:from>
    <xdr:to>
      <xdr:col>6</xdr:col>
      <xdr:colOff>561975</xdr:colOff>
      <xdr:row>84</xdr:row>
      <xdr:rowOff>27939</xdr:rowOff>
    </xdr:to>
    <xdr:sp macro="" textlink="">
      <xdr:nvSpPr>
        <xdr:cNvPr id="158" name="フローチャート : 判断 157">
          <a:extLst>
            <a:ext uri="{FF2B5EF4-FFF2-40B4-BE49-F238E27FC236}">
              <a16:creationId xmlns:a16="http://schemas.microsoft.com/office/drawing/2014/main" xmlns="" id="{EA12495A-466E-405D-BEB1-CCD54564D673}"/>
            </a:ext>
          </a:extLst>
        </xdr:cNvPr>
        <xdr:cNvSpPr/>
      </xdr:nvSpPr>
      <xdr:spPr>
        <a:xfrm>
          <a:off x="4171315" y="140119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67311</xdr:rowOff>
    </xdr:from>
    <xdr:to>
      <xdr:col>5</xdr:col>
      <xdr:colOff>409575</xdr:colOff>
      <xdr:row>82</xdr:row>
      <xdr:rowOff>168911</xdr:rowOff>
    </xdr:to>
    <xdr:sp macro="" textlink="">
      <xdr:nvSpPr>
        <xdr:cNvPr id="159" name="フローチャート : 判断 158">
          <a:extLst>
            <a:ext uri="{FF2B5EF4-FFF2-40B4-BE49-F238E27FC236}">
              <a16:creationId xmlns:a16="http://schemas.microsoft.com/office/drawing/2014/main" xmlns="" id="{5254CE4A-3D27-4D43-921B-28D048D9F655}"/>
            </a:ext>
          </a:extLst>
        </xdr:cNvPr>
        <xdr:cNvSpPr/>
      </xdr:nvSpPr>
      <xdr:spPr>
        <a:xfrm>
          <a:off x="3401695"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160038</xdr:rowOff>
    </xdr:from>
    <xdr:ext cx="405111" cy="259045"/>
    <xdr:sp macro="" textlink="">
      <xdr:nvSpPr>
        <xdr:cNvPr id="160" name="n_1aveValue【福祉施設】&#10;有形固定資産減価償却率">
          <a:extLst>
            <a:ext uri="{FF2B5EF4-FFF2-40B4-BE49-F238E27FC236}">
              <a16:creationId xmlns:a16="http://schemas.microsoft.com/office/drawing/2014/main" xmlns="" id="{A839A5A6-7671-4628-99DE-DEC3F2618695}"/>
            </a:ext>
          </a:extLst>
        </xdr:cNvPr>
        <xdr:cNvSpPr txBox="1"/>
      </xdr:nvSpPr>
      <xdr:spPr>
        <a:xfrm>
          <a:off x="3237238"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xmlns="" id="{D3EB9729-1FB5-4848-820F-39377B3730E8}"/>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xmlns="" id="{FA5931B4-A915-42F7-877B-84B2613D9EC6}"/>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xmlns="" id="{595FDCFF-259B-4BB3-BA07-7BEF4D32A818}"/>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4C040C5D-E158-4578-B596-87EBE6EB2DD6}"/>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8C88679B-4D3A-488F-8980-116D708A9053}"/>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124461</xdr:rowOff>
    </xdr:from>
    <xdr:to>
      <xdr:col>5</xdr:col>
      <xdr:colOff>409575</xdr:colOff>
      <xdr:row>79</xdr:row>
      <xdr:rowOff>54611</xdr:rowOff>
    </xdr:to>
    <xdr:sp macro="" textlink="">
      <xdr:nvSpPr>
        <xdr:cNvPr id="166" name="円/楕円 165">
          <a:extLst>
            <a:ext uri="{FF2B5EF4-FFF2-40B4-BE49-F238E27FC236}">
              <a16:creationId xmlns:a16="http://schemas.microsoft.com/office/drawing/2014/main" xmlns="" id="{7BAAFB0A-6B5B-404D-9D78-6845E706D3D4}"/>
            </a:ext>
          </a:extLst>
        </xdr:cNvPr>
        <xdr:cNvSpPr/>
      </xdr:nvSpPr>
      <xdr:spPr>
        <a:xfrm>
          <a:off x="3401695" y="132003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71138</xdr:rowOff>
    </xdr:from>
    <xdr:ext cx="405111" cy="259045"/>
    <xdr:sp macro="" textlink="">
      <xdr:nvSpPr>
        <xdr:cNvPr id="167" name="n_1mainValue【福祉施設】&#10;有形固定資産減価償却率">
          <a:extLst>
            <a:ext uri="{FF2B5EF4-FFF2-40B4-BE49-F238E27FC236}">
              <a16:creationId xmlns:a16="http://schemas.microsoft.com/office/drawing/2014/main" xmlns="" id="{25F3F66F-7A6A-40CF-B2E1-8F89C918D5FA}"/>
            </a:ext>
          </a:extLst>
        </xdr:cNvPr>
        <xdr:cNvSpPr txBox="1"/>
      </xdr:nvSpPr>
      <xdr:spPr>
        <a:xfrm>
          <a:off x="3237238" y="1297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xmlns="" id="{6B12EAF1-A32C-4EC5-9618-FB0382A64ECD}"/>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xmlns="" id="{70C54540-91D1-4B08-A9BA-21723190FEA3}"/>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xmlns="" id="{352A69CE-D976-448D-B0AA-F0988375EAF5}"/>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xmlns="" id="{046481CE-6F42-4CF5-B80E-7620BC7EA1E2}"/>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xmlns="" id="{083FB085-0040-4491-A3E1-8FBBE1247465}"/>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xmlns="" id="{FCEFE25E-BCFD-4AA0-9FEC-10A7DEC7E8B7}"/>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xmlns="" id="{27B147A1-8B7D-472F-ACC1-C4E41355FA4C}"/>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xmlns="" id="{F6A5A7BE-73D8-4F97-B9CA-CFFB002D9A36}"/>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xmlns="" id="{82DE6AC7-99BE-4B1A-8543-600E84591323}"/>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xmlns="" id="{E7FD41C1-AE87-40F4-A011-82F9AD371482}"/>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a:extLst>
            <a:ext uri="{FF2B5EF4-FFF2-40B4-BE49-F238E27FC236}">
              <a16:creationId xmlns:a16="http://schemas.microsoft.com/office/drawing/2014/main" xmlns="" id="{551EB867-58B0-4942-8505-003C65F4BA20}"/>
            </a:ext>
          </a:extLst>
        </xdr:cNvPr>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a:extLst>
            <a:ext uri="{FF2B5EF4-FFF2-40B4-BE49-F238E27FC236}">
              <a16:creationId xmlns:a16="http://schemas.microsoft.com/office/drawing/2014/main" xmlns="" id="{313B9792-6D74-4260-A8E5-EC980574D56E}"/>
            </a:ext>
          </a:extLst>
        </xdr:cNvPr>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a:extLst>
            <a:ext uri="{FF2B5EF4-FFF2-40B4-BE49-F238E27FC236}">
              <a16:creationId xmlns:a16="http://schemas.microsoft.com/office/drawing/2014/main" xmlns="" id="{BA457D77-9BA2-4161-AC56-33D09A5B2AB6}"/>
            </a:ext>
          </a:extLst>
        </xdr:cNvPr>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a:extLst>
            <a:ext uri="{FF2B5EF4-FFF2-40B4-BE49-F238E27FC236}">
              <a16:creationId xmlns:a16="http://schemas.microsoft.com/office/drawing/2014/main" xmlns="" id="{282B409D-3FA8-49B9-810C-5EC36FD59CC0}"/>
            </a:ext>
          </a:extLst>
        </xdr:cNvPr>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a:extLst>
            <a:ext uri="{FF2B5EF4-FFF2-40B4-BE49-F238E27FC236}">
              <a16:creationId xmlns:a16="http://schemas.microsoft.com/office/drawing/2014/main" xmlns="" id="{792F61DD-082A-4B86-9861-0B59280BFA89}"/>
            </a:ext>
          </a:extLst>
        </xdr:cNvPr>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a:extLst>
            <a:ext uri="{FF2B5EF4-FFF2-40B4-BE49-F238E27FC236}">
              <a16:creationId xmlns:a16="http://schemas.microsoft.com/office/drawing/2014/main" xmlns="" id="{2EA0B1A7-A3DF-404C-956C-3D58B47E5D1F}"/>
            </a:ext>
          </a:extLst>
        </xdr:cNvPr>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a:extLst>
            <a:ext uri="{FF2B5EF4-FFF2-40B4-BE49-F238E27FC236}">
              <a16:creationId xmlns:a16="http://schemas.microsoft.com/office/drawing/2014/main" xmlns="" id="{DAA56BC2-C52D-45C7-ACB1-D6CFDA5B6456}"/>
            </a:ext>
          </a:extLst>
        </xdr:cNvPr>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a:extLst>
            <a:ext uri="{FF2B5EF4-FFF2-40B4-BE49-F238E27FC236}">
              <a16:creationId xmlns:a16="http://schemas.microsoft.com/office/drawing/2014/main" xmlns="" id="{C2754055-58F1-406D-AC3A-DFAE9D077449}"/>
            </a:ext>
          </a:extLst>
        </xdr:cNvPr>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a:extLst>
            <a:ext uri="{FF2B5EF4-FFF2-40B4-BE49-F238E27FC236}">
              <a16:creationId xmlns:a16="http://schemas.microsoft.com/office/drawing/2014/main" xmlns="" id="{518024F1-95E5-4239-B23E-A5E01DFFFBE3}"/>
            </a:ext>
          </a:extLst>
        </xdr:cNvPr>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a:extLst>
            <a:ext uri="{FF2B5EF4-FFF2-40B4-BE49-F238E27FC236}">
              <a16:creationId xmlns:a16="http://schemas.microsoft.com/office/drawing/2014/main" xmlns="" id="{A8AB6DF4-4FE4-48A9-8200-BBFBFF5242FA}"/>
            </a:ext>
          </a:extLst>
        </xdr:cNvPr>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a:extLst>
            <a:ext uri="{FF2B5EF4-FFF2-40B4-BE49-F238E27FC236}">
              <a16:creationId xmlns:a16="http://schemas.microsoft.com/office/drawing/2014/main" xmlns="" id="{0E9DADD8-0A06-4AB3-8770-9E354603D95D}"/>
            </a:ext>
          </a:extLst>
        </xdr:cNvPr>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a:extLst>
            <a:ext uri="{FF2B5EF4-FFF2-40B4-BE49-F238E27FC236}">
              <a16:creationId xmlns:a16="http://schemas.microsoft.com/office/drawing/2014/main" xmlns="" id="{420E6A5D-0693-4E87-8A2B-51DE5731944A}"/>
            </a:ext>
          </a:extLst>
        </xdr:cNvPr>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a:extLst>
            <a:ext uri="{FF2B5EF4-FFF2-40B4-BE49-F238E27FC236}">
              <a16:creationId xmlns:a16="http://schemas.microsoft.com/office/drawing/2014/main" xmlns="" id="{DB8F2FA3-FBA1-46B2-B0BC-AA6DD339167E}"/>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a:extLst>
            <a:ext uri="{FF2B5EF4-FFF2-40B4-BE49-F238E27FC236}">
              <a16:creationId xmlns:a16="http://schemas.microsoft.com/office/drawing/2014/main" xmlns="" id="{C1E1FF82-4173-48B7-836B-D38899D96BF5}"/>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a:extLst>
            <a:ext uri="{FF2B5EF4-FFF2-40B4-BE49-F238E27FC236}">
              <a16:creationId xmlns:a16="http://schemas.microsoft.com/office/drawing/2014/main" xmlns="" id="{A5D6134B-F815-43B9-BCFF-B1E2E098D347}"/>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3" name="直線コネクタ 192">
          <a:extLst>
            <a:ext uri="{FF2B5EF4-FFF2-40B4-BE49-F238E27FC236}">
              <a16:creationId xmlns:a16="http://schemas.microsoft.com/office/drawing/2014/main" xmlns="" id="{63EB50C3-5968-4648-B6F3-BA60B1088576}"/>
            </a:ext>
          </a:extLst>
        </xdr:cNvPr>
        <xdr:cNvCxnSpPr/>
      </xdr:nvCxnSpPr>
      <xdr:spPr>
        <a:xfrm flipV="1">
          <a:off x="9446260" y="13149943"/>
          <a:ext cx="0" cy="123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4" name="【福祉施設】&#10;一人当たり面積最小値テキスト">
          <a:extLst>
            <a:ext uri="{FF2B5EF4-FFF2-40B4-BE49-F238E27FC236}">
              <a16:creationId xmlns:a16="http://schemas.microsoft.com/office/drawing/2014/main" xmlns="" id="{C5527D8E-72A6-4684-B80B-E911850FC099}"/>
            </a:ext>
          </a:extLst>
        </xdr:cNvPr>
        <xdr:cNvSpPr txBox="1"/>
      </xdr:nvSpPr>
      <xdr:spPr>
        <a:xfrm>
          <a:off x="9535795" y="1438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5" name="直線コネクタ 194">
          <a:extLst>
            <a:ext uri="{FF2B5EF4-FFF2-40B4-BE49-F238E27FC236}">
              <a16:creationId xmlns:a16="http://schemas.microsoft.com/office/drawing/2014/main" xmlns="" id="{4DB8F8B1-3307-49C7-88FE-E761B3C7DB2D}"/>
            </a:ext>
          </a:extLst>
        </xdr:cNvPr>
        <xdr:cNvCxnSpPr/>
      </xdr:nvCxnSpPr>
      <xdr:spPr>
        <a:xfrm>
          <a:off x="9357995" y="1438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6" name="【福祉施設】&#10;一人当たり面積最大値テキスト">
          <a:extLst>
            <a:ext uri="{FF2B5EF4-FFF2-40B4-BE49-F238E27FC236}">
              <a16:creationId xmlns:a16="http://schemas.microsoft.com/office/drawing/2014/main" xmlns="" id="{B783D9BC-27BA-4CF0-91F5-CAF5C07ED690}"/>
            </a:ext>
          </a:extLst>
        </xdr:cNvPr>
        <xdr:cNvSpPr txBox="1"/>
      </xdr:nvSpPr>
      <xdr:spPr>
        <a:xfrm>
          <a:off x="9535795" y="129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7" name="直線コネクタ 196">
          <a:extLst>
            <a:ext uri="{FF2B5EF4-FFF2-40B4-BE49-F238E27FC236}">
              <a16:creationId xmlns:a16="http://schemas.microsoft.com/office/drawing/2014/main" xmlns="" id="{DF9C6A5A-DC63-44F4-B117-DC6626940829}"/>
            </a:ext>
          </a:extLst>
        </xdr:cNvPr>
        <xdr:cNvCxnSpPr/>
      </xdr:nvCxnSpPr>
      <xdr:spPr>
        <a:xfrm>
          <a:off x="9357995" y="1314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8" name="【福祉施設】&#10;一人当たり面積平均値テキスト">
          <a:extLst>
            <a:ext uri="{FF2B5EF4-FFF2-40B4-BE49-F238E27FC236}">
              <a16:creationId xmlns:a16="http://schemas.microsoft.com/office/drawing/2014/main" xmlns="" id="{51033DD4-5993-42ED-93D9-3098B0169244}"/>
            </a:ext>
          </a:extLst>
        </xdr:cNvPr>
        <xdr:cNvSpPr txBox="1"/>
      </xdr:nvSpPr>
      <xdr:spPr>
        <a:xfrm>
          <a:off x="9535795" y="14095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9" name="フローチャート : 判断 198">
          <a:extLst>
            <a:ext uri="{FF2B5EF4-FFF2-40B4-BE49-F238E27FC236}">
              <a16:creationId xmlns:a16="http://schemas.microsoft.com/office/drawing/2014/main" xmlns="" id="{B216263C-80EA-4929-82E8-16B1265537E7}"/>
            </a:ext>
          </a:extLst>
        </xdr:cNvPr>
        <xdr:cNvSpPr/>
      </xdr:nvSpPr>
      <xdr:spPr>
        <a:xfrm>
          <a:off x="9396095" y="1411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200" name="フローチャート : 判断 199">
          <a:extLst>
            <a:ext uri="{FF2B5EF4-FFF2-40B4-BE49-F238E27FC236}">
              <a16:creationId xmlns:a16="http://schemas.microsoft.com/office/drawing/2014/main" xmlns="" id="{26A82F44-5718-475D-83C2-16A2EFF4D6B2}"/>
            </a:ext>
          </a:extLst>
        </xdr:cNvPr>
        <xdr:cNvSpPr/>
      </xdr:nvSpPr>
      <xdr:spPr>
        <a:xfrm>
          <a:off x="8649335"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201" name="n_1aveValue【福祉施設】&#10;一人当たり面積">
          <a:extLst>
            <a:ext uri="{FF2B5EF4-FFF2-40B4-BE49-F238E27FC236}">
              <a16:creationId xmlns:a16="http://schemas.microsoft.com/office/drawing/2014/main" xmlns="" id="{FB8A55E4-15D3-4E62-9B87-7686DC77D87F}"/>
            </a:ext>
          </a:extLst>
        </xdr:cNvPr>
        <xdr:cNvSpPr txBox="1"/>
      </xdr:nvSpPr>
      <xdr:spPr>
        <a:xfrm>
          <a:off x="8498282" y="139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6EE78DB8-969E-4DB1-BDDB-915CC0FFEABA}"/>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D728EFA9-0E23-4821-B8DA-3A9280171173}"/>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D74FBC6C-F2EE-4D25-8BCE-F889F629C474}"/>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5FA2E03D-7EB6-45E1-9208-0E289922ED78}"/>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490C5C00-89DB-4DB3-B510-10DD5299168D}"/>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169636</xdr:rowOff>
    </xdr:from>
    <xdr:to>
      <xdr:col>14</xdr:col>
      <xdr:colOff>79375</xdr:colOff>
      <xdr:row>82</xdr:row>
      <xdr:rowOff>99786</xdr:rowOff>
    </xdr:to>
    <xdr:sp macro="" textlink="">
      <xdr:nvSpPr>
        <xdr:cNvPr id="207" name="円/楕円 206">
          <a:extLst>
            <a:ext uri="{FF2B5EF4-FFF2-40B4-BE49-F238E27FC236}">
              <a16:creationId xmlns:a16="http://schemas.microsoft.com/office/drawing/2014/main" xmlns="" id="{5B3D6F5C-59DC-457B-8860-D0D23BC100BE}"/>
            </a:ext>
          </a:extLst>
        </xdr:cNvPr>
        <xdr:cNvSpPr/>
      </xdr:nvSpPr>
      <xdr:spPr>
        <a:xfrm>
          <a:off x="8649335" y="13748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116313</xdr:rowOff>
    </xdr:from>
    <xdr:ext cx="469744" cy="259045"/>
    <xdr:sp macro="" textlink="">
      <xdr:nvSpPr>
        <xdr:cNvPr id="208" name="n_1mainValue【福祉施設】&#10;一人当たり面積">
          <a:extLst>
            <a:ext uri="{FF2B5EF4-FFF2-40B4-BE49-F238E27FC236}">
              <a16:creationId xmlns:a16="http://schemas.microsoft.com/office/drawing/2014/main" xmlns="" id="{518AA640-079E-4BB9-B86C-D209B5683B21}"/>
            </a:ext>
          </a:extLst>
        </xdr:cNvPr>
        <xdr:cNvSpPr txBox="1"/>
      </xdr:nvSpPr>
      <xdr:spPr>
        <a:xfrm>
          <a:off x="8498282"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a:extLst>
            <a:ext uri="{FF2B5EF4-FFF2-40B4-BE49-F238E27FC236}">
              <a16:creationId xmlns:a16="http://schemas.microsoft.com/office/drawing/2014/main" xmlns="" id="{9C848FD2-7DB7-45C6-B319-7C14840A626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a:extLst>
            <a:ext uri="{FF2B5EF4-FFF2-40B4-BE49-F238E27FC236}">
              <a16:creationId xmlns:a16="http://schemas.microsoft.com/office/drawing/2014/main" xmlns="" id="{41DEE084-187F-4866-A090-C07A890EDF6B}"/>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a:extLst>
            <a:ext uri="{FF2B5EF4-FFF2-40B4-BE49-F238E27FC236}">
              <a16:creationId xmlns:a16="http://schemas.microsoft.com/office/drawing/2014/main" xmlns="" id="{6D6CAF57-DC91-4483-B129-8A1D18B28399}"/>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a:extLst>
            <a:ext uri="{FF2B5EF4-FFF2-40B4-BE49-F238E27FC236}">
              <a16:creationId xmlns:a16="http://schemas.microsoft.com/office/drawing/2014/main" xmlns="" id="{B2BFDF40-C255-4B97-A75B-46758B1FF535}"/>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a:extLst>
            <a:ext uri="{FF2B5EF4-FFF2-40B4-BE49-F238E27FC236}">
              <a16:creationId xmlns:a16="http://schemas.microsoft.com/office/drawing/2014/main" xmlns="" id="{33BD7EA4-3B44-4CB5-A3C8-CA94C8E86F8A}"/>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a:extLst>
            <a:ext uri="{FF2B5EF4-FFF2-40B4-BE49-F238E27FC236}">
              <a16:creationId xmlns:a16="http://schemas.microsoft.com/office/drawing/2014/main" xmlns="" id="{6DE42587-6AC2-403D-B2F1-CA953E8DE0EC}"/>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a:extLst>
            <a:ext uri="{FF2B5EF4-FFF2-40B4-BE49-F238E27FC236}">
              <a16:creationId xmlns:a16="http://schemas.microsoft.com/office/drawing/2014/main" xmlns="" id="{5B045F8B-6306-41C7-A31A-9D334308F1E6}"/>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a:extLst>
            <a:ext uri="{FF2B5EF4-FFF2-40B4-BE49-F238E27FC236}">
              <a16:creationId xmlns:a16="http://schemas.microsoft.com/office/drawing/2014/main" xmlns="" id="{DD368418-4751-48C2-9D86-F52582DA88ED}"/>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a:extLst>
            <a:ext uri="{FF2B5EF4-FFF2-40B4-BE49-F238E27FC236}">
              <a16:creationId xmlns:a16="http://schemas.microsoft.com/office/drawing/2014/main" xmlns="" id="{BAB6C139-4B74-4009-8104-1DF0F0B0A7E4}"/>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a:extLst>
            <a:ext uri="{FF2B5EF4-FFF2-40B4-BE49-F238E27FC236}">
              <a16:creationId xmlns:a16="http://schemas.microsoft.com/office/drawing/2014/main" xmlns="" id="{C8DF7D95-7CEB-4D9D-BBEA-B39C50CA0872}"/>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a:extLst>
            <a:ext uri="{FF2B5EF4-FFF2-40B4-BE49-F238E27FC236}">
              <a16:creationId xmlns:a16="http://schemas.microsoft.com/office/drawing/2014/main" xmlns="" id="{2997AA31-9A1D-4A29-9C94-A532ED71310D}"/>
            </a:ext>
          </a:extLst>
        </xdr:cNvPr>
        <xdr:cNvCxnSpPr/>
      </xdr:nvCxnSpPr>
      <xdr:spPr>
        <a:xfrm>
          <a:off x="691515" y="183081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a:extLst>
            <a:ext uri="{FF2B5EF4-FFF2-40B4-BE49-F238E27FC236}">
              <a16:creationId xmlns:a16="http://schemas.microsoft.com/office/drawing/2014/main" xmlns="" id="{8EF861D0-D0BD-4D3F-B467-819897A852E1}"/>
            </a:ext>
          </a:extLst>
        </xdr:cNvPr>
        <xdr:cNvSpPr txBox="1"/>
      </xdr:nvSpPr>
      <xdr:spPr>
        <a:xfrm>
          <a:off x="42306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a:extLst>
            <a:ext uri="{FF2B5EF4-FFF2-40B4-BE49-F238E27FC236}">
              <a16:creationId xmlns:a16="http://schemas.microsoft.com/office/drawing/2014/main" xmlns="" id="{06B9EA5E-6BEF-4DA5-A420-72349DEE5394}"/>
            </a:ext>
          </a:extLst>
        </xdr:cNvPr>
        <xdr:cNvCxnSpPr/>
      </xdr:nvCxnSpPr>
      <xdr:spPr>
        <a:xfrm>
          <a:off x="691515" y="179891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a:extLst>
            <a:ext uri="{FF2B5EF4-FFF2-40B4-BE49-F238E27FC236}">
              <a16:creationId xmlns:a16="http://schemas.microsoft.com/office/drawing/2014/main" xmlns="" id="{5BE60BFD-29FB-444D-80CA-426447383669}"/>
            </a:ext>
          </a:extLst>
        </xdr:cNvPr>
        <xdr:cNvSpPr txBox="1"/>
      </xdr:nvSpPr>
      <xdr:spPr>
        <a:xfrm>
          <a:off x="35894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a:extLst>
            <a:ext uri="{FF2B5EF4-FFF2-40B4-BE49-F238E27FC236}">
              <a16:creationId xmlns:a16="http://schemas.microsoft.com/office/drawing/2014/main" xmlns="" id="{3503F603-7942-4BB6-B113-CA01A6AC2C05}"/>
            </a:ext>
          </a:extLst>
        </xdr:cNvPr>
        <xdr:cNvCxnSpPr/>
      </xdr:nvCxnSpPr>
      <xdr:spPr>
        <a:xfrm>
          <a:off x="691515" y="176702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a:extLst>
            <a:ext uri="{FF2B5EF4-FFF2-40B4-BE49-F238E27FC236}">
              <a16:creationId xmlns:a16="http://schemas.microsoft.com/office/drawing/2014/main" xmlns="" id="{C31464C8-79D8-4D55-B02B-4F312F70DD30}"/>
            </a:ext>
          </a:extLst>
        </xdr:cNvPr>
        <xdr:cNvSpPr txBox="1"/>
      </xdr:nvSpPr>
      <xdr:spPr>
        <a:xfrm>
          <a:off x="35894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a:extLst>
            <a:ext uri="{FF2B5EF4-FFF2-40B4-BE49-F238E27FC236}">
              <a16:creationId xmlns:a16="http://schemas.microsoft.com/office/drawing/2014/main" xmlns="" id="{26D69BA7-A072-4C4A-AECA-C64B45A2B422}"/>
            </a:ext>
          </a:extLst>
        </xdr:cNvPr>
        <xdr:cNvCxnSpPr/>
      </xdr:nvCxnSpPr>
      <xdr:spPr>
        <a:xfrm>
          <a:off x="691515" y="173512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a:extLst>
            <a:ext uri="{FF2B5EF4-FFF2-40B4-BE49-F238E27FC236}">
              <a16:creationId xmlns:a16="http://schemas.microsoft.com/office/drawing/2014/main" xmlns="" id="{A9C17F29-8762-427E-8F08-DC331C675487}"/>
            </a:ext>
          </a:extLst>
        </xdr:cNvPr>
        <xdr:cNvSpPr txBox="1"/>
      </xdr:nvSpPr>
      <xdr:spPr>
        <a:xfrm>
          <a:off x="35894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a:extLst>
            <a:ext uri="{FF2B5EF4-FFF2-40B4-BE49-F238E27FC236}">
              <a16:creationId xmlns:a16="http://schemas.microsoft.com/office/drawing/2014/main" xmlns="" id="{D4A4103A-DCD6-4E47-BABD-167C46CC42AD}"/>
            </a:ext>
          </a:extLst>
        </xdr:cNvPr>
        <xdr:cNvCxnSpPr/>
      </xdr:nvCxnSpPr>
      <xdr:spPr>
        <a:xfrm>
          <a:off x="691515" y="170323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a:extLst>
            <a:ext uri="{FF2B5EF4-FFF2-40B4-BE49-F238E27FC236}">
              <a16:creationId xmlns:a16="http://schemas.microsoft.com/office/drawing/2014/main" xmlns="" id="{DF3F210C-E74F-405E-AFF4-63F34360EA03}"/>
            </a:ext>
          </a:extLst>
        </xdr:cNvPr>
        <xdr:cNvSpPr txBox="1"/>
      </xdr:nvSpPr>
      <xdr:spPr>
        <a:xfrm>
          <a:off x="35894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a:extLst>
            <a:ext uri="{FF2B5EF4-FFF2-40B4-BE49-F238E27FC236}">
              <a16:creationId xmlns:a16="http://schemas.microsoft.com/office/drawing/2014/main" xmlns="" id="{6179A435-3565-4633-BC0A-A05D07404E99}"/>
            </a:ext>
          </a:extLst>
        </xdr:cNvPr>
        <xdr:cNvCxnSpPr/>
      </xdr:nvCxnSpPr>
      <xdr:spPr>
        <a:xfrm>
          <a:off x="691515" y="1671338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a:extLst>
            <a:ext uri="{FF2B5EF4-FFF2-40B4-BE49-F238E27FC236}">
              <a16:creationId xmlns:a16="http://schemas.microsoft.com/office/drawing/2014/main" xmlns="" id="{41FCB828-B64A-4618-9E6C-ABDBD510B599}"/>
            </a:ext>
          </a:extLst>
        </xdr:cNvPr>
        <xdr:cNvSpPr txBox="1"/>
      </xdr:nvSpPr>
      <xdr:spPr>
        <a:xfrm>
          <a:off x="29482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a:extLst>
            <a:ext uri="{FF2B5EF4-FFF2-40B4-BE49-F238E27FC236}">
              <a16:creationId xmlns:a16="http://schemas.microsoft.com/office/drawing/2014/main" xmlns="" id="{8D9D829A-432F-4BE1-A7E6-3CC1A1AB072D}"/>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a:extLst>
            <a:ext uri="{FF2B5EF4-FFF2-40B4-BE49-F238E27FC236}">
              <a16:creationId xmlns:a16="http://schemas.microsoft.com/office/drawing/2014/main" xmlns="" id="{DDD04F78-7AD8-4BEE-BB0B-78B0CC2B6D41}"/>
            </a:ext>
          </a:extLst>
        </xdr:cNvPr>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a:extLst>
            <a:ext uri="{FF2B5EF4-FFF2-40B4-BE49-F238E27FC236}">
              <a16:creationId xmlns:a16="http://schemas.microsoft.com/office/drawing/2014/main" xmlns="" id="{5D4263A3-25EC-45D2-8AEA-FF4B236ED842}"/>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84364</xdr:rowOff>
    </xdr:from>
    <xdr:to>
      <xdr:col>6</xdr:col>
      <xdr:colOff>510540</xdr:colOff>
      <xdr:row>108</xdr:row>
      <xdr:rowOff>141514</xdr:rowOff>
    </xdr:to>
    <xdr:cxnSp macro="">
      <xdr:nvCxnSpPr>
        <xdr:cNvPr id="234" name="直線コネクタ 233">
          <a:extLst>
            <a:ext uri="{FF2B5EF4-FFF2-40B4-BE49-F238E27FC236}">
              <a16:creationId xmlns:a16="http://schemas.microsoft.com/office/drawing/2014/main" xmlns="" id="{735832DA-2518-4C98-A4A4-0D2F6923DB79}"/>
            </a:ext>
          </a:extLst>
        </xdr:cNvPr>
        <xdr:cNvCxnSpPr/>
      </xdr:nvCxnSpPr>
      <xdr:spPr>
        <a:xfrm flipV="1">
          <a:off x="4221480" y="17183644"/>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340478" cy="259045"/>
    <xdr:sp macro="" textlink="">
      <xdr:nvSpPr>
        <xdr:cNvPr id="235" name="【市民会館】&#10;有形固定資産減価償却率最小値テキスト">
          <a:extLst>
            <a:ext uri="{FF2B5EF4-FFF2-40B4-BE49-F238E27FC236}">
              <a16:creationId xmlns:a16="http://schemas.microsoft.com/office/drawing/2014/main" xmlns="" id="{8DF5D3E8-6BDB-4F34-83E9-347CE3587474}"/>
            </a:ext>
          </a:extLst>
        </xdr:cNvPr>
        <xdr:cNvSpPr txBox="1"/>
      </xdr:nvSpPr>
      <xdr:spPr>
        <a:xfrm>
          <a:off x="4311015" y="18250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236" name="直線コネクタ 235">
          <a:extLst>
            <a:ext uri="{FF2B5EF4-FFF2-40B4-BE49-F238E27FC236}">
              <a16:creationId xmlns:a16="http://schemas.microsoft.com/office/drawing/2014/main" xmlns="" id="{2EDFC085-2B55-4633-BEDC-5FF3D22A6FCA}"/>
            </a:ext>
          </a:extLst>
        </xdr:cNvPr>
        <xdr:cNvCxnSpPr/>
      </xdr:nvCxnSpPr>
      <xdr:spPr>
        <a:xfrm>
          <a:off x="4133215" y="1824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31041</xdr:rowOff>
    </xdr:from>
    <xdr:ext cx="405111" cy="259045"/>
    <xdr:sp macro="" textlink="">
      <xdr:nvSpPr>
        <xdr:cNvPr id="237" name="【市民会館】&#10;有形固定資産減価償却率最大値テキスト">
          <a:extLst>
            <a:ext uri="{FF2B5EF4-FFF2-40B4-BE49-F238E27FC236}">
              <a16:creationId xmlns:a16="http://schemas.microsoft.com/office/drawing/2014/main" xmlns="" id="{A2A740FA-C2DB-4EB9-A88E-034DAEC93AEF}"/>
            </a:ext>
          </a:extLst>
        </xdr:cNvPr>
        <xdr:cNvSpPr txBox="1"/>
      </xdr:nvSpPr>
      <xdr:spPr>
        <a:xfrm>
          <a:off x="4311015" y="1696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102</xdr:row>
      <xdr:rowOff>84364</xdr:rowOff>
    </xdr:from>
    <xdr:to>
      <xdr:col>6</xdr:col>
      <xdr:colOff>600075</xdr:colOff>
      <xdr:row>102</xdr:row>
      <xdr:rowOff>84364</xdr:rowOff>
    </xdr:to>
    <xdr:cxnSp macro="">
      <xdr:nvCxnSpPr>
        <xdr:cNvPr id="238" name="直線コネクタ 237">
          <a:extLst>
            <a:ext uri="{FF2B5EF4-FFF2-40B4-BE49-F238E27FC236}">
              <a16:creationId xmlns:a16="http://schemas.microsoft.com/office/drawing/2014/main" xmlns="" id="{D2A713EB-6D05-4D49-AF87-5CAD5B3C8F9D}"/>
            </a:ext>
          </a:extLst>
        </xdr:cNvPr>
        <xdr:cNvCxnSpPr/>
      </xdr:nvCxnSpPr>
      <xdr:spPr>
        <a:xfrm>
          <a:off x="4133215"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60977</xdr:rowOff>
    </xdr:from>
    <xdr:ext cx="405111" cy="259045"/>
    <xdr:sp macro="" textlink="">
      <xdr:nvSpPr>
        <xdr:cNvPr id="239" name="【市民会館】&#10;有形固定資産減価償却率平均値テキスト">
          <a:extLst>
            <a:ext uri="{FF2B5EF4-FFF2-40B4-BE49-F238E27FC236}">
              <a16:creationId xmlns:a16="http://schemas.microsoft.com/office/drawing/2014/main" xmlns="" id="{8C9CEE24-D6D0-45DE-BC83-FB0744915536}"/>
            </a:ext>
          </a:extLst>
        </xdr:cNvPr>
        <xdr:cNvSpPr txBox="1"/>
      </xdr:nvSpPr>
      <xdr:spPr>
        <a:xfrm>
          <a:off x="4311015"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82550</xdr:rowOff>
    </xdr:from>
    <xdr:to>
      <xdr:col>6</xdr:col>
      <xdr:colOff>561975</xdr:colOff>
      <xdr:row>106</xdr:row>
      <xdr:rowOff>12700</xdr:rowOff>
    </xdr:to>
    <xdr:sp macro="" textlink="">
      <xdr:nvSpPr>
        <xdr:cNvPr id="240" name="フローチャート : 判断 239">
          <a:extLst>
            <a:ext uri="{FF2B5EF4-FFF2-40B4-BE49-F238E27FC236}">
              <a16:creationId xmlns:a16="http://schemas.microsoft.com/office/drawing/2014/main" xmlns="" id="{1117BADB-DD43-48F7-B197-A72C5C661B88}"/>
            </a:ext>
          </a:extLst>
        </xdr:cNvPr>
        <xdr:cNvSpPr/>
      </xdr:nvSpPr>
      <xdr:spPr>
        <a:xfrm>
          <a:off x="4171315"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67855</xdr:rowOff>
    </xdr:from>
    <xdr:to>
      <xdr:col>5</xdr:col>
      <xdr:colOff>409575</xdr:colOff>
      <xdr:row>104</xdr:row>
      <xdr:rowOff>169455</xdr:rowOff>
    </xdr:to>
    <xdr:sp macro="" textlink="">
      <xdr:nvSpPr>
        <xdr:cNvPr id="241" name="フローチャート : 判断 240">
          <a:extLst>
            <a:ext uri="{FF2B5EF4-FFF2-40B4-BE49-F238E27FC236}">
              <a16:creationId xmlns:a16="http://schemas.microsoft.com/office/drawing/2014/main" xmlns="" id="{02A4DC2B-6577-4EAB-A68D-15E43DDBDD3B}"/>
            </a:ext>
          </a:extLst>
        </xdr:cNvPr>
        <xdr:cNvSpPr/>
      </xdr:nvSpPr>
      <xdr:spPr>
        <a:xfrm>
          <a:off x="3401695"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160582</xdr:rowOff>
    </xdr:from>
    <xdr:ext cx="405111" cy="259045"/>
    <xdr:sp macro="" textlink="">
      <xdr:nvSpPr>
        <xdr:cNvPr id="242" name="n_1aveValue【市民会館】&#10;有形固定資産減価償却率">
          <a:extLst>
            <a:ext uri="{FF2B5EF4-FFF2-40B4-BE49-F238E27FC236}">
              <a16:creationId xmlns:a16="http://schemas.microsoft.com/office/drawing/2014/main" xmlns="" id="{CF87359A-D311-49D6-A0D5-8C7A8F28742E}"/>
            </a:ext>
          </a:extLst>
        </xdr:cNvPr>
        <xdr:cNvSpPr txBox="1"/>
      </xdr:nvSpPr>
      <xdr:spPr>
        <a:xfrm>
          <a:off x="3237238"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xmlns="" id="{41678E98-9B72-4021-A1B8-EEF8583061D0}"/>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xmlns="" id="{B0676BAF-2CB8-41F6-BD2A-4952A8746FBF}"/>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a:extLst>
            <a:ext uri="{FF2B5EF4-FFF2-40B4-BE49-F238E27FC236}">
              <a16:creationId xmlns:a16="http://schemas.microsoft.com/office/drawing/2014/main" xmlns="" id="{9C4CE056-B04F-48F5-BA37-1EBEF4A9B687}"/>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a:extLst>
            <a:ext uri="{FF2B5EF4-FFF2-40B4-BE49-F238E27FC236}">
              <a16:creationId xmlns:a16="http://schemas.microsoft.com/office/drawing/2014/main" xmlns="" id="{69B28D88-7D9F-4BE5-A534-3723A1945751}"/>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a:extLst>
            <a:ext uri="{FF2B5EF4-FFF2-40B4-BE49-F238E27FC236}">
              <a16:creationId xmlns:a16="http://schemas.microsoft.com/office/drawing/2014/main" xmlns="" id="{466F9B20-903E-4E57-8B92-6027B0278039}"/>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72752</xdr:rowOff>
    </xdr:from>
    <xdr:to>
      <xdr:col>5</xdr:col>
      <xdr:colOff>409575</xdr:colOff>
      <xdr:row>101</xdr:row>
      <xdr:rowOff>2902</xdr:rowOff>
    </xdr:to>
    <xdr:sp macro="" textlink="">
      <xdr:nvSpPr>
        <xdr:cNvPr id="248" name="円/楕円 247">
          <a:extLst>
            <a:ext uri="{FF2B5EF4-FFF2-40B4-BE49-F238E27FC236}">
              <a16:creationId xmlns:a16="http://schemas.microsoft.com/office/drawing/2014/main" xmlns="" id="{985AC457-CAC4-48C3-A5E7-A98BEF960E72}"/>
            </a:ext>
          </a:extLst>
        </xdr:cNvPr>
        <xdr:cNvSpPr/>
      </xdr:nvSpPr>
      <xdr:spPr>
        <a:xfrm>
          <a:off x="3401695" y="16836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19429</xdr:rowOff>
    </xdr:from>
    <xdr:ext cx="405111" cy="259045"/>
    <xdr:sp macro="" textlink="">
      <xdr:nvSpPr>
        <xdr:cNvPr id="249" name="n_1mainValue【市民会館】&#10;有形固定資産減価償却率">
          <a:extLst>
            <a:ext uri="{FF2B5EF4-FFF2-40B4-BE49-F238E27FC236}">
              <a16:creationId xmlns:a16="http://schemas.microsoft.com/office/drawing/2014/main" xmlns="" id="{FA8D92BB-2289-4C10-88DE-6F8E7F8C9FBE}"/>
            </a:ext>
          </a:extLst>
        </xdr:cNvPr>
        <xdr:cNvSpPr txBox="1"/>
      </xdr:nvSpPr>
      <xdr:spPr>
        <a:xfrm>
          <a:off x="3237238" y="1661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a:extLst>
            <a:ext uri="{FF2B5EF4-FFF2-40B4-BE49-F238E27FC236}">
              <a16:creationId xmlns:a16="http://schemas.microsoft.com/office/drawing/2014/main" xmlns="" id="{81C32AF5-E945-4638-9C2C-2021FC36683C}"/>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a:extLst>
            <a:ext uri="{FF2B5EF4-FFF2-40B4-BE49-F238E27FC236}">
              <a16:creationId xmlns:a16="http://schemas.microsoft.com/office/drawing/2014/main" xmlns="" id="{A5B3779A-BAA7-4E73-91CD-8F55CA6179A1}"/>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a:extLst>
            <a:ext uri="{FF2B5EF4-FFF2-40B4-BE49-F238E27FC236}">
              <a16:creationId xmlns:a16="http://schemas.microsoft.com/office/drawing/2014/main" xmlns="" id="{129F2FC2-2B47-4A89-99BF-0EF589A5FB1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a:extLst>
            <a:ext uri="{FF2B5EF4-FFF2-40B4-BE49-F238E27FC236}">
              <a16:creationId xmlns:a16="http://schemas.microsoft.com/office/drawing/2014/main" xmlns="" id="{82678A87-123B-40B4-B906-5FB22D03DDFE}"/>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a:extLst>
            <a:ext uri="{FF2B5EF4-FFF2-40B4-BE49-F238E27FC236}">
              <a16:creationId xmlns:a16="http://schemas.microsoft.com/office/drawing/2014/main" xmlns="" id="{04A1987B-58C0-45ED-85E2-96DE549C27D4}"/>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a:extLst>
            <a:ext uri="{FF2B5EF4-FFF2-40B4-BE49-F238E27FC236}">
              <a16:creationId xmlns:a16="http://schemas.microsoft.com/office/drawing/2014/main" xmlns="" id="{0F89748E-0D74-4978-8607-5539C44C0DAB}"/>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a:extLst>
            <a:ext uri="{FF2B5EF4-FFF2-40B4-BE49-F238E27FC236}">
              <a16:creationId xmlns:a16="http://schemas.microsoft.com/office/drawing/2014/main" xmlns="" id="{77B9855F-1C64-4ED3-A329-97CD65F44A9B}"/>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a:extLst>
            <a:ext uri="{FF2B5EF4-FFF2-40B4-BE49-F238E27FC236}">
              <a16:creationId xmlns:a16="http://schemas.microsoft.com/office/drawing/2014/main" xmlns="" id="{F2DF8860-2765-4DE8-9E2C-B6FAC5DACFCD}"/>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a:extLst>
            <a:ext uri="{FF2B5EF4-FFF2-40B4-BE49-F238E27FC236}">
              <a16:creationId xmlns:a16="http://schemas.microsoft.com/office/drawing/2014/main" xmlns="" id="{0B6D7F75-F70E-4810-9256-102A4BDF4C3F}"/>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a:extLst>
            <a:ext uri="{FF2B5EF4-FFF2-40B4-BE49-F238E27FC236}">
              <a16:creationId xmlns:a16="http://schemas.microsoft.com/office/drawing/2014/main" xmlns="" id="{39478362-C8D5-4033-A1A0-130A1D132609}"/>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0" name="テキスト ボックス 259">
          <a:extLst>
            <a:ext uri="{FF2B5EF4-FFF2-40B4-BE49-F238E27FC236}">
              <a16:creationId xmlns:a16="http://schemas.microsoft.com/office/drawing/2014/main" xmlns="" id="{CBC59980-6414-47B9-AA28-69B960480F6A}"/>
            </a:ext>
          </a:extLst>
        </xdr:cNvPr>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1" name="直線コネクタ 260">
          <a:extLst>
            <a:ext uri="{FF2B5EF4-FFF2-40B4-BE49-F238E27FC236}">
              <a16:creationId xmlns:a16="http://schemas.microsoft.com/office/drawing/2014/main" xmlns="" id="{4920CFAB-F85F-4CB5-91DF-41172F1A8037}"/>
            </a:ext>
          </a:extLst>
        </xdr:cNvPr>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2" name="テキスト ボックス 261">
          <a:extLst>
            <a:ext uri="{FF2B5EF4-FFF2-40B4-BE49-F238E27FC236}">
              <a16:creationId xmlns:a16="http://schemas.microsoft.com/office/drawing/2014/main" xmlns="" id="{4D57B7BE-86D7-44E2-9630-8A920AAB9B93}"/>
            </a:ext>
          </a:extLst>
        </xdr:cNvPr>
        <xdr:cNvSpPr txBox="1"/>
      </xdr:nvSpPr>
      <xdr:spPr>
        <a:xfrm>
          <a:off x="556341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3" name="直線コネクタ 262">
          <a:extLst>
            <a:ext uri="{FF2B5EF4-FFF2-40B4-BE49-F238E27FC236}">
              <a16:creationId xmlns:a16="http://schemas.microsoft.com/office/drawing/2014/main" xmlns="" id="{7CA07CA4-3A03-4332-9316-92798B8DBAAE}"/>
            </a:ext>
          </a:extLst>
        </xdr:cNvPr>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4" name="テキスト ボックス 263">
          <a:extLst>
            <a:ext uri="{FF2B5EF4-FFF2-40B4-BE49-F238E27FC236}">
              <a16:creationId xmlns:a16="http://schemas.microsoft.com/office/drawing/2014/main" xmlns="" id="{20BB1D87-F4E1-4A60-B0A5-589E75DEF31E}"/>
            </a:ext>
          </a:extLst>
        </xdr:cNvPr>
        <xdr:cNvSpPr txBox="1"/>
      </xdr:nvSpPr>
      <xdr:spPr>
        <a:xfrm>
          <a:off x="556341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5" name="直線コネクタ 264">
          <a:extLst>
            <a:ext uri="{FF2B5EF4-FFF2-40B4-BE49-F238E27FC236}">
              <a16:creationId xmlns:a16="http://schemas.microsoft.com/office/drawing/2014/main" xmlns="" id="{C5A6C9FC-A049-47B0-9BEB-07DE966E4497}"/>
            </a:ext>
          </a:extLst>
        </xdr:cNvPr>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6" name="テキスト ボックス 265">
          <a:extLst>
            <a:ext uri="{FF2B5EF4-FFF2-40B4-BE49-F238E27FC236}">
              <a16:creationId xmlns:a16="http://schemas.microsoft.com/office/drawing/2014/main" xmlns="" id="{F3B19E93-236A-4077-9CBC-271E2569882E}"/>
            </a:ext>
          </a:extLst>
        </xdr:cNvPr>
        <xdr:cNvSpPr txBox="1"/>
      </xdr:nvSpPr>
      <xdr:spPr>
        <a:xfrm>
          <a:off x="556341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7" name="直線コネクタ 266">
          <a:extLst>
            <a:ext uri="{FF2B5EF4-FFF2-40B4-BE49-F238E27FC236}">
              <a16:creationId xmlns:a16="http://schemas.microsoft.com/office/drawing/2014/main" xmlns="" id="{EB1F651A-98FB-4BBB-954F-784FBEFECE53}"/>
            </a:ext>
          </a:extLst>
        </xdr:cNvPr>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8" name="テキスト ボックス 267">
          <a:extLst>
            <a:ext uri="{FF2B5EF4-FFF2-40B4-BE49-F238E27FC236}">
              <a16:creationId xmlns:a16="http://schemas.microsoft.com/office/drawing/2014/main" xmlns="" id="{CEDF046C-64A4-4B0A-BBB5-D1DC9432B4FC}"/>
            </a:ext>
          </a:extLst>
        </xdr:cNvPr>
        <xdr:cNvSpPr txBox="1"/>
      </xdr:nvSpPr>
      <xdr:spPr>
        <a:xfrm>
          <a:off x="556341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9" name="直線コネクタ 268">
          <a:extLst>
            <a:ext uri="{FF2B5EF4-FFF2-40B4-BE49-F238E27FC236}">
              <a16:creationId xmlns:a16="http://schemas.microsoft.com/office/drawing/2014/main" xmlns="" id="{B8626445-EEED-49D0-BE04-CA226FFAF81F}"/>
            </a:ext>
          </a:extLst>
        </xdr:cNvPr>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0" name="テキスト ボックス 269">
          <a:extLst>
            <a:ext uri="{FF2B5EF4-FFF2-40B4-BE49-F238E27FC236}">
              <a16:creationId xmlns:a16="http://schemas.microsoft.com/office/drawing/2014/main" xmlns="" id="{099F18BB-DE2D-4F5C-A0DB-7E3E7FD9AA12}"/>
            </a:ext>
          </a:extLst>
        </xdr:cNvPr>
        <xdr:cNvSpPr txBox="1"/>
      </xdr:nvSpPr>
      <xdr:spPr>
        <a:xfrm>
          <a:off x="556341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1" name="直線コネクタ 270">
          <a:extLst>
            <a:ext uri="{FF2B5EF4-FFF2-40B4-BE49-F238E27FC236}">
              <a16:creationId xmlns:a16="http://schemas.microsoft.com/office/drawing/2014/main" xmlns="" id="{ABB49CB0-504F-4C8D-83D1-0069D89958CF}"/>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2" name="テキスト ボックス 271">
          <a:extLst>
            <a:ext uri="{FF2B5EF4-FFF2-40B4-BE49-F238E27FC236}">
              <a16:creationId xmlns:a16="http://schemas.microsoft.com/office/drawing/2014/main" xmlns="" id="{507C32A5-4757-418F-B4B4-DDCD9162A289}"/>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3" name="【市民会館】&#10;一人当たり面積グラフ枠">
          <a:extLst>
            <a:ext uri="{FF2B5EF4-FFF2-40B4-BE49-F238E27FC236}">
              <a16:creationId xmlns:a16="http://schemas.microsoft.com/office/drawing/2014/main" xmlns="" id="{F9E6A6FA-616A-40A4-B654-646E16C4349D}"/>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120396</xdr:rowOff>
    </xdr:from>
    <xdr:to>
      <xdr:col>15</xdr:col>
      <xdr:colOff>180340</xdr:colOff>
      <xdr:row>108</xdr:row>
      <xdr:rowOff>2287</xdr:rowOff>
    </xdr:to>
    <xdr:cxnSp macro="">
      <xdr:nvCxnSpPr>
        <xdr:cNvPr id="274" name="直線コネクタ 273">
          <a:extLst>
            <a:ext uri="{FF2B5EF4-FFF2-40B4-BE49-F238E27FC236}">
              <a16:creationId xmlns:a16="http://schemas.microsoft.com/office/drawing/2014/main" xmlns="" id="{1879DF8D-16FB-4249-A599-8D5DA4CF2854}"/>
            </a:ext>
          </a:extLst>
        </xdr:cNvPr>
        <xdr:cNvCxnSpPr/>
      </xdr:nvCxnSpPr>
      <xdr:spPr>
        <a:xfrm flipV="1">
          <a:off x="9446260" y="18057876"/>
          <a:ext cx="0" cy="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34816</xdr:rowOff>
    </xdr:from>
    <xdr:ext cx="469744" cy="259045"/>
    <xdr:sp macro="" textlink="">
      <xdr:nvSpPr>
        <xdr:cNvPr id="275" name="【市民会館】&#10;一人当たり面積最小値テキスト">
          <a:extLst>
            <a:ext uri="{FF2B5EF4-FFF2-40B4-BE49-F238E27FC236}">
              <a16:creationId xmlns:a16="http://schemas.microsoft.com/office/drawing/2014/main" xmlns="" id="{11ADC875-BF90-4250-AF39-3C4BFBF6586D}"/>
            </a:ext>
          </a:extLst>
        </xdr:cNvPr>
        <xdr:cNvSpPr txBox="1"/>
      </xdr:nvSpPr>
      <xdr:spPr>
        <a:xfrm>
          <a:off x="9535795" y="1813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2287</xdr:rowOff>
    </xdr:from>
    <xdr:to>
      <xdr:col>15</xdr:col>
      <xdr:colOff>269875</xdr:colOff>
      <xdr:row>108</xdr:row>
      <xdr:rowOff>2287</xdr:rowOff>
    </xdr:to>
    <xdr:cxnSp macro="">
      <xdr:nvCxnSpPr>
        <xdr:cNvPr id="276" name="直線コネクタ 275">
          <a:extLst>
            <a:ext uri="{FF2B5EF4-FFF2-40B4-BE49-F238E27FC236}">
              <a16:creationId xmlns:a16="http://schemas.microsoft.com/office/drawing/2014/main" xmlns="" id="{4C59DA8D-B7E2-4817-8155-DDD2305F0F17}"/>
            </a:ext>
          </a:extLst>
        </xdr:cNvPr>
        <xdr:cNvCxnSpPr/>
      </xdr:nvCxnSpPr>
      <xdr:spPr>
        <a:xfrm>
          <a:off x="9357995" y="18107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67073</xdr:rowOff>
    </xdr:from>
    <xdr:ext cx="469744" cy="259045"/>
    <xdr:sp macro="" textlink="">
      <xdr:nvSpPr>
        <xdr:cNvPr id="277" name="【市民会館】&#10;一人当たり面積最大値テキスト">
          <a:extLst>
            <a:ext uri="{FF2B5EF4-FFF2-40B4-BE49-F238E27FC236}">
              <a16:creationId xmlns:a16="http://schemas.microsoft.com/office/drawing/2014/main" xmlns="" id="{D72128A4-25A3-4040-9D6B-8D75CE22FDBB}"/>
            </a:ext>
          </a:extLst>
        </xdr:cNvPr>
        <xdr:cNvSpPr txBox="1"/>
      </xdr:nvSpPr>
      <xdr:spPr>
        <a:xfrm>
          <a:off x="9535795" y="178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107</xdr:row>
      <xdr:rowOff>120396</xdr:rowOff>
    </xdr:from>
    <xdr:to>
      <xdr:col>15</xdr:col>
      <xdr:colOff>269875</xdr:colOff>
      <xdr:row>107</xdr:row>
      <xdr:rowOff>120396</xdr:rowOff>
    </xdr:to>
    <xdr:cxnSp macro="">
      <xdr:nvCxnSpPr>
        <xdr:cNvPr id="278" name="直線コネクタ 277">
          <a:extLst>
            <a:ext uri="{FF2B5EF4-FFF2-40B4-BE49-F238E27FC236}">
              <a16:creationId xmlns:a16="http://schemas.microsoft.com/office/drawing/2014/main" xmlns="" id="{C2D9553B-DBDD-4FB2-954C-95E37429236D}"/>
            </a:ext>
          </a:extLst>
        </xdr:cNvPr>
        <xdr:cNvCxnSpPr/>
      </xdr:nvCxnSpPr>
      <xdr:spPr>
        <a:xfrm>
          <a:off x="9357995" y="1805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79264</xdr:rowOff>
    </xdr:from>
    <xdr:ext cx="469744" cy="259045"/>
    <xdr:sp macro="" textlink="">
      <xdr:nvSpPr>
        <xdr:cNvPr id="279" name="【市民会館】&#10;一人当たり面積平均値テキスト">
          <a:extLst>
            <a:ext uri="{FF2B5EF4-FFF2-40B4-BE49-F238E27FC236}">
              <a16:creationId xmlns:a16="http://schemas.microsoft.com/office/drawing/2014/main" xmlns="" id="{48A05950-82BA-48C7-9206-AC94CAF447B5}"/>
            </a:ext>
          </a:extLst>
        </xdr:cNvPr>
        <xdr:cNvSpPr txBox="1"/>
      </xdr:nvSpPr>
      <xdr:spPr>
        <a:xfrm>
          <a:off x="9535795" y="18016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100837</xdr:rowOff>
    </xdr:from>
    <xdr:to>
      <xdr:col>15</xdr:col>
      <xdr:colOff>231775</xdr:colOff>
      <xdr:row>108</xdr:row>
      <xdr:rowOff>30987</xdr:rowOff>
    </xdr:to>
    <xdr:sp macro="" textlink="">
      <xdr:nvSpPr>
        <xdr:cNvPr id="280" name="フローチャート : 判断 279">
          <a:extLst>
            <a:ext uri="{FF2B5EF4-FFF2-40B4-BE49-F238E27FC236}">
              <a16:creationId xmlns:a16="http://schemas.microsoft.com/office/drawing/2014/main" xmlns="" id="{59A71EF5-FAA7-4627-89E4-6255ACB43376}"/>
            </a:ext>
          </a:extLst>
        </xdr:cNvPr>
        <xdr:cNvSpPr/>
      </xdr:nvSpPr>
      <xdr:spPr>
        <a:xfrm>
          <a:off x="9396095" y="18038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48261</xdr:rowOff>
    </xdr:from>
    <xdr:to>
      <xdr:col>14</xdr:col>
      <xdr:colOff>79375</xdr:colOff>
      <xdr:row>106</xdr:row>
      <xdr:rowOff>149861</xdr:rowOff>
    </xdr:to>
    <xdr:sp macro="" textlink="">
      <xdr:nvSpPr>
        <xdr:cNvPr id="281" name="フローチャート : 判断 280">
          <a:extLst>
            <a:ext uri="{FF2B5EF4-FFF2-40B4-BE49-F238E27FC236}">
              <a16:creationId xmlns:a16="http://schemas.microsoft.com/office/drawing/2014/main" xmlns="" id="{E3CA6932-426C-4A90-A6A6-FDC165394B8B}"/>
            </a:ext>
          </a:extLst>
        </xdr:cNvPr>
        <xdr:cNvSpPr/>
      </xdr:nvSpPr>
      <xdr:spPr>
        <a:xfrm>
          <a:off x="8649335"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140988</xdr:rowOff>
    </xdr:from>
    <xdr:ext cx="469744" cy="259045"/>
    <xdr:sp macro="" textlink="">
      <xdr:nvSpPr>
        <xdr:cNvPr id="282" name="n_1aveValue【市民会館】&#10;一人当たり面積">
          <a:extLst>
            <a:ext uri="{FF2B5EF4-FFF2-40B4-BE49-F238E27FC236}">
              <a16:creationId xmlns:a16="http://schemas.microsoft.com/office/drawing/2014/main" xmlns="" id="{4E0B4C3F-C2BB-4623-A728-C201D7D61653}"/>
            </a:ext>
          </a:extLst>
        </xdr:cNvPr>
        <xdr:cNvSpPr txBox="1"/>
      </xdr:nvSpPr>
      <xdr:spPr>
        <a:xfrm>
          <a:off x="8498282"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xmlns="" id="{DE8B3B7F-3419-49CF-9D04-1EE01A54EEEA}"/>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398170EF-F0D3-4BA1-8E29-3F6BEA11F82E}"/>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C279B36C-764C-4E13-A9CD-1758F99C7A08}"/>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A2ED4683-31A9-416F-BC4E-A3299FEC4418}"/>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87CB392A-DA18-4496-B003-4EF20DB90B43}"/>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24637</xdr:rowOff>
    </xdr:from>
    <xdr:to>
      <xdr:col>14</xdr:col>
      <xdr:colOff>79375</xdr:colOff>
      <xdr:row>99</xdr:row>
      <xdr:rowOff>126237</xdr:rowOff>
    </xdr:to>
    <xdr:sp macro="" textlink="">
      <xdr:nvSpPr>
        <xdr:cNvPr id="288" name="円/楕円 287">
          <a:extLst>
            <a:ext uri="{FF2B5EF4-FFF2-40B4-BE49-F238E27FC236}">
              <a16:creationId xmlns:a16="http://schemas.microsoft.com/office/drawing/2014/main" xmlns="" id="{E7DC437D-9044-410E-8C6C-A1D510A1A859}"/>
            </a:ext>
          </a:extLst>
        </xdr:cNvPr>
        <xdr:cNvSpPr/>
      </xdr:nvSpPr>
      <xdr:spPr>
        <a:xfrm>
          <a:off x="8649335" y="166209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142764</xdr:rowOff>
    </xdr:from>
    <xdr:ext cx="469744" cy="259045"/>
    <xdr:sp macro="" textlink="">
      <xdr:nvSpPr>
        <xdr:cNvPr id="289" name="n_1mainValue【市民会館】&#10;一人当たり面積">
          <a:extLst>
            <a:ext uri="{FF2B5EF4-FFF2-40B4-BE49-F238E27FC236}">
              <a16:creationId xmlns:a16="http://schemas.microsoft.com/office/drawing/2014/main" xmlns="" id="{15032055-E658-4252-A594-4D9C6692A8CC}"/>
            </a:ext>
          </a:extLst>
        </xdr:cNvPr>
        <xdr:cNvSpPr txBox="1"/>
      </xdr:nvSpPr>
      <xdr:spPr>
        <a:xfrm>
          <a:off x="8498282" y="1640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a:extLst>
            <a:ext uri="{FF2B5EF4-FFF2-40B4-BE49-F238E27FC236}">
              <a16:creationId xmlns:a16="http://schemas.microsoft.com/office/drawing/2014/main" xmlns="" id="{AA2DB84B-09B6-4608-8631-01B7E81108C9}"/>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a:extLst>
            <a:ext uri="{FF2B5EF4-FFF2-40B4-BE49-F238E27FC236}">
              <a16:creationId xmlns:a16="http://schemas.microsoft.com/office/drawing/2014/main" xmlns="" id="{77250B6D-63F0-4349-8AB5-83F74738ABBB}"/>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a:extLst>
            <a:ext uri="{FF2B5EF4-FFF2-40B4-BE49-F238E27FC236}">
              <a16:creationId xmlns:a16="http://schemas.microsoft.com/office/drawing/2014/main" xmlns="" id="{E2BBD2B1-1CAE-44C1-A0F6-66CB8D2CADA7}"/>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a:extLst>
            <a:ext uri="{FF2B5EF4-FFF2-40B4-BE49-F238E27FC236}">
              <a16:creationId xmlns:a16="http://schemas.microsoft.com/office/drawing/2014/main" xmlns="" id="{88B29048-6AE1-4718-856F-BB16F1ABC4D7}"/>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a:extLst>
            <a:ext uri="{FF2B5EF4-FFF2-40B4-BE49-F238E27FC236}">
              <a16:creationId xmlns:a16="http://schemas.microsoft.com/office/drawing/2014/main" xmlns="" id="{51054B94-CE6C-4387-9D0D-FE84B51E2EB3}"/>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a:extLst>
            <a:ext uri="{FF2B5EF4-FFF2-40B4-BE49-F238E27FC236}">
              <a16:creationId xmlns:a16="http://schemas.microsoft.com/office/drawing/2014/main" xmlns="" id="{4217279F-7F4B-4CA7-AA21-DA9C52B5B6CD}"/>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a:extLst>
            <a:ext uri="{FF2B5EF4-FFF2-40B4-BE49-F238E27FC236}">
              <a16:creationId xmlns:a16="http://schemas.microsoft.com/office/drawing/2014/main" xmlns="" id="{5019CA39-3810-467B-AF65-4DA3EE92F085}"/>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a:extLst>
            <a:ext uri="{FF2B5EF4-FFF2-40B4-BE49-F238E27FC236}">
              <a16:creationId xmlns:a16="http://schemas.microsoft.com/office/drawing/2014/main" xmlns="" id="{3877BB91-CE61-4179-B691-217733D74DA7}"/>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a:extLst>
            <a:ext uri="{FF2B5EF4-FFF2-40B4-BE49-F238E27FC236}">
              <a16:creationId xmlns:a16="http://schemas.microsoft.com/office/drawing/2014/main" xmlns="" id="{2FD4BF9B-1D55-4D0D-A522-F99F23E2307A}"/>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a:extLst>
            <a:ext uri="{FF2B5EF4-FFF2-40B4-BE49-F238E27FC236}">
              <a16:creationId xmlns:a16="http://schemas.microsoft.com/office/drawing/2014/main" xmlns="" id="{CC46ABEA-3094-4332-ADD3-4E3613227E04}"/>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0" name="テキスト ボックス 299">
          <a:extLst>
            <a:ext uri="{FF2B5EF4-FFF2-40B4-BE49-F238E27FC236}">
              <a16:creationId xmlns:a16="http://schemas.microsoft.com/office/drawing/2014/main" xmlns="" id="{6A05BCCC-89D6-4FA4-874B-68D97587B518}"/>
            </a:ext>
          </a:extLst>
        </xdr:cNvPr>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1" name="直線コネクタ 300">
          <a:extLst>
            <a:ext uri="{FF2B5EF4-FFF2-40B4-BE49-F238E27FC236}">
              <a16:creationId xmlns:a16="http://schemas.microsoft.com/office/drawing/2014/main" xmlns="" id="{AC504655-FB6E-49DA-ABD9-9F83AD60BF61}"/>
            </a:ext>
          </a:extLst>
        </xdr:cNvPr>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2" name="テキスト ボックス 301">
          <a:extLst>
            <a:ext uri="{FF2B5EF4-FFF2-40B4-BE49-F238E27FC236}">
              <a16:creationId xmlns:a16="http://schemas.microsoft.com/office/drawing/2014/main" xmlns="" id="{0AA54CAF-B22F-4998-ADB2-85C3C15E774D}"/>
            </a:ext>
          </a:extLst>
        </xdr:cNvPr>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3" name="直線コネクタ 302">
          <a:extLst>
            <a:ext uri="{FF2B5EF4-FFF2-40B4-BE49-F238E27FC236}">
              <a16:creationId xmlns:a16="http://schemas.microsoft.com/office/drawing/2014/main" xmlns="" id="{E3927AB7-6EB4-4817-9956-472974C9DA1F}"/>
            </a:ext>
          </a:extLst>
        </xdr:cNvPr>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4" name="テキスト ボックス 303">
          <a:extLst>
            <a:ext uri="{FF2B5EF4-FFF2-40B4-BE49-F238E27FC236}">
              <a16:creationId xmlns:a16="http://schemas.microsoft.com/office/drawing/2014/main" xmlns="" id="{2B7B9699-F85D-4023-8170-F29E827693BC}"/>
            </a:ext>
          </a:extLst>
        </xdr:cNvPr>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5" name="直線コネクタ 304">
          <a:extLst>
            <a:ext uri="{FF2B5EF4-FFF2-40B4-BE49-F238E27FC236}">
              <a16:creationId xmlns:a16="http://schemas.microsoft.com/office/drawing/2014/main" xmlns="" id="{3D83BB76-6FBA-41CE-A9FA-9B6D1C52F48F}"/>
            </a:ext>
          </a:extLst>
        </xdr:cNvPr>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6" name="テキスト ボックス 305">
          <a:extLst>
            <a:ext uri="{FF2B5EF4-FFF2-40B4-BE49-F238E27FC236}">
              <a16:creationId xmlns:a16="http://schemas.microsoft.com/office/drawing/2014/main" xmlns="" id="{D1AEF7FD-8F87-4F59-A236-2D1DFF16AF29}"/>
            </a:ext>
          </a:extLst>
        </xdr:cNvPr>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7" name="直線コネクタ 306">
          <a:extLst>
            <a:ext uri="{FF2B5EF4-FFF2-40B4-BE49-F238E27FC236}">
              <a16:creationId xmlns:a16="http://schemas.microsoft.com/office/drawing/2014/main" xmlns="" id="{A157562E-0910-45D8-9B96-D37EEB190A1D}"/>
            </a:ext>
          </a:extLst>
        </xdr:cNvPr>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8" name="テキスト ボックス 307">
          <a:extLst>
            <a:ext uri="{FF2B5EF4-FFF2-40B4-BE49-F238E27FC236}">
              <a16:creationId xmlns:a16="http://schemas.microsoft.com/office/drawing/2014/main" xmlns="" id="{55388F82-F431-4FCA-8684-F2FE2047F956}"/>
            </a:ext>
          </a:extLst>
        </xdr:cNvPr>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a16="http://schemas.microsoft.com/office/drawing/2014/main" xmlns="" id="{F54FD802-0107-47BE-8527-EAE35C7D4DA6}"/>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a:extLst>
            <a:ext uri="{FF2B5EF4-FFF2-40B4-BE49-F238E27FC236}">
              <a16:creationId xmlns:a16="http://schemas.microsoft.com/office/drawing/2014/main" xmlns="" id="{E84B872E-3842-43F2-91D4-D72EF8B84133}"/>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xmlns="" id="{F5B322C1-85FE-46B3-B69F-B5AE49C3DA2A}"/>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12" name="直線コネクタ 311">
          <a:extLst>
            <a:ext uri="{FF2B5EF4-FFF2-40B4-BE49-F238E27FC236}">
              <a16:creationId xmlns:a16="http://schemas.microsoft.com/office/drawing/2014/main" xmlns="" id="{6B71DA64-122A-4A37-AF67-43E30E0E53EF}"/>
            </a:ext>
          </a:extLst>
        </xdr:cNvPr>
        <xdr:cNvCxnSpPr/>
      </xdr:nvCxnSpPr>
      <xdr:spPr>
        <a:xfrm flipV="1">
          <a:off x="14735809" y="56654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xmlns="" id="{CAE19747-126F-431E-B175-7425DCEA4417}"/>
            </a:ext>
          </a:extLst>
        </xdr:cNvPr>
        <xdr:cNvSpPr txBox="1"/>
      </xdr:nvSpPr>
      <xdr:spPr>
        <a:xfrm>
          <a:off x="14825345"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14" name="直線コネクタ 313">
          <a:extLst>
            <a:ext uri="{FF2B5EF4-FFF2-40B4-BE49-F238E27FC236}">
              <a16:creationId xmlns:a16="http://schemas.microsoft.com/office/drawing/2014/main" xmlns="" id="{F86D6E69-5015-4D0D-9ED4-7456C350C4ED}"/>
            </a:ext>
          </a:extLst>
        </xdr:cNvPr>
        <xdr:cNvCxnSpPr/>
      </xdr:nvCxnSpPr>
      <xdr:spPr>
        <a:xfrm>
          <a:off x="14647545"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5" name="【一般廃棄物処理施設】&#10;有形固定資産減価償却率最大値テキスト">
          <a:extLst>
            <a:ext uri="{FF2B5EF4-FFF2-40B4-BE49-F238E27FC236}">
              <a16:creationId xmlns:a16="http://schemas.microsoft.com/office/drawing/2014/main" xmlns="" id="{6BBD3C40-0906-4D66-AF73-CE75AABD2AD8}"/>
            </a:ext>
          </a:extLst>
        </xdr:cNvPr>
        <xdr:cNvSpPr txBox="1"/>
      </xdr:nvSpPr>
      <xdr:spPr>
        <a:xfrm>
          <a:off x="14825345"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a:extLst>
            <a:ext uri="{FF2B5EF4-FFF2-40B4-BE49-F238E27FC236}">
              <a16:creationId xmlns:a16="http://schemas.microsoft.com/office/drawing/2014/main" xmlns="" id="{F6CC862A-79F6-4C4C-9818-238D3A4FC214}"/>
            </a:ext>
          </a:extLst>
        </xdr:cNvPr>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xmlns="" id="{3F6ABC75-7505-493C-A9DF-8E2A0F452C8C}"/>
            </a:ext>
          </a:extLst>
        </xdr:cNvPr>
        <xdr:cNvSpPr txBox="1"/>
      </xdr:nvSpPr>
      <xdr:spPr>
        <a:xfrm>
          <a:off x="14825345" y="6211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8" name="フローチャート : 判断 317">
          <a:extLst>
            <a:ext uri="{FF2B5EF4-FFF2-40B4-BE49-F238E27FC236}">
              <a16:creationId xmlns:a16="http://schemas.microsoft.com/office/drawing/2014/main" xmlns="" id="{93493B72-24FC-491F-8D33-F97295E98EDE}"/>
            </a:ext>
          </a:extLst>
        </xdr:cNvPr>
        <xdr:cNvSpPr/>
      </xdr:nvSpPr>
      <xdr:spPr>
        <a:xfrm>
          <a:off x="14685645" y="62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9" name="フローチャート : 判断 318">
          <a:extLst>
            <a:ext uri="{FF2B5EF4-FFF2-40B4-BE49-F238E27FC236}">
              <a16:creationId xmlns:a16="http://schemas.microsoft.com/office/drawing/2014/main" xmlns="" id="{8C7D7052-14BC-405F-A639-46163B31FFBA}"/>
            </a:ext>
          </a:extLst>
        </xdr:cNvPr>
        <xdr:cNvSpPr/>
      </xdr:nvSpPr>
      <xdr:spPr>
        <a:xfrm>
          <a:off x="13916025"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320" name="n_1aveValue【一般廃棄物処理施設】&#10;有形固定資産減価償却率">
          <a:extLst>
            <a:ext uri="{FF2B5EF4-FFF2-40B4-BE49-F238E27FC236}">
              <a16:creationId xmlns:a16="http://schemas.microsoft.com/office/drawing/2014/main" xmlns="" id="{BFC1DCD7-5EA0-41D4-9232-C6540682779F}"/>
            </a:ext>
          </a:extLst>
        </xdr:cNvPr>
        <xdr:cNvSpPr txBox="1"/>
      </xdr:nvSpPr>
      <xdr:spPr>
        <a:xfrm>
          <a:off x="13751568"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1C8F695F-B96C-4C58-B059-025BAA587222}"/>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9246F7AB-224F-4708-8E64-45596BAF9DD2}"/>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71D255D5-3C45-41DC-AE53-904293C72B47}"/>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xmlns="" id="{4046F5F7-1492-4E12-B5B5-208304E9E25B}"/>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a:extLst>
            <a:ext uri="{FF2B5EF4-FFF2-40B4-BE49-F238E27FC236}">
              <a16:creationId xmlns:a16="http://schemas.microsoft.com/office/drawing/2014/main" xmlns="" id="{CA152094-32D6-4422-AE23-BBE859BC2891}"/>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16256</xdr:rowOff>
    </xdr:from>
    <xdr:to>
      <xdr:col>22</xdr:col>
      <xdr:colOff>415925</xdr:colOff>
      <xdr:row>40</xdr:row>
      <xdr:rowOff>117856</xdr:rowOff>
    </xdr:to>
    <xdr:sp macro="" textlink="">
      <xdr:nvSpPr>
        <xdr:cNvPr id="326" name="円/楕円 325">
          <a:extLst>
            <a:ext uri="{FF2B5EF4-FFF2-40B4-BE49-F238E27FC236}">
              <a16:creationId xmlns:a16="http://schemas.microsoft.com/office/drawing/2014/main" xmlns="" id="{F1B25A74-699A-4DC9-88B9-914DF8B1ACC8}"/>
            </a:ext>
          </a:extLst>
        </xdr:cNvPr>
        <xdr:cNvSpPr/>
      </xdr:nvSpPr>
      <xdr:spPr>
        <a:xfrm>
          <a:off x="13916025"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108983</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xmlns="" id="{6FDCA8B5-D8E0-4BBF-95B2-B09FB9F30EE9}"/>
            </a:ext>
          </a:extLst>
        </xdr:cNvPr>
        <xdr:cNvSpPr txBox="1"/>
      </xdr:nvSpPr>
      <xdr:spPr>
        <a:xfrm>
          <a:off x="13751568" y="681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a16="http://schemas.microsoft.com/office/drawing/2014/main" xmlns="" id="{EA672E6C-2855-4EDC-B3E5-A44338A47D63}"/>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a16="http://schemas.microsoft.com/office/drawing/2014/main" xmlns="" id="{ED1B907E-3070-4BFA-B6DC-CAD4CC19C1D2}"/>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a16="http://schemas.microsoft.com/office/drawing/2014/main" xmlns="" id="{8663663C-F68E-4F37-824D-B28ABC209757}"/>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a16="http://schemas.microsoft.com/office/drawing/2014/main" xmlns="" id="{6591AA7B-23DC-4DFD-AA59-C14352AF6273}"/>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a16="http://schemas.microsoft.com/office/drawing/2014/main" xmlns="" id="{597326BE-0E52-44D6-B3F2-A6C1AB7C49CB}"/>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a16="http://schemas.microsoft.com/office/drawing/2014/main" xmlns="" id="{FC4E70EB-AF13-40B7-A5A9-65449026C6BD}"/>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a16="http://schemas.microsoft.com/office/drawing/2014/main" xmlns="" id="{9C572223-3E99-4B17-9F83-D17FD3C65609}"/>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a16="http://schemas.microsoft.com/office/drawing/2014/main" xmlns="" id="{6AAA8B10-2AF0-458C-BF42-82279FA08055}"/>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a16="http://schemas.microsoft.com/office/drawing/2014/main" xmlns="" id="{06A1FD86-2805-49BD-B129-0FFDA578293A}"/>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a16="http://schemas.microsoft.com/office/drawing/2014/main" xmlns="" id="{46E6693A-0E90-4908-A711-4E53A42C23A6}"/>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8" name="直線コネクタ 337">
          <a:extLst>
            <a:ext uri="{FF2B5EF4-FFF2-40B4-BE49-F238E27FC236}">
              <a16:creationId xmlns:a16="http://schemas.microsoft.com/office/drawing/2014/main" xmlns="" id="{9D16F451-4D74-4BEE-8150-5C2A5A6E1A77}"/>
            </a:ext>
          </a:extLst>
        </xdr:cNvPr>
        <xdr:cNvCxnSpPr/>
      </xdr:nvCxnSpPr>
      <xdr:spPr>
        <a:xfrm>
          <a:off x="1649920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9" name="テキスト ボックス 338">
          <a:extLst>
            <a:ext uri="{FF2B5EF4-FFF2-40B4-BE49-F238E27FC236}">
              <a16:creationId xmlns:a16="http://schemas.microsoft.com/office/drawing/2014/main" xmlns="" id="{8B42CE48-5EA6-4F1F-95CB-2651FA87CBBB}"/>
            </a:ext>
          </a:extLst>
        </xdr:cNvPr>
        <xdr:cNvSpPr txBox="1"/>
      </xdr:nvSpPr>
      <xdr:spPr>
        <a:xfrm>
          <a:off x="16250419"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0" name="直線コネクタ 339">
          <a:extLst>
            <a:ext uri="{FF2B5EF4-FFF2-40B4-BE49-F238E27FC236}">
              <a16:creationId xmlns:a16="http://schemas.microsoft.com/office/drawing/2014/main" xmlns="" id="{9A1DA754-9D07-4A8A-BB3E-92377116C96A}"/>
            </a:ext>
          </a:extLst>
        </xdr:cNvPr>
        <xdr:cNvCxnSpPr/>
      </xdr:nvCxnSpPr>
      <xdr:spPr>
        <a:xfrm>
          <a:off x="1649920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41" name="テキスト ボックス 340">
          <a:extLst>
            <a:ext uri="{FF2B5EF4-FFF2-40B4-BE49-F238E27FC236}">
              <a16:creationId xmlns:a16="http://schemas.microsoft.com/office/drawing/2014/main" xmlns="" id="{85FE6945-BA52-4E49-B141-B275697C9FE7}"/>
            </a:ext>
          </a:extLst>
        </xdr:cNvPr>
        <xdr:cNvSpPr txBox="1"/>
      </xdr:nvSpPr>
      <xdr:spPr>
        <a:xfrm>
          <a:off x="15972366"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2" name="直線コネクタ 341">
          <a:extLst>
            <a:ext uri="{FF2B5EF4-FFF2-40B4-BE49-F238E27FC236}">
              <a16:creationId xmlns:a16="http://schemas.microsoft.com/office/drawing/2014/main" xmlns="" id="{D0B2B2B6-5F45-429E-9FCB-BF20E71E06B4}"/>
            </a:ext>
          </a:extLst>
        </xdr:cNvPr>
        <xdr:cNvCxnSpPr/>
      </xdr:nvCxnSpPr>
      <xdr:spPr>
        <a:xfrm>
          <a:off x="1649920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43" name="テキスト ボックス 342">
          <a:extLst>
            <a:ext uri="{FF2B5EF4-FFF2-40B4-BE49-F238E27FC236}">
              <a16:creationId xmlns:a16="http://schemas.microsoft.com/office/drawing/2014/main" xmlns="" id="{934AB02C-0C57-445B-9F81-6D9543F43883}"/>
            </a:ext>
          </a:extLst>
        </xdr:cNvPr>
        <xdr:cNvSpPr txBox="1"/>
      </xdr:nvSpPr>
      <xdr:spPr>
        <a:xfrm>
          <a:off x="15972366"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4" name="直線コネクタ 343">
          <a:extLst>
            <a:ext uri="{FF2B5EF4-FFF2-40B4-BE49-F238E27FC236}">
              <a16:creationId xmlns:a16="http://schemas.microsoft.com/office/drawing/2014/main" xmlns="" id="{5B05D7DD-D854-40BF-808D-9439AE1128E7}"/>
            </a:ext>
          </a:extLst>
        </xdr:cNvPr>
        <xdr:cNvCxnSpPr/>
      </xdr:nvCxnSpPr>
      <xdr:spPr>
        <a:xfrm>
          <a:off x="1649920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5" name="テキスト ボックス 344">
          <a:extLst>
            <a:ext uri="{FF2B5EF4-FFF2-40B4-BE49-F238E27FC236}">
              <a16:creationId xmlns:a16="http://schemas.microsoft.com/office/drawing/2014/main" xmlns="" id="{65A11B5D-F0DC-4105-991C-0A9F850DC330}"/>
            </a:ext>
          </a:extLst>
        </xdr:cNvPr>
        <xdr:cNvSpPr txBox="1"/>
      </xdr:nvSpPr>
      <xdr:spPr>
        <a:xfrm>
          <a:off x="15972366"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6" name="直線コネクタ 345">
          <a:extLst>
            <a:ext uri="{FF2B5EF4-FFF2-40B4-BE49-F238E27FC236}">
              <a16:creationId xmlns:a16="http://schemas.microsoft.com/office/drawing/2014/main" xmlns="" id="{3DEEFCA7-5281-4159-A2A3-384FA374C6FC}"/>
            </a:ext>
          </a:extLst>
        </xdr:cNvPr>
        <xdr:cNvCxnSpPr/>
      </xdr:nvCxnSpPr>
      <xdr:spPr>
        <a:xfrm>
          <a:off x="1649920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7" name="テキスト ボックス 346">
          <a:extLst>
            <a:ext uri="{FF2B5EF4-FFF2-40B4-BE49-F238E27FC236}">
              <a16:creationId xmlns:a16="http://schemas.microsoft.com/office/drawing/2014/main" xmlns="" id="{A0B21C8F-8D7E-4A0C-9A83-6CCCDA5A599F}"/>
            </a:ext>
          </a:extLst>
        </xdr:cNvPr>
        <xdr:cNvSpPr txBox="1"/>
      </xdr:nvSpPr>
      <xdr:spPr>
        <a:xfrm>
          <a:off x="15882213"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8" name="直線コネクタ 347">
          <a:extLst>
            <a:ext uri="{FF2B5EF4-FFF2-40B4-BE49-F238E27FC236}">
              <a16:creationId xmlns:a16="http://schemas.microsoft.com/office/drawing/2014/main" xmlns="" id="{C0485818-8C86-4967-8C03-44E4135020A4}"/>
            </a:ext>
          </a:extLst>
        </xdr:cNvPr>
        <xdr:cNvCxnSpPr/>
      </xdr:nvCxnSpPr>
      <xdr:spPr>
        <a:xfrm>
          <a:off x="1649920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9" name="テキスト ボックス 348">
          <a:extLst>
            <a:ext uri="{FF2B5EF4-FFF2-40B4-BE49-F238E27FC236}">
              <a16:creationId xmlns:a16="http://schemas.microsoft.com/office/drawing/2014/main" xmlns="" id="{55C9932E-6802-4E87-A35C-910B8D9EC4FD}"/>
            </a:ext>
          </a:extLst>
        </xdr:cNvPr>
        <xdr:cNvSpPr txBox="1"/>
      </xdr:nvSpPr>
      <xdr:spPr>
        <a:xfrm>
          <a:off x="15882213"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a:extLst>
            <a:ext uri="{FF2B5EF4-FFF2-40B4-BE49-F238E27FC236}">
              <a16:creationId xmlns:a16="http://schemas.microsoft.com/office/drawing/2014/main" xmlns="" id="{2C93651E-2281-4C96-A416-0A0336F95891}"/>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51" name="テキスト ボックス 350">
          <a:extLst>
            <a:ext uri="{FF2B5EF4-FFF2-40B4-BE49-F238E27FC236}">
              <a16:creationId xmlns:a16="http://schemas.microsoft.com/office/drawing/2014/main" xmlns="" id="{F3B8C687-B937-494F-B676-7C1664B4BAE2}"/>
            </a:ext>
          </a:extLst>
        </xdr:cNvPr>
        <xdr:cNvSpPr txBox="1"/>
      </xdr:nvSpPr>
      <xdr:spPr>
        <a:xfrm>
          <a:off x="1588221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xmlns="" id="{4FEDA173-38DB-4D1B-B5C8-B84CFEC03361}"/>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53" name="直線コネクタ 352">
          <a:extLst>
            <a:ext uri="{FF2B5EF4-FFF2-40B4-BE49-F238E27FC236}">
              <a16:creationId xmlns:a16="http://schemas.microsoft.com/office/drawing/2014/main" xmlns="" id="{E8A0D6BB-7230-41BD-AB16-D82059243EB3}"/>
            </a:ext>
          </a:extLst>
        </xdr:cNvPr>
        <xdr:cNvCxnSpPr/>
      </xdr:nvCxnSpPr>
      <xdr:spPr>
        <a:xfrm flipV="1">
          <a:off x="19960589" y="5681225"/>
          <a:ext cx="0" cy="143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54" name="【一般廃棄物処理施設】&#10;一人当たり有形固定資産（償却資産）額最小値テキスト">
          <a:extLst>
            <a:ext uri="{FF2B5EF4-FFF2-40B4-BE49-F238E27FC236}">
              <a16:creationId xmlns:a16="http://schemas.microsoft.com/office/drawing/2014/main" xmlns="" id="{A31277B9-BDF8-4B8C-8384-62BD17025D53}"/>
            </a:ext>
          </a:extLst>
        </xdr:cNvPr>
        <xdr:cNvSpPr txBox="1"/>
      </xdr:nvSpPr>
      <xdr:spPr>
        <a:xfrm>
          <a:off x="20050125" y="71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55" name="直線コネクタ 354">
          <a:extLst>
            <a:ext uri="{FF2B5EF4-FFF2-40B4-BE49-F238E27FC236}">
              <a16:creationId xmlns:a16="http://schemas.microsoft.com/office/drawing/2014/main" xmlns="" id="{9330D55F-30CF-47E2-8596-D6E625992D8B}"/>
            </a:ext>
          </a:extLst>
        </xdr:cNvPr>
        <xdr:cNvCxnSpPr/>
      </xdr:nvCxnSpPr>
      <xdr:spPr>
        <a:xfrm>
          <a:off x="19872325" y="711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xmlns="" id="{E477AF80-1C94-4545-8FAC-366719DBF3D2}"/>
            </a:ext>
          </a:extLst>
        </xdr:cNvPr>
        <xdr:cNvSpPr txBox="1"/>
      </xdr:nvSpPr>
      <xdr:spPr>
        <a:xfrm>
          <a:off x="20050125" y="5460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7" name="直線コネクタ 356">
          <a:extLst>
            <a:ext uri="{FF2B5EF4-FFF2-40B4-BE49-F238E27FC236}">
              <a16:creationId xmlns:a16="http://schemas.microsoft.com/office/drawing/2014/main" xmlns="" id="{CCA7F9B0-1BDA-492D-86C0-AEC6C50F3C90}"/>
            </a:ext>
          </a:extLst>
        </xdr:cNvPr>
        <xdr:cNvCxnSpPr/>
      </xdr:nvCxnSpPr>
      <xdr:spPr>
        <a:xfrm>
          <a:off x="19872325" y="568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xmlns="" id="{B4187A5E-91B0-4A12-9277-BEAE32E5A238}"/>
            </a:ext>
          </a:extLst>
        </xdr:cNvPr>
        <xdr:cNvSpPr txBox="1"/>
      </xdr:nvSpPr>
      <xdr:spPr>
        <a:xfrm>
          <a:off x="20050125" y="6762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9" name="フローチャート : 判断 358">
          <a:extLst>
            <a:ext uri="{FF2B5EF4-FFF2-40B4-BE49-F238E27FC236}">
              <a16:creationId xmlns:a16="http://schemas.microsoft.com/office/drawing/2014/main" xmlns="" id="{FD864030-13F0-4AEE-B25A-076FB240DDAD}"/>
            </a:ext>
          </a:extLst>
        </xdr:cNvPr>
        <xdr:cNvSpPr/>
      </xdr:nvSpPr>
      <xdr:spPr>
        <a:xfrm>
          <a:off x="19910425" y="6783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60" name="フローチャート : 判断 359">
          <a:extLst>
            <a:ext uri="{FF2B5EF4-FFF2-40B4-BE49-F238E27FC236}">
              <a16:creationId xmlns:a16="http://schemas.microsoft.com/office/drawing/2014/main" xmlns="" id="{893CAD43-BC00-43BB-B17A-7F132CEC9E49}"/>
            </a:ext>
          </a:extLst>
        </xdr:cNvPr>
        <xdr:cNvSpPr/>
      </xdr:nvSpPr>
      <xdr:spPr>
        <a:xfrm>
          <a:off x="19156045" y="68742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xmlns="" id="{E1D5D68D-8B32-4675-857A-5477F01E9818}"/>
            </a:ext>
          </a:extLst>
        </xdr:cNvPr>
        <xdr:cNvSpPr txBox="1"/>
      </xdr:nvSpPr>
      <xdr:spPr>
        <a:xfrm>
          <a:off x="18947979" y="66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F2200B88-7B59-4CA6-9051-E9A8C78E7014}"/>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B8F1E953-96ED-4A28-8DC5-FC6D370375C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A42387CD-4CFC-4D36-BB48-12FD91B80269}"/>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A08C57B4-9A47-4A04-89FF-12977BCDCB48}"/>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8FE90B8C-7363-40F1-AF1D-C613FD704B2D}"/>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336</xdr:rowOff>
    </xdr:from>
    <xdr:to>
      <xdr:col>31</xdr:col>
      <xdr:colOff>85725</xdr:colOff>
      <xdr:row>42</xdr:row>
      <xdr:rowOff>101936</xdr:rowOff>
    </xdr:to>
    <xdr:sp macro="" textlink="">
      <xdr:nvSpPr>
        <xdr:cNvPr id="367" name="円/楕円 366">
          <a:extLst>
            <a:ext uri="{FF2B5EF4-FFF2-40B4-BE49-F238E27FC236}">
              <a16:creationId xmlns:a16="http://schemas.microsoft.com/office/drawing/2014/main" xmlns="" id="{8792DEC1-02B9-4262-B94C-08A42277A609}"/>
            </a:ext>
          </a:extLst>
        </xdr:cNvPr>
        <xdr:cNvSpPr/>
      </xdr:nvSpPr>
      <xdr:spPr>
        <a:xfrm>
          <a:off x="19156045" y="704121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93063</xdr:rowOff>
    </xdr:from>
    <xdr:ext cx="534377" cy="259045"/>
    <xdr:sp macro="" textlink="">
      <xdr:nvSpPr>
        <xdr:cNvPr id="368" name="n_1mainValue【一般廃棄物処理施設】&#10;一人当たり有形固定資産（償却資産）額">
          <a:extLst>
            <a:ext uri="{FF2B5EF4-FFF2-40B4-BE49-F238E27FC236}">
              <a16:creationId xmlns:a16="http://schemas.microsoft.com/office/drawing/2014/main" xmlns="" id="{B833BF12-F059-4E7F-8A8C-887AE52C8693}"/>
            </a:ext>
          </a:extLst>
        </xdr:cNvPr>
        <xdr:cNvSpPr txBox="1"/>
      </xdr:nvSpPr>
      <xdr:spPr>
        <a:xfrm>
          <a:off x="18980296" y="71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a:extLst>
            <a:ext uri="{FF2B5EF4-FFF2-40B4-BE49-F238E27FC236}">
              <a16:creationId xmlns:a16="http://schemas.microsoft.com/office/drawing/2014/main" xmlns="" id="{2C153038-B374-4274-A1F2-674BCAB812EF}"/>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a:extLst>
            <a:ext uri="{FF2B5EF4-FFF2-40B4-BE49-F238E27FC236}">
              <a16:creationId xmlns:a16="http://schemas.microsoft.com/office/drawing/2014/main" xmlns="" id="{DCCF7054-5E81-4FAD-8EBB-645A8878E169}"/>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a:extLst>
            <a:ext uri="{FF2B5EF4-FFF2-40B4-BE49-F238E27FC236}">
              <a16:creationId xmlns:a16="http://schemas.microsoft.com/office/drawing/2014/main" xmlns="" id="{23C771E6-EAB0-4A97-9EBF-B0B60F72769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a:extLst>
            <a:ext uri="{FF2B5EF4-FFF2-40B4-BE49-F238E27FC236}">
              <a16:creationId xmlns:a16="http://schemas.microsoft.com/office/drawing/2014/main" xmlns="" id="{C158BEB1-E7AD-4C6A-83FE-F69BCA796418}"/>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a:extLst>
            <a:ext uri="{FF2B5EF4-FFF2-40B4-BE49-F238E27FC236}">
              <a16:creationId xmlns:a16="http://schemas.microsoft.com/office/drawing/2014/main" xmlns="" id="{389DF33A-7467-4054-9B0E-724A4A36C0C8}"/>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a:extLst>
            <a:ext uri="{FF2B5EF4-FFF2-40B4-BE49-F238E27FC236}">
              <a16:creationId xmlns:a16="http://schemas.microsoft.com/office/drawing/2014/main" xmlns="" id="{3AEC1623-91C2-4F43-BFF0-86BAEEAD513E}"/>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a:extLst>
            <a:ext uri="{FF2B5EF4-FFF2-40B4-BE49-F238E27FC236}">
              <a16:creationId xmlns:a16="http://schemas.microsoft.com/office/drawing/2014/main" xmlns="" id="{5B3C679C-F73D-49A1-9079-8E8B9A597CEC}"/>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a:extLst>
            <a:ext uri="{FF2B5EF4-FFF2-40B4-BE49-F238E27FC236}">
              <a16:creationId xmlns:a16="http://schemas.microsoft.com/office/drawing/2014/main" xmlns="" id="{62E77893-4AB8-476B-B8C7-F5F12B68B95E}"/>
            </a:ext>
          </a:extLst>
        </xdr:cNvPr>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7" name="正方形/長方形 376">
          <a:extLst>
            <a:ext uri="{FF2B5EF4-FFF2-40B4-BE49-F238E27FC236}">
              <a16:creationId xmlns:a16="http://schemas.microsoft.com/office/drawing/2014/main" xmlns="" id="{0ADF8ABD-9DF0-4A14-9F05-187135F238F7}"/>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8" name="正方形/長方形 377">
          <a:extLst>
            <a:ext uri="{FF2B5EF4-FFF2-40B4-BE49-F238E27FC236}">
              <a16:creationId xmlns:a16="http://schemas.microsoft.com/office/drawing/2014/main" xmlns="" id="{9AA591F6-9A5F-480E-A5CE-0F3C7CD9E94C}"/>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9" name="正方形/長方形 378">
          <a:extLst>
            <a:ext uri="{FF2B5EF4-FFF2-40B4-BE49-F238E27FC236}">
              <a16:creationId xmlns:a16="http://schemas.microsoft.com/office/drawing/2014/main" xmlns="" id="{B569203C-A6EB-4F29-8F1A-3BFE8478A392}"/>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0" name="正方形/長方形 379">
          <a:extLst>
            <a:ext uri="{FF2B5EF4-FFF2-40B4-BE49-F238E27FC236}">
              <a16:creationId xmlns:a16="http://schemas.microsoft.com/office/drawing/2014/main" xmlns="" id="{1A35B954-CAF0-4C3F-8BB9-A23E31B5B75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1" name="正方形/長方形 380">
          <a:extLst>
            <a:ext uri="{FF2B5EF4-FFF2-40B4-BE49-F238E27FC236}">
              <a16:creationId xmlns:a16="http://schemas.microsoft.com/office/drawing/2014/main" xmlns="" id="{4F93C6F8-EBED-4D17-8058-DD7217ED89FA}"/>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2" name="正方形/長方形 381">
          <a:extLst>
            <a:ext uri="{FF2B5EF4-FFF2-40B4-BE49-F238E27FC236}">
              <a16:creationId xmlns:a16="http://schemas.microsoft.com/office/drawing/2014/main" xmlns="" id="{33BB48B7-4D72-4CEE-B2BD-981CA5FD081B}"/>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3" name="正方形/長方形 382">
          <a:extLst>
            <a:ext uri="{FF2B5EF4-FFF2-40B4-BE49-F238E27FC236}">
              <a16:creationId xmlns:a16="http://schemas.microsoft.com/office/drawing/2014/main" xmlns="" id="{F5431FC6-4C45-42FD-A1E4-DFB7CD76003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4" name="正方形/長方形 383">
          <a:extLst>
            <a:ext uri="{FF2B5EF4-FFF2-40B4-BE49-F238E27FC236}">
              <a16:creationId xmlns:a16="http://schemas.microsoft.com/office/drawing/2014/main" xmlns="" id="{74BC3083-4065-4FDF-942F-0E2FC5723551}"/>
            </a:ext>
          </a:extLst>
        </xdr:cNvPr>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a:extLst>
            <a:ext uri="{FF2B5EF4-FFF2-40B4-BE49-F238E27FC236}">
              <a16:creationId xmlns:a16="http://schemas.microsoft.com/office/drawing/2014/main" xmlns="" id="{CD7B58F6-1FAC-40F1-943A-2F4CC9915F76}"/>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a:extLst>
            <a:ext uri="{FF2B5EF4-FFF2-40B4-BE49-F238E27FC236}">
              <a16:creationId xmlns:a16="http://schemas.microsoft.com/office/drawing/2014/main" xmlns="" id="{5E1458BE-E20B-4A47-BF80-FACE36B2B1F5}"/>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a:extLst>
            <a:ext uri="{FF2B5EF4-FFF2-40B4-BE49-F238E27FC236}">
              <a16:creationId xmlns:a16="http://schemas.microsoft.com/office/drawing/2014/main" xmlns="" id="{B069A445-7B7D-4621-845C-671D9FE9EE0D}"/>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a:extLst>
            <a:ext uri="{FF2B5EF4-FFF2-40B4-BE49-F238E27FC236}">
              <a16:creationId xmlns:a16="http://schemas.microsoft.com/office/drawing/2014/main" xmlns="" id="{A3E8A828-AB82-4647-A9FB-004333F858A2}"/>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a:extLst>
            <a:ext uri="{FF2B5EF4-FFF2-40B4-BE49-F238E27FC236}">
              <a16:creationId xmlns:a16="http://schemas.microsoft.com/office/drawing/2014/main" xmlns="" id="{3B10BEEE-29EE-4B3E-AF07-22A1D9D60CCC}"/>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a:extLst>
            <a:ext uri="{FF2B5EF4-FFF2-40B4-BE49-F238E27FC236}">
              <a16:creationId xmlns:a16="http://schemas.microsoft.com/office/drawing/2014/main" xmlns="" id="{15B034CE-14F3-410E-B039-E5AE96955599}"/>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a:extLst>
            <a:ext uri="{FF2B5EF4-FFF2-40B4-BE49-F238E27FC236}">
              <a16:creationId xmlns:a16="http://schemas.microsoft.com/office/drawing/2014/main" xmlns="" id="{EE72D006-A16D-43F1-A1EC-C0D678DD86C5}"/>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a:extLst>
            <a:ext uri="{FF2B5EF4-FFF2-40B4-BE49-F238E27FC236}">
              <a16:creationId xmlns:a16="http://schemas.microsoft.com/office/drawing/2014/main" xmlns="" id="{375F72DE-91D5-40E7-8019-06B023AF1281}"/>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3" name="テキスト ボックス 392">
          <a:extLst>
            <a:ext uri="{FF2B5EF4-FFF2-40B4-BE49-F238E27FC236}">
              <a16:creationId xmlns:a16="http://schemas.microsoft.com/office/drawing/2014/main" xmlns="" id="{84B75F96-D9B9-49AB-B61D-282C9E622BFF}"/>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4" name="直線コネクタ 393">
          <a:extLst>
            <a:ext uri="{FF2B5EF4-FFF2-40B4-BE49-F238E27FC236}">
              <a16:creationId xmlns:a16="http://schemas.microsoft.com/office/drawing/2014/main" xmlns="" id="{B3901B88-483A-4614-92D5-777D917BD230}"/>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5" name="テキスト ボックス 394">
          <a:extLst>
            <a:ext uri="{FF2B5EF4-FFF2-40B4-BE49-F238E27FC236}">
              <a16:creationId xmlns:a16="http://schemas.microsoft.com/office/drawing/2014/main" xmlns="" id="{8DF2EF7C-65A1-438A-8E19-469A3D4FA83F}"/>
            </a:ext>
          </a:extLst>
        </xdr:cNvPr>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6" name="直線コネクタ 395">
          <a:extLst>
            <a:ext uri="{FF2B5EF4-FFF2-40B4-BE49-F238E27FC236}">
              <a16:creationId xmlns:a16="http://schemas.microsoft.com/office/drawing/2014/main" xmlns="" id="{5200E212-746F-4E9A-9ACA-4C8AD0B9DB86}"/>
            </a:ext>
          </a:extLst>
        </xdr:cNvPr>
        <xdr:cNvCxnSpPr/>
      </xdr:nvCxnSpPr>
      <xdr:spPr>
        <a:xfrm>
          <a:off x="11205845" y="14455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7" name="テキスト ボックス 396">
          <a:extLst>
            <a:ext uri="{FF2B5EF4-FFF2-40B4-BE49-F238E27FC236}">
              <a16:creationId xmlns:a16="http://schemas.microsoft.com/office/drawing/2014/main" xmlns="" id="{99142779-82F3-4187-9BA6-2497392098B0}"/>
            </a:ext>
          </a:extLst>
        </xdr:cNvPr>
        <xdr:cNvSpPr txBox="1"/>
      </xdr:nvSpPr>
      <xdr:spPr>
        <a:xfrm>
          <a:off x="1087327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8" name="直線コネクタ 397">
          <a:extLst>
            <a:ext uri="{FF2B5EF4-FFF2-40B4-BE49-F238E27FC236}">
              <a16:creationId xmlns:a16="http://schemas.microsoft.com/office/drawing/2014/main" xmlns="" id="{E19C4774-0FD4-4282-A6AF-DF8FB772C808}"/>
            </a:ext>
          </a:extLst>
        </xdr:cNvPr>
        <xdr:cNvCxnSpPr/>
      </xdr:nvCxnSpPr>
      <xdr:spPr>
        <a:xfrm>
          <a:off x="11205845" y="140093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9" name="テキスト ボックス 398">
          <a:extLst>
            <a:ext uri="{FF2B5EF4-FFF2-40B4-BE49-F238E27FC236}">
              <a16:creationId xmlns:a16="http://schemas.microsoft.com/office/drawing/2014/main" xmlns="" id="{3E702192-E0D1-4059-BBD4-03EA4942B3EE}"/>
            </a:ext>
          </a:extLst>
        </xdr:cNvPr>
        <xdr:cNvSpPr txBox="1"/>
      </xdr:nvSpPr>
      <xdr:spPr>
        <a:xfrm>
          <a:off x="1087327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00" name="直線コネクタ 399">
          <a:extLst>
            <a:ext uri="{FF2B5EF4-FFF2-40B4-BE49-F238E27FC236}">
              <a16:creationId xmlns:a16="http://schemas.microsoft.com/office/drawing/2014/main" xmlns="" id="{391918A1-110F-4CC7-86FC-F57CB8037AB2}"/>
            </a:ext>
          </a:extLst>
        </xdr:cNvPr>
        <xdr:cNvCxnSpPr/>
      </xdr:nvCxnSpPr>
      <xdr:spPr>
        <a:xfrm>
          <a:off x="11205845" y="13563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1" name="テキスト ボックス 400">
          <a:extLst>
            <a:ext uri="{FF2B5EF4-FFF2-40B4-BE49-F238E27FC236}">
              <a16:creationId xmlns:a16="http://schemas.microsoft.com/office/drawing/2014/main" xmlns="" id="{BE5B1BD9-9E22-452F-B3EE-823CF43D5D95}"/>
            </a:ext>
          </a:extLst>
        </xdr:cNvPr>
        <xdr:cNvSpPr txBox="1"/>
      </xdr:nvSpPr>
      <xdr:spPr>
        <a:xfrm>
          <a:off x="1087327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2" name="直線コネクタ 401">
          <a:extLst>
            <a:ext uri="{FF2B5EF4-FFF2-40B4-BE49-F238E27FC236}">
              <a16:creationId xmlns:a16="http://schemas.microsoft.com/office/drawing/2014/main" xmlns="" id="{DAD5C532-5A2E-40B4-B308-C7A2B85DC7DB}"/>
            </a:ext>
          </a:extLst>
        </xdr:cNvPr>
        <xdr:cNvCxnSpPr/>
      </xdr:nvCxnSpPr>
      <xdr:spPr>
        <a:xfrm>
          <a:off x="11205845" y="131140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03" name="テキスト ボックス 402">
          <a:extLst>
            <a:ext uri="{FF2B5EF4-FFF2-40B4-BE49-F238E27FC236}">
              <a16:creationId xmlns:a16="http://schemas.microsoft.com/office/drawing/2014/main" xmlns="" id="{EF518696-E3BA-45E3-AD5A-6A51D5FB3517}"/>
            </a:ext>
          </a:extLst>
        </xdr:cNvPr>
        <xdr:cNvSpPr txBox="1"/>
      </xdr:nvSpPr>
      <xdr:spPr>
        <a:xfrm>
          <a:off x="1087327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a:extLst>
            <a:ext uri="{FF2B5EF4-FFF2-40B4-BE49-F238E27FC236}">
              <a16:creationId xmlns:a16="http://schemas.microsoft.com/office/drawing/2014/main" xmlns="" id="{1F083163-E33B-40D5-B4A1-B628FF4B2C18}"/>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xmlns="" id="{12280E0F-E045-4BB4-8643-4D173909A7AF}"/>
            </a:ext>
          </a:extLst>
        </xdr:cNvPr>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a:extLst>
            <a:ext uri="{FF2B5EF4-FFF2-40B4-BE49-F238E27FC236}">
              <a16:creationId xmlns:a16="http://schemas.microsoft.com/office/drawing/2014/main" xmlns="" id="{670490FD-3D79-463E-93F4-9AE3C1522475}"/>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07" name="直線コネクタ 406">
          <a:extLst>
            <a:ext uri="{FF2B5EF4-FFF2-40B4-BE49-F238E27FC236}">
              <a16:creationId xmlns:a16="http://schemas.microsoft.com/office/drawing/2014/main" xmlns="" id="{8D9FE36C-5B4C-49EE-9EB4-990509C7D09D}"/>
            </a:ext>
          </a:extLst>
        </xdr:cNvPr>
        <xdr:cNvCxnSpPr/>
      </xdr:nvCxnSpPr>
      <xdr:spPr>
        <a:xfrm flipV="1">
          <a:off x="14735809" y="13104876"/>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08" name="【消防施設】&#10;有形固定資産減価償却率最小値テキスト">
          <a:extLst>
            <a:ext uri="{FF2B5EF4-FFF2-40B4-BE49-F238E27FC236}">
              <a16:creationId xmlns:a16="http://schemas.microsoft.com/office/drawing/2014/main" xmlns="" id="{0DF7CA32-6039-4726-B8FE-28A5A4AF0AC7}"/>
            </a:ext>
          </a:extLst>
        </xdr:cNvPr>
        <xdr:cNvSpPr txBox="1"/>
      </xdr:nvSpPr>
      <xdr:spPr>
        <a:xfrm>
          <a:off x="14825345" y="142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09" name="直線コネクタ 408">
          <a:extLst>
            <a:ext uri="{FF2B5EF4-FFF2-40B4-BE49-F238E27FC236}">
              <a16:creationId xmlns:a16="http://schemas.microsoft.com/office/drawing/2014/main" xmlns="" id="{C4DCFC19-4E50-4D8C-82FA-971D7C58467A}"/>
            </a:ext>
          </a:extLst>
        </xdr:cNvPr>
        <xdr:cNvCxnSpPr/>
      </xdr:nvCxnSpPr>
      <xdr:spPr>
        <a:xfrm>
          <a:off x="14647545" y="1428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10" name="【消防施設】&#10;有形固定資産減価償却率最大値テキスト">
          <a:extLst>
            <a:ext uri="{FF2B5EF4-FFF2-40B4-BE49-F238E27FC236}">
              <a16:creationId xmlns:a16="http://schemas.microsoft.com/office/drawing/2014/main" xmlns="" id="{948B8C65-C796-4788-B929-F68FC7955836}"/>
            </a:ext>
          </a:extLst>
        </xdr:cNvPr>
        <xdr:cNvSpPr txBox="1"/>
      </xdr:nvSpPr>
      <xdr:spPr>
        <a:xfrm>
          <a:off x="14825345" y="1288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11" name="直線コネクタ 410">
          <a:extLst>
            <a:ext uri="{FF2B5EF4-FFF2-40B4-BE49-F238E27FC236}">
              <a16:creationId xmlns:a16="http://schemas.microsoft.com/office/drawing/2014/main" xmlns="" id="{D18D4B6E-BDE8-4651-9A92-7C7F68BBA669}"/>
            </a:ext>
          </a:extLst>
        </xdr:cNvPr>
        <xdr:cNvCxnSpPr/>
      </xdr:nvCxnSpPr>
      <xdr:spPr>
        <a:xfrm>
          <a:off x="14647545" y="1310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12" name="【消防施設】&#10;有形固定資産減価償却率平均値テキスト">
          <a:extLst>
            <a:ext uri="{FF2B5EF4-FFF2-40B4-BE49-F238E27FC236}">
              <a16:creationId xmlns:a16="http://schemas.microsoft.com/office/drawing/2014/main" xmlns="" id="{49E7595D-5803-4C35-A87A-5FC7EE41AC53}"/>
            </a:ext>
          </a:extLst>
        </xdr:cNvPr>
        <xdr:cNvSpPr txBox="1"/>
      </xdr:nvSpPr>
      <xdr:spPr>
        <a:xfrm>
          <a:off x="14825345" y="13472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13" name="フローチャート : 判断 412">
          <a:extLst>
            <a:ext uri="{FF2B5EF4-FFF2-40B4-BE49-F238E27FC236}">
              <a16:creationId xmlns:a16="http://schemas.microsoft.com/office/drawing/2014/main" xmlns="" id="{E822C823-5D8D-46CD-8C71-446C8C26BB43}"/>
            </a:ext>
          </a:extLst>
        </xdr:cNvPr>
        <xdr:cNvSpPr/>
      </xdr:nvSpPr>
      <xdr:spPr>
        <a:xfrm>
          <a:off x="14685645" y="13494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14" name="フローチャート : 判断 413">
          <a:extLst>
            <a:ext uri="{FF2B5EF4-FFF2-40B4-BE49-F238E27FC236}">
              <a16:creationId xmlns:a16="http://schemas.microsoft.com/office/drawing/2014/main" xmlns="" id="{9CF15199-23DD-4E4E-B0D5-7E195D7A22ED}"/>
            </a:ext>
          </a:extLst>
        </xdr:cNvPr>
        <xdr:cNvSpPr/>
      </xdr:nvSpPr>
      <xdr:spPr>
        <a:xfrm>
          <a:off x="13916025" y="136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415" name="n_1aveValue【消防施設】&#10;有形固定資産減価償却率">
          <a:extLst>
            <a:ext uri="{FF2B5EF4-FFF2-40B4-BE49-F238E27FC236}">
              <a16:creationId xmlns:a16="http://schemas.microsoft.com/office/drawing/2014/main" xmlns="" id="{E35C57B0-CABC-4C3C-BF29-1F151CDF329C}"/>
            </a:ext>
          </a:extLst>
        </xdr:cNvPr>
        <xdr:cNvSpPr txBox="1"/>
      </xdr:nvSpPr>
      <xdr:spPr>
        <a:xfrm>
          <a:off x="13751568" y="1370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a:extLst>
            <a:ext uri="{FF2B5EF4-FFF2-40B4-BE49-F238E27FC236}">
              <a16:creationId xmlns:a16="http://schemas.microsoft.com/office/drawing/2014/main" xmlns="" id="{C7B67E1D-08B5-40AE-A443-D9807A522BCE}"/>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a:extLst>
            <a:ext uri="{FF2B5EF4-FFF2-40B4-BE49-F238E27FC236}">
              <a16:creationId xmlns:a16="http://schemas.microsoft.com/office/drawing/2014/main" xmlns="" id="{714B26C0-9E03-443F-8306-95754EC036FE}"/>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a:extLst>
            <a:ext uri="{FF2B5EF4-FFF2-40B4-BE49-F238E27FC236}">
              <a16:creationId xmlns:a16="http://schemas.microsoft.com/office/drawing/2014/main" xmlns="" id="{515F7FCC-C289-4CDF-88FE-3F5B0551FE11}"/>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a:extLst>
            <a:ext uri="{FF2B5EF4-FFF2-40B4-BE49-F238E27FC236}">
              <a16:creationId xmlns:a16="http://schemas.microsoft.com/office/drawing/2014/main" xmlns="" id="{67EBC494-A637-4AE5-8211-6959E2BA41CF}"/>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a:extLst>
            <a:ext uri="{FF2B5EF4-FFF2-40B4-BE49-F238E27FC236}">
              <a16:creationId xmlns:a16="http://schemas.microsoft.com/office/drawing/2014/main" xmlns="" id="{E261468E-15E9-43F9-B1CB-F5B2FAAED1F0}"/>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122174</xdr:rowOff>
    </xdr:from>
    <xdr:to>
      <xdr:col>22</xdr:col>
      <xdr:colOff>415925</xdr:colOff>
      <xdr:row>78</xdr:row>
      <xdr:rowOff>52324</xdr:rowOff>
    </xdr:to>
    <xdr:sp macro="" textlink="">
      <xdr:nvSpPr>
        <xdr:cNvPr id="421" name="円/楕円 420">
          <a:extLst>
            <a:ext uri="{FF2B5EF4-FFF2-40B4-BE49-F238E27FC236}">
              <a16:creationId xmlns:a16="http://schemas.microsoft.com/office/drawing/2014/main" xmlns="" id="{4B92CF58-52AC-4A6D-9AF5-FA653EC84882}"/>
            </a:ext>
          </a:extLst>
        </xdr:cNvPr>
        <xdr:cNvSpPr/>
      </xdr:nvSpPr>
      <xdr:spPr>
        <a:xfrm>
          <a:off x="13916025" y="13030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68851</xdr:rowOff>
    </xdr:from>
    <xdr:ext cx="405111" cy="259045"/>
    <xdr:sp macro="" textlink="">
      <xdr:nvSpPr>
        <xdr:cNvPr id="422" name="n_1mainValue【消防施設】&#10;有形固定資産減価償却率">
          <a:extLst>
            <a:ext uri="{FF2B5EF4-FFF2-40B4-BE49-F238E27FC236}">
              <a16:creationId xmlns:a16="http://schemas.microsoft.com/office/drawing/2014/main" xmlns="" id="{F4636CD4-E182-4EC8-8956-D521B84D9091}"/>
            </a:ext>
          </a:extLst>
        </xdr:cNvPr>
        <xdr:cNvSpPr txBox="1"/>
      </xdr:nvSpPr>
      <xdr:spPr>
        <a:xfrm>
          <a:off x="13751568" y="128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a:extLst>
            <a:ext uri="{FF2B5EF4-FFF2-40B4-BE49-F238E27FC236}">
              <a16:creationId xmlns:a16="http://schemas.microsoft.com/office/drawing/2014/main" xmlns="" id="{F8B0CA18-EAC5-4BB8-A48A-D1B3B6A04D75}"/>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a:extLst>
            <a:ext uri="{FF2B5EF4-FFF2-40B4-BE49-F238E27FC236}">
              <a16:creationId xmlns:a16="http://schemas.microsoft.com/office/drawing/2014/main" xmlns="" id="{65D5635C-256D-4493-9643-EBB6D4C6FE4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a:extLst>
            <a:ext uri="{FF2B5EF4-FFF2-40B4-BE49-F238E27FC236}">
              <a16:creationId xmlns:a16="http://schemas.microsoft.com/office/drawing/2014/main" xmlns="" id="{0239E1F0-1F3D-4198-8697-2A9383979A7A}"/>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a:extLst>
            <a:ext uri="{FF2B5EF4-FFF2-40B4-BE49-F238E27FC236}">
              <a16:creationId xmlns:a16="http://schemas.microsoft.com/office/drawing/2014/main" xmlns="" id="{4B2CFE9D-5BD5-433F-A044-110745CF5008}"/>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a:extLst>
            <a:ext uri="{FF2B5EF4-FFF2-40B4-BE49-F238E27FC236}">
              <a16:creationId xmlns:a16="http://schemas.microsoft.com/office/drawing/2014/main" xmlns="" id="{36157671-A01A-4B71-BBA9-DE4F074C1203}"/>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a:extLst>
            <a:ext uri="{FF2B5EF4-FFF2-40B4-BE49-F238E27FC236}">
              <a16:creationId xmlns:a16="http://schemas.microsoft.com/office/drawing/2014/main" xmlns="" id="{1F0AA108-B4E4-4F05-BB8D-5AD4CAC0CE98}"/>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a:extLst>
            <a:ext uri="{FF2B5EF4-FFF2-40B4-BE49-F238E27FC236}">
              <a16:creationId xmlns:a16="http://schemas.microsoft.com/office/drawing/2014/main" xmlns="" id="{1C5907D7-5B0F-4132-AEB6-4DBBD483EF41}"/>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a:extLst>
            <a:ext uri="{FF2B5EF4-FFF2-40B4-BE49-F238E27FC236}">
              <a16:creationId xmlns:a16="http://schemas.microsoft.com/office/drawing/2014/main" xmlns="" id="{D375F2F7-C199-4D01-9574-3AB311A8BAE7}"/>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a:extLst>
            <a:ext uri="{FF2B5EF4-FFF2-40B4-BE49-F238E27FC236}">
              <a16:creationId xmlns:a16="http://schemas.microsoft.com/office/drawing/2014/main" xmlns="" id="{C16C6E74-8FB8-4622-8CB9-221DB0888D80}"/>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a:extLst>
            <a:ext uri="{FF2B5EF4-FFF2-40B4-BE49-F238E27FC236}">
              <a16:creationId xmlns:a16="http://schemas.microsoft.com/office/drawing/2014/main" xmlns="" id="{5178F3CB-C795-409A-A6E3-EE3818B1F96E}"/>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3" name="直線コネクタ 432">
          <a:extLst>
            <a:ext uri="{FF2B5EF4-FFF2-40B4-BE49-F238E27FC236}">
              <a16:creationId xmlns:a16="http://schemas.microsoft.com/office/drawing/2014/main" xmlns="" id="{4047BBE4-C99A-4B5C-A7E1-1E588F75E8AE}"/>
            </a:ext>
          </a:extLst>
        </xdr:cNvPr>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4" name="テキスト ボックス 433">
          <a:extLst>
            <a:ext uri="{FF2B5EF4-FFF2-40B4-BE49-F238E27FC236}">
              <a16:creationId xmlns:a16="http://schemas.microsoft.com/office/drawing/2014/main" xmlns="" id="{BD74FD4A-5981-4B40-9FAB-0075FFE7F810}"/>
            </a:ext>
          </a:extLst>
        </xdr:cNvPr>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5" name="直線コネクタ 434">
          <a:extLst>
            <a:ext uri="{FF2B5EF4-FFF2-40B4-BE49-F238E27FC236}">
              <a16:creationId xmlns:a16="http://schemas.microsoft.com/office/drawing/2014/main" xmlns="" id="{6983F10D-B9E2-4819-A2C4-AB2BDCEF0979}"/>
            </a:ext>
          </a:extLst>
        </xdr:cNvPr>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6" name="テキスト ボックス 435">
          <a:extLst>
            <a:ext uri="{FF2B5EF4-FFF2-40B4-BE49-F238E27FC236}">
              <a16:creationId xmlns:a16="http://schemas.microsoft.com/office/drawing/2014/main" xmlns="" id="{A4C92C72-F0F6-49D8-85C4-F9F2CC6CDA08}"/>
            </a:ext>
          </a:extLst>
        </xdr:cNvPr>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7" name="直線コネクタ 436">
          <a:extLst>
            <a:ext uri="{FF2B5EF4-FFF2-40B4-BE49-F238E27FC236}">
              <a16:creationId xmlns:a16="http://schemas.microsoft.com/office/drawing/2014/main" xmlns="" id="{5816CF7A-2A41-4B3C-AC13-79E6CCFF1296}"/>
            </a:ext>
          </a:extLst>
        </xdr:cNvPr>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8" name="テキスト ボックス 437">
          <a:extLst>
            <a:ext uri="{FF2B5EF4-FFF2-40B4-BE49-F238E27FC236}">
              <a16:creationId xmlns:a16="http://schemas.microsoft.com/office/drawing/2014/main" xmlns="" id="{3CA55359-8F36-4527-9D1E-1ADAD8D952D5}"/>
            </a:ext>
          </a:extLst>
        </xdr:cNvPr>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9" name="直線コネクタ 438">
          <a:extLst>
            <a:ext uri="{FF2B5EF4-FFF2-40B4-BE49-F238E27FC236}">
              <a16:creationId xmlns:a16="http://schemas.microsoft.com/office/drawing/2014/main" xmlns="" id="{35A54391-4554-4E55-A6F5-0A32ED45C997}"/>
            </a:ext>
          </a:extLst>
        </xdr:cNvPr>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0" name="テキスト ボックス 439">
          <a:extLst>
            <a:ext uri="{FF2B5EF4-FFF2-40B4-BE49-F238E27FC236}">
              <a16:creationId xmlns:a16="http://schemas.microsoft.com/office/drawing/2014/main" xmlns="" id="{EF496B01-B58A-48F3-88C7-61BEEC841CB5}"/>
            </a:ext>
          </a:extLst>
        </xdr:cNvPr>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a:extLst>
            <a:ext uri="{FF2B5EF4-FFF2-40B4-BE49-F238E27FC236}">
              <a16:creationId xmlns:a16="http://schemas.microsoft.com/office/drawing/2014/main" xmlns="" id="{9BEE74BF-2B0D-4711-8D87-B9DF1F1BE1B1}"/>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a:extLst>
            <a:ext uri="{FF2B5EF4-FFF2-40B4-BE49-F238E27FC236}">
              <a16:creationId xmlns:a16="http://schemas.microsoft.com/office/drawing/2014/main" xmlns="" id="{EE663404-919D-41F2-B2CD-74CEAF77F439}"/>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a:extLst>
            <a:ext uri="{FF2B5EF4-FFF2-40B4-BE49-F238E27FC236}">
              <a16:creationId xmlns:a16="http://schemas.microsoft.com/office/drawing/2014/main" xmlns="" id="{97611AC9-D7A7-4DFA-ACAB-6E01965E3A67}"/>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12954</xdr:rowOff>
    </xdr:from>
    <xdr:to>
      <xdr:col>32</xdr:col>
      <xdr:colOff>186689</xdr:colOff>
      <xdr:row>85</xdr:row>
      <xdr:rowOff>159258</xdr:rowOff>
    </xdr:to>
    <xdr:cxnSp macro="">
      <xdr:nvCxnSpPr>
        <xdr:cNvPr id="444" name="直線コネクタ 443">
          <a:extLst>
            <a:ext uri="{FF2B5EF4-FFF2-40B4-BE49-F238E27FC236}">
              <a16:creationId xmlns:a16="http://schemas.microsoft.com/office/drawing/2014/main" xmlns="" id="{73F02C6E-CA7F-49A9-9936-3F55DFB94B48}"/>
            </a:ext>
          </a:extLst>
        </xdr:cNvPr>
        <xdr:cNvCxnSpPr/>
      </xdr:nvCxnSpPr>
      <xdr:spPr>
        <a:xfrm flipV="1">
          <a:off x="19960589" y="13424154"/>
          <a:ext cx="0" cy="98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163085</xdr:rowOff>
    </xdr:from>
    <xdr:ext cx="469744" cy="259045"/>
    <xdr:sp macro="" textlink="">
      <xdr:nvSpPr>
        <xdr:cNvPr id="445" name="【消防施設】&#10;一人当たり面積最小値テキスト">
          <a:extLst>
            <a:ext uri="{FF2B5EF4-FFF2-40B4-BE49-F238E27FC236}">
              <a16:creationId xmlns:a16="http://schemas.microsoft.com/office/drawing/2014/main" xmlns="" id="{B697BA89-148B-44EF-900D-FBAF411F27AA}"/>
            </a:ext>
          </a:extLst>
        </xdr:cNvPr>
        <xdr:cNvSpPr txBox="1"/>
      </xdr:nvSpPr>
      <xdr:spPr>
        <a:xfrm>
          <a:off x="20050125"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85</xdr:row>
      <xdr:rowOff>159258</xdr:rowOff>
    </xdr:from>
    <xdr:to>
      <xdr:col>32</xdr:col>
      <xdr:colOff>276225</xdr:colOff>
      <xdr:row>85</xdr:row>
      <xdr:rowOff>159258</xdr:rowOff>
    </xdr:to>
    <xdr:cxnSp macro="">
      <xdr:nvCxnSpPr>
        <xdr:cNvPr id="446" name="直線コネクタ 445">
          <a:extLst>
            <a:ext uri="{FF2B5EF4-FFF2-40B4-BE49-F238E27FC236}">
              <a16:creationId xmlns:a16="http://schemas.microsoft.com/office/drawing/2014/main" xmlns="" id="{5040B5E6-DE10-4955-A434-ACCADAE7A2AE}"/>
            </a:ext>
          </a:extLst>
        </xdr:cNvPr>
        <xdr:cNvCxnSpPr/>
      </xdr:nvCxnSpPr>
      <xdr:spPr>
        <a:xfrm>
          <a:off x="19872325" y="144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131081</xdr:rowOff>
    </xdr:from>
    <xdr:ext cx="469744" cy="259045"/>
    <xdr:sp macro="" textlink="">
      <xdr:nvSpPr>
        <xdr:cNvPr id="447" name="【消防施設】&#10;一人当たり面積最大値テキスト">
          <a:extLst>
            <a:ext uri="{FF2B5EF4-FFF2-40B4-BE49-F238E27FC236}">
              <a16:creationId xmlns:a16="http://schemas.microsoft.com/office/drawing/2014/main" xmlns="" id="{CE9D5D88-518D-4B92-A613-401C0A6B36C8}"/>
            </a:ext>
          </a:extLst>
        </xdr:cNvPr>
        <xdr:cNvSpPr txBox="1"/>
      </xdr:nvSpPr>
      <xdr:spPr>
        <a:xfrm>
          <a:off x="20050125" y="132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80</xdr:row>
      <xdr:rowOff>12954</xdr:rowOff>
    </xdr:from>
    <xdr:to>
      <xdr:col>32</xdr:col>
      <xdr:colOff>276225</xdr:colOff>
      <xdr:row>80</xdr:row>
      <xdr:rowOff>12954</xdr:rowOff>
    </xdr:to>
    <xdr:cxnSp macro="">
      <xdr:nvCxnSpPr>
        <xdr:cNvPr id="448" name="直線コネクタ 447">
          <a:extLst>
            <a:ext uri="{FF2B5EF4-FFF2-40B4-BE49-F238E27FC236}">
              <a16:creationId xmlns:a16="http://schemas.microsoft.com/office/drawing/2014/main" xmlns="" id="{BA8BBB50-3B89-4A7F-94B1-2B2B4A780705}"/>
            </a:ext>
          </a:extLst>
        </xdr:cNvPr>
        <xdr:cNvCxnSpPr/>
      </xdr:nvCxnSpPr>
      <xdr:spPr>
        <a:xfrm>
          <a:off x="19872325" y="1342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91457</xdr:rowOff>
    </xdr:from>
    <xdr:ext cx="469744" cy="259045"/>
    <xdr:sp macro="" textlink="">
      <xdr:nvSpPr>
        <xdr:cNvPr id="449" name="【消防施設】&#10;一人当たり面積平均値テキスト">
          <a:extLst>
            <a:ext uri="{FF2B5EF4-FFF2-40B4-BE49-F238E27FC236}">
              <a16:creationId xmlns:a16="http://schemas.microsoft.com/office/drawing/2014/main" xmlns="" id="{3BE73D30-3355-4235-B041-2A7645C7DD81}"/>
            </a:ext>
          </a:extLst>
        </xdr:cNvPr>
        <xdr:cNvSpPr txBox="1"/>
      </xdr:nvSpPr>
      <xdr:spPr>
        <a:xfrm>
          <a:off x="20050125"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113030</xdr:rowOff>
    </xdr:from>
    <xdr:to>
      <xdr:col>32</xdr:col>
      <xdr:colOff>238125</xdr:colOff>
      <xdr:row>84</xdr:row>
      <xdr:rowOff>43180</xdr:rowOff>
    </xdr:to>
    <xdr:sp macro="" textlink="">
      <xdr:nvSpPr>
        <xdr:cNvPr id="450" name="フローチャート : 判断 449">
          <a:extLst>
            <a:ext uri="{FF2B5EF4-FFF2-40B4-BE49-F238E27FC236}">
              <a16:creationId xmlns:a16="http://schemas.microsoft.com/office/drawing/2014/main" xmlns="" id="{7BA61B72-22C0-455A-A011-6F270010D712}"/>
            </a:ext>
          </a:extLst>
        </xdr:cNvPr>
        <xdr:cNvSpPr/>
      </xdr:nvSpPr>
      <xdr:spPr>
        <a:xfrm>
          <a:off x="19910425"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110744</xdr:rowOff>
    </xdr:from>
    <xdr:to>
      <xdr:col>31</xdr:col>
      <xdr:colOff>85725</xdr:colOff>
      <xdr:row>82</xdr:row>
      <xdr:rowOff>40894</xdr:rowOff>
    </xdr:to>
    <xdr:sp macro="" textlink="">
      <xdr:nvSpPr>
        <xdr:cNvPr id="451" name="フローチャート : 判断 450">
          <a:extLst>
            <a:ext uri="{FF2B5EF4-FFF2-40B4-BE49-F238E27FC236}">
              <a16:creationId xmlns:a16="http://schemas.microsoft.com/office/drawing/2014/main" xmlns="" id="{745F3461-864B-4580-8AA8-4D6F733C7433}"/>
            </a:ext>
          </a:extLst>
        </xdr:cNvPr>
        <xdr:cNvSpPr/>
      </xdr:nvSpPr>
      <xdr:spPr>
        <a:xfrm>
          <a:off x="19156045" y="1368958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32021</xdr:rowOff>
    </xdr:from>
    <xdr:ext cx="469744" cy="259045"/>
    <xdr:sp macro="" textlink="">
      <xdr:nvSpPr>
        <xdr:cNvPr id="452" name="n_1aveValue【消防施設】&#10;一人当たり面積">
          <a:extLst>
            <a:ext uri="{FF2B5EF4-FFF2-40B4-BE49-F238E27FC236}">
              <a16:creationId xmlns:a16="http://schemas.microsoft.com/office/drawing/2014/main" xmlns="" id="{C65CDD50-24C6-4DFE-A609-20E32ED692CD}"/>
            </a:ext>
          </a:extLst>
        </xdr:cNvPr>
        <xdr:cNvSpPr txBox="1"/>
      </xdr:nvSpPr>
      <xdr:spPr>
        <a:xfrm>
          <a:off x="19012612" y="1377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xmlns="" id="{05E93CDD-C640-4966-8E17-A0E797F5C99F}"/>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xmlns="" id="{CD2AA7D2-343F-4CCE-B3BB-136C10BF89C1}"/>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a:extLst>
            <a:ext uri="{FF2B5EF4-FFF2-40B4-BE49-F238E27FC236}">
              <a16:creationId xmlns:a16="http://schemas.microsoft.com/office/drawing/2014/main" xmlns="" id="{A14C5660-F154-4B23-95E5-52266BCB7F51}"/>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a:extLst>
            <a:ext uri="{FF2B5EF4-FFF2-40B4-BE49-F238E27FC236}">
              <a16:creationId xmlns:a16="http://schemas.microsoft.com/office/drawing/2014/main" xmlns="" id="{A08DEF27-9C29-4D6E-944D-1E105A4FB04B}"/>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a:extLst>
            <a:ext uri="{FF2B5EF4-FFF2-40B4-BE49-F238E27FC236}">
              <a16:creationId xmlns:a16="http://schemas.microsoft.com/office/drawing/2014/main" xmlns="" id="{C03AEEE6-A364-4CF8-AD82-2D89EBB3CD03}"/>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26163</xdr:rowOff>
    </xdr:from>
    <xdr:to>
      <xdr:col>31</xdr:col>
      <xdr:colOff>85725</xdr:colOff>
      <xdr:row>77</xdr:row>
      <xdr:rowOff>127763</xdr:rowOff>
    </xdr:to>
    <xdr:sp macro="" textlink="">
      <xdr:nvSpPr>
        <xdr:cNvPr id="458" name="円/楕円 457">
          <a:extLst>
            <a:ext uri="{FF2B5EF4-FFF2-40B4-BE49-F238E27FC236}">
              <a16:creationId xmlns:a16="http://schemas.microsoft.com/office/drawing/2014/main" xmlns="" id="{4B91D1F9-DFE8-45B5-9877-B6084BC80132}"/>
            </a:ext>
          </a:extLst>
        </xdr:cNvPr>
        <xdr:cNvSpPr/>
      </xdr:nvSpPr>
      <xdr:spPr>
        <a:xfrm>
          <a:off x="19156045" y="1293444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144290</xdr:rowOff>
    </xdr:from>
    <xdr:ext cx="469744" cy="259045"/>
    <xdr:sp macro="" textlink="">
      <xdr:nvSpPr>
        <xdr:cNvPr id="459" name="n_1mainValue【消防施設】&#10;一人当たり面積">
          <a:extLst>
            <a:ext uri="{FF2B5EF4-FFF2-40B4-BE49-F238E27FC236}">
              <a16:creationId xmlns:a16="http://schemas.microsoft.com/office/drawing/2014/main" xmlns="" id="{87C0CDAA-61B2-4E03-A900-F05650403E4D}"/>
            </a:ext>
          </a:extLst>
        </xdr:cNvPr>
        <xdr:cNvSpPr txBox="1"/>
      </xdr:nvSpPr>
      <xdr:spPr>
        <a:xfrm>
          <a:off x="19012612" y="1271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a:extLst>
            <a:ext uri="{FF2B5EF4-FFF2-40B4-BE49-F238E27FC236}">
              <a16:creationId xmlns:a16="http://schemas.microsoft.com/office/drawing/2014/main" xmlns="" id="{47A2D894-B436-4B60-ADBF-FAAC3C516DB8}"/>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a:extLst>
            <a:ext uri="{FF2B5EF4-FFF2-40B4-BE49-F238E27FC236}">
              <a16:creationId xmlns:a16="http://schemas.microsoft.com/office/drawing/2014/main" xmlns="" id="{3A339849-CFB5-4265-99E4-387D8EA6015C}"/>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a:extLst>
            <a:ext uri="{FF2B5EF4-FFF2-40B4-BE49-F238E27FC236}">
              <a16:creationId xmlns:a16="http://schemas.microsoft.com/office/drawing/2014/main" xmlns="" id="{3E0980E9-B274-4CC5-89B4-053D7E22B0E3}"/>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a:extLst>
            <a:ext uri="{FF2B5EF4-FFF2-40B4-BE49-F238E27FC236}">
              <a16:creationId xmlns:a16="http://schemas.microsoft.com/office/drawing/2014/main" xmlns="" id="{6B404E49-54D8-434A-B52B-B7C358EE49F2}"/>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a:extLst>
            <a:ext uri="{FF2B5EF4-FFF2-40B4-BE49-F238E27FC236}">
              <a16:creationId xmlns:a16="http://schemas.microsoft.com/office/drawing/2014/main" xmlns="" id="{07D82968-EB2D-4DF8-A006-22DACB73E88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a:extLst>
            <a:ext uri="{FF2B5EF4-FFF2-40B4-BE49-F238E27FC236}">
              <a16:creationId xmlns:a16="http://schemas.microsoft.com/office/drawing/2014/main" xmlns="" id="{D5EC82DD-DB52-4AE9-A995-68E9C032C609}"/>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a:extLst>
            <a:ext uri="{FF2B5EF4-FFF2-40B4-BE49-F238E27FC236}">
              <a16:creationId xmlns:a16="http://schemas.microsoft.com/office/drawing/2014/main" xmlns="" id="{8CCADFEA-AACB-43B7-AC77-8936CF4CD7CF}"/>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a:extLst>
            <a:ext uri="{FF2B5EF4-FFF2-40B4-BE49-F238E27FC236}">
              <a16:creationId xmlns:a16="http://schemas.microsoft.com/office/drawing/2014/main" xmlns="" id="{7DBAF8AD-5863-4DE2-A58D-5315F9866E88}"/>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a:extLst>
            <a:ext uri="{FF2B5EF4-FFF2-40B4-BE49-F238E27FC236}">
              <a16:creationId xmlns:a16="http://schemas.microsoft.com/office/drawing/2014/main" xmlns="" id="{B6F0CFE7-0682-42C4-9DCB-8C164E62A074}"/>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a:extLst>
            <a:ext uri="{FF2B5EF4-FFF2-40B4-BE49-F238E27FC236}">
              <a16:creationId xmlns:a16="http://schemas.microsoft.com/office/drawing/2014/main" xmlns="" id="{4C59EA73-FE53-43C5-949A-44D4A5728619}"/>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a:extLst>
            <a:ext uri="{FF2B5EF4-FFF2-40B4-BE49-F238E27FC236}">
              <a16:creationId xmlns:a16="http://schemas.microsoft.com/office/drawing/2014/main" xmlns="" id="{CB29DB21-D3A4-4DE0-91D3-BA49A4AA9173}"/>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1" name="テキスト ボックス 470">
          <a:extLst>
            <a:ext uri="{FF2B5EF4-FFF2-40B4-BE49-F238E27FC236}">
              <a16:creationId xmlns:a16="http://schemas.microsoft.com/office/drawing/2014/main" xmlns="" id="{B9C294D2-BAEC-4D66-8F09-9CA847979B52}"/>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a:extLst>
            <a:ext uri="{FF2B5EF4-FFF2-40B4-BE49-F238E27FC236}">
              <a16:creationId xmlns:a16="http://schemas.microsoft.com/office/drawing/2014/main" xmlns="" id="{2E33BC77-E0DA-4707-A643-DC1AFF1A0049}"/>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a:extLst>
            <a:ext uri="{FF2B5EF4-FFF2-40B4-BE49-F238E27FC236}">
              <a16:creationId xmlns:a16="http://schemas.microsoft.com/office/drawing/2014/main" xmlns="" id="{4EDB2C45-5364-4D17-9F4A-9041468814B6}"/>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a:extLst>
            <a:ext uri="{FF2B5EF4-FFF2-40B4-BE49-F238E27FC236}">
              <a16:creationId xmlns:a16="http://schemas.microsoft.com/office/drawing/2014/main" xmlns="" id="{F3381489-3F09-4F5A-92D4-48E375D65BDE}"/>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a:extLst>
            <a:ext uri="{FF2B5EF4-FFF2-40B4-BE49-F238E27FC236}">
              <a16:creationId xmlns:a16="http://schemas.microsoft.com/office/drawing/2014/main" xmlns="" id="{5BB681F0-1B5B-40F2-ADD3-D3A78D4AE53C}"/>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a:extLst>
            <a:ext uri="{FF2B5EF4-FFF2-40B4-BE49-F238E27FC236}">
              <a16:creationId xmlns:a16="http://schemas.microsoft.com/office/drawing/2014/main" xmlns="" id="{2DBDD5E6-1D39-47B7-B12E-67BB95952707}"/>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a:extLst>
            <a:ext uri="{FF2B5EF4-FFF2-40B4-BE49-F238E27FC236}">
              <a16:creationId xmlns:a16="http://schemas.microsoft.com/office/drawing/2014/main" xmlns="" id="{C0144B3E-D206-4194-8053-1A701CDDD951}"/>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a:extLst>
            <a:ext uri="{FF2B5EF4-FFF2-40B4-BE49-F238E27FC236}">
              <a16:creationId xmlns:a16="http://schemas.microsoft.com/office/drawing/2014/main" xmlns="" id="{F8879F29-5B9D-4CB4-BC94-0A148010FE9D}"/>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a:extLst>
            <a:ext uri="{FF2B5EF4-FFF2-40B4-BE49-F238E27FC236}">
              <a16:creationId xmlns:a16="http://schemas.microsoft.com/office/drawing/2014/main" xmlns="" id="{B1364606-CF40-4FC5-9202-3F81095C123A}"/>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a:extLst>
            <a:ext uri="{FF2B5EF4-FFF2-40B4-BE49-F238E27FC236}">
              <a16:creationId xmlns:a16="http://schemas.microsoft.com/office/drawing/2014/main" xmlns="" id="{AC70D3C0-ECB3-4F81-98F7-A97B0F0FD74F}"/>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1" name="テキスト ボックス 480">
          <a:extLst>
            <a:ext uri="{FF2B5EF4-FFF2-40B4-BE49-F238E27FC236}">
              <a16:creationId xmlns:a16="http://schemas.microsoft.com/office/drawing/2014/main" xmlns="" id="{CA797D2B-F966-49CE-A4A1-13E36633A58F}"/>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a:extLst>
            <a:ext uri="{FF2B5EF4-FFF2-40B4-BE49-F238E27FC236}">
              <a16:creationId xmlns:a16="http://schemas.microsoft.com/office/drawing/2014/main" xmlns="" id="{F7315B3C-41F7-4613-A2D1-A5E54494BFD7}"/>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xmlns="" id="{990AC1C6-5806-4EE5-AA70-C234A353976D}"/>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a:extLst>
            <a:ext uri="{FF2B5EF4-FFF2-40B4-BE49-F238E27FC236}">
              <a16:creationId xmlns:a16="http://schemas.microsoft.com/office/drawing/2014/main" xmlns="" id="{9B0AC8A1-1A8B-40B6-9662-D80683533D1D}"/>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85" name="直線コネクタ 484">
          <a:extLst>
            <a:ext uri="{FF2B5EF4-FFF2-40B4-BE49-F238E27FC236}">
              <a16:creationId xmlns:a16="http://schemas.microsoft.com/office/drawing/2014/main" xmlns="" id="{CD69CC40-6D23-4D9F-BCEA-FD130FF90A11}"/>
            </a:ext>
          </a:extLst>
        </xdr:cNvPr>
        <xdr:cNvCxnSpPr/>
      </xdr:nvCxnSpPr>
      <xdr:spPr>
        <a:xfrm flipV="1">
          <a:off x="14735809" y="16781418"/>
          <a:ext cx="0" cy="148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86" name="【庁舎】&#10;有形固定資産減価償却率最小値テキスト">
          <a:extLst>
            <a:ext uri="{FF2B5EF4-FFF2-40B4-BE49-F238E27FC236}">
              <a16:creationId xmlns:a16="http://schemas.microsoft.com/office/drawing/2014/main" xmlns="" id="{88E8B179-93E4-4892-ACAB-4C9AD1F88E53}"/>
            </a:ext>
          </a:extLst>
        </xdr:cNvPr>
        <xdr:cNvSpPr txBox="1"/>
      </xdr:nvSpPr>
      <xdr:spPr>
        <a:xfrm>
          <a:off x="14825345" y="18271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87" name="直線コネクタ 486">
          <a:extLst>
            <a:ext uri="{FF2B5EF4-FFF2-40B4-BE49-F238E27FC236}">
              <a16:creationId xmlns:a16="http://schemas.microsoft.com/office/drawing/2014/main" xmlns="" id="{EBE81545-50C1-462C-9273-ACC96CB30C66}"/>
            </a:ext>
          </a:extLst>
        </xdr:cNvPr>
        <xdr:cNvCxnSpPr/>
      </xdr:nvCxnSpPr>
      <xdr:spPr>
        <a:xfrm>
          <a:off x="14647545" y="182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88" name="【庁舎】&#10;有形固定資産減価償却率最大値テキスト">
          <a:extLst>
            <a:ext uri="{FF2B5EF4-FFF2-40B4-BE49-F238E27FC236}">
              <a16:creationId xmlns:a16="http://schemas.microsoft.com/office/drawing/2014/main" xmlns="" id="{23B9F72A-0914-4EB7-B44C-11D982254400}"/>
            </a:ext>
          </a:extLst>
        </xdr:cNvPr>
        <xdr:cNvSpPr txBox="1"/>
      </xdr:nvSpPr>
      <xdr:spPr>
        <a:xfrm>
          <a:off x="14825345" y="1656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89" name="直線コネクタ 488">
          <a:extLst>
            <a:ext uri="{FF2B5EF4-FFF2-40B4-BE49-F238E27FC236}">
              <a16:creationId xmlns:a16="http://schemas.microsoft.com/office/drawing/2014/main" xmlns="" id="{5F81C34C-A181-4EBC-8812-642077DD4055}"/>
            </a:ext>
          </a:extLst>
        </xdr:cNvPr>
        <xdr:cNvCxnSpPr/>
      </xdr:nvCxnSpPr>
      <xdr:spPr>
        <a:xfrm>
          <a:off x="14647545" y="1678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90" name="【庁舎】&#10;有形固定資産減価償却率平均値テキスト">
          <a:extLst>
            <a:ext uri="{FF2B5EF4-FFF2-40B4-BE49-F238E27FC236}">
              <a16:creationId xmlns:a16="http://schemas.microsoft.com/office/drawing/2014/main" xmlns="" id="{E483D5AB-B806-4740-ADCC-20B5262085AD}"/>
            </a:ext>
          </a:extLst>
        </xdr:cNvPr>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91" name="フローチャート : 判断 490">
          <a:extLst>
            <a:ext uri="{FF2B5EF4-FFF2-40B4-BE49-F238E27FC236}">
              <a16:creationId xmlns:a16="http://schemas.microsoft.com/office/drawing/2014/main" xmlns="" id="{9BE9970D-EBA7-4CE1-9E21-1E22C86C31B7}"/>
            </a:ext>
          </a:extLst>
        </xdr:cNvPr>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92" name="フローチャート : 判断 491">
          <a:extLst>
            <a:ext uri="{FF2B5EF4-FFF2-40B4-BE49-F238E27FC236}">
              <a16:creationId xmlns:a16="http://schemas.microsoft.com/office/drawing/2014/main" xmlns="" id="{83009580-6D7E-4382-B76B-AC7DA4546ABC}"/>
            </a:ext>
          </a:extLst>
        </xdr:cNvPr>
        <xdr:cNvSpPr/>
      </xdr:nvSpPr>
      <xdr:spPr>
        <a:xfrm>
          <a:off x="13916025"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93" name="n_1aveValue【庁舎】&#10;有形固定資産減価償却率">
          <a:extLst>
            <a:ext uri="{FF2B5EF4-FFF2-40B4-BE49-F238E27FC236}">
              <a16:creationId xmlns:a16="http://schemas.microsoft.com/office/drawing/2014/main" xmlns="" id="{199AACB8-9B01-4102-AE13-68BFC2286D65}"/>
            </a:ext>
          </a:extLst>
        </xdr:cNvPr>
        <xdr:cNvSpPr txBox="1"/>
      </xdr:nvSpPr>
      <xdr:spPr>
        <a:xfrm>
          <a:off x="13751568"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xmlns="" id="{5058448A-BA01-4248-83D0-4BA5DAB2BDBF}"/>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xmlns="" id="{DAFF5697-4604-491C-B883-33A3B662F55D}"/>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a:extLst>
            <a:ext uri="{FF2B5EF4-FFF2-40B4-BE49-F238E27FC236}">
              <a16:creationId xmlns:a16="http://schemas.microsoft.com/office/drawing/2014/main" xmlns="" id="{B3676750-45EA-4BB7-B83B-1C5086E9A308}"/>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xmlns="" id="{520F230B-AEEF-4A70-9C81-351457AC7508}"/>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a:extLst>
            <a:ext uri="{FF2B5EF4-FFF2-40B4-BE49-F238E27FC236}">
              <a16:creationId xmlns:a16="http://schemas.microsoft.com/office/drawing/2014/main" xmlns="" id="{9AB01ED5-9E51-45E6-AB17-FC3BB9C50CE1}"/>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98879</xdr:rowOff>
    </xdr:from>
    <xdr:to>
      <xdr:col>22</xdr:col>
      <xdr:colOff>415925</xdr:colOff>
      <xdr:row>100</xdr:row>
      <xdr:rowOff>29029</xdr:rowOff>
    </xdr:to>
    <xdr:sp macro="" textlink="">
      <xdr:nvSpPr>
        <xdr:cNvPr id="499" name="円/楕円 498">
          <a:extLst>
            <a:ext uri="{FF2B5EF4-FFF2-40B4-BE49-F238E27FC236}">
              <a16:creationId xmlns:a16="http://schemas.microsoft.com/office/drawing/2014/main" xmlns="" id="{955AED2E-7397-4A46-9C7D-8E0CD79AC851}"/>
            </a:ext>
          </a:extLst>
        </xdr:cNvPr>
        <xdr:cNvSpPr/>
      </xdr:nvSpPr>
      <xdr:spPr>
        <a:xfrm>
          <a:off x="13916025" y="1669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45556</xdr:rowOff>
    </xdr:from>
    <xdr:ext cx="405111" cy="259045"/>
    <xdr:sp macro="" textlink="">
      <xdr:nvSpPr>
        <xdr:cNvPr id="500" name="n_1mainValue【庁舎】&#10;有形固定資産減価償却率">
          <a:extLst>
            <a:ext uri="{FF2B5EF4-FFF2-40B4-BE49-F238E27FC236}">
              <a16:creationId xmlns:a16="http://schemas.microsoft.com/office/drawing/2014/main" xmlns="" id="{128C4D05-120A-47D0-A472-EA9ED1E90037}"/>
            </a:ext>
          </a:extLst>
        </xdr:cNvPr>
        <xdr:cNvSpPr txBox="1"/>
      </xdr:nvSpPr>
      <xdr:spPr>
        <a:xfrm>
          <a:off x="13751568" y="164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a:extLst>
            <a:ext uri="{FF2B5EF4-FFF2-40B4-BE49-F238E27FC236}">
              <a16:creationId xmlns:a16="http://schemas.microsoft.com/office/drawing/2014/main" xmlns="" id="{0617630B-C3C4-4745-98FD-4EFC76D52BAD}"/>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a:extLst>
            <a:ext uri="{FF2B5EF4-FFF2-40B4-BE49-F238E27FC236}">
              <a16:creationId xmlns:a16="http://schemas.microsoft.com/office/drawing/2014/main" xmlns="" id="{81432ADA-DC83-4FAD-B97A-56A4D615E322}"/>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a:extLst>
            <a:ext uri="{FF2B5EF4-FFF2-40B4-BE49-F238E27FC236}">
              <a16:creationId xmlns:a16="http://schemas.microsoft.com/office/drawing/2014/main" xmlns="" id="{9F740E49-AF91-40F9-AB6E-D42CEE0C3264}"/>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a:extLst>
            <a:ext uri="{FF2B5EF4-FFF2-40B4-BE49-F238E27FC236}">
              <a16:creationId xmlns:a16="http://schemas.microsoft.com/office/drawing/2014/main" xmlns="" id="{2E4DCA2C-4A57-4CC7-9B06-BE89686C3678}"/>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a:extLst>
            <a:ext uri="{FF2B5EF4-FFF2-40B4-BE49-F238E27FC236}">
              <a16:creationId xmlns:a16="http://schemas.microsoft.com/office/drawing/2014/main" xmlns="" id="{C2CC3568-3406-44A0-A41D-BB691BB440D6}"/>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a:extLst>
            <a:ext uri="{FF2B5EF4-FFF2-40B4-BE49-F238E27FC236}">
              <a16:creationId xmlns:a16="http://schemas.microsoft.com/office/drawing/2014/main" xmlns="" id="{988BDC26-F285-4161-80D7-94189B91137E}"/>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a:extLst>
            <a:ext uri="{FF2B5EF4-FFF2-40B4-BE49-F238E27FC236}">
              <a16:creationId xmlns:a16="http://schemas.microsoft.com/office/drawing/2014/main" xmlns="" id="{17C7D73A-DEB8-43C1-B3FA-9839E24C04E1}"/>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a:extLst>
            <a:ext uri="{FF2B5EF4-FFF2-40B4-BE49-F238E27FC236}">
              <a16:creationId xmlns:a16="http://schemas.microsoft.com/office/drawing/2014/main" xmlns="" id="{3F7478C0-E879-43C9-9EBB-6284703AEE72}"/>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a:extLst>
            <a:ext uri="{FF2B5EF4-FFF2-40B4-BE49-F238E27FC236}">
              <a16:creationId xmlns:a16="http://schemas.microsoft.com/office/drawing/2014/main" xmlns="" id="{35C6F50F-3C59-4225-807E-0A9673D616B8}"/>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a:extLst>
            <a:ext uri="{FF2B5EF4-FFF2-40B4-BE49-F238E27FC236}">
              <a16:creationId xmlns:a16="http://schemas.microsoft.com/office/drawing/2014/main" xmlns="" id="{8AEEE9E8-61DF-4077-BAAA-0157B5D448CD}"/>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a:extLst>
            <a:ext uri="{FF2B5EF4-FFF2-40B4-BE49-F238E27FC236}">
              <a16:creationId xmlns:a16="http://schemas.microsoft.com/office/drawing/2014/main" xmlns="" id="{D64DF4C9-1B68-4647-8C36-B19A752787A4}"/>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a:extLst>
            <a:ext uri="{FF2B5EF4-FFF2-40B4-BE49-F238E27FC236}">
              <a16:creationId xmlns:a16="http://schemas.microsoft.com/office/drawing/2014/main" xmlns="" id="{F5EADD9C-0079-4D3C-9068-E8E612EE4171}"/>
            </a:ext>
          </a:extLst>
        </xdr:cNvPr>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a:extLst>
            <a:ext uri="{FF2B5EF4-FFF2-40B4-BE49-F238E27FC236}">
              <a16:creationId xmlns:a16="http://schemas.microsoft.com/office/drawing/2014/main" xmlns="" id="{D04A707F-0081-4FB8-AFBB-24BF891C9AB4}"/>
            </a:ext>
          </a:extLst>
        </xdr:cNvPr>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a:extLst>
            <a:ext uri="{FF2B5EF4-FFF2-40B4-BE49-F238E27FC236}">
              <a16:creationId xmlns:a16="http://schemas.microsoft.com/office/drawing/2014/main" xmlns="" id="{16877EB3-92DD-4703-A72A-A2E0F2C8396D}"/>
            </a:ext>
          </a:extLst>
        </xdr:cNvPr>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a:extLst>
            <a:ext uri="{FF2B5EF4-FFF2-40B4-BE49-F238E27FC236}">
              <a16:creationId xmlns:a16="http://schemas.microsoft.com/office/drawing/2014/main" xmlns="" id="{6CBB9E16-CB03-4E76-88C2-6E423E67ECC4}"/>
            </a:ext>
          </a:extLst>
        </xdr:cNvPr>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a:extLst>
            <a:ext uri="{FF2B5EF4-FFF2-40B4-BE49-F238E27FC236}">
              <a16:creationId xmlns:a16="http://schemas.microsoft.com/office/drawing/2014/main" xmlns="" id="{DF0BED21-E559-461B-A28E-E1407CB10049}"/>
            </a:ext>
          </a:extLst>
        </xdr:cNvPr>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a:extLst>
            <a:ext uri="{FF2B5EF4-FFF2-40B4-BE49-F238E27FC236}">
              <a16:creationId xmlns:a16="http://schemas.microsoft.com/office/drawing/2014/main" xmlns="" id="{851B00CC-4243-47D4-A3C6-7067DC95C394}"/>
            </a:ext>
          </a:extLst>
        </xdr:cNvPr>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a:extLst>
            <a:ext uri="{FF2B5EF4-FFF2-40B4-BE49-F238E27FC236}">
              <a16:creationId xmlns:a16="http://schemas.microsoft.com/office/drawing/2014/main" xmlns="" id="{E11D88CD-9250-46E4-8FC5-45C208A64E19}"/>
            </a:ext>
          </a:extLst>
        </xdr:cNvPr>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a:extLst>
            <a:ext uri="{FF2B5EF4-FFF2-40B4-BE49-F238E27FC236}">
              <a16:creationId xmlns:a16="http://schemas.microsoft.com/office/drawing/2014/main" xmlns="" id="{682F38A9-C1A5-4B82-994C-CBD864AC981A}"/>
            </a:ext>
          </a:extLst>
        </xdr:cNvPr>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a:extLst>
            <a:ext uri="{FF2B5EF4-FFF2-40B4-BE49-F238E27FC236}">
              <a16:creationId xmlns:a16="http://schemas.microsoft.com/office/drawing/2014/main" xmlns="" id="{88809B99-8141-4790-A451-496EC7054505}"/>
            </a:ext>
          </a:extLst>
        </xdr:cNvPr>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a:extLst>
            <a:ext uri="{FF2B5EF4-FFF2-40B4-BE49-F238E27FC236}">
              <a16:creationId xmlns:a16="http://schemas.microsoft.com/office/drawing/2014/main" xmlns="" id="{3CB025A9-57A9-4F03-9799-2E2F016F561D}"/>
            </a:ext>
          </a:extLst>
        </xdr:cNvPr>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a:extLst>
            <a:ext uri="{FF2B5EF4-FFF2-40B4-BE49-F238E27FC236}">
              <a16:creationId xmlns:a16="http://schemas.microsoft.com/office/drawing/2014/main" xmlns="" id="{0D81F078-933D-4E70-A2CD-583C0AC2B572}"/>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a:extLst>
            <a:ext uri="{FF2B5EF4-FFF2-40B4-BE49-F238E27FC236}">
              <a16:creationId xmlns:a16="http://schemas.microsoft.com/office/drawing/2014/main" xmlns="" id="{BAEC1557-B810-4720-B42A-E0B18571A47D}"/>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a:extLst>
            <a:ext uri="{FF2B5EF4-FFF2-40B4-BE49-F238E27FC236}">
              <a16:creationId xmlns:a16="http://schemas.microsoft.com/office/drawing/2014/main" xmlns="" id="{5F9DAAF0-3F05-4E65-B3DF-00C80B607403}"/>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25" name="直線コネクタ 524">
          <a:extLst>
            <a:ext uri="{FF2B5EF4-FFF2-40B4-BE49-F238E27FC236}">
              <a16:creationId xmlns:a16="http://schemas.microsoft.com/office/drawing/2014/main" xmlns="" id="{C9125F1B-2755-4153-8630-9429ABA564FE}"/>
            </a:ext>
          </a:extLst>
        </xdr:cNvPr>
        <xdr:cNvCxnSpPr/>
      </xdr:nvCxnSpPr>
      <xdr:spPr>
        <a:xfrm flipV="1">
          <a:off x="19960589" y="16896080"/>
          <a:ext cx="0" cy="124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26" name="【庁舎】&#10;一人当たり面積最小値テキスト">
          <a:extLst>
            <a:ext uri="{FF2B5EF4-FFF2-40B4-BE49-F238E27FC236}">
              <a16:creationId xmlns:a16="http://schemas.microsoft.com/office/drawing/2014/main" xmlns="" id="{432C2896-212D-478F-BE03-971AC98C9FA2}"/>
            </a:ext>
          </a:extLst>
        </xdr:cNvPr>
        <xdr:cNvSpPr txBox="1"/>
      </xdr:nvSpPr>
      <xdr:spPr>
        <a:xfrm>
          <a:off x="20050125" y="181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27" name="直線コネクタ 526">
          <a:extLst>
            <a:ext uri="{FF2B5EF4-FFF2-40B4-BE49-F238E27FC236}">
              <a16:creationId xmlns:a16="http://schemas.microsoft.com/office/drawing/2014/main" xmlns="" id="{6BACB310-5225-4F5E-9A21-A091C8FDCF97}"/>
            </a:ext>
          </a:extLst>
        </xdr:cNvPr>
        <xdr:cNvCxnSpPr/>
      </xdr:nvCxnSpPr>
      <xdr:spPr>
        <a:xfrm>
          <a:off x="19872325" y="181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28" name="【庁舎】&#10;一人当たり面積最大値テキスト">
          <a:extLst>
            <a:ext uri="{FF2B5EF4-FFF2-40B4-BE49-F238E27FC236}">
              <a16:creationId xmlns:a16="http://schemas.microsoft.com/office/drawing/2014/main" xmlns="" id="{A6AC8B98-4044-49D7-AA5A-680A8ACAD451}"/>
            </a:ext>
          </a:extLst>
        </xdr:cNvPr>
        <xdr:cNvSpPr txBox="1"/>
      </xdr:nvSpPr>
      <xdr:spPr>
        <a:xfrm>
          <a:off x="20050125" y="1667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29" name="直線コネクタ 528">
          <a:extLst>
            <a:ext uri="{FF2B5EF4-FFF2-40B4-BE49-F238E27FC236}">
              <a16:creationId xmlns:a16="http://schemas.microsoft.com/office/drawing/2014/main" xmlns="" id="{BE8709F9-3966-4AD3-AD9D-EF5F7EE4AEE1}"/>
            </a:ext>
          </a:extLst>
        </xdr:cNvPr>
        <xdr:cNvCxnSpPr/>
      </xdr:nvCxnSpPr>
      <xdr:spPr>
        <a:xfrm>
          <a:off x="19872325"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30" name="【庁舎】&#10;一人当たり面積平均値テキスト">
          <a:extLst>
            <a:ext uri="{FF2B5EF4-FFF2-40B4-BE49-F238E27FC236}">
              <a16:creationId xmlns:a16="http://schemas.microsoft.com/office/drawing/2014/main" xmlns="" id="{D576F98A-0666-4541-81DF-636BB99EB414}"/>
            </a:ext>
          </a:extLst>
        </xdr:cNvPr>
        <xdr:cNvSpPr txBox="1"/>
      </xdr:nvSpPr>
      <xdr:spPr>
        <a:xfrm>
          <a:off x="20050125" y="1782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31" name="フローチャート : 判断 530">
          <a:extLst>
            <a:ext uri="{FF2B5EF4-FFF2-40B4-BE49-F238E27FC236}">
              <a16:creationId xmlns:a16="http://schemas.microsoft.com/office/drawing/2014/main" xmlns="" id="{466C8CD3-9BFC-41C3-A2EF-88FC2308DF93}"/>
            </a:ext>
          </a:extLst>
        </xdr:cNvPr>
        <xdr:cNvSpPr/>
      </xdr:nvSpPr>
      <xdr:spPr>
        <a:xfrm>
          <a:off x="19910425" y="1784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32" name="フローチャート : 判断 531">
          <a:extLst>
            <a:ext uri="{FF2B5EF4-FFF2-40B4-BE49-F238E27FC236}">
              <a16:creationId xmlns:a16="http://schemas.microsoft.com/office/drawing/2014/main" xmlns="" id="{D2429812-D576-4944-A71D-8F7001521C61}"/>
            </a:ext>
          </a:extLst>
        </xdr:cNvPr>
        <xdr:cNvSpPr/>
      </xdr:nvSpPr>
      <xdr:spPr>
        <a:xfrm>
          <a:off x="19156045" y="175183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533" name="n_1aveValue【庁舎】&#10;一人当たり面積">
          <a:extLst>
            <a:ext uri="{FF2B5EF4-FFF2-40B4-BE49-F238E27FC236}">
              <a16:creationId xmlns:a16="http://schemas.microsoft.com/office/drawing/2014/main" xmlns="" id="{AB5080F1-8E9E-4079-9B6A-8B962D9BF9AD}"/>
            </a:ext>
          </a:extLst>
        </xdr:cNvPr>
        <xdr:cNvSpPr txBox="1"/>
      </xdr:nvSpPr>
      <xdr:spPr>
        <a:xfrm>
          <a:off x="19012612" y="176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2D47ABAF-74FB-46A9-955A-B26B5D899F4B}"/>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26A250A8-5B66-4CE8-87D8-DB1B9CD2FB35}"/>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F5E3FED3-6985-421E-A2D0-ECE002AEB9B7}"/>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48A5487B-2707-4AE3-B31D-142E2931B804}"/>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B874DBE2-F053-42EB-A647-6ACC79331233}"/>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170180</xdr:rowOff>
    </xdr:from>
    <xdr:to>
      <xdr:col>31</xdr:col>
      <xdr:colOff>85725</xdr:colOff>
      <xdr:row>104</xdr:row>
      <xdr:rowOff>100330</xdr:rowOff>
    </xdr:to>
    <xdr:sp macro="" textlink="">
      <xdr:nvSpPr>
        <xdr:cNvPr id="539" name="円/楕円 538">
          <a:extLst>
            <a:ext uri="{FF2B5EF4-FFF2-40B4-BE49-F238E27FC236}">
              <a16:creationId xmlns:a16="http://schemas.microsoft.com/office/drawing/2014/main" xmlns="" id="{A5EC9218-FB0D-4D99-AE54-CB3629CFE6E1}"/>
            </a:ext>
          </a:extLst>
        </xdr:cNvPr>
        <xdr:cNvSpPr/>
      </xdr:nvSpPr>
      <xdr:spPr>
        <a:xfrm>
          <a:off x="19156045" y="174371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116857</xdr:rowOff>
    </xdr:from>
    <xdr:ext cx="469744" cy="259045"/>
    <xdr:sp macro="" textlink="">
      <xdr:nvSpPr>
        <xdr:cNvPr id="540" name="n_1mainValue【庁舎】&#10;一人当たり面積">
          <a:extLst>
            <a:ext uri="{FF2B5EF4-FFF2-40B4-BE49-F238E27FC236}">
              <a16:creationId xmlns:a16="http://schemas.microsoft.com/office/drawing/2014/main" xmlns="" id="{C601B8DB-44F8-4AC0-ABEC-B2B5ED216448}"/>
            </a:ext>
          </a:extLst>
        </xdr:cNvPr>
        <xdr:cNvSpPr txBox="1"/>
      </xdr:nvSpPr>
      <xdr:spPr>
        <a:xfrm>
          <a:off x="19012612" y="172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a:extLst>
            <a:ext uri="{FF2B5EF4-FFF2-40B4-BE49-F238E27FC236}">
              <a16:creationId xmlns:a16="http://schemas.microsoft.com/office/drawing/2014/main" xmlns="" id="{2B9E7CB0-437B-4A28-8619-C18FCF948343}"/>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a:extLst>
            <a:ext uri="{FF2B5EF4-FFF2-40B4-BE49-F238E27FC236}">
              <a16:creationId xmlns:a16="http://schemas.microsoft.com/office/drawing/2014/main" xmlns="" id="{196D8E29-A824-484D-827B-AC5F33941F96}"/>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a:extLst>
            <a:ext uri="{FF2B5EF4-FFF2-40B4-BE49-F238E27FC236}">
              <a16:creationId xmlns:a16="http://schemas.microsoft.com/office/drawing/2014/main" xmlns="" id="{01A4407A-B980-40A6-9C64-76C96FB84602}"/>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施設とも類似団体と比較して有形固定資産減価償却率が高くなっている。各施設とも建設年代が古いが新規に建設する必要性を検討しながら更新計画を策定中である。また、使用頻度などを考慮し統廃合を実施し施設の効率化を図っている。</a:t>
          </a:r>
          <a:endParaRPr lang="ja-JP" altLang="ja-JP" sz="1400">
            <a:effectLst/>
          </a:endParaRPr>
        </a:p>
        <a:p>
          <a:r>
            <a:rPr kumimoji="1" lang="ja-JP" altLang="ja-JP" sz="1100">
              <a:solidFill>
                <a:schemeClr val="dk1"/>
              </a:solidFill>
              <a:effectLst/>
              <a:latin typeface="+mn-lt"/>
              <a:ea typeface="+mn-ea"/>
              <a:cs typeface="+mn-cs"/>
            </a:rPr>
            <a:t>　役場庁舎についても有形固定資産減価償却率が高くなっているが、老朽化に加え立地条件も防災拠点としてふさわしくないため移転費用を積み立てを開始した。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財政力指数は、前年度より</a:t>
          </a:r>
          <a:r>
            <a:rPr kumimoji="1" lang="en-US" altLang="ja-JP" sz="1300">
              <a:latin typeface="ＭＳ Ｐゴシック"/>
            </a:rPr>
            <a:t>0.01</a:t>
          </a:r>
          <a:r>
            <a:rPr kumimoji="1" lang="ja-JP" altLang="en-US" sz="1300">
              <a:latin typeface="ＭＳ Ｐゴシック"/>
            </a:rPr>
            <a:t>ポイント増加の</a:t>
          </a:r>
          <a:r>
            <a:rPr kumimoji="1" lang="en-US" altLang="ja-JP" sz="1300">
              <a:latin typeface="ＭＳ Ｐゴシック"/>
            </a:rPr>
            <a:t>0.33</a:t>
          </a:r>
          <a:r>
            <a:rPr kumimoji="1" lang="ja-JP" altLang="en-US" sz="1300">
              <a:latin typeface="ＭＳ Ｐゴシック"/>
            </a:rPr>
            <a:t>となり、類似団体より若干上回っている。</a:t>
          </a:r>
          <a:endParaRPr kumimoji="1" lang="en-US" altLang="ja-JP" sz="1300">
            <a:latin typeface="ＭＳ Ｐゴシック"/>
          </a:endParaRPr>
        </a:p>
        <a:p>
          <a:r>
            <a:rPr kumimoji="1" lang="ja-JP" altLang="en-US" sz="1300">
              <a:latin typeface="ＭＳ Ｐゴシック"/>
            </a:rPr>
            <a:t>　ダムや水力発電所などの償却資産があるため償却資産税の収入額が大きく、村税に占める割合も</a:t>
          </a:r>
          <a:r>
            <a:rPr kumimoji="1" lang="en-US" altLang="ja-JP" sz="1300">
              <a:latin typeface="ＭＳ Ｐゴシック"/>
            </a:rPr>
            <a:t>8</a:t>
          </a:r>
          <a:r>
            <a:rPr kumimoji="1" lang="ja-JP" altLang="en-US" sz="1300">
              <a:latin typeface="ＭＳ Ｐゴシック"/>
            </a:rPr>
            <a:t>割を超えている。</a:t>
          </a:r>
          <a:endParaRPr kumimoji="1" lang="en-US" altLang="ja-JP" sz="1300">
            <a:latin typeface="ＭＳ Ｐゴシック"/>
          </a:endParaRPr>
        </a:p>
        <a:p>
          <a:r>
            <a:rPr kumimoji="1" lang="ja-JP" altLang="en-US" sz="1300">
              <a:latin typeface="ＭＳ Ｐゴシック"/>
            </a:rPr>
            <a:t>　大規模償却資産税収入が大きいため基準財政収入が類似団体より高くなっているが、償却資産税は年々減額されていくため、企業誘致などによる雇用対策や人工減少対策などを推進し、税財源確保を図り引き続き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151554</xdr:rowOff>
    </xdr:from>
    <xdr:to>
      <xdr:col>7</xdr:col>
      <xdr:colOff>152400</xdr:colOff>
      <xdr:row>43</xdr:row>
      <xdr:rowOff>159596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114800" y="75239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167640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151554</xdr:rowOff>
    </xdr:from>
    <xdr:to>
      <xdr:col>4</xdr:col>
      <xdr:colOff>482600</xdr:colOff>
      <xdr:row>43</xdr:row>
      <xdr:rowOff>167640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xmlns=""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151554</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117281</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49123</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25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57167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100754</xdr:rowOff>
    </xdr:from>
    <xdr:to>
      <xdr:col>3</xdr:col>
      <xdr:colOff>330200</xdr:colOff>
      <xdr:row>44</xdr:row>
      <xdr:rowOff>30904</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41081</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8907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経常収支比率については前年度より</a:t>
          </a:r>
          <a:r>
            <a:rPr kumimoji="1" lang="en-US" altLang="ja-JP" sz="1200" baseline="0">
              <a:latin typeface="ＭＳ Ｐゴシック"/>
            </a:rPr>
            <a:t>4.5</a:t>
          </a:r>
          <a:r>
            <a:rPr kumimoji="1" lang="ja-JP" altLang="en-US" sz="1200" baseline="0">
              <a:latin typeface="ＭＳ Ｐゴシック"/>
            </a:rPr>
            <a:t>ポイント悪化し</a:t>
          </a:r>
          <a:r>
            <a:rPr kumimoji="1" lang="en-US" altLang="ja-JP" sz="1200" baseline="0">
              <a:latin typeface="ＭＳ Ｐゴシック"/>
            </a:rPr>
            <a:t>73.8</a:t>
          </a:r>
          <a:r>
            <a:rPr kumimoji="1" lang="ja-JP" altLang="en-US" sz="1200" baseline="0">
              <a:latin typeface="ＭＳ Ｐゴシック"/>
            </a:rPr>
            <a:t>となった。</a:t>
          </a:r>
          <a:endParaRPr kumimoji="1" lang="en-US" altLang="ja-JP" sz="1200" baseline="0">
            <a:latin typeface="ＭＳ Ｐゴシック"/>
          </a:endParaRPr>
        </a:p>
        <a:p>
          <a:r>
            <a:rPr kumimoji="1" lang="ja-JP" altLang="en-US" sz="1200" baseline="0">
              <a:latin typeface="ＭＳ Ｐゴシック"/>
            </a:rPr>
            <a:t>歳入面では普通交付税が高水準で推移しているものの、前年に比べ</a:t>
          </a:r>
          <a:r>
            <a:rPr kumimoji="1" lang="en-US" altLang="ja-JP" sz="1200" baseline="0">
              <a:latin typeface="ＭＳ Ｐゴシック"/>
            </a:rPr>
            <a:t>4.5</a:t>
          </a:r>
          <a:r>
            <a:rPr kumimoji="1" lang="ja-JP" altLang="en-US" sz="1200" baseline="0">
              <a:latin typeface="ＭＳ Ｐゴシック"/>
            </a:rPr>
            <a:t>ポイント減少し、臨時財政対策債発行額が前年に比べ</a:t>
          </a:r>
          <a:r>
            <a:rPr kumimoji="1" lang="en-US" altLang="ja-JP" sz="1200" baseline="0">
              <a:latin typeface="ＭＳ Ｐゴシック"/>
            </a:rPr>
            <a:t>26.3</a:t>
          </a:r>
          <a:r>
            <a:rPr kumimoji="1" lang="ja-JP" altLang="en-US" sz="1200" baseline="0">
              <a:latin typeface="ＭＳ Ｐゴシック"/>
            </a:rPr>
            <a:t>ポイント減少している。</a:t>
          </a:r>
          <a:endParaRPr kumimoji="1" lang="en-US" altLang="ja-JP" sz="1200" baseline="0">
            <a:latin typeface="ＭＳ Ｐゴシック"/>
          </a:endParaRPr>
        </a:p>
        <a:p>
          <a:r>
            <a:rPr kumimoji="1" lang="ja-JP" altLang="en-US" sz="1200" baseline="0">
              <a:latin typeface="ＭＳ Ｐゴシック"/>
            </a:rPr>
            <a:t>　歳出面では施設の老朽化に係る維持補修費が</a:t>
          </a:r>
          <a:r>
            <a:rPr kumimoji="1" lang="en-US" altLang="ja-JP" sz="1200" baseline="0">
              <a:latin typeface="ＭＳ Ｐゴシック"/>
            </a:rPr>
            <a:t>27.9</a:t>
          </a:r>
          <a:r>
            <a:rPr kumimoji="1" lang="ja-JP" altLang="en-US" sz="1200" baseline="0">
              <a:latin typeface="ＭＳ Ｐゴシック"/>
            </a:rPr>
            <a:t>ポイント増加しており、広域行政に係る補助費等が</a:t>
          </a:r>
          <a:r>
            <a:rPr kumimoji="1" lang="en-US" altLang="ja-JP" sz="1200" baseline="0">
              <a:latin typeface="ＭＳ Ｐゴシック"/>
            </a:rPr>
            <a:t>34.1</a:t>
          </a:r>
          <a:r>
            <a:rPr kumimoji="1" lang="ja-JP" altLang="en-US" sz="1200" baseline="0">
              <a:latin typeface="ＭＳ Ｐゴシック"/>
            </a:rPr>
            <a:t>ポイント増加するなど経常的支出が増額となった。</a:t>
          </a:r>
          <a:endParaRPr kumimoji="1" lang="en-US" altLang="ja-JP" sz="1200" baseline="0">
            <a:latin typeface="ＭＳ Ｐゴシック"/>
          </a:endParaRPr>
        </a:p>
        <a:p>
          <a:r>
            <a:rPr kumimoji="1" lang="ja-JP" altLang="en-US" sz="1200" baseline="0">
              <a:latin typeface="ＭＳ Ｐゴシック"/>
            </a:rPr>
            <a:t>　類似団体に比べ低い水準ではあるが、今後も義務的経費の抑制に努める。</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148209</xdr:rowOff>
    </xdr:from>
    <xdr:to>
      <xdr:col>7</xdr:col>
      <xdr:colOff>152400</xdr:colOff>
      <xdr:row>63</xdr:row>
      <xdr:rowOff>85344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77810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xmlns=""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148209</xdr:rowOff>
    </xdr:from>
    <xdr:to>
      <xdr:col>6</xdr:col>
      <xdr:colOff>0</xdr:colOff>
      <xdr:row>62</xdr:row>
      <xdr:rowOff>169926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77810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169926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56335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xmlns=""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54229</xdr:rowOff>
    </xdr:from>
    <xdr:to>
      <xdr:col>3</xdr:col>
      <xdr:colOff>279400</xdr:colOff>
      <xdr:row>61</xdr:row>
      <xdr:rowOff>104902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51267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51071</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97409</xdr:rowOff>
    </xdr:from>
    <xdr:to>
      <xdr:col>6</xdr:col>
      <xdr:colOff>50800</xdr:colOff>
      <xdr:row>63</xdr:row>
      <xdr:rowOff>27559</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064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37736</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4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59453</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165879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3429</xdr:rowOff>
    </xdr:from>
    <xdr:to>
      <xdr:col>2</xdr:col>
      <xdr:colOff>127000</xdr:colOff>
      <xdr:row>61</xdr:row>
      <xdr:rowOff>105029</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1397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115206</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人当たりの人件費・物件費等は、平成</a:t>
          </a:r>
          <a:r>
            <a:rPr kumimoji="1" lang="en-US" altLang="ja-JP" sz="1300">
              <a:latin typeface="ＭＳ Ｐゴシック"/>
            </a:rPr>
            <a:t>28</a:t>
          </a:r>
          <a:r>
            <a:rPr kumimoji="1" lang="ja-JP" altLang="en-US" sz="1300">
              <a:latin typeface="ＭＳ Ｐゴシック"/>
            </a:rPr>
            <a:t>年度において類似団体と比較した場合</a:t>
          </a:r>
          <a:r>
            <a:rPr kumimoji="1" lang="en-US" altLang="ja-JP" sz="1300">
              <a:latin typeface="ＭＳ Ｐゴシック"/>
            </a:rPr>
            <a:t>304,402</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　高齢化に伴う福祉サービスの向上に努めており、各支援に係る物件費が高額となっている。</a:t>
          </a:r>
          <a:endParaRPr kumimoji="1" lang="en-US" altLang="ja-JP" sz="1300">
            <a:latin typeface="ＭＳ Ｐゴシック"/>
          </a:endParaRPr>
        </a:p>
        <a:p>
          <a:r>
            <a:rPr kumimoji="1" lang="ja-JP" altLang="en-US" sz="1300">
              <a:latin typeface="ＭＳ Ｐゴシック"/>
            </a:rPr>
            <a:t>　当村は人口が少ないため、</a:t>
          </a:r>
          <a:r>
            <a:rPr kumimoji="1" lang="en-US" altLang="ja-JP" sz="1300">
              <a:latin typeface="ＭＳ Ｐゴシック"/>
            </a:rPr>
            <a:t>1</a:t>
          </a:r>
          <a:r>
            <a:rPr kumimoji="1" lang="ja-JP" altLang="en-US" sz="1300">
              <a:latin typeface="ＭＳ Ｐゴシック"/>
            </a:rPr>
            <a:t>人当たりの行政コストという面では非常に高額となってしまう。</a:t>
          </a: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164269</xdr:rowOff>
    </xdr:from>
    <xdr:to>
      <xdr:col>7</xdr:col>
      <xdr:colOff>152400</xdr:colOff>
      <xdr:row>83</xdr:row>
      <xdr:rowOff>35575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223169"/>
          <a:ext cx="8382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164049</xdr:rowOff>
    </xdr:from>
    <xdr:to>
      <xdr:col>6</xdr:col>
      <xdr:colOff>0</xdr:colOff>
      <xdr:row>82</xdr:row>
      <xdr:rowOff>164269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22294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95889</xdr:rowOff>
    </xdr:from>
    <xdr:to>
      <xdr:col>4</xdr:col>
      <xdr:colOff>482600</xdr:colOff>
      <xdr:row>82</xdr:row>
      <xdr:rowOff>164049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154789"/>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95889</xdr:rowOff>
    </xdr:from>
    <xdr:to>
      <xdr:col>3</xdr:col>
      <xdr:colOff>279400</xdr:colOff>
      <xdr:row>82</xdr:row>
      <xdr:rowOff>96405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1447800" y="1415478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156225</xdr:rowOff>
    </xdr:from>
    <xdr:to>
      <xdr:col>7</xdr:col>
      <xdr:colOff>203200</xdr:colOff>
      <xdr:row>83</xdr:row>
      <xdr:rowOff>86375</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2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128302</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1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797,400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113469</xdr:rowOff>
    </xdr:from>
    <xdr:to>
      <xdr:col>6</xdr:col>
      <xdr:colOff>50800</xdr:colOff>
      <xdr:row>83</xdr:row>
      <xdr:rowOff>43619</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1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28396</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25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708,805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113249</xdr:rowOff>
    </xdr:from>
    <xdr:to>
      <xdr:col>4</xdr:col>
      <xdr:colOff>533400</xdr:colOff>
      <xdr:row>83</xdr:row>
      <xdr:rowOff>43399</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1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28176</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25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708,348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45089</xdr:rowOff>
    </xdr:from>
    <xdr:to>
      <xdr:col>3</xdr:col>
      <xdr:colOff>330200</xdr:colOff>
      <xdr:row>82</xdr:row>
      <xdr:rowOff>146689</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1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131466</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1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45605</xdr:rowOff>
    </xdr:from>
    <xdr:to>
      <xdr:col>2</xdr:col>
      <xdr:colOff>127000</xdr:colOff>
      <xdr:row>82</xdr:row>
      <xdr:rowOff>147205</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1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131982</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1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ラスパイレス指数については、類似団体に対し</a:t>
          </a:r>
          <a:r>
            <a:rPr kumimoji="1" lang="en-US" altLang="ja-JP" sz="1300">
              <a:latin typeface="ＭＳ Ｐゴシック"/>
            </a:rPr>
            <a:t>1.4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給与改定については人事院勧告に基づくものとなっており、人事評価制度を導入した昇給体制をとっているため、今後も適正な給与水準を保っていく。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xmlns=""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xmlns=""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xmlns=""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167957</xdr:rowOff>
    </xdr:from>
    <xdr:to>
      <xdr:col>24</xdr:col>
      <xdr:colOff>558800</xdr:colOff>
      <xdr:row>87</xdr:row>
      <xdr:rowOff>26670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179800" y="1491265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a:extLst>
            <a:ext uri="{FF2B5EF4-FFF2-40B4-BE49-F238E27FC236}">
              <a16:creationId xmlns:a16="http://schemas.microsoft.com/office/drawing/2014/main" xmlns="" id="{00000000-0008-0000-0300-0000F7000000}"/>
            </a:ext>
          </a:extLst>
        </xdr:cNvPr>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xmlns=""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107632</xdr:rowOff>
    </xdr:from>
    <xdr:to>
      <xdr:col>23</xdr:col>
      <xdr:colOff>406400</xdr:colOff>
      <xdr:row>86</xdr:row>
      <xdr:rowOff>167957</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5290800" y="1485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xmlns=""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35243</xdr:rowOff>
    </xdr:from>
    <xdr:to>
      <xdr:col>22</xdr:col>
      <xdr:colOff>203200</xdr:colOff>
      <xdr:row>86</xdr:row>
      <xdr:rowOff>107632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4401800" y="147799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xmlns=""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88</xdr:row>
      <xdr:rowOff>114618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3512800" y="1477994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65" name="円/楕円 264">
          <a:extLst>
            <a:ext uri="{FF2B5EF4-FFF2-40B4-BE49-F238E27FC236}">
              <a16:creationId xmlns:a16="http://schemas.microsoft.com/office/drawing/2014/main" xmlns="" id="{00000000-0008-0000-0300-000009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66" name="給与水準   （国との比較）該当値テキスト">
          <a:extLst>
            <a:ext uri="{FF2B5EF4-FFF2-40B4-BE49-F238E27FC236}">
              <a16:creationId xmlns:a16="http://schemas.microsoft.com/office/drawing/2014/main" xmlns="" id="{00000000-0008-0000-0300-00000A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117157</xdr:rowOff>
    </xdr:from>
    <xdr:to>
      <xdr:col>23</xdr:col>
      <xdr:colOff>457200</xdr:colOff>
      <xdr:row>87</xdr:row>
      <xdr:rowOff>47307</xdr:rowOff>
    </xdr:to>
    <xdr:sp macro="" textlink="">
      <xdr:nvSpPr>
        <xdr:cNvPr id="267" name="円/楕円 266">
          <a:extLst>
            <a:ext uri="{FF2B5EF4-FFF2-40B4-BE49-F238E27FC236}">
              <a16:creationId xmlns:a16="http://schemas.microsoft.com/office/drawing/2014/main" xmlns="" id="{00000000-0008-0000-0300-00000B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32084</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494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56832</xdr:rowOff>
    </xdr:from>
    <xdr:to>
      <xdr:col>22</xdr:col>
      <xdr:colOff>254000</xdr:colOff>
      <xdr:row>86</xdr:row>
      <xdr:rowOff>158432</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143209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155893</xdr:rowOff>
    </xdr:from>
    <xdr:to>
      <xdr:col>21</xdr:col>
      <xdr:colOff>50800</xdr:colOff>
      <xdr:row>86</xdr:row>
      <xdr:rowOff>86043</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4351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96220</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63818</xdr:rowOff>
    </xdr:from>
    <xdr:to>
      <xdr:col>19</xdr:col>
      <xdr:colOff>533400</xdr:colOff>
      <xdr:row>88</xdr:row>
      <xdr:rowOff>165418</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4145</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92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xmlns=""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革大綱（集中改革プラン）に掲げた新規採用の抑制に努めてきたが、住民に対するきめ細やかなサービス提供に支障を及ぼすことから適正人員の確保に方針を転換し、近年は退職者相当の新規採用を行っている。</a:t>
          </a:r>
          <a:endParaRPr kumimoji="1" lang="en-US" altLang="ja-JP" sz="1300">
            <a:latin typeface="ＭＳ Ｐゴシック"/>
          </a:endParaRPr>
        </a:p>
        <a:p>
          <a:r>
            <a:rPr kumimoji="1" lang="ja-JP" altLang="en-US" sz="1300">
              <a:latin typeface="ＭＳ Ｐゴシック"/>
            </a:rPr>
            <a:t>　分子に当たる村の人口が減少しており、類似団体よりも</a:t>
          </a:r>
          <a:r>
            <a:rPr kumimoji="1" lang="en-US" altLang="ja-JP" sz="1300">
              <a:latin typeface="ＭＳ Ｐゴシック"/>
            </a:rPr>
            <a:t>8.77</a:t>
          </a:r>
          <a:r>
            <a:rPr kumimoji="1" lang="ja-JP" altLang="en-US" sz="1300">
              <a:latin typeface="ＭＳ Ｐゴシック"/>
            </a:rPr>
            <a:t>人多い結果となっている。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xmlns=""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xmlns=""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xmlns=""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5752</xdr:rowOff>
    </xdr:from>
    <xdr:to>
      <xdr:col>24</xdr:col>
      <xdr:colOff>558800</xdr:colOff>
      <xdr:row>60</xdr:row>
      <xdr:rowOff>31031</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179800" y="1029275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xmlns=""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xmlns=""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5521</xdr:rowOff>
    </xdr:from>
    <xdr:to>
      <xdr:col>23</xdr:col>
      <xdr:colOff>406400</xdr:colOff>
      <xdr:row>60</xdr:row>
      <xdr:rowOff>5752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5290800" y="10292521"/>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5521</xdr:rowOff>
    </xdr:from>
    <xdr:to>
      <xdr:col>22</xdr:col>
      <xdr:colOff>203200</xdr:colOff>
      <xdr:row>60</xdr:row>
      <xdr:rowOff>6555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4401800" y="1029252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167090</xdr:rowOff>
    </xdr:from>
    <xdr:to>
      <xdr:col>21</xdr:col>
      <xdr:colOff>0</xdr:colOff>
      <xdr:row>60</xdr:row>
      <xdr:rowOff>6555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3512800" y="10282640"/>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151681</xdr:rowOff>
    </xdr:from>
    <xdr:to>
      <xdr:col>24</xdr:col>
      <xdr:colOff>609600</xdr:colOff>
      <xdr:row>60</xdr:row>
      <xdr:rowOff>81831</xdr:rowOff>
    </xdr:to>
    <xdr:sp macro="" textlink="">
      <xdr:nvSpPr>
        <xdr:cNvPr id="329" name="円/楕円 328">
          <a:extLst>
            <a:ext uri="{FF2B5EF4-FFF2-40B4-BE49-F238E27FC236}">
              <a16:creationId xmlns:a16="http://schemas.microsoft.com/office/drawing/2014/main" xmlns="" id="{00000000-0008-0000-0300-000049010000}"/>
            </a:ext>
          </a:extLst>
        </xdr:cNvPr>
        <xdr:cNvSpPr/>
      </xdr:nvSpPr>
      <xdr:spPr>
        <a:xfrm>
          <a:off x="169672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123758</xdr:rowOff>
    </xdr:from>
    <xdr:ext cx="762000" cy="259045"/>
    <xdr:sp macro="" textlink="">
      <xdr:nvSpPr>
        <xdr:cNvPr id="330" name="定員管理の状況該当値テキスト">
          <a:extLst>
            <a:ext uri="{FF2B5EF4-FFF2-40B4-BE49-F238E27FC236}">
              <a16:creationId xmlns:a16="http://schemas.microsoft.com/office/drawing/2014/main" xmlns="" id="{00000000-0008-0000-0300-00004A010000}"/>
            </a:ext>
          </a:extLst>
        </xdr:cNvPr>
        <xdr:cNvSpPr txBox="1"/>
      </xdr:nvSpPr>
      <xdr:spPr>
        <a:xfrm>
          <a:off x="17106900" y="1023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126402</xdr:rowOff>
    </xdr:from>
    <xdr:to>
      <xdr:col>23</xdr:col>
      <xdr:colOff>457200</xdr:colOff>
      <xdr:row>60</xdr:row>
      <xdr:rowOff>56552</xdr:rowOff>
    </xdr:to>
    <xdr:sp macro="" textlink="">
      <xdr:nvSpPr>
        <xdr:cNvPr id="331" name="円/楕円 330">
          <a:extLst>
            <a:ext uri="{FF2B5EF4-FFF2-40B4-BE49-F238E27FC236}">
              <a16:creationId xmlns:a16="http://schemas.microsoft.com/office/drawing/2014/main" xmlns="" id="{00000000-0008-0000-0300-00004B010000}"/>
            </a:ext>
          </a:extLst>
        </xdr:cNvPr>
        <xdr:cNvSpPr/>
      </xdr:nvSpPr>
      <xdr:spPr>
        <a:xfrm>
          <a:off x="16129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41329</xdr:rowOff>
    </xdr:from>
    <xdr:ext cx="7366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798800" y="1032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126171</xdr:rowOff>
    </xdr:from>
    <xdr:to>
      <xdr:col>22</xdr:col>
      <xdr:colOff>254000</xdr:colOff>
      <xdr:row>60</xdr:row>
      <xdr:rowOff>56321</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5240000" y="102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41098</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32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127205</xdr:rowOff>
    </xdr:from>
    <xdr:to>
      <xdr:col>21</xdr:col>
      <xdr:colOff>50800</xdr:colOff>
      <xdr:row>60</xdr:row>
      <xdr:rowOff>57355</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4351000" y="102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42132</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3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116290</xdr:rowOff>
    </xdr:from>
    <xdr:to>
      <xdr:col>19</xdr:col>
      <xdr:colOff>533400</xdr:colOff>
      <xdr:row>60</xdr:row>
      <xdr:rowOff>46440</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3462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31217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3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地方債発行抑制や、高利率の地方債繰上償還を積極的に行ってきたことにより元利償還金が減少し、実質公債費比率も前年度より</a:t>
          </a:r>
          <a:r>
            <a:rPr kumimoji="1" lang="en-US" altLang="ja-JP" sz="1300">
              <a:latin typeface="ＭＳ Ｐゴシック"/>
            </a:rPr>
            <a:t>0.5</a:t>
          </a:r>
          <a:r>
            <a:rPr kumimoji="1" lang="ja-JP" altLang="en-US" sz="1300">
              <a:latin typeface="ＭＳ Ｐゴシック"/>
            </a:rPr>
            <a:t>ポイント改善し低い水準を保っている。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年度より、地方債を財源とする大規模事業が始まるが、総額を抑制するなど財政安定化を図る。</a:t>
          </a: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xmlns=""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16933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6179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xmlns=""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164254</xdr:rowOff>
    </xdr:from>
    <xdr:to>
      <xdr:col>23</xdr:col>
      <xdr:colOff>406400</xdr:colOff>
      <xdr:row>39</xdr:row>
      <xdr:rowOff>16933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5290800" y="66793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38</xdr:row>
      <xdr:rowOff>164254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4401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81280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3512800" y="66713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0" name="円/楕円 389">
          <a:extLst>
            <a:ext uri="{FF2B5EF4-FFF2-40B4-BE49-F238E27FC236}">
              <a16:creationId xmlns:a16="http://schemas.microsoft.com/office/drawing/2014/main" xmlns="" id="{00000000-0008-0000-0300-000086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過疎対策事業債など基準財政需要見込額に算入される起債の借入を中心としているため、地方債残高等の将来負担額よりも、充当可能財源等が上回っているため、将来負担比率は算定されていない。</a:t>
          </a:r>
          <a:endParaRPr kumimoji="1" lang="en-US" altLang="ja-JP" sz="1300">
            <a:latin typeface="ＭＳ Ｐゴシック"/>
          </a:endParaRPr>
        </a:p>
        <a:p>
          <a:r>
            <a:rPr kumimoji="1" lang="ja-JP" altLang="en-US" sz="1300">
              <a:latin typeface="ＭＳ Ｐゴシック"/>
            </a:rPr>
            <a:t>　今後も起債借入は計画的に行い、後世に負担をかけることのないよう財政健全化に努める。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xmlns=""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xmlns=""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xmlns=""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人件費に係る経常収支比率は類似団体を</a:t>
          </a:r>
          <a:r>
            <a:rPr kumimoji="1" lang="en-US" altLang="ja-JP" sz="1200">
              <a:latin typeface="ＭＳ Ｐゴシック"/>
            </a:rPr>
            <a:t>3.7</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　新規採用抑制の措置をやめ、退職者の補充に対する採用を図ってきたため、人件費の占める割合が微増している。新規採用は増えているが定年前の退職者も増加しているため、結果として職員数の増加となっておらず、昇給による人件費の増加が現れている。</a:t>
          </a:r>
          <a:endParaRPr kumimoji="1" lang="en-US" altLang="ja-JP" sz="1200">
            <a:latin typeface="ＭＳ Ｐゴシック"/>
          </a:endParaRPr>
        </a:p>
        <a:p>
          <a:r>
            <a:rPr kumimoji="1" lang="ja-JP" altLang="en-US" sz="1200">
              <a:latin typeface="ＭＳ Ｐゴシック"/>
            </a:rPr>
            <a:t>　今後も職員の必要数を確保しつつ人件費の抑制ができるよう計画的に採用していく。</a:t>
          </a:r>
          <a:endParaRPr kumimoji="1" lang="en-US" altLang="ja-JP" sz="1200">
            <a:latin typeface="ＭＳ Ｐゴシック"/>
          </a:endParaRPr>
        </a:p>
        <a:p>
          <a:r>
            <a:rPr kumimoji="1" lang="ja-JP" altLang="en-US" sz="1200">
              <a:latin typeface="ＭＳ Ｐゴシック"/>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97282</xdr:rowOff>
    </xdr:from>
    <xdr:to>
      <xdr:col>7</xdr:col>
      <xdr:colOff>15875</xdr:colOff>
      <xdr:row>33</xdr:row>
      <xdr:rowOff>156718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7551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51562</xdr:rowOff>
    </xdr:from>
    <xdr:to>
      <xdr:col>5</xdr:col>
      <xdr:colOff>549275</xdr:colOff>
      <xdr:row>33</xdr:row>
      <xdr:rowOff>97282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709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127000</xdr:rowOff>
    </xdr:from>
    <xdr:to>
      <xdr:col>4</xdr:col>
      <xdr:colOff>346075</xdr:colOff>
      <xdr:row>33</xdr:row>
      <xdr:rowOff>51562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6134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104140</xdr:rowOff>
    </xdr:from>
    <xdr:to>
      <xdr:col>3</xdr:col>
      <xdr:colOff>142875</xdr:colOff>
      <xdr:row>32</xdr:row>
      <xdr:rowOff>127000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59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105918</xdr:rowOff>
    </xdr:from>
    <xdr:to>
      <xdr:col>7</xdr:col>
      <xdr:colOff>66675</xdr:colOff>
      <xdr:row>34</xdr:row>
      <xdr:rowOff>36068</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122445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60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46482</xdr:rowOff>
    </xdr:from>
    <xdr:to>
      <xdr:col>5</xdr:col>
      <xdr:colOff>600075</xdr:colOff>
      <xdr:row>33</xdr:row>
      <xdr:rowOff>148082</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158259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762</xdr:rowOff>
    </xdr:from>
    <xdr:to>
      <xdr:col>4</xdr:col>
      <xdr:colOff>396875</xdr:colOff>
      <xdr:row>33</xdr:row>
      <xdr:rowOff>102362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112539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76200</xdr:rowOff>
    </xdr:from>
    <xdr:to>
      <xdr:col>3</xdr:col>
      <xdr:colOff>193675</xdr:colOff>
      <xdr:row>33</xdr:row>
      <xdr:rowOff>6350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53340</xdr:rowOff>
    </xdr:from>
    <xdr:to>
      <xdr:col>1</xdr:col>
      <xdr:colOff>676275</xdr:colOff>
      <xdr:row>32</xdr:row>
      <xdr:rowOff>154940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30</xdr:row>
      <xdr:rowOff>165117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物件費に係る経常収支比率については、類似団体と比べ</a:t>
          </a:r>
          <a:r>
            <a:rPr kumimoji="1" lang="en-US" altLang="ja-JP" sz="1300">
              <a:latin typeface="ＭＳ Ｐゴシック"/>
            </a:rPr>
            <a:t>0.5</a:t>
          </a:r>
          <a:r>
            <a:rPr kumimoji="1" lang="ja-JP" altLang="en-US" sz="1300">
              <a:latin typeface="ＭＳ Ｐゴシック"/>
            </a:rPr>
            <a:t>ポイント下回っているがほぼ同水準である。</a:t>
          </a:r>
          <a:endParaRPr kumimoji="1" lang="en-US" altLang="ja-JP" sz="1300">
            <a:latin typeface="ＭＳ Ｐゴシック"/>
          </a:endParaRPr>
        </a:p>
        <a:p>
          <a:r>
            <a:rPr kumimoji="1" lang="ja-JP" altLang="en-US" sz="1300">
              <a:latin typeface="ＭＳ Ｐゴシック"/>
            </a:rPr>
            <a:t>　電算に係る保守費用が大きな負担となっている他、給食業務を民家委託としたことによる委託料が増加している。</a:t>
          </a:r>
          <a:endParaRPr kumimoji="1" lang="en-US" altLang="ja-JP" sz="1300">
            <a:latin typeface="ＭＳ Ｐゴシック"/>
          </a:endParaRPr>
        </a:p>
        <a:p>
          <a:r>
            <a:rPr kumimoji="1" lang="ja-JP" altLang="en-US" sz="1300">
              <a:latin typeface="ＭＳ Ｐゴシック"/>
            </a:rPr>
            <a:t>　今後においても節減対策や行政改革に取り組む。</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17</xdr:row>
      <xdr:rowOff>42418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8381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xmlns=""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136144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16</xdr:row>
      <xdr:rowOff>136144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6964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124714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664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1" name="円/楕円 140">
          <a:extLst>
            <a:ext uri="{FF2B5EF4-FFF2-40B4-BE49-F238E27FC236}">
              <a16:creationId xmlns:a16="http://schemas.microsoft.com/office/drawing/2014/main" xmlns=""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25671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73914</xdr:rowOff>
    </xdr:from>
    <xdr:to>
      <xdr:col>20</xdr:col>
      <xdr:colOff>209550</xdr:colOff>
      <xdr:row>16</xdr:row>
      <xdr:rowOff>4064</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14241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年度における扶助費に係る経常収支比率は類似団体を</a:t>
          </a:r>
          <a:r>
            <a:rPr kumimoji="1" lang="en-US" altLang="ja-JP" sz="1300">
              <a:latin typeface="ＭＳ Ｐゴシック"/>
            </a:rPr>
            <a:t>1.8</a:t>
          </a:r>
          <a:r>
            <a:rPr kumimoji="1" lang="ja-JP" altLang="en-US" sz="1300">
              <a:latin typeface="ＭＳ Ｐゴシック"/>
            </a:rPr>
            <a:t>ポイント下回っており、毎年類似団体を下回っている状況である。</a:t>
          </a:r>
          <a:endParaRPr kumimoji="1" lang="en-US" altLang="ja-JP" sz="1300">
            <a:latin typeface="ＭＳ Ｐゴシック"/>
          </a:endParaRPr>
        </a:p>
        <a:p>
          <a:r>
            <a:rPr kumimoji="1" lang="ja-JP" altLang="en-US" sz="1300">
              <a:latin typeface="ＭＳ Ｐゴシック"/>
            </a:rPr>
            <a:t>　生活保護世帯が少数で、費用負担の増加が緩やかなためであるが、今後の更なる少子高齢化に備え、計画的に取り組みを行う。</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118835</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xmlns=""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102507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102507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86178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3" name="円/楕円 202">
          <a:extLst>
            <a:ext uri="{FF2B5EF4-FFF2-40B4-BE49-F238E27FC236}">
              <a16:creationId xmlns:a16="http://schemas.microsoft.com/office/drawing/2014/main" xmlns=""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84562</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その他経費に係る経常収支比率は、類似団体と比べ</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年度において簡易水道施設に充当した地方債の繰上償還に係る繰出金が増加したため、平成</a:t>
          </a:r>
          <a:r>
            <a:rPr kumimoji="1" lang="en-US" altLang="ja-JP" sz="1300">
              <a:latin typeface="ＭＳ Ｐゴシック"/>
            </a:rPr>
            <a:t>28</a:t>
          </a:r>
          <a:r>
            <a:rPr kumimoji="1" lang="ja-JP" altLang="en-US" sz="1300">
              <a:latin typeface="ＭＳ Ｐゴシック"/>
            </a:rPr>
            <a:t>年度は減少し、類似団体と同水準となった。</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59</xdr:row>
      <xdr:rowOff>115570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100177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59</xdr:row>
      <xdr:rowOff>115570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8501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107950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161290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138447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補助費等に係る経常収支比率は、類似団体と比べ</a:t>
          </a:r>
          <a:r>
            <a:rPr kumimoji="1" lang="en-US" altLang="ja-JP" sz="1300">
              <a:latin typeface="ＭＳ Ｐゴシック"/>
            </a:rPr>
            <a:t>4.5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補助金等交付規則を見直すなどの経費削減を図っているが、人口増加策として定住促進のための補助金の費用が増加している。</a:t>
          </a:r>
          <a:endParaRPr kumimoji="1" lang="en-US" altLang="ja-JP" sz="1300">
            <a:latin typeface="ＭＳ Ｐゴシック"/>
          </a:endParaRPr>
        </a:p>
        <a:p>
          <a:r>
            <a:rPr kumimoji="1" lang="ja-JP" altLang="en-US" sz="1300">
              <a:latin typeface="ＭＳ Ｐゴシック"/>
            </a:rPr>
            <a:t>　今後も補助費等については費用効果の高い事業中心に進めていく。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35</xdr:row>
      <xdr:rowOff>97282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59608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xmlns=""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35</xdr:row>
      <xdr:rowOff>147574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4782800" y="59608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147574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0477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65278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公債費に係る経常収支比率は、類似団体と比べ</a:t>
          </a:r>
          <a:r>
            <a:rPr kumimoji="1" lang="en-US" altLang="ja-JP" sz="1300">
              <a:latin typeface="ＭＳ Ｐゴシック"/>
            </a:rPr>
            <a:t>2.3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地方債発行は平準化するよう計画的に借り入れを行ってりるため大きな変動は見られない。</a:t>
          </a:r>
          <a:endParaRPr kumimoji="1" lang="en-US" altLang="ja-JP" sz="1300">
            <a:latin typeface="ＭＳ Ｐゴシック"/>
          </a:endParaRPr>
        </a:p>
        <a:p>
          <a:r>
            <a:rPr kumimoji="1" lang="ja-JP" altLang="en-US" sz="1300">
              <a:latin typeface="ＭＳ Ｐゴシック"/>
            </a:rPr>
            <a:t>　一方で、年度によっては大規模事業が行われる年もあり、中長期的な借入額の計画を行い、公債費の高騰を抑える。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88900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149861</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098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149861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2209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8889</xdr:rowOff>
    </xdr:from>
    <xdr:to>
      <xdr:col>3</xdr:col>
      <xdr:colOff>142875</xdr:colOff>
      <xdr:row>76</xdr:row>
      <xdr:rowOff>81280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1320800" y="13039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129540</xdr:rowOff>
    </xdr:from>
    <xdr:to>
      <xdr:col>1</xdr:col>
      <xdr:colOff>676275</xdr:colOff>
      <xdr:row>76</xdr:row>
      <xdr:rowOff>59689</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69867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その他の項目を除き各費用で類似団体を下回っている。</a:t>
          </a:r>
          <a:endParaRPr kumimoji="1" lang="en-US" altLang="ja-JP" sz="1300">
            <a:latin typeface="ＭＳ Ｐゴシック"/>
          </a:endParaRPr>
        </a:p>
        <a:p>
          <a:r>
            <a:rPr kumimoji="1" lang="ja-JP" altLang="en-US" sz="1300">
              <a:latin typeface="ＭＳ Ｐゴシック"/>
            </a:rPr>
            <a:t>　今後においても行政改革の取り組みを通じて、一層の義務的経費の削減に努める。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37193</xdr:rowOff>
    </xdr:from>
    <xdr:to>
      <xdr:col>24</xdr:col>
      <xdr:colOff>31750</xdr:colOff>
      <xdr:row>76</xdr:row>
      <xdr:rowOff>6169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2895943"/>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7801</xdr:rowOff>
    </xdr:from>
    <xdr:to>
      <xdr:col>22</xdr:col>
      <xdr:colOff>565150</xdr:colOff>
      <xdr:row>75</xdr:row>
      <xdr:rowOff>37193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2866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89444</xdr:rowOff>
    </xdr:from>
    <xdr:to>
      <xdr:col>21</xdr:col>
      <xdr:colOff>361950</xdr:colOff>
      <xdr:row>75</xdr:row>
      <xdr:rowOff>7801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260529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82913</xdr:rowOff>
    </xdr:from>
    <xdr:to>
      <xdr:col>20</xdr:col>
      <xdr:colOff>158750</xdr:colOff>
      <xdr:row>73</xdr:row>
      <xdr:rowOff>89444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2598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126819</xdr:rowOff>
    </xdr:from>
    <xdr:to>
      <xdr:col>24</xdr:col>
      <xdr:colOff>82550</xdr:colOff>
      <xdr:row>76</xdr:row>
      <xdr:rowOff>56969</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143346</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157843</xdr:rowOff>
    </xdr:from>
    <xdr:to>
      <xdr:col>22</xdr:col>
      <xdr:colOff>615950</xdr:colOff>
      <xdr:row>75</xdr:row>
      <xdr:rowOff>87993</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98170</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261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128451</xdr:rowOff>
    </xdr:from>
    <xdr:to>
      <xdr:col>21</xdr:col>
      <xdr:colOff>412750</xdr:colOff>
      <xdr:row>75</xdr:row>
      <xdr:rowOff>58601</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68778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38644</xdr:rowOff>
    </xdr:from>
    <xdr:to>
      <xdr:col>20</xdr:col>
      <xdr:colOff>209550</xdr:colOff>
      <xdr:row>73</xdr:row>
      <xdr:rowOff>140244</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25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150421</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3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32113</xdr:rowOff>
    </xdr:from>
    <xdr:to>
      <xdr:col>19</xdr:col>
      <xdr:colOff>6350</xdr:colOff>
      <xdr:row>73</xdr:row>
      <xdr:rowOff>133713</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143890</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3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6343</xdr:rowOff>
    </xdr:from>
    <xdr:to>
      <xdr:col>4</xdr:col>
      <xdr:colOff>1117600</xdr:colOff>
      <xdr:row>18</xdr:row>
      <xdr:rowOff>10807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140068"/>
          <a:ext cx="6477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162569</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3124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10807</xdr:rowOff>
    </xdr:from>
    <xdr:to>
      <xdr:col>4</xdr:col>
      <xdr:colOff>469900</xdr:colOff>
      <xdr:row>18</xdr:row>
      <xdr:rowOff>44287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144532"/>
          <a:ext cx="698500" cy="3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44287</xdr:rowOff>
    </xdr:from>
    <xdr:to>
      <xdr:col>3</xdr:col>
      <xdr:colOff>904875</xdr:colOff>
      <xdr:row>18</xdr:row>
      <xdr:rowOff>74794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178012"/>
          <a:ext cx="698500" cy="3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71074</xdr:rowOff>
    </xdr:from>
    <xdr:to>
      <xdr:col>3</xdr:col>
      <xdr:colOff>206375</xdr:colOff>
      <xdr:row>18</xdr:row>
      <xdr:rowOff>74794</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a:off x="2908300" y="3204799"/>
          <a:ext cx="698500" cy="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xmlns=""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xmlns=""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126993</xdr:rowOff>
    </xdr:from>
    <xdr:to>
      <xdr:col>5</xdr:col>
      <xdr:colOff>34925</xdr:colOff>
      <xdr:row>18</xdr:row>
      <xdr:rowOff>57143</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5600700" y="308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143520</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293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288,060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131457</xdr:rowOff>
    </xdr:from>
    <xdr:to>
      <xdr:col>4</xdr:col>
      <xdr:colOff>520700</xdr:colOff>
      <xdr:row>18</xdr:row>
      <xdr:rowOff>61607</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4953000" y="309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71784</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2862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164937</xdr:rowOff>
    </xdr:from>
    <xdr:to>
      <xdr:col>3</xdr:col>
      <xdr:colOff>955675</xdr:colOff>
      <xdr:row>18</xdr:row>
      <xdr:rowOff>95087</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4254500" y="312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105264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289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23994</xdr:rowOff>
    </xdr:from>
    <xdr:to>
      <xdr:col>3</xdr:col>
      <xdr:colOff>257175</xdr:colOff>
      <xdr:row>18</xdr:row>
      <xdr:rowOff>125594</xdr:rowOff>
    </xdr:to>
    <xdr:sp macro="" textlink="">
      <xdr:nvSpPr>
        <xdr:cNvPr id="76" name="円/楕円 75">
          <a:extLst>
            <a:ext uri="{FF2B5EF4-FFF2-40B4-BE49-F238E27FC236}">
              <a16:creationId xmlns:a16="http://schemas.microsoft.com/office/drawing/2014/main" xmlns="" id="{00000000-0008-0000-0500-00004C000000}"/>
            </a:ext>
          </a:extLst>
        </xdr:cNvPr>
        <xdr:cNvSpPr/>
      </xdr:nvSpPr>
      <xdr:spPr bwMode="auto">
        <a:xfrm>
          <a:off x="3556000" y="31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135771</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9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20274</xdr:rowOff>
    </xdr:from>
    <xdr:to>
      <xdr:col>2</xdr:col>
      <xdr:colOff>692150</xdr:colOff>
      <xdr:row>18</xdr:row>
      <xdr:rowOff>121874</xdr:rowOff>
    </xdr:to>
    <xdr:sp macro="" textlink="">
      <xdr:nvSpPr>
        <xdr:cNvPr id="78" name="円/楕円 77">
          <a:extLst>
            <a:ext uri="{FF2B5EF4-FFF2-40B4-BE49-F238E27FC236}">
              <a16:creationId xmlns:a16="http://schemas.microsoft.com/office/drawing/2014/main" xmlns="" id="{00000000-0008-0000-0500-00004E000000}"/>
            </a:ext>
          </a:extLst>
        </xdr:cNvPr>
        <xdr:cNvSpPr/>
      </xdr:nvSpPr>
      <xdr:spPr bwMode="auto">
        <a:xfrm>
          <a:off x="2857500" y="315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132051</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29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6057</xdr:rowOff>
    </xdr:from>
    <xdr:to>
      <xdr:col>4</xdr:col>
      <xdr:colOff>1117600</xdr:colOff>
      <xdr:row>36</xdr:row>
      <xdr:rowOff>99024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959307"/>
          <a:ext cx="647700" cy="9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320286</xdr:rowOff>
    </xdr:from>
    <xdr:to>
      <xdr:col>4</xdr:col>
      <xdr:colOff>469900</xdr:colOff>
      <xdr:row>36</xdr:row>
      <xdr:rowOff>6057</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30636"/>
          <a:ext cx="698500" cy="2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320286</xdr:rowOff>
    </xdr:from>
    <xdr:to>
      <xdr:col>3</xdr:col>
      <xdr:colOff>904875</xdr:colOff>
      <xdr:row>36</xdr:row>
      <xdr:rowOff>42464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930636"/>
          <a:ext cx="698500" cy="6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37161</xdr:rowOff>
    </xdr:from>
    <xdr:to>
      <xdr:col>3</xdr:col>
      <xdr:colOff>206375</xdr:colOff>
      <xdr:row>36</xdr:row>
      <xdr:rowOff>42464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990411"/>
          <a:ext cx="698500" cy="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48224</xdr:rowOff>
    </xdr:from>
    <xdr:to>
      <xdr:col>5</xdr:col>
      <xdr:colOff>34925</xdr:colOff>
      <xdr:row>36</xdr:row>
      <xdr:rowOff>149824</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700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20301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7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298157</xdr:rowOff>
    </xdr:from>
    <xdr:to>
      <xdr:col>4</xdr:col>
      <xdr:colOff>520700</xdr:colOff>
      <xdr:row>36</xdr:row>
      <xdr:rowOff>56857</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90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41634</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99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269486</xdr:rowOff>
    </xdr:from>
    <xdr:to>
      <xdr:col>3</xdr:col>
      <xdr:colOff>955675</xdr:colOff>
      <xdr:row>36</xdr:row>
      <xdr:rowOff>28186</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87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12963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6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334564</xdr:rowOff>
    </xdr:from>
    <xdr:to>
      <xdr:col>3</xdr:col>
      <xdr:colOff>257175</xdr:colOff>
      <xdr:row>36</xdr:row>
      <xdr:rowOff>93264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94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78041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329261</xdr:rowOff>
    </xdr:from>
    <xdr:to>
      <xdr:col>2</xdr:col>
      <xdr:colOff>692150</xdr:colOff>
      <xdr:row>36</xdr:row>
      <xdr:rowOff>87961</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72738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156149</xdr:rowOff>
    </xdr:from>
    <xdr:to>
      <xdr:col>6</xdr:col>
      <xdr:colOff>511175</xdr:colOff>
      <xdr:row>36</xdr:row>
      <xdr:rowOff>165599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328349"/>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xmlns=""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165599</xdr:rowOff>
    </xdr:from>
    <xdr:to>
      <xdr:col>5</xdr:col>
      <xdr:colOff>358775</xdr:colOff>
      <xdr:row>37</xdr:row>
      <xdr:rowOff>29456</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908300" y="6337799"/>
          <a:ext cx="889000" cy="3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xmlns=""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29456</xdr:rowOff>
    </xdr:from>
    <xdr:to>
      <xdr:col>4</xdr:col>
      <xdr:colOff>155575</xdr:colOff>
      <xdr:row>37</xdr:row>
      <xdr:rowOff>55387</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373106"/>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xmlns=""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55387</xdr:rowOff>
    </xdr:from>
    <xdr:to>
      <xdr:col>2</xdr:col>
      <xdr:colOff>638175</xdr:colOff>
      <xdr:row>37</xdr:row>
      <xdr:rowOff>60528</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399037"/>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xmlns=""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xmlns=""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105349</xdr:rowOff>
    </xdr:from>
    <xdr:to>
      <xdr:col>6</xdr:col>
      <xdr:colOff>561975</xdr:colOff>
      <xdr:row>37</xdr:row>
      <xdr:rowOff>35499</xdr:rowOff>
    </xdr:to>
    <xdr:sp macro="" textlink="">
      <xdr:nvSpPr>
        <xdr:cNvPr id="81" name="円/楕円 80">
          <a:extLst>
            <a:ext uri="{FF2B5EF4-FFF2-40B4-BE49-F238E27FC236}">
              <a16:creationId xmlns:a16="http://schemas.microsoft.com/office/drawing/2014/main" xmlns="" id="{00000000-0008-0000-0600-000051000000}"/>
            </a:ext>
          </a:extLst>
        </xdr:cNvPr>
        <xdr:cNvSpPr/>
      </xdr:nvSpPr>
      <xdr:spPr>
        <a:xfrm>
          <a:off x="4584700" y="62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128226</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12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114799</xdr:rowOff>
    </xdr:from>
    <xdr:to>
      <xdr:col>5</xdr:col>
      <xdr:colOff>409575</xdr:colOff>
      <xdr:row>37</xdr:row>
      <xdr:rowOff>44949</xdr:rowOff>
    </xdr:to>
    <xdr:sp macro="" textlink="">
      <xdr:nvSpPr>
        <xdr:cNvPr id="83" name="円/楕円 82">
          <a:extLst>
            <a:ext uri="{FF2B5EF4-FFF2-40B4-BE49-F238E27FC236}">
              <a16:creationId xmlns:a16="http://schemas.microsoft.com/office/drawing/2014/main" xmlns="" id="{00000000-0008-0000-0600-000053000000}"/>
            </a:ext>
          </a:extLst>
        </xdr:cNvPr>
        <xdr:cNvSpPr/>
      </xdr:nvSpPr>
      <xdr:spPr>
        <a:xfrm>
          <a:off x="3746500" y="62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61476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4" y="60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150106</xdr:rowOff>
    </xdr:from>
    <xdr:to>
      <xdr:col>4</xdr:col>
      <xdr:colOff>206375</xdr:colOff>
      <xdr:row>37</xdr:row>
      <xdr:rowOff>80256</xdr:rowOff>
    </xdr:to>
    <xdr:sp macro="" textlink="">
      <xdr:nvSpPr>
        <xdr:cNvPr id="85" name="円/楕円 84">
          <a:extLst>
            <a:ext uri="{FF2B5EF4-FFF2-40B4-BE49-F238E27FC236}">
              <a16:creationId xmlns:a16="http://schemas.microsoft.com/office/drawing/2014/main" xmlns="" id="{00000000-0008-0000-0600-000055000000}"/>
            </a:ext>
          </a:extLst>
        </xdr:cNvPr>
        <xdr:cNvSpPr/>
      </xdr:nvSpPr>
      <xdr:spPr>
        <a:xfrm>
          <a:off x="2857500" y="63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96783</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4" y="60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4587</xdr:rowOff>
    </xdr:from>
    <xdr:to>
      <xdr:col>3</xdr:col>
      <xdr:colOff>3175</xdr:colOff>
      <xdr:row>37</xdr:row>
      <xdr:rowOff>106187</xdr:rowOff>
    </xdr:to>
    <xdr:sp macro="" textlink="">
      <xdr:nvSpPr>
        <xdr:cNvPr id="87" name="円/楕円 86">
          <a:extLst>
            <a:ext uri="{FF2B5EF4-FFF2-40B4-BE49-F238E27FC236}">
              <a16:creationId xmlns:a16="http://schemas.microsoft.com/office/drawing/2014/main" xmlns="" id="{00000000-0008-0000-0600-000057000000}"/>
            </a:ext>
          </a:extLst>
        </xdr:cNvPr>
        <xdr:cNvSpPr/>
      </xdr:nvSpPr>
      <xdr:spPr>
        <a:xfrm>
          <a:off x="1968500" y="63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122714</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4" y="61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9728</xdr:rowOff>
    </xdr:from>
    <xdr:to>
      <xdr:col>1</xdr:col>
      <xdr:colOff>485775</xdr:colOff>
      <xdr:row>37</xdr:row>
      <xdr:rowOff>111328</xdr:rowOff>
    </xdr:to>
    <xdr:sp macro="" textlink="">
      <xdr:nvSpPr>
        <xdr:cNvPr id="89" name="円/楕円 88">
          <a:extLst>
            <a:ext uri="{FF2B5EF4-FFF2-40B4-BE49-F238E27FC236}">
              <a16:creationId xmlns:a16="http://schemas.microsoft.com/office/drawing/2014/main" xmlns="" id="{00000000-0008-0000-0600-000059000000}"/>
            </a:ext>
          </a:extLst>
        </xdr:cNvPr>
        <xdr:cNvSpPr/>
      </xdr:nvSpPr>
      <xdr:spPr>
        <a:xfrm>
          <a:off x="1079500" y="63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127855</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4" y="612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139512</xdr:rowOff>
    </xdr:from>
    <xdr:to>
      <xdr:col>6</xdr:col>
      <xdr:colOff>511175</xdr:colOff>
      <xdr:row>56</xdr:row>
      <xdr:rowOff>145467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740712"/>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xmlns=""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145467</xdr:rowOff>
    </xdr:from>
    <xdr:to>
      <xdr:col>5</xdr:col>
      <xdr:colOff>358775</xdr:colOff>
      <xdr:row>56</xdr:row>
      <xdr:rowOff>168094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2908300" y="9746667"/>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xmlns=""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168094</xdr:rowOff>
    </xdr:from>
    <xdr:to>
      <xdr:col>4</xdr:col>
      <xdr:colOff>155575</xdr:colOff>
      <xdr:row>57</xdr:row>
      <xdr:rowOff>44270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769294"/>
          <a:ext cx="8890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44270</xdr:rowOff>
    </xdr:from>
    <xdr:to>
      <xdr:col>2</xdr:col>
      <xdr:colOff>638175</xdr:colOff>
      <xdr:row>57</xdr:row>
      <xdr:rowOff>45380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1130300" y="981692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xmlns=""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88712</xdr:rowOff>
    </xdr:from>
    <xdr:to>
      <xdr:col>6</xdr:col>
      <xdr:colOff>561975</xdr:colOff>
      <xdr:row>57</xdr:row>
      <xdr:rowOff>18862</xdr:rowOff>
    </xdr:to>
    <xdr:sp macro="" textlink="">
      <xdr:nvSpPr>
        <xdr:cNvPr id="134" name="円/楕円 133">
          <a:extLst>
            <a:ext uri="{FF2B5EF4-FFF2-40B4-BE49-F238E27FC236}">
              <a16:creationId xmlns:a16="http://schemas.microsoft.com/office/drawing/2014/main" xmlns="" id="{00000000-0008-0000-0600-000086000000}"/>
            </a:ext>
          </a:extLst>
        </xdr:cNvPr>
        <xdr:cNvSpPr/>
      </xdr:nvSpPr>
      <xdr:spPr>
        <a:xfrm>
          <a:off x="4584700" y="96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111589</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54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94667</xdr:rowOff>
    </xdr:from>
    <xdr:to>
      <xdr:col>5</xdr:col>
      <xdr:colOff>409575</xdr:colOff>
      <xdr:row>57</xdr:row>
      <xdr:rowOff>24817</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3746500" y="96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41344</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497794" y="947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117294</xdr:rowOff>
    </xdr:from>
    <xdr:to>
      <xdr:col>4</xdr:col>
      <xdr:colOff>206375</xdr:colOff>
      <xdr:row>57</xdr:row>
      <xdr:rowOff>47444</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2857500" y="97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63971</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08794" y="949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164920</xdr:rowOff>
    </xdr:from>
    <xdr:to>
      <xdr:col>3</xdr:col>
      <xdr:colOff>3175</xdr:colOff>
      <xdr:row>57</xdr:row>
      <xdr:rowOff>95070</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1968500" y="97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111597</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19794" y="954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166030</xdr:rowOff>
    </xdr:from>
    <xdr:to>
      <xdr:col>1</xdr:col>
      <xdr:colOff>485775</xdr:colOff>
      <xdr:row>57</xdr:row>
      <xdr:rowOff>96180</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1079500" y="97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112707</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30794" y="954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69433</xdr:rowOff>
    </xdr:from>
    <xdr:to>
      <xdr:col>6</xdr:col>
      <xdr:colOff>511175</xdr:colOff>
      <xdr:row>77</xdr:row>
      <xdr:rowOff>49626</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2928183"/>
          <a:ext cx="838200" cy="3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xmlns=""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119583</xdr:rowOff>
    </xdr:from>
    <xdr:to>
      <xdr:col>5</xdr:col>
      <xdr:colOff>358775</xdr:colOff>
      <xdr:row>77</xdr:row>
      <xdr:rowOff>49626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2978333"/>
          <a:ext cx="889000" cy="2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119583</xdr:rowOff>
    </xdr:from>
    <xdr:to>
      <xdr:col>4</xdr:col>
      <xdr:colOff>155575</xdr:colOff>
      <xdr:row>76</xdr:row>
      <xdr:rowOff>130240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2978333"/>
          <a:ext cx="889000" cy="18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123254</xdr:rowOff>
    </xdr:from>
    <xdr:to>
      <xdr:col>2</xdr:col>
      <xdr:colOff>638175</xdr:colOff>
      <xdr:row>76</xdr:row>
      <xdr:rowOff>130240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153454"/>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18633</xdr:rowOff>
    </xdr:from>
    <xdr:to>
      <xdr:col>6</xdr:col>
      <xdr:colOff>561975</xdr:colOff>
      <xdr:row>75</xdr:row>
      <xdr:rowOff>120233</xdr:rowOff>
    </xdr:to>
    <xdr:sp macro="" textlink="">
      <xdr:nvSpPr>
        <xdr:cNvPr id="189" name="円/楕円 188">
          <a:extLst>
            <a:ext uri="{FF2B5EF4-FFF2-40B4-BE49-F238E27FC236}">
              <a16:creationId xmlns:a16="http://schemas.microsoft.com/office/drawing/2014/main" xmlns="" id="{00000000-0008-0000-0600-0000BD000000}"/>
            </a:ext>
          </a:extLst>
        </xdr:cNvPr>
        <xdr:cNvSpPr/>
      </xdr:nvSpPr>
      <xdr:spPr>
        <a:xfrm>
          <a:off x="4584700" y="12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41510</xdr:rowOff>
    </xdr:from>
    <xdr:ext cx="599010"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272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170276</xdr:rowOff>
    </xdr:from>
    <xdr:to>
      <xdr:col>5</xdr:col>
      <xdr:colOff>409575</xdr:colOff>
      <xdr:row>77</xdr:row>
      <xdr:rowOff>100426</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3746500" y="132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116953</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30111" y="129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68783</xdr:rowOff>
    </xdr:from>
    <xdr:to>
      <xdr:col>4</xdr:col>
      <xdr:colOff>206375</xdr:colOff>
      <xdr:row>75</xdr:row>
      <xdr:rowOff>170383</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2857500" y="129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15460</xdr:rowOff>
    </xdr:from>
    <xdr:ext cx="59901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08794" y="1270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79440</xdr:rowOff>
    </xdr:from>
    <xdr:to>
      <xdr:col>3</xdr:col>
      <xdr:colOff>3175</xdr:colOff>
      <xdr:row>77</xdr:row>
      <xdr:rowOff>9590</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1968500" y="131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26118</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52111" y="128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72454</xdr:rowOff>
    </xdr:from>
    <xdr:to>
      <xdr:col>1</xdr:col>
      <xdr:colOff>485775</xdr:colOff>
      <xdr:row>77</xdr:row>
      <xdr:rowOff>2604</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079500" y="131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19131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63111" y="128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73794</xdr:rowOff>
    </xdr:from>
    <xdr:to>
      <xdr:col>6</xdr:col>
      <xdr:colOff>511175</xdr:colOff>
      <xdr:row>97</xdr:row>
      <xdr:rowOff>92548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704444"/>
          <a:ext cx="8382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xmlns=""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77498</xdr:rowOff>
    </xdr:from>
    <xdr:to>
      <xdr:col>5</xdr:col>
      <xdr:colOff>358775</xdr:colOff>
      <xdr:row>97</xdr:row>
      <xdr:rowOff>92548</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2908300" y="16708148"/>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xmlns=""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77498</xdr:rowOff>
    </xdr:from>
    <xdr:to>
      <xdr:col>4</xdr:col>
      <xdr:colOff>155575</xdr:colOff>
      <xdr:row>97</xdr:row>
      <xdr:rowOff>99961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708148"/>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xmlns=""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99961</xdr:rowOff>
    </xdr:from>
    <xdr:to>
      <xdr:col>2</xdr:col>
      <xdr:colOff>638175</xdr:colOff>
      <xdr:row>97</xdr:row>
      <xdr:rowOff>107034</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1130300" y="16730611"/>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xmlns=""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22994</xdr:rowOff>
    </xdr:from>
    <xdr:to>
      <xdr:col>6</xdr:col>
      <xdr:colOff>561975</xdr:colOff>
      <xdr:row>97</xdr:row>
      <xdr:rowOff>124594</xdr:rowOff>
    </xdr:to>
    <xdr:sp macro="" textlink="">
      <xdr:nvSpPr>
        <xdr:cNvPr id="246" name="円/楕円 245">
          <a:extLst>
            <a:ext uri="{FF2B5EF4-FFF2-40B4-BE49-F238E27FC236}">
              <a16:creationId xmlns:a16="http://schemas.microsoft.com/office/drawing/2014/main" xmlns="" id="{00000000-0008-0000-0600-0000F6000000}"/>
            </a:ext>
          </a:extLst>
        </xdr:cNvPr>
        <xdr:cNvSpPr/>
      </xdr:nvSpPr>
      <xdr:spPr>
        <a:xfrm>
          <a:off x="4584700" y="1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1421</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6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41748</xdr:rowOff>
    </xdr:from>
    <xdr:to>
      <xdr:col>5</xdr:col>
      <xdr:colOff>409575</xdr:colOff>
      <xdr:row>97</xdr:row>
      <xdr:rowOff>143348</xdr:rowOff>
    </xdr:to>
    <xdr:sp macro="" textlink="">
      <xdr:nvSpPr>
        <xdr:cNvPr id="248" name="円/楕円 247">
          <a:extLst>
            <a:ext uri="{FF2B5EF4-FFF2-40B4-BE49-F238E27FC236}">
              <a16:creationId xmlns:a16="http://schemas.microsoft.com/office/drawing/2014/main" xmlns="" id="{00000000-0008-0000-0600-0000F8000000}"/>
            </a:ext>
          </a:extLst>
        </xdr:cNvPr>
        <xdr:cNvSpPr/>
      </xdr:nvSpPr>
      <xdr:spPr>
        <a:xfrm>
          <a:off x="3746500" y="166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134475</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76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26698</xdr:rowOff>
    </xdr:from>
    <xdr:to>
      <xdr:col>4</xdr:col>
      <xdr:colOff>206375</xdr:colOff>
      <xdr:row>97</xdr:row>
      <xdr:rowOff>128298</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2857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119425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49161</xdr:rowOff>
    </xdr:from>
    <xdr:to>
      <xdr:col>3</xdr:col>
      <xdr:colOff>3175</xdr:colOff>
      <xdr:row>97</xdr:row>
      <xdr:rowOff>150761</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1968500" y="166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141888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7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56234</xdr:rowOff>
    </xdr:from>
    <xdr:to>
      <xdr:col>1</xdr:col>
      <xdr:colOff>485775</xdr:colOff>
      <xdr:row>97</xdr:row>
      <xdr:rowOff>157834</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1079500" y="166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148961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7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136493</xdr:rowOff>
    </xdr:from>
    <xdr:to>
      <xdr:col>15</xdr:col>
      <xdr:colOff>180975</xdr:colOff>
      <xdr:row>36</xdr:row>
      <xdr:rowOff>855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137243"/>
          <a:ext cx="8382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xmlns=""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97341</xdr:rowOff>
    </xdr:from>
    <xdr:to>
      <xdr:col>14</xdr:col>
      <xdr:colOff>28575</xdr:colOff>
      <xdr:row>35</xdr:row>
      <xdr:rowOff>136493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098091"/>
          <a:ext cx="8890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xmlns=""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97341</xdr:rowOff>
    </xdr:from>
    <xdr:to>
      <xdr:col>12</xdr:col>
      <xdr:colOff>511175</xdr:colOff>
      <xdr:row>36</xdr:row>
      <xdr:rowOff>80480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098091"/>
          <a:ext cx="889000" cy="1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80480</xdr:rowOff>
    </xdr:from>
    <xdr:to>
      <xdr:col>11</xdr:col>
      <xdr:colOff>307975</xdr:colOff>
      <xdr:row>36</xdr:row>
      <xdr:rowOff>99590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252680"/>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121505</xdr:rowOff>
    </xdr:from>
    <xdr:to>
      <xdr:col>15</xdr:col>
      <xdr:colOff>231775</xdr:colOff>
      <xdr:row>36</xdr:row>
      <xdr:rowOff>51655</xdr:rowOff>
    </xdr:to>
    <xdr:sp macro="" textlink="">
      <xdr:nvSpPr>
        <xdr:cNvPr id="305" name="円/楕円 304">
          <a:extLst>
            <a:ext uri="{FF2B5EF4-FFF2-40B4-BE49-F238E27FC236}">
              <a16:creationId xmlns:a16="http://schemas.microsoft.com/office/drawing/2014/main" xmlns="" id="{00000000-0008-0000-0600-000031010000}"/>
            </a:ext>
          </a:extLst>
        </xdr:cNvPr>
        <xdr:cNvSpPr/>
      </xdr:nvSpPr>
      <xdr:spPr>
        <a:xfrm>
          <a:off x="10426700" y="61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144382</xdr:rowOff>
    </xdr:from>
    <xdr:ext cx="599010"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59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187,516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85693</xdr:rowOff>
    </xdr:from>
    <xdr:to>
      <xdr:col>14</xdr:col>
      <xdr:colOff>79375</xdr:colOff>
      <xdr:row>36</xdr:row>
      <xdr:rowOff>15843</xdr:rowOff>
    </xdr:to>
    <xdr:sp macro="" textlink="">
      <xdr:nvSpPr>
        <xdr:cNvPr id="307" name="円/楕円 306">
          <a:extLst>
            <a:ext uri="{FF2B5EF4-FFF2-40B4-BE49-F238E27FC236}">
              <a16:creationId xmlns:a16="http://schemas.microsoft.com/office/drawing/2014/main" xmlns="" id="{00000000-0008-0000-0600-000033010000}"/>
            </a:ext>
          </a:extLst>
        </xdr:cNvPr>
        <xdr:cNvSpPr/>
      </xdr:nvSpPr>
      <xdr:spPr>
        <a:xfrm>
          <a:off x="9588500" y="6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32370</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39794" y="586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46541</xdr:rowOff>
    </xdr:from>
    <xdr:to>
      <xdr:col>12</xdr:col>
      <xdr:colOff>561975</xdr:colOff>
      <xdr:row>35</xdr:row>
      <xdr:rowOff>148141</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8699500" y="60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164668</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50794" y="5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29680</xdr:rowOff>
    </xdr:from>
    <xdr:to>
      <xdr:col>11</xdr:col>
      <xdr:colOff>358775</xdr:colOff>
      <xdr:row>36</xdr:row>
      <xdr:rowOff>131280</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7810500" y="62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147807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61794" y="597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48790</xdr:rowOff>
    </xdr:from>
    <xdr:to>
      <xdr:col>10</xdr:col>
      <xdr:colOff>155575</xdr:colOff>
      <xdr:row>36</xdr:row>
      <xdr:rowOff>150390</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6921500" y="6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166917</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672794" y="599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44369</xdr:rowOff>
    </xdr:from>
    <xdr:to>
      <xdr:col>15</xdr:col>
      <xdr:colOff>180975</xdr:colOff>
      <xdr:row>58</xdr:row>
      <xdr:rowOff>49061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988469"/>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xmlns=""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24998</xdr:rowOff>
    </xdr:from>
    <xdr:to>
      <xdr:col>14</xdr:col>
      <xdr:colOff>28575</xdr:colOff>
      <xdr:row>58</xdr:row>
      <xdr:rowOff>49061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969098"/>
          <a:ext cx="889000" cy="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xmlns=""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24998</xdr:rowOff>
    </xdr:from>
    <xdr:to>
      <xdr:col>12</xdr:col>
      <xdr:colOff>511175</xdr:colOff>
      <xdr:row>58</xdr:row>
      <xdr:rowOff>90312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9690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55744</xdr:rowOff>
    </xdr:from>
    <xdr:to>
      <xdr:col>11</xdr:col>
      <xdr:colOff>307975</xdr:colOff>
      <xdr:row>58</xdr:row>
      <xdr:rowOff>90312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999844"/>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165019</xdr:rowOff>
    </xdr:from>
    <xdr:to>
      <xdr:col>15</xdr:col>
      <xdr:colOff>231775</xdr:colOff>
      <xdr:row>58</xdr:row>
      <xdr:rowOff>95169</xdr:rowOff>
    </xdr:to>
    <xdr:sp macro="" textlink="">
      <xdr:nvSpPr>
        <xdr:cNvPr id="362" name="円/楕円 361">
          <a:extLst>
            <a:ext uri="{FF2B5EF4-FFF2-40B4-BE49-F238E27FC236}">
              <a16:creationId xmlns:a16="http://schemas.microsoft.com/office/drawing/2014/main" xmlns="" id="{00000000-0008-0000-0600-00006A010000}"/>
            </a:ext>
          </a:extLst>
        </xdr:cNvPr>
        <xdr:cNvSpPr/>
      </xdr:nvSpPr>
      <xdr:spPr>
        <a:xfrm>
          <a:off x="10426700" y="99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16446</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78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169711</xdr:rowOff>
    </xdr:from>
    <xdr:to>
      <xdr:col>14</xdr:col>
      <xdr:colOff>79375</xdr:colOff>
      <xdr:row>58</xdr:row>
      <xdr:rowOff>99861</xdr:rowOff>
    </xdr:to>
    <xdr:sp macro="" textlink="">
      <xdr:nvSpPr>
        <xdr:cNvPr id="364" name="円/楕円 363">
          <a:extLst>
            <a:ext uri="{FF2B5EF4-FFF2-40B4-BE49-F238E27FC236}">
              <a16:creationId xmlns:a16="http://schemas.microsoft.com/office/drawing/2014/main" xmlns="" id="{00000000-0008-0000-0600-00006C010000}"/>
            </a:ext>
          </a:extLst>
        </xdr:cNvPr>
        <xdr:cNvSpPr/>
      </xdr:nvSpPr>
      <xdr:spPr>
        <a:xfrm>
          <a:off x="9588500" y="99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116388</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4" y="971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145648</xdr:rowOff>
    </xdr:from>
    <xdr:to>
      <xdr:col>12</xdr:col>
      <xdr:colOff>561975</xdr:colOff>
      <xdr:row>58</xdr:row>
      <xdr:rowOff>75798</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8699500" y="991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92325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4" y="969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39512</xdr:rowOff>
    </xdr:from>
    <xdr:to>
      <xdr:col>11</xdr:col>
      <xdr:colOff>358775</xdr:colOff>
      <xdr:row>58</xdr:row>
      <xdr:rowOff>141112</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7810500" y="9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157639</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4" y="975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4944</xdr:rowOff>
    </xdr:from>
    <xdr:to>
      <xdr:col>10</xdr:col>
      <xdr:colOff>155575</xdr:colOff>
      <xdr:row>58</xdr:row>
      <xdr:rowOff>106544</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6921500" y="99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123071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4" y="972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112447</xdr:rowOff>
    </xdr:from>
    <xdr:to>
      <xdr:col>15</xdr:col>
      <xdr:colOff>180975</xdr:colOff>
      <xdr:row>78</xdr:row>
      <xdr:rowOff>118588</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9639300" y="13485547"/>
          <a:ext cx="8382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xmlns=""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118588</xdr:rowOff>
    </xdr:from>
    <xdr:to>
      <xdr:col>14</xdr:col>
      <xdr:colOff>28575</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491688"/>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61647</xdr:rowOff>
    </xdr:from>
    <xdr:to>
      <xdr:col>15</xdr:col>
      <xdr:colOff>231775</xdr:colOff>
      <xdr:row>78</xdr:row>
      <xdr:rowOff>163247</xdr:rowOff>
    </xdr:to>
    <xdr:sp macro="" textlink="">
      <xdr:nvSpPr>
        <xdr:cNvPr id="411" name="円/楕円 410">
          <a:extLst>
            <a:ext uri="{FF2B5EF4-FFF2-40B4-BE49-F238E27FC236}">
              <a16:creationId xmlns:a16="http://schemas.microsoft.com/office/drawing/2014/main" xmlns="" id="{00000000-0008-0000-0600-00009B010000}"/>
            </a:ext>
          </a:extLst>
        </xdr:cNvPr>
        <xdr:cNvSpPr/>
      </xdr:nvSpPr>
      <xdr:spPr>
        <a:xfrm>
          <a:off x="10426700" y="134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xmlns=""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67788</xdr:rowOff>
    </xdr:from>
    <xdr:to>
      <xdr:col>14</xdr:col>
      <xdr:colOff>79375</xdr:colOff>
      <xdr:row>78</xdr:row>
      <xdr:rowOff>169388</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9588500" y="134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160515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5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xmlns=""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xmlns=""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xmlns=""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xmlns=""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xmlns=""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4764</xdr:rowOff>
    </xdr:from>
    <xdr:to>
      <xdr:col>15</xdr:col>
      <xdr:colOff>180975</xdr:colOff>
      <xdr:row>98</xdr:row>
      <xdr:rowOff>50102</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9639300" y="16806864"/>
          <a:ext cx="8382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xmlns=""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xmlns=""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97332</xdr:rowOff>
    </xdr:from>
    <xdr:to>
      <xdr:col>14</xdr:col>
      <xdr:colOff>28575</xdr:colOff>
      <xdr:row>98</xdr:row>
      <xdr:rowOff>4764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8750300" y="16727982"/>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170752</xdr:rowOff>
    </xdr:from>
    <xdr:to>
      <xdr:col>15</xdr:col>
      <xdr:colOff>231775</xdr:colOff>
      <xdr:row>98</xdr:row>
      <xdr:rowOff>100902</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10426700" y="168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22179</xdr:rowOff>
    </xdr:from>
    <xdr:ext cx="599010" cy="259045"/>
    <xdr:sp macro="" textlink="">
      <xdr:nvSpPr>
        <xdr:cNvPr id="459" name="普通建設事業費 （ うち更新整備　）該当値テキスト">
          <a:extLst>
            <a:ext uri="{FF2B5EF4-FFF2-40B4-BE49-F238E27FC236}">
              <a16:creationId xmlns:a16="http://schemas.microsoft.com/office/drawing/2014/main" xmlns="" id="{00000000-0008-0000-0600-0000CB010000}"/>
            </a:ext>
          </a:extLst>
        </xdr:cNvPr>
        <xdr:cNvSpPr txBox="1"/>
      </xdr:nvSpPr>
      <xdr:spPr>
        <a:xfrm>
          <a:off x="10528300" y="166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125414</xdr:rowOff>
    </xdr:from>
    <xdr:to>
      <xdr:col>14</xdr:col>
      <xdr:colOff>79375</xdr:colOff>
      <xdr:row>98</xdr:row>
      <xdr:rowOff>55564</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9588500" y="167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72091</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4" y="165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46532</xdr:rowOff>
    </xdr:from>
    <xdr:to>
      <xdr:col>12</xdr:col>
      <xdr:colOff>561975</xdr:colOff>
      <xdr:row>97</xdr:row>
      <xdr:rowOff>148132</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8699500" y="166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164659</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4" y="1645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xmlns=""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xmlns=""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98856</xdr:rowOff>
    </xdr:from>
    <xdr:to>
      <xdr:col>23</xdr:col>
      <xdr:colOff>517525</xdr:colOff>
      <xdr:row>39</xdr:row>
      <xdr:rowOff>98862</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flipV="1">
          <a:off x="15481300" y="6785406"/>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xmlns=""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94947</xdr:rowOff>
    </xdr:from>
    <xdr:to>
      <xdr:col>22</xdr:col>
      <xdr:colOff>365125</xdr:colOff>
      <xdr:row>39</xdr:row>
      <xdr:rowOff>98862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4592300" y="6781497"/>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83505</xdr:rowOff>
    </xdr:from>
    <xdr:to>
      <xdr:col>21</xdr:col>
      <xdr:colOff>161925</xdr:colOff>
      <xdr:row>39</xdr:row>
      <xdr:rowOff>94947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3703300" y="6770055"/>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83505</xdr:rowOff>
    </xdr:from>
    <xdr:to>
      <xdr:col>19</xdr:col>
      <xdr:colOff>644525</xdr:colOff>
      <xdr:row>39</xdr:row>
      <xdr:rowOff>94848</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2814300" y="6770055"/>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xmlns=""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48056</xdr:rowOff>
    </xdr:from>
    <xdr:to>
      <xdr:col>23</xdr:col>
      <xdr:colOff>568325</xdr:colOff>
      <xdr:row>39</xdr:row>
      <xdr:rowOff>149656</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6268700" y="67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13932" cy="259045"/>
    <xdr:sp macro="" textlink="">
      <xdr:nvSpPr>
        <xdr:cNvPr id="514" name="災害復旧事業費該当値テキスト">
          <a:extLst>
            <a:ext uri="{FF2B5EF4-FFF2-40B4-BE49-F238E27FC236}">
              <a16:creationId xmlns:a16="http://schemas.microsoft.com/office/drawing/2014/main" xmlns="" id="{00000000-0008-0000-0600-000002020000}"/>
            </a:ext>
          </a:extLst>
        </xdr:cNvPr>
        <xdr:cNvSpPr txBox="1"/>
      </xdr:nvSpPr>
      <xdr:spPr>
        <a:xfrm>
          <a:off x="16370300" y="6695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48062</xdr:rowOff>
    </xdr:from>
    <xdr:to>
      <xdr:col>22</xdr:col>
      <xdr:colOff>415925</xdr:colOff>
      <xdr:row>39</xdr:row>
      <xdr:rowOff>149662</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5430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140789</xdr:rowOff>
    </xdr:from>
    <xdr:ext cx="313932"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324333" y="682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44147</xdr:rowOff>
    </xdr:from>
    <xdr:to>
      <xdr:col>21</xdr:col>
      <xdr:colOff>212725</xdr:colOff>
      <xdr:row>39</xdr:row>
      <xdr:rowOff>145747</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4541500" y="67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136874</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57427" y="68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32705</xdr:rowOff>
    </xdr:from>
    <xdr:to>
      <xdr:col>20</xdr:col>
      <xdr:colOff>9525</xdr:colOff>
      <xdr:row>39</xdr:row>
      <xdr:rowOff>134305</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3652500" y="67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125432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68427" y="68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44048</xdr:rowOff>
    </xdr:from>
    <xdr:to>
      <xdr:col>18</xdr:col>
      <xdr:colOff>492125</xdr:colOff>
      <xdr:row>39</xdr:row>
      <xdr:rowOff>145648</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2763500" y="67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136775</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79427" y="682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xmlns=""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xmlns=""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xmlns=""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xmlns=""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xmlns=""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xmlns=""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xmlns=""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xmlns=""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141128</xdr:rowOff>
    </xdr:from>
    <xdr:to>
      <xdr:col>23</xdr:col>
      <xdr:colOff>517525</xdr:colOff>
      <xdr:row>77</xdr:row>
      <xdr:rowOff>147431</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5481300" y="13342778"/>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xmlns=""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116010</xdr:rowOff>
    </xdr:from>
    <xdr:to>
      <xdr:col>22</xdr:col>
      <xdr:colOff>365125</xdr:colOff>
      <xdr:row>77</xdr:row>
      <xdr:rowOff>141128</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4592300" y="13317660"/>
          <a:ext cx="889000" cy="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116010</xdr:rowOff>
    </xdr:from>
    <xdr:to>
      <xdr:col>21</xdr:col>
      <xdr:colOff>161925</xdr:colOff>
      <xdr:row>77</xdr:row>
      <xdr:rowOff>123828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3703300" y="1331766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123828</xdr:rowOff>
    </xdr:from>
    <xdr:to>
      <xdr:col>19</xdr:col>
      <xdr:colOff>644525</xdr:colOff>
      <xdr:row>77</xdr:row>
      <xdr:rowOff>157679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2814300" y="13325478"/>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96631</xdr:rowOff>
    </xdr:from>
    <xdr:to>
      <xdr:col>23</xdr:col>
      <xdr:colOff>568325</xdr:colOff>
      <xdr:row>78</xdr:row>
      <xdr:rowOff>26781</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6268700" y="132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119508</xdr:rowOff>
    </xdr:from>
    <xdr:ext cx="599010" cy="259045"/>
    <xdr:sp macro="" textlink="">
      <xdr:nvSpPr>
        <xdr:cNvPr id="630" name="公債費該当値テキスト">
          <a:extLst>
            <a:ext uri="{FF2B5EF4-FFF2-40B4-BE49-F238E27FC236}">
              <a16:creationId xmlns:a16="http://schemas.microsoft.com/office/drawing/2014/main" xmlns="" id="{00000000-0008-0000-0600-000076020000}"/>
            </a:ext>
          </a:extLst>
        </xdr:cNvPr>
        <xdr:cNvSpPr txBox="1"/>
      </xdr:nvSpPr>
      <xdr:spPr>
        <a:xfrm>
          <a:off x="16370300" y="1314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90328</xdr:rowOff>
    </xdr:from>
    <xdr:to>
      <xdr:col>22</xdr:col>
      <xdr:colOff>415925</xdr:colOff>
      <xdr:row>78</xdr:row>
      <xdr:rowOff>20478</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5430500" y="132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37005</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181794" y="1306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65210</xdr:rowOff>
    </xdr:from>
    <xdr:to>
      <xdr:col>21</xdr:col>
      <xdr:colOff>212725</xdr:colOff>
      <xdr:row>77</xdr:row>
      <xdr:rowOff>166810</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4541500" y="132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11887</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292794" y="130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73028</xdr:rowOff>
    </xdr:from>
    <xdr:to>
      <xdr:col>20</xdr:col>
      <xdr:colOff>9525</xdr:colOff>
      <xdr:row>78</xdr:row>
      <xdr:rowOff>3178</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3652500" y="132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19705</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03794" y="1304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106879</xdr:rowOff>
    </xdr:from>
    <xdr:to>
      <xdr:col>18</xdr:col>
      <xdr:colOff>492125</xdr:colOff>
      <xdr:row>78</xdr:row>
      <xdr:rowOff>37029</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2763500" y="13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53556</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14794" y="130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xmlns=""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xmlns=""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61030</xdr:rowOff>
    </xdr:from>
    <xdr:to>
      <xdr:col>23</xdr:col>
      <xdr:colOff>517525</xdr:colOff>
      <xdr:row>98</xdr:row>
      <xdr:rowOff>129609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5481300" y="1686313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xmlns=""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129609</xdr:rowOff>
    </xdr:from>
    <xdr:to>
      <xdr:col>22</xdr:col>
      <xdr:colOff>365125</xdr:colOff>
      <xdr:row>99</xdr:row>
      <xdr:rowOff>4482</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4592300" y="16931709"/>
          <a:ext cx="889000" cy="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105225</xdr:rowOff>
    </xdr:from>
    <xdr:to>
      <xdr:col>21</xdr:col>
      <xdr:colOff>161925</xdr:colOff>
      <xdr:row>99</xdr:row>
      <xdr:rowOff>4482</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3703300" y="16564425"/>
          <a:ext cx="889000" cy="4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xmlns=""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29266</xdr:rowOff>
    </xdr:from>
    <xdr:to>
      <xdr:col>19</xdr:col>
      <xdr:colOff>644525</xdr:colOff>
      <xdr:row>96</xdr:row>
      <xdr:rowOff>105225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814300" y="1648846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10230</xdr:rowOff>
    </xdr:from>
    <xdr:to>
      <xdr:col>23</xdr:col>
      <xdr:colOff>568325</xdr:colOff>
      <xdr:row>98</xdr:row>
      <xdr:rowOff>111830</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6268700" y="168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33107</xdr:rowOff>
    </xdr:from>
    <xdr:ext cx="599010" cy="259045"/>
    <xdr:sp macro="" textlink="">
      <xdr:nvSpPr>
        <xdr:cNvPr id="687" name="積立金該当値テキスト">
          <a:extLst>
            <a:ext uri="{FF2B5EF4-FFF2-40B4-BE49-F238E27FC236}">
              <a16:creationId xmlns:a16="http://schemas.microsoft.com/office/drawing/2014/main" xmlns="" id="{00000000-0008-0000-0600-0000AF020000}"/>
            </a:ext>
          </a:extLst>
        </xdr:cNvPr>
        <xdr:cNvSpPr txBox="1"/>
      </xdr:nvSpPr>
      <xdr:spPr>
        <a:xfrm>
          <a:off x="16370300" y="1666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78809</xdr:rowOff>
    </xdr:from>
    <xdr:to>
      <xdr:col>22</xdr:col>
      <xdr:colOff>415925</xdr:colOff>
      <xdr:row>99</xdr:row>
      <xdr:rowOff>8959</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5430500" y="168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9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125132</xdr:rowOff>
    </xdr:from>
    <xdr:to>
      <xdr:col>21</xdr:col>
      <xdr:colOff>212725</xdr:colOff>
      <xdr:row>99</xdr:row>
      <xdr:rowOff>55282</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4541500" y="169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46409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701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54425</xdr:rowOff>
    </xdr:from>
    <xdr:to>
      <xdr:col>20</xdr:col>
      <xdr:colOff>9525</xdr:colOff>
      <xdr:row>96</xdr:row>
      <xdr:rowOff>156025</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3652500" y="16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1102</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03794" y="1628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149916</xdr:rowOff>
    </xdr:from>
    <xdr:to>
      <xdr:col>18</xdr:col>
      <xdr:colOff>492125</xdr:colOff>
      <xdr:row>96</xdr:row>
      <xdr:rowOff>80066</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2763500" y="164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96593</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14794" y="1621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xmlns=""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xmlns=""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139609</xdr:rowOff>
    </xdr:from>
    <xdr:to>
      <xdr:col>32</xdr:col>
      <xdr:colOff>187325</xdr:colOff>
      <xdr:row>38</xdr:row>
      <xdr:rowOff>139609</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1323300" y="6654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xmlns=""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139609</xdr:rowOff>
    </xdr:from>
    <xdr:to>
      <xdr:col>31</xdr:col>
      <xdr:colOff>34925</xdr:colOff>
      <xdr:row>38</xdr:row>
      <xdr:rowOff>139609</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0434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139609</xdr:rowOff>
    </xdr:from>
    <xdr:to>
      <xdr:col>29</xdr:col>
      <xdr:colOff>517525</xdr:colOff>
      <xdr:row>38</xdr:row>
      <xdr:rowOff>139609</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9545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xmlns=""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139609</xdr:rowOff>
    </xdr:from>
    <xdr:to>
      <xdr:col>28</xdr:col>
      <xdr:colOff>314325</xdr:colOff>
      <xdr:row>38</xdr:row>
      <xdr:rowOff>139609</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xmlns=""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88809</xdr:rowOff>
    </xdr:from>
    <xdr:to>
      <xdr:col>31</xdr:col>
      <xdr:colOff>85725</xdr:colOff>
      <xdr:row>39</xdr:row>
      <xdr:rowOff>18959</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10086</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198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88809</xdr:rowOff>
    </xdr:from>
    <xdr:to>
      <xdr:col>29</xdr:col>
      <xdr:colOff>568325</xdr:colOff>
      <xdr:row>39</xdr:row>
      <xdr:rowOff>18959</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038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10086</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309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88809</xdr:rowOff>
    </xdr:from>
    <xdr:to>
      <xdr:col>28</xdr:col>
      <xdr:colOff>365125</xdr:colOff>
      <xdr:row>39</xdr:row>
      <xdr:rowOff>18959</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10086</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420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88809</xdr:rowOff>
    </xdr:from>
    <xdr:to>
      <xdr:col>27</xdr:col>
      <xdr:colOff>161925</xdr:colOff>
      <xdr:row>39</xdr:row>
      <xdr:rowOff>18959</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10086</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531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147538</xdr:rowOff>
    </xdr:from>
    <xdr:to>
      <xdr:col>32</xdr:col>
      <xdr:colOff>187325</xdr:colOff>
      <xdr:row>58</xdr:row>
      <xdr:rowOff>148425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1323300" y="10091638"/>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148425</xdr:rowOff>
    </xdr:from>
    <xdr:to>
      <xdr:col>31</xdr:col>
      <xdr:colOff>34925</xdr:colOff>
      <xdr:row>58</xdr:row>
      <xdr:rowOff>148467</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092525"/>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148467</xdr:rowOff>
    </xdr:from>
    <xdr:to>
      <xdr:col>29</xdr:col>
      <xdr:colOff>517525</xdr:colOff>
      <xdr:row>58</xdr:row>
      <xdr:rowOff>149522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19545300" y="10092567"/>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149058</xdr:rowOff>
    </xdr:from>
    <xdr:to>
      <xdr:col>28</xdr:col>
      <xdr:colOff>314325</xdr:colOff>
      <xdr:row>58</xdr:row>
      <xdr:rowOff>149522</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93158"/>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96738</xdr:rowOff>
    </xdr:from>
    <xdr:to>
      <xdr:col>32</xdr:col>
      <xdr:colOff>238125</xdr:colOff>
      <xdr:row>59</xdr:row>
      <xdr:rowOff>26888</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22110700" y="100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56115</xdr:rowOff>
    </xdr:from>
    <xdr:ext cx="534377"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82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97625</xdr:rowOff>
    </xdr:from>
    <xdr:to>
      <xdr:col>31</xdr:col>
      <xdr:colOff>85725</xdr:colOff>
      <xdr:row>59</xdr:row>
      <xdr:rowOff>27775</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12725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44302</xdr:rowOff>
    </xdr:from>
    <xdr:ext cx="534377"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56111" y="98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97667</xdr:rowOff>
    </xdr:from>
    <xdr:to>
      <xdr:col>29</xdr:col>
      <xdr:colOff>568325</xdr:colOff>
      <xdr:row>59</xdr:row>
      <xdr:rowOff>27817</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0383500" y="100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44344</xdr:rowOff>
    </xdr:from>
    <xdr:ext cx="534377"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67111" y="981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98722</xdr:rowOff>
    </xdr:from>
    <xdr:to>
      <xdr:col>28</xdr:col>
      <xdr:colOff>365125</xdr:colOff>
      <xdr:row>59</xdr:row>
      <xdr:rowOff>28872</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19494500" y="100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45399</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278111" y="981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98258</xdr:rowOff>
    </xdr:from>
    <xdr:to>
      <xdr:col>27</xdr:col>
      <xdr:colOff>161925</xdr:colOff>
      <xdr:row>59</xdr:row>
      <xdr:rowOff>28408</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86055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44935</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389111" y="98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xmlns=""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xmlns=""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26636</xdr:rowOff>
    </xdr:from>
    <xdr:to>
      <xdr:col>32</xdr:col>
      <xdr:colOff>187325</xdr:colOff>
      <xdr:row>76</xdr:row>
      <xdr:rowOff>86196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1323300" y="12885386"/>
          <a:ext cx="838200" cy="23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xmlns=""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26636</xdr:rowOff>
    </xdr:from>
    <xdr:to>
      <xdr:col>31</xdr:col>
      <xdr:colOff>34925</xdr:colOff>
      <xdr:row>76</xdr:row>
      <xdr:rowOff>100104</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0434300" y="12885386"/>
          <a:ext cx="889000" cy="24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53660</xdr:rowOff>
    </xdr:from>
    <xdr:to>
      <xdr:col>29</xdr:col>
      <xdr:colOff>517525</xdr:colOff>
      <xdr:row>76</xdr:row>
      <xdr:rowOff>100104</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9545300" y="13083860"/>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xmlns=""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170517</xdr:rowOff>
    </xdr:from>
    <xdr:to>
      <xdr:col>28</xdr:col>
      <xdr:colOff>314325</xdr:colOff>
      <xdr:row>76</xdr:row>
      <xdr:rowOff>53660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656300" y="12686367"/>
          <a:ext cx="889000" cy="39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35396</xdr:rowOff>
    </xdr:from>
    <xdr:to>
      <xdr:col>32</xdr:col>
      <xdr:colOff>238125</xdr:colOff>
      <xdr:row>76</xdr:row>
      <xdr:rowOff>136996</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2110700" y="130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58273</xdr:rowOff>
    </xdr:from>
    <xdr:ext cx="599010" cy="259045"/>
    <xdr:sp macro="" textlink="">
      <xdr:nvSpPr>
        <xdr:cNvPr id="854" name="繰出金該当値テキスト">
          <a:extLst>
            <a:ext uri="{FF2B5EF4-FFF2-40B4-BE49-F238E27FC236}">
              <a16:creationId xmlns:a16="http://schemas.microsoft.com/office/drawing/2014/main" xmlns="" id="{00000000-0008-0000-0600-000056030000}"/>
            </a:ext>
          </a:extLst>
        </xdr:cNvPr>
        <xdr:cNvSpPr txBox="1"/>
      </xdr:nvSpPr>
      <xdr:spPr>
        <a:xfrm>
          <a:off x="22212300" y="129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147286</xdr:rowOff>
    </xdr:from>
    <xdr:to>
      <xdr:col>31</xdr:col>
      <xdr:colOff>85725</xdr:colOff>
      <xdr:row>75</xdr:row>
      <xdr:rowOff>77436</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1272500" y="12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93963</xdr:rowOff>
    </xdr:from>
    <xdr:ext cx="59901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23794" y="126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49304</xdr:rowOff>
    </xdr:from>
    <xdr:to>
      <xdr:col>29</xdr:col>
      <xdr:colOff>568325</xdr:colOff>
      <xdr:row>76</xdr:row>
      <xdr:rowOff>150904</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0383500" y="130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167431</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34794" y="1285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2860</xdr:rowOff>
    </xdr:from>
    <xdr:to>
      <xdr:col>28</xdr:col>
      <xdr:colOff>365125</xdr:colOff>
      <xdr:row>76</xdr:row>
      <xdr:rowOff>104460</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19494500" y="130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120987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45794" y="1280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187,638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119717</xdr:rowOff>
    </xdr:from>
    <xdr:to>
      <xdr:col>27</xdr:col>
      <xdr:colOff>161925</xdr:colOff>
      <xdr:row>74</xdr:row>
      <xdr:rowOff>49867</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18605500" y="126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66394</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56794" y="124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xmlns=""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xmlns=""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xmlns=""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xmlns=""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xmlns=""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xmlns=""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xmlns=""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維持補修費の住民一人当たりコストが前年に比べ</a:t>
          </a:r>
          <a:r>
            <a:rPr kumimoji="1" lang="en-US" altLang="ja-JP" sz="1300">
              <a:latin typeface="ＭＳ Ｐゴシック"/>
            </a:rPr>
            <a:t>70,668</a:t>
          </a:r>
          <a:r>
            <a:rPr kumimoji="1" lang="ja-JP" altLang="en-US" sz="1300">
              <a:latin typeface="ＭＳ Ｐゴシック"/>
            </a:rPr>
            <a:t>円増加しており、類似団体と比較しても</a:t>
          </a:r>
          <a:r>
            <a:rPr kumimoji="1" lang="en-US" altLang="ja-JP" sz="1300">
              <a:latin typeface="ＭＳ Ｐゴシック"/>
            </a:rPr>
            <a:t>105,672</a:t>
          </a:r>
          <a:r>
            <a:rPr kumimoji="1" lang="ja-JP" altLang="en-US" sz="1300">
              <a:latin typeface="ＭＳ Ｐゴシック"/>
            </a:rPr>
            <a:t>円上回っている。平成</a:t>
          </a:r>
          <a:r>
            <a:rPr kumimoji="1" lang="en-US" altLang="ja-JP" sz="1300">
              <a:latin typeface="ＭＳ Ｐゴシック"/>
            </a:rPr>
            <a:t>28</a:t>
          </a:r>
          <a:r>
            <a:rPr kumimoji="1" lang="ja-JP" altLang="en-US" sz="1300">
              <a:latin typeface="ＭＳ Ｐゴシック"/>
            </a:rPr>
            <a:t>年度は大雪のため除雪事業費が増加したためである。平成</a:t>
          </a:r>
          <a:r>
            <a:rPr kumimoji="1" lang="en-US" altLang="ja-JP" sz="1300">
              <a:latin typeface="ＭＳ Ｐゴシック"/>
            </a:rPr>
            <a:t>27</a:t>
          </a:r>
          <a:r>
            <a:rPr kumimoji="1" lang="ja-JP" altLang="en-US" sz="1300">
              <a:latin typeface="ＭＳ Ｐゴシック"/>
            </a:rPr>
            <a:t>年度は小雪であり、平成</a:t>
          </a:r>
          <a:r>
            <a:rPr kumimoji="1" lang="en-US" altLang="ja-JP" sz="1300">
              <a:latin typeface="ＭＳ Ｐゴシック"/>
            </a:rPr>
            <a:t>26</a:t>
          </a:r>
          <a:r>
            <a:rPr kumimoji="1" lang="ja-JP" altLang="en-US" sz="1300">
              <a:latin typeface="ＭＳ Ｐゴシック"/>
            </a:rPr>
            <a:t>年度は大雪であったため、その年の気候により左右される地域特性がある。</a:t>
          </a:r>
          <a:endParaRPr kumimoji="1" lang="en-US" altLang="ja-JP" sz="1300">
            <a:latin typeface="ＭＳ Ｐゴシック"/>
          </a:endParaRPr>
        </a:p>
        <a:p>
          <a:r>
            <a:rPr kumimoji="1" lang="ja-JP" altLang="en-US" sz="1300">
              <a:latin typeface="ＭＳ Ｐゴシック"/>
            </a:rPr>
            <a:t>　繰出金については、前年と比べ</a:t>
          </a:r>
          <a:r>
            <a:rPr kumimoji="1" lang="en-US" altLang="ja-JP" sz="1300">
              <a:latin typeface="ＭＳ Ｐゴシック"/>
            </a:rPr>
            <a:t>101,054</a:t>
          </a:r>
          <a:r>
            <a:rPr kumimoji="1" lang="ja-JP" altLang="en-US" sz="1300">
              <a:latin typeface="ＭＳ Ｐゴシック"/>
            </a:rPr>
            <a:t>円下がっているが、平成</a:t>
          </a:r>
          <a:r>
            <a:rPr kumimoji="1" lang="en-US" altLang="ja-JP" sz="1300">
              <a:latin typeface="ＭＳ Ｐゴシック"/>
            </a:rPr>
            <a:t>27</a:t>
          </a:r>
          <a:r>
            <a:rPr kumimoji="1" lang="ja-JP" altLang="en-US" sz="1300">
              <a:latin typeface="ＭＳ Ｐゴシック"/>
            </a:rPr>
            <a:t>年度は簡易水道特別会計において繰上償還に係る繰出金が上昇したためであり、平成</a:t>
          </a:r>
          <a:r>
            <a:rPr kumimoji="1" lang="en-US" altLang="ja-JP" sz="1300">
              <a:latin typeface="ＭＳ Ｐゴシック"/>
            </a:rPr>
            <a:t>28</a:t>
          </a:r>
          <a:r>
            <a:rPr kumimoji="1" lang="ja-JP" altLang="en-US" sz="1300">
              <a:latin typeface="ＭＳ Ｐゴシック"/>
            </a:rPr>
            <a:t>年度は例年水準に戻っている。</a:t>
          </a:r>
          <a:endParaRPr kumimoji="1" lang="en-US" altLang="ja-JP" sz="1300">
            <a:latin typeface="ＭＳ Ｐゴシック"/>
          </a:endParaRPr>
        </a:p>
        <a:p>
          <a:r>
            <a:rPr kumimoji="1" lang="ja-JP" altLang="en-US" sz="1300">
              <a:latin typeface="ＭＳ Ｐゴシック"/>
            </a:rPr>
            <a:t>　更新整備に係る普通建設事業費が、前年に比べ</a:t>
          </a:r>
          <a:r>
            <a:rPr kumimoji="1" lang="en-US" altLang="ja-JP" sz="1300">
              <a:latin typeface="ＭＳ Ｐゴシック"/>
            </a:rPr>
            <a:t>59,500</a:t>
          </a:r>
          <a:r>
            <a:rPr kumimoji="1" lang="ja-JP" altLang="en-US" sz="1300">
              <a:latin typeface="ＭＳ Ｐゴシック"/>
            </a:rPr>
            <a:t>円下がっているが、公共施設の統合や用途変更などの事業を平成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年度にかけて実施したためである。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1,648
356.64
3,627,137
3,311,519
296,206
1,779,907
3,343,574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115608</xdr:rowOff>
    </xdr:from>
    <xdr:to>
      <xdr:col>6</xdr:col>
      <xdr:colOff>511175</xdr:colOff>
      <xdr:row>37</xdr:row>
      <xdr:rowOff>129057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59258"/>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115608</xdr:rowOff>
    </xdr:from>
    <xdr:to>
      <xdr:col>5</xdr:col>
      <xdr:colOff>358775</xdr:colOff>
      <xdr:row>37</xdr:row>
      <xdr:rowOff>144666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59258"/>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144666</xdr:rowOff>
    </xdr:from>
    <xdr:to>
      <xdr:col>4</xdr:col>
      <xdr:colOff>155575</xdr:colOff>
      <xdr:row>37</xdr:row>
      <xdr:rowOff>156134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8831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152476</xdr:rowOff>
    </xdr:from>
    <xdr:to>
      <xdr:col>2</xdr:col>
      <xdr:colOff>638175</xdr:colOff>
      <xdr:row>37</xdr:row>
      <xdr:rowOff>156134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4961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78257</xdr:rowOff>
    </xdr:from>
    <xdr:to>
      <xdr:col>6</xdr:col>
      <xdr:colOff>561975</xdr:colOff>
      <xdr:row>38</xdr:row>
      <xdr:rowOff>8407</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64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56684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4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64808</xdr:rowOff>
    </xdr:from>
    <xdr:to>
      <xdr:col>5</xdr:col>
      <xdr:colOff>409575</xdr:colOff>
      <xdr:row>37</xdr:row>
      <xdr:rowOff>166408</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6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11485</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93866</xdr:rowOff>
    </xdr:from>
    <xdr:to>
      <xdr:col>4</xdr:col>
      <xdr:colOff>206375</xdr:colOff>
      <xdr:row>38</xdr:row>
      <xdr:rowOff>24016</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64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15143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105334</xdr:rowOff>
    </xdr:from>
    <xdr:to>
      <xdr:col>3</xdr:col>
      <xdr:colOff>3175</xdr:colOff>
      <xdr:row>38</xdr:row>
      <xdr:rowOff>35484</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64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26611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101676</xdr:rowOff>
    </xdr:from>
    <xdr:to>
      <xdr:col>1</xdr:col>
      <xdr:colOff>485775</xdr:colOff>
      <xdr:row>38</xdr:row>
      <xdr:rowOff>31826</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64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22953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140308</xdr:rowOff>
    </xdr:from>
    <xdr:to>
      <xdr:col>6</xdr:col>
      <xdr:colOff>511175</xdr:colOff>
      <xdr:row>58</xdr:row>
      <xdr:rowOff>169769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84408"/>
          <a:ext cx="838200" cy="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169769</xdr:rowOff>
    </xdr:from>
    <xdr:to>
      <xdr:col>5</xdr:col>
      <xdr:colOff>358775</xdr:colOff>
      <xdr:row>59</xdr:row>
      <xdr:rowOff>5824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1011386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90787</xdr:rowOff>
    </xdr:from>
    <xdr:to>
      <xdr:col>4</xdr:col>
      <xdr:colOff>155575</xdr:colOff>
      <xdr:row>59</xdr:row>
      <xdr:rowOff>5824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034887"/>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72626</xdr:rowOff>
    </xdr:from>
    <xdr:to>
      <xdr:col>2</xdr:col>
      <xdr:colOff>638175</xdr:colOff>
      <xdr:row>58</xdr:row>
      <xdr:rowOff>90787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1001672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89508</xdr:rowOff>
    </xdr:from>
    <xdr:to>
      <xdr:col>6</xdr:col>
      <xdr:colOff>561975</xdr:colOff>
      <xdr:row>59</xdr:row>
      <xdr:rowOff>19658</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100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48885</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118969</xdr:rowOff>
    </xdr:from>
    <xdr:to>
      <xdr:col>5</xdr:col>
      <xdr:colOff>409575</xdr:colOff>
      <xdr:row>59</xdr:row>
      <xdr:rowOff>49119</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100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40246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1015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126474</xdr:rowOff>
    </xdr:from>
    <xdr:to>
      <xdr:col>4</xdr:col>
      <xdr:colOff>206375</xdr:colOff>
      <xdr:row>59</xdr:row>
      <xdr:rowOff>56624</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100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73151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984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39987</xdr:rowOff>
    </xdr:from>
    <xdr:to>
      <xdr:col>3</xdr:col>
      <xdr:colOff>3175</xdr:colOff>
      <xdr:row>58</xdr:row>
      <xdr:rowOff>141587</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9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158114</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75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21826</xdr:rowOff>
    </xdr:from>
    <xdr:to>
      <xdr:col>1</xdr:col>
      <xdr:colOff>485775</xdr:colOff>
      <xdr:row>58</xdr:row>
      <xdr:rowOff>123426</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99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139953</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974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128561</xdr:rowOff>
    </xdr:from>
    <xdr:to>
      <xdr:col>6</xdr:col>
      <xdr:colOff>511175</xdr:colOff>
      <xdr:row>78</xdr:row>
      <xdr:rowOff>137770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501661"/>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137770</xdr:rowOff>
    </xdr:from>
    <xdr:to>
      <xdr:col>5</xdr:col>
      <xdr:colOff>358775</xdr:colOff>
      <xdr:row>78</xdr:row>
      <xdr:rowOff>153845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510870"/>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153845</xdr:rowOff>
    </xdr:from>
    <xdr:to>
      <xdr:col>4</xdr:col>
      <xdr:colOff>155575</xdr:colOff>
      <xdr:row>79</xdr:row>
      <xdr:rowOff>1994</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526945"/>
          <a:ext cx="889000" cy="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157556</xdr:rowOff>
    </xdr:from>
    <xdr:to>
      <xdr:col>2</xdr:col>
      <xdr:colOff>638175</xdr:colOff>
      <xdr:row>79</xdr:row>
      <xdr:rowOff>1994</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a:off x="1130300" y="1353065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77761</xdr:rowOff>
    </xdr:from>
    <xdr:to>
      <xdr:col>6</xdr:col>
      <xdr:colOff>561975</xdr:colOff>
      <xdr:row>79</xdr:row>
      <xdr:rowOff>7911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34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26766</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3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86970</xdr:rowOff>
    </xdr:from>
    <xdr:to>
      <xdr:col>5</xdr:col>
      <xdr:colOff>409575</xdr:colOff>
      <xdr:row>79</xdr:row>
      <xdr:rowOff>17120</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34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8247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4" y="1355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103045</xdr:rowOff>
    </xdr:from>
    <xdr:to>
      <xdr:col>4</xdr:col>
      <xdr:colOff>206375</xdr:colOff>
      <xdr:row>79</xdr:row>
      <xdr:rowOff>33195</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34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24322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4" y="1356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122644</xdr:rowOff>
    </xdr:from>
    <xdr:to>
      <xdr:col>3</xdr:col>
      <xdr:colOff>3175</xdr:colOff>
      <xdr:row>79</xdr:row>
      <xdr:rowOff>52794</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34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43921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4" y="1358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106756</xdr:rowOff>
    </xdr:from>
    <xdr:to>
      <xdr:col>1</xdr:col>
      <xdr:colOff>485775</xdr:colOff>
      <xdr:row>79</xdr:row>
      <xdr:rowOff>36906</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34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28033</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4" y="1357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65622</xdr:rowOff>
    </xdr:from>
    <xdr:to>
      <xdr:col>6</xdr:col>
      <xdr:colOff>511175</xdr:colOff>
      <xdr:row>98</xdr:row>
      <xdr:rowOff>19683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696272"/>
          <a:ext cx="838200" cy="1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65622</xdr:rowOff>
    </xdr:from>
    <xdr:to>
      <xdr:col>5</xdr:col>
      <xdr:colOff>358775</xdr:colOff>
      <xdr:row>98</xdr:row>
      <xdr:rowOff>46579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696272"/>
          <a:ext cx="889000" cy="1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46579</xdr:rowOff>
    </xdr:from>
    <xdr:to>
      <xdr:col>4</xdr:col>
      <xdr:colOff>155575</xdr:colOff>
      <xdr:row>98</xdr:row>
      <xdr:rowOff>79014</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848679"/>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105865</xdr:rowOff>
    </xdr:from>
    <xdr:to>
      <xdr:col>2</xdr:col>
      <xdr:colOff>638175</xdr:colOff>
      <xdr:row>98</xdr:row>
      <xdr:rowOff>79014</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1130300" y="16736515"/>
          <a:ext cx="889000" cy="1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140333</xdr:rowOff>
    </xdr:from>
    <xdr:to>
      <xdr:col>6</xdr:col>
      <xdr:colOff>561975</xdr:colOff>
      <xdr:row>98</xdr:row>
      <xdr:rowOff>70483</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4584700" y="167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118760</xdr:rowOff>
    </xdr:from>
    <xdr:ext cx="599010"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74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14822</xdr:rowOff>
    </xdr:from>
    <xdr:to>
      <xdr:col>5</xdr:col>
      <xdr:colOff>409575</xdr:colOff>
      <xdr:row>97</xdr:row>
      <xdr:rowOff>116422</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3746500" y="166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132949</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497794" y="164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167229</xdr:rowOff>
    </xdr:from>
    <xdr:to>
      <xdr:col>4</xdr:col>
      <xdr:colOff>206375</xdr:colOff>
      <xdr:row>98</xdr:row>
      <xdr:rowOff>97379</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2857500" y="167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88506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8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28214</xdr:rowOff>
    </xdr:from>
    <xdr:to>
      <xdr:col>3</xdr:col>
      <xdr:colOff>3175</xdr:colOff>
      <xdr:row>98</xdr:row>
      <xdr:rowOff>129814</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968500" y="168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120941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92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55065</xdr:rowOff>
    </xdr:from>
    <xdr:to>
      <xdr:col>1</xdr:col>
      <xdr:colOff>485775</xdr:colOff>
      <xdr:row>97</xdr:row>
      <xdr:rowOff>156665</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079500" y="166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1742</xdr:rowOff>
    </xdr:from>
    <xdr:ext cx="599010"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30794" y="164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64997</xdr:rowOff>
    </xdr:from>
    <xdr:to>
      <xdr:col>15</xdr:col>
      <xdr:colOff>180975</xdr:colOff>
      <xdr:row>38</xdr:row>
      <xdr:rowOff>67185</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9639300" y="6408647"/>
          <a:ext cx="838200" cy="1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30658</xdr:rowOff>
    </xdr:from>
    <xdr:to>
      <xdr:col>14</xdr:col>
      <xdr:colOff>28575</xdr:colOff>
      <xdr:row>38</xdr:row>
      <xdr:rowOff>67185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6545758"/>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86889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04427"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30658</xdr:rowOff>
    </xdr:from>
    <xdr:to>
      <xdr:col>12</xdr:col>
      <xdr:colOff>511175</xdr:colOff>
      <xdr:row>38</xdr:row>
      <xdr:rowOff>102177</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7861300" y="6545758"/>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102177</xdr:rowOff>
    </xdr:from>
    <xdr:to>
      <xdr:col>11</xdr:col>
      <xdr:colOff>307975</xdr:colOff>
      <xdr:row>38</xdr:row>
      <xdr:rowOff>137234</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flipV="1">
          <a:off x="6972300" y="6617277"/>
          <a:ext cx="889000" cy="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xmlns=""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14197</xdr:rowOff>
    </xdr:from>
    <xdr:to>
      <xdr:col>15</xdr:col>
      <xdr:colOff>231775</xdr:colOff>
      <xdr:row>37</xdr:row>
      <xdr:rowOff>115797</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10426700" y="63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37074</xdr:rowOff>
    </xdr:from>
    <xdr:ext cx="534377"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2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16385</xdr:rowOff>
    </xdr:from>
    <xdr:to>
      <xdr:col>14</xdr:col>
      <xdr:colOff>79375</xdr:colOff>
      <xdr:row>38</xdr:row>
      <xdr:rowOff>117985</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9588500" y="6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134512</xdr:rowOff>
    </xdr:from>
    <xdr:ext cx="534377"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372111" y="63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151308</xdr:rowOff>
    </xdr:from>
    <xdr:to>
      <xdr:col>12</xdr:col>
      <xdr:colOff>561975</xdr:colOff>
      <xdr:row>38</xdr:row>
      <xdr:rowOff>81458</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8699500" y="64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97985</xdr:rowOff>
    </xdr:from>
    <xdr:ext cx="534377"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483111" y="62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51377</xdr:rowOff>
    </xdr:from>
    <xdr:to>
      <xdr:col>11</xdr:col>
      <xdr:colOff>358775</xdr:colOff>
      <xdr:row>38</xdr:row>
      <xdr:rowOff>152977</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7810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169504</xdr:rowOff>
    </xdr:from>
    <xdr:ext cx="534377"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594111" y="63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86434</xdr:rowOff>
    </xdr:from>
    <xdr:to>
      <xdr:col>10</xdr:col>
      <xdr:colOff>155575</xdr:colOff>
      <xdr:row>39</xdr:row>
      <xdr:rowOff>16584</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6921500" y="66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33111</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37427" y="63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72696</xdr:rowOff>
    </xdr:from>
    <xdr:to>
      <xdr:col>15</xdr:col>
      <xdr:colOff>180975</xdr:colOff>
      <xdr:row>57</xdr:row>
      <xdr:rowOff>79204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9845346"/>
          <a:ext cx="8382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79204</xdr:rowOff>
    </xdr:from>
    <xdr:to>
      <xdr:col>14</xdr:col>
      <xdr:colOff>28575</xdr:colOff>
      <xdr:row>57</xdr:row>
      <xdr:rowOff>166035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8750300" y="9851854"/>
          <a:ext cx="889000" cy="8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166035</xdr:rowOff>
    </xdr:from>
    <xdr:to>
      <xdr:col>12</xdr:col>
      <xdr:colOff>511175</xdr:colOff>
      <xdr:row>58</xdr:row>
      <xdr:rowOff>21674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938685"/>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16122</xdr:rowOff>
    </xdr:from>
    <xdr:to>
      <xdr:col>11</xdr:col>
      <xdr:colOff>307975</xdr:colOff>
      <xdr:row>58</xdr:row>
      <xdr:rowOff>21674</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996022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xmlns=""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21896</xdr:rowOff>
    </xdr:from>
    <xdr:to>
      <xdr:col>15</xdr:col>
      <xdr:colOff>231775</xdr:colOff>
      <xdr:row>57</xdr:row>
      <xdr:rowOff>123496</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10426700" y="97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44773</xdr:rowOff>
    </xdr:from>
    <xdr:ext cx="599010"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64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28404</xdr:rowOff>
    </xdr:from>
    <xdr:to>
      <xdr:col>14</xdr:col>
      <xdr:colOff>79375</xdr:colOff>
      <xdr:row>57</xdr:row>
      <xdr:rowOff>130004</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9588500" y="98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146531</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39794" y="95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115235</xdr:rowOff>
    </xdr:from>
    <xdr:to>
      <xdr:col>12</xdr:col>
      <xdr:colOff>561975</xdr:colOff>
      <xdr:row>58</xdr:row>
      <xdr:rowOff>45385</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8699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61912</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50794" y="96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142324</xdr:rowOff>
    </xdr:from>
    <xdr:to>
      <xdr:col>11</xdr:col>
      <xdr:colOff>358775</xdr:colOff>
      <xdr:row>58</xdr:row>
      <xdr:rowOff>72474</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7810500" y="99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89001</xdr:rowOff>
    </xdr:from>
    <xdr:ext cx="599010"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61794" y="969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136772</xdr:rowOff>
    </xdr:from>
    <xdr:to>
      <xdr:col>10</xdr:col>
      <xdr:colOff>155575</xdr:colOff>
      <xdr:row>58</xdr:row>
      <xdr:rowOff>66922</xdr:rowOff>
    </xdr:to>
    <xdr:sp macro="" textlink="">
      <xdr:nvSpPr>
        <xdr:cNvPr id="380" name="円/楕円 379">
          <a:extLst>
            <a:ext uri="{FF2B5EF4-FFF2-40B4-BE49-F238E27FC236}">
              <a16:creationId xmlns:a16="http://schemas.microsoft.com/office/drawing/2014/main" xmlns="" id="{00000000-0008-0000-0700-00007C010000}"/>
            </a:ext>
          </a:extLst>
        </xdr:cNvPr>
        <xdr:cNvSpPr/>
      </xdr:nvSpPr>
      <xdr:spPr>
        <a:xfrm>
          <a:off x="6921500" y="99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83449</xdr:rowOff>
    </xdr:from>
    <xdr:ext cx="599010"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672794" y="96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67056</xdr:rowOff>
    </xdr:from>
    <xdr:to>
      <xdr:col>15</xdr:col>
      <xdr:colOff>180975</xdr:colOff>
      <xdr:row>75</xdr:row>
      <xdr:rowOff>118170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9639300" y="12925806"/>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67056</xdr:rowOff>
    </xdr:from>
    <xdr:to>
      <xdr:col>14</xdr:col>
      <xdr:colOff>28575</xdr:colOff>
      <xdr:row>76</xdr:row>
      <xdr:rowOff>131314</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2925806"/>
          <a:ext cx="889000" cy="2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131314</xdr:rowOff>
    </xdr:from>
    <xdr:to>
      <xdr:col>12</xdr:col>
      <xdr:colOff>511175</xdr:colOff>
      <xdr:row>77</xdr:row>
      <xdr:rowOff>39822</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7861300" y="13161514"/>
          <a:ext cx="889000" cy="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39822</xdr:rowOff>
    </xdr:from>
    <xdr:to>
      <xdr:col>11</xdr:col>
      <xdr:colOff>307975</xdr:colOff>
      <xdr:row>77</xdr:row>
      <xdr:rowOff>77663</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flipV="1">
          <a:off x="6972300" y="1324147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xmlns=""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67370</xdr:rowOff>
    </xdr:from>
    <xdr:to>
      <xdr:col>15</xdr:col>
      <xdr:colOff>231775</xdr:colOff>
      <xdr:row>75</xdr:row>
      <xdr:rowOff>168970</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10426700" y="129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90247</xdr:rowOff>
    </xdr:from>
    <xdr:ext cx="599010"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277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321,302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16256</xdr:rowOff>
    </xdr:from>
    <xdr:to>
      <xdr:col>14</xdr:col>
      <xdr:colOff>79375</xdr:colOff>
      <xdr:row>75</xdr:row>
      <xdr:rowOff>117856</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9588500" y="128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134383</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39794" y="126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348,133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80514</xdr:rowOff>
    </xdr:from>
    <xdr:to>
      <xdr:col>12</xdr:col>
      <xdr:colOff>561975</xdr:colOff>
      <xdr:row>77</xdr:row>
      <xdr:rowOff>10664</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8699500" y="13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27191</xdr:rowOff>
    </xdr:from>
    <xdr:ext cx="59901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450794" y="1288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224,402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160472</xdr:rowOff>
    </xdr:from>
    <xdr:to>
      <xdr:col>11</xdr:col>
      <xdr:colOff>358775</xdr:colOff>
      <xdr:row>77</xdr:row>
      <xdr:rowOff>90622</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7810500" y="131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107149</xdr:rowOff>
    </xdr:from>
    <xdr:ext cx="59901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561794" y="1296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26863</xdr:rowOff>
    </xdr:from>
    <xdr:to>
      <xdr:col>10</xdr:col>
      <xdr:colOff>155575</xdr:colOff>
      <xdr:row>77</xdr:row>
      <xdr:rowOff>128463</xdr:rowOff>
    </xdr:to>
    <xdr:sp macro="" textlink="">
      <xdr:nvSpPr>
        <xdr:cNvPr id="437" name="円/楕円 436">
          <a:extLst>
            <a:ext uri="{FF2B5EF4-FFF2-40B4-BE49-F238E27FC236}">
              <a16:creationId xmlns:a16="http://schemas.microsoft.com/office/drawing/2014/main" xmlns="" id="{00000000-0008-0000-0700-0000B5010000}"/>
            </a:ext>
          </a:extLst>
        </xdr:cNvPr>
        <xdr:cNvSpPr/>
      </xdr:nvSpPr>
      <xdr:spPr>
        <a:xfrm>
          <a:off x="6921500" y="132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144990</xdr:rowOff>
    </xdr:from>
    <xdr:ext cx="599010"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672794" y="1300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14951</xdr:rowOff>
    </xdr:from>
    <xdr:to>
      <xdr:col>15</xdr:col>
      <xdr:colOff>180975</xdr:colOff>
      <xdr:row>98</xdr:row>
      <xdr:rowOff>85058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6817051"/>
          <a:ext cx="838200" cy="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88891</xdr:rowOff>
    </xdr:from>
    <xdr:to>
      <xdr:col>14</xdr:col>
      <xdr:colOff>28575</xdr:colOff>
      <xdr:row>98</xdr:row>
      <xdr:rowOff>85058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719541"/>
          <a:ext cx="889000" cy="1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88891</xdr:rowOff>
    </xdr:from>
    <xdr:to>
      <xdr:col>12</xdr:col>
      <xdr:colOff>511175</xdr:colOff>
      <xdr:row>97</xdr:row>
      <xdr:rowOff>152726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719541"/>
          <a:ext cx="889000" cy="6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83099</xdr:rowOff>
    </xdr:from>
    <xdr:to>
      <xdr:col>11</xdr:col>
      <xdr:colOff>307975</xdr:colOff>
      <xdr:row>97</xdr:row>
      <xdr:rowOff>152726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6713749"/>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135601</xdr:rowOff>
    </xdr:from>
    <xdr:to>
      <xdr:col>15</xdr:col>
      <xdr:colOff>231775</xdr:colOff>
      <xdr:row>98</xdr:row>
      <xdr:rowOff>65751</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7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158478</xdr:rowOff>
    </xdr:from>
    <xdr:ext cx="599010"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61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34258</xdr:rowOff>
    </xdr:from>
    <xdr:to>
      <xdr:col>14</xdr:col>
      <xdr:colOff>79375</xdr:colOff>
      <xdr:row>98</xdr:row>
      <xdr:rowOff>135858</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8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152385</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39794" y="1661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38091</xdr:rowOff>
    </xdr:from>
    <xdr:to>
      <xdr:col>12</xdr:col>
      <xdr:colOff>561975</xdr:colOff>
      <xdr:row>97</xdr:row>
      <xdr:rowOff>139691</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6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156218</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50794" y="1644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101926</xdr:rowOff>
    </xdr:from>
    <xdr:to>
      <xdr:col>11</xdr:col>
      <xdr:colOff>358775</xdr:colOff>
      <xdr:row>98</xdr:row>
      <xdr:rowOff>32076</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7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48603</xdr:rowOff>
    </xdr:from>
    <xdr:ext cx="59901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61794" y="1650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32299</xdr:rowOff>
    </xdr:from>
    <xdr:to>
      <xdr:col>10</xdr:col>
      <xdr:colOff>155575</xdr:colOff>
      <xdr:row>97</xdr:row>
      <xdr:rowOff>133899</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6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150426</xdr:rowOff>
    </xdr:from>
    <xdr:ext cx="599010"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672794" y="164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86015</xdr:rowOff>
    </xdr:from>
    <xdr:to>
      <xdr:col>23</xdr:col>
      <xdr:colOff>517525</xdr:colOff>
      <xdr:row>37</xdr:row>
      <xdr:rowOff>37500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5481300" y="6258215"/>
          <a:ext cx="838200" cy="1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86015</xdr:rowOff>
    </xdr:from>
    <xdr:to>
      <xdr:col>22</xdr:col>
      <xdr:colOff>365125</xdr:colOff>
      <xdr:row>37</xdr:row>
      <xdr:rowOff>33626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258215"/>
          <a:ext cx="889000" cy="1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22359</xdr:rowOff>
    </xdr:from>
    <xdr:to>
      <xdr:col>21</xdr:col>
      <xdr:colOff>161925</xdr:colOff>
      <xdr:row>37</xdr:row>
      <xdr:rowOff>33626</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3703300" y="636600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120609</xdr:rowOff>
    </xdr:from>
    <xdr:to>
      <xdr:col>19</xdr:col>
      <xdr:colOff>644525</xdr:colOff>
      <xdr:row>37</xdr:row>
      <xdr:rowOff>22359</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a:off x="12814300" y="6121359"/>
          <a:ext cx="889000" cy="2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xmlns=""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xmlns=""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158150</xdr:rowOff>
    </xdr:from>
    <xdr:to>
      <xdr:col>23</xdr:col>
      <xdr:colOff>568325</xdr:colOff>
      <xdr:row>37</xdr:row>
      <xdr:rowOff>88300</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6268700" y="63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9577</xdr:rowOff>
    </xdr:from>
    <xdr:ext cx="599010"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18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35215</xdr:rowOff>
    </xdr:from>
    <xdr:to>
      <xdr:col>22</xdr:col>
      <xdr:colOff>415925</xdr:colOff>
      <xdr:row>36</xdr:row>
      <xdr:rowOff>136815</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5430500" y="62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153342</xdr:rowOff>
    </xdr:from>
    <xdr:ext cx="59901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181794" y="598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154276</xdr:rowOff>
    </xdr:from>
    <xdr:to>
      <xdr:col>21</xdr:col>
      <xdr:colOff>212725</xdr:colOff>
      <xdr:row>37</xdr:row>
      <xdr:rowOff>84426</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4541500" y="63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100953</xdr:rowOff>
    </xdr:from>
    <xdr:ext cx="59901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292794" y="61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143009</xdr:rowOff>
    </xdr:from>
    <xdr:to>
      <xdr:col>20</xdr:col>
      <xdr:colOff>9525</xdr:colOff>
      <xdr:row>37</xdr:row>
      <xdr:rowOff>73159</xdr:rowOff>
    </xdr:to>
    <xdr:sp macro="" textlink="">
      <xdr:nvSpPr>
        <xdr:cNvPr id="551" name="円/楕円 550">
          <a:extLst>
            <a:ext uri="{FF2B5EF4-FFF2-40B4-BE49-F238E27FC236}">
              <a16:creationId xmlns:a16="http://schemas.microsoft.com/office/drawing/2014/main" xmlns="" id="{00000000-0008-0000-0700-000027020000}"/>
            </a:ext>
          </a:extLst>
        </xdr:cNvPr>
        <xdr:cNvSpPr/>
      </xdr:nvSpPr>
      <xdr:spPr>
        <a:xfrm>
          <a:off x="13652500" y="63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89686</xdr:rowOff>
    </xdr:from>
    <xdr:ext cx="599010"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03794" y="609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69809</xdr:rowOff>
    </xdr:from>
    <xdr:to>
      <xdr:col>18</xdr:col>
      <xdr:colOff>492125</xdr:colOff>
      <xdr:row>35</xdr:row>
      <xdr:rowOff>171409</xdr:rowOff>
    </xdr:to>
    <xdr:sp macro="" textlink="">
      <xdr:nvSpPr>
        <xdr:cNvPr id="553" name="円/楕円 552">
          <a:extLst>
            <a:ext uri="{FF2B5EF4-FFF2-40B4-BE49-F238E27FC236}">
              <a16:creationId xmlns:a16="http://schemas.microsoft.com/office/drawing/2014/main" xmlns="" id="{00000000-0008-0000-0700-000029020000}"/>
            </a:ext>
          </a:extLst>
        </xdr:cNvPr>
        <xdr:cNvSpPr/>
      </xdr:nvSpPr>
      <xdr:spPr>
        <a:xfrm>
          <a:off x="12763500" y="60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16486</xdr:rowOff>
    </xdr:from>
    <xdr:ext cx="599010"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14794" y="584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xmlns=""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xmlns=""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xmlns=""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30063</xdr:rowOff>
    </xdr:from>
    <xdr:to>
      <xdr:col>23</xdr:col>
      <xdr:colOff>517525</xdr:colOff>
      <xdr:row>58</xdr:row>
      <xdr:rowOff>63429</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5481300" y="9974163"/>
          <a:ext cx="838200" cy="3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a:extLst>
            <a:ext uri="{FF2B5EF4-FFF2-40B4-BE49-F238E27FC236}">
              <a16:creationId xmlns:a16="http://schemas.microsoft.com/office/drawing/2014/main" xmlns="" id="{00000000-0008-0000-0700-00004A020000}"/>
            </a:ext>
          </a:extLst>
        </xdr:cNvPr>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160478</xdr:rowOff>
    </xdr:from>
    <xdr:to>
      <xdr:col>22</xdr:col>
      <xdr:colOff>365125</xdr:colOff>
      <xdr:row>58</xdr:row>
      <xdr:rowOff>30063</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4592300" y="9933128"/>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160478</xdr:rowOff>
    </xdr:from>
    <xdr:to>
      <xdr:col>21</xdr:col>
      <xdr:colOff>161925</xdr:colOff>
      <xdr:row>58</xdr:row>
      <xdr:rowOff>98403</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3703300" y="9933128"/>
          <a:ext cx="889000" cy="10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78237</xdr:rowOff>
    </xdr:from>
    <xdr:to>
      <xdr:col>19</xdr:col>
      <xdr:colOff>644525</xdr:colOff>
      <xdr:row>58</xdr:row>
      <xdr:rowOff>98403</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2814300" y="10022337"/>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xmlns=""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xmlns=""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12629</xdr:rowOff>
    </xdr:from>
    <xdr:to>
      <xdr:col>23</xdr:col>
      <xdr:colOff>568325</xdr:colOff>
      <xdr:row>58</xdr:row>
      <xdr:rowOff>114229</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6268700" y="99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35506</xdr:rowOff>
    </xdr:from>
    <xdr:ext cx="599010" cy="259045"/>
    <xdr:sp macro="" textlink="">
      <xdr:nvSpPr>
        <xdr:cNvPr id="605" name="教育費該当値テキスト">
          <a:extLst>
            <a:ext uri="{FF2B5EF4-FFF2-40B4-BE49-F238E27FC236}">
              <a16:creationId xmlns:a16="http://schemas.microsoft.com/office/drawing/2014/main" xmlns="" id="{00000000-0008-0000-0700-00005D020000}"/>
            </a:ext>
          </a:extLst>
        </xdr:cNvPr>
        <xdr:cNvSpPr txBox="1"/>
      </xdr:nvSpPr>
      <xdr:spPr>
        <a:xfrm>
          <a:off x="16370300" y="98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150713</xdr:rowOff>
    </xdr:from>
    <xdr:to>
      <xdr:col>22</xdr:col>
      <xdr:colOff>415925</xdr:colOff>
      <xdr:row>58</xdr:row>
      <xdr:rowOff>80863</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5430500" y="99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97390</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5181794" y="969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109678</xdr:rowOff>
    </xdr:from>
    <xdr:to>
      <xdr:col>21</xdr:col>
      <xdr:colOff>212725</xdr:colOff>
      <xdr:row>58</xdr:row>
      <xdr:rowOff>39828</xdr:rowOff>
    </xdr:to>
    <xdr:sp macro="" textlink="">
      <xdr:nvSpPr>
        <xdr:cNvPr id="608" name="円/楕円 607">
          <a:extLst>
            <a:ext uri="{FF2B5EF4-FFF2-40B4-BE49-F238E27FC236}">
              <a16:creationId xmlns:a16="http://schemas.microsoft.com/office/drawing/2014/main" xmlns="" id="{00000000-0008-0000-0700-000060020000}"/>
            </a:ext>
          </a:extLst>
        </xdr:cNvPr>
        <xdr:cNvSpPr/>
      </xdr:nvSpPr>
      <xdr:spPr>
        <a:xfrm>
          <a:off x="14541500" y="98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56355</xdr:rowOff>
    </xdr:from>
    <xdr:ext cx="59901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292794" y="965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47603</xdr:rowOff>
    </xdr:from>
    <xdr:to>
      <xdr:col>20</xdr:col>
      <xdr:colOff>9525</xdr:colOff>
      <xdr:row>58</xdr:row>
      <xdr:rowOff>149203</xdr:rowOff>
    </xdr:to>
    <xdr:sp macro="" textlink="">
      <xdr:nvSpPr>
        <xdr:cNvPr id="610" name="円/楕円 609">
          <a:extLst>
            <a:ext uri="{FF2B5EF4-FFF2-40B4-BE49-F238E27FC236}">
              <a16:creationId xmlns:a16="http://schemas.microsoft.com/office/drawing/2014/main" xmlns="" id="{00000000-0008-0000-0700-000062020000}"/>
            </a:ext>
          </a:extLst>
        </xdr:cNvPr>
        <xdr:cNvSpPr/>
      </xdr:nvSpPr>
      <xdr:spPr>
        <a:xfrm>
          <a:off x="13652500" y="99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165730</xdr:rowOff>
    </xdr:from>
    <xdr:ext cx="59901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403794" y="976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27437</xdr:rowOff>
    </xdr:from>
    <xdr:to>
      <xdr:col>18</xdr:col>
      <xdr:colOff>492125</xdr:colOff>
      <xdr:row>58</xdr:row>
      <xdr:rowOff>129037</xdr:rowOff>
    </xdr:to>
    <xdr:sp macro="" textlink="">
      <xdr:nvSpPr>
        <xdr:cNvPr id="612" name="円/楕円 611">
          <a:extLst>
            <a:ext uri="{FF2B5EF4-FFF2-40B4-BE49-F238E27FC236}">
              <a16:creationId xmlns:a16="http://schemas.microsoft.com/office/drawing/2014/main" xmlns="" id="{00000000-0008-0000-0700-000064020000}"/>
            </a:ext>
          </a:extLst>
        </xdr:cNvPr>
        <xdr:cNvSpPr/>
      </xdr:nvSpPr>
      <xdr:spPr>
        <a:xfrm>
          <a:off x="12763500" y="99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145564</xdr:rowOff>
    </xdr:from>
    <xdr:ext cx="599010"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514794" y="974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98856</xdr:rowOff>
    </xdr:from>
    <xdr:to>
      <xdr:col>23</xdr:col>
      <xdr:colOff>517525</xdr:colOff>
      <xdr:row>79</xdr:row>
      <xdr:rowOff>98862</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5481300" y="13643406"/>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94946</xdr:rowOff>
    </xdr:from>
    <xdr:to>
      <xdr:col>22</xdr:col>
      <xdr:colOff>365125</xdr:colOff>
      <xdr:row>79</xdr:row>
      <xdr:rowOff>98862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63949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83505</xdr:rowOff>
    </xdr:from>
    <xdr:to>
      <xdr:col>21</xdr:col>
      <xdr:colOff>161925</xdr:colOff>
      <xdr:row>79</xdr:row>
      <xdr:rowOff>94946</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3703300" y="1362805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83505</xdr:rowOff>
    </xdr:from>
    <xdr:to>
      <xdr:col>19</xdr:col>
      <xdr:colOff>644525</xdr:colOff>
      <xdr:row>79</xdr:row>
      <xdr:rowOff>94848</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flipV="1">
          <a:off x="12814300" y="13628055"/>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xmlns=""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xmlns=""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48056</xdr:rowOff>
    </xdr:from>
    <xdr:to>
      <xdr:col>23</xdr:col>
      <xdr:colOff>568325</xdr:colOff>
      <xdr:row>79</xdr:row>
      <xdr:rowOff>149656</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6268700" y="135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313932"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553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48062</xdr:rowOff>
    </xdr:from>
    <xdr:to>
      <xdr:col>22</xdr:col>
      <xdr:colOff>415925</xdr:colOff>
      <xdr:row>79</xdr:row>
      <xdr:rowOff>149662</xdr:rowOff>
    </xdr:to>
    <xdr:sp macro="" textlink="">
      <xdr:nvSpPr>
        <xdr:cNvPr id="665" name="円/楕円 664">
          <a:extLst>
            <a:ext uri="{FF2B5EF4-FFF2-40B4-BE49-F238E27FC236}">
              <a16:creationId xmlns:a16="http://schemas.microsoft.com/office/drawing/2014/main" xmlns="" id="{00000000-0008-0000-0700-000099020000}"/>
            </a:ext>
          </a:extLst>
        </xdr:cNvPr>
        <xdr:cNvSpPr/>
      </xdr:nvSpPr>
      <xdr:spPr>
        <a:xfrm>
          <a:off x="154305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140789</xdr:rowOff>
    </xdr:from>
    <xdr:ext cx="313932"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324333" y="13685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44146</xdr:rowOff>
    </xdr:from>
    <xdr:to>
      <xdr:col>21</xdr:col>
      <xdr:colOff>212725</xdr:colOff>
      <xdr:row>79</xdr:row>
      <xdr:rowOff>145746</xdr:rowOff>
    </xdr:to>
    <xdr:sp macro="" textlink="">
      <xdr:nvSpPr>
        <xdr:cNvPr id="667" name="円/楕円 666">
          <a:extLst>
            <a:ext uri="{FF2B5EF4-FFF2-40B4-BE49-F238E27FC236}">
              <a16:creationId xmlns:a16="http://schemas.microsoft.com/office/drawing/2014/main" xmlns="" id="{00000000-0008-0000-0700-00009B020000}"/>
            </a:ext>
          </a:extLst>
        </xdr:cNvPr>
        <xdr:cNvSpPr/>
      </xdr:nvSpPr>
      <xdr:spPr>
        <a:xfrm>
          <a:off x="14541500" y="13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136873</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357427" y="136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32705</xdr:rowOff>
    </xdr:from>
    <xdr:to>
      <xdr:col>20</xdr:col>
      <xdr:colOff>9525</xdr:colOff>
      <xdr:row>79</xdr:row>
      <xdr:rowOff>134305</xdr:rowOff>
    </xdr:to>
    <xdr:sp macro="" textlink="">
      <xdr:nvSpPr>
        <xdr:cNvPr id="669" name="円/楕円 668">
          <a:extLst>
            <a:ext uri="{FF2B5EF4-FFF2-40B4-BE49-F238E27FC236}">
              <a16:creationId xmlns:a16="http://schemas.microsoft.com/office/drawing/2014/main" xmlns="" id="{00000000-0008-0000-0700-00009D020000}"/>
            </a:ext>
          </a:extLst>
        </xdr:cNvPr>
        <xdr:cNvSpPr/>
      </xdr:nvSpPr>
      <xdr:spPr>
        <a:xfrm>
          <a:off x="13652500" y="135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125432</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468427" y="136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44048</xdr:rowOff>
    </xdr:from>
    <xdr:to>
      <xdr:col>18</xdr:col>
      <xdr:colOff>492125</xdr:colOff>
      <xdr:row>79</xdr:row>
      <xdr:rowOff>145648</xdr:rowOff>
    </xdr:to>
    <xdr:sp macro="" textlink="">
      <xdr:nvSpPr>
        <xdr:cNvPr id="671" name="円/楕円 670">
          <a:extLst>
            <a:ext uri="{FF2B5EF4-FFF2-40B4-BE49-F238E27FC236}">
              <a16:creationId xmlns:a16="http://schemas.microsoft.com/office/drawing/2014/main" xmlns="" id="{00000000-0008-0000-0700-00009F020000}"/>
            </a:ext>
          </a:extLst>
        </xdr:cNvPr>
        <xdr:cNvSpPr/>
      </xdr:nvSpPr>
      <xdr:spPr>
        <a:xfrm>
          <a:off x="12763500" y="135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136775</xdr:rowOff>
    </xdr:from>
    <xdr:ext cx="469744"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579427" y="1368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xmlns=""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xmlns=""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xmlns=""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141128</xdr:rowOff>
    </xdr:from>
    <xdr:to>
      <xdr:col>23</xdr:col>
      <xdr:colOff>517525</xdr:colOff>
      <xdr:row>97</xdr:row>
      <xdr:rowOff>147431</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5481300" y="16771778"/>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xmlns=""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116010</xdr:rowOff>
    </xdr:from>
    <xdr:to>
      <xdr:col>22</xdr:col>
      <xdr:colOff>365125</xdr:colOff>
      <xdr:row>97</xdr:row>
      <xdr:rowOff>141128</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a:off x="14592300" y="16746660"/>
          <a:ext cx="889000" cy="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xmlns=""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116010</xdr:rowOff>
    </xdr:from>
    <xdr:to>
      <xdr:col>21</xdr:col>
      <xdr:colOff>161925</xdr:colOff>
      <xdr:row>97</xdr:row>
      <xdr:rowOff>123828</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flipV="1">
          <a:off x="13703300" y="1674666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xmlns=""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123828</xdr:rowOff>
    </xdr:from>
    <xdr:to>
      <xdr:col>19</xdr:col>
      <xdr:colOff>644525</xdr:colOff>
      <xdr:row>97</xdr:row>
      <xdr:rowOff>157679</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flipV="1">
          <a:off x="12814300" y="16754478"/>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xmlns=""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xmlns=""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96631</xdr:rowOff>
    </xdr:from>
    <xdr:to>
      <xdr:col>23</xdr:col>
      <xdr:colOff>568325</xdr:colOff>
      <xdr:row>98</xdr:row>
      <xdr:rowOff>26781</xdr:rowOff>
    </xdr:to>
    <xdr:sp macro="" textlink="">
      <xdr:nvSpPr>
        <xdr:cNvPr id="722" name="円/楕円 721">
          <a:extLst>
            <a:ext uri="{FF2B5EF4-FFF2-40B4-BE49-F238E27FC236}">
              <a16:creationId xmlns:a16="http://schemas.microsoft.com/office/drawing/2014/main" xmlns="" id="{00000000-0008-0000-0700-0000D2020000}"/>
            </a:ext>
          </a:extLst>
        </xdr:cNvPr>
        <xdr:cNvSpPr/>
      </xdr:nvSpPr>
      <xdr:spPr>
        <a:xfrm>
          <a:off x="16268700" y="1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119508</xdr:rowOff>
    </xdr:from>
    <xdr:ext cx="599010" cy="259045"/>
    <xdr:sp macro="" textlink="">
      <xdr:nvSpPr>
        <xdr:cNvPr id="723" name="公債費該当値テキスト">
          <a:extLst>
            <a:ext uri="{FF2B5EF4-FFF2-40B4-BE49-F238E27FC236}">
              <a16:creationId xmlns:a16="http://schemas.microsoft.com/office/drawing/2014/main" xmlns="" id="{00000000-0008-0000-0700-0000D3020000}"/>
            </a:ext>
          </a:extLst>
        </xdr:cNvPr>
        <xdr:cNvSpPr txBox="1"/>
      </xdr:nvSpPr>
      <xdr:spPr>
        <a:xfrm>
          <a:off x="16370300" y="165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90328</xdr:rowOff>
    </xdr:from>
    <xdr:to>
      <xdr:col>22</xdr:col>
      <xdr:colOff>415925</xdr:colOff>
      <xdr:row>98</xdr:row>
      <xdr:rowOff>20478</xdr:rowOff>
    </xdr:to>
    <xdr:sp macro="" textlink="">
      <xdr:nvSpPr>
        <xdr:cNvPr id="724" name="円/楕円 723">
          <a:extLst>
            <a:ext uri="{FF2B5EF4-FFF2-40B4-BE49-F238E27FC236}">
              <a16:creationId xmlns:a16="http://schemas.microsoft.com/office/drawing/2014/main" xmlns="" id="{00000000-0008-0000-0700-0000D4020000}"/>
            </a:ext>
          </a:extLst>
        </xdr:cNvPr>
        <xdr:cNvSpPr/>
      </xdr:nvSpPr>
      <xdr:spPr>
        <a:xfrm>
          <a:off x="15430500" y="16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37005</xdr:rowOff>
    </xdr:from>
    <xdr:ext cx="59901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5181794" y="1649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65210</xdr:rowOff>
    </xdr:from>
    <xdr:to>
      <xdr:col>21</xdr:col>
      <xdr:colOff>212725</xdr:colOff>
      <xdr:row>97</xdr:row>
      <xdr:rowOff>166810</xdr:rowOff>
    </xdr:to>
    <xdr:sp macro="" textlink="">
      <xdr:nvSpPr>
        <xdr:cNvPr id="726" name="円/楕円 725">
          <a:extLst>
            <a:ext uri="{FF2B5EF4-FFF2-40B4-BE49-F238E27FC236}">
              <a16:creationId xmlns:a16="http://schemas.microsoft.com/office/drawing/2014/main" xmlns="" id="{00000000-0008-0000-0700-0000D6020000}"/>
            </a:ext>
          </a:extLst>
        </xdr:cNvPr>
        <xdr:cNvSpPr/>
      </xdr:nvSpPr>
      <xdr:spPr>
        <a:xfrm>
          <a:off x="14541500" y="166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11887</xdr:rowOff>
    </xdr:from>
    <xdr:ext cx="599010"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4292794" y="1647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73028</xdr:rowOff>
    </xdr:from>
    <xdr:to>
      <xdr:col>20</xdr:col>
      <xdr:colOff>9525</xdr:colOff>
      <xdr:row>98</xdr:row>
      <xdr:rowOff>3178</xdr:rowOff>
    </xdr:to>
    <xdr:sp macro="" textlink="">
      <xdr:nvSpPr>
        <xdr:cNvPr id="728" name="円/楕円 727">
          <a:extLst>
            <a:ext uri="{FF2B5EF4-FFF2-40B4-BE49-F238E27FC236}">
              <a16:creationId xmlns:a16="http://schemas.microsoft.com/office/drawing/2014/main" xmlns="" id="{00000000-0008-0000-0700-0000D8020000}"/>
            </a:ext>
          </a:extLst>
        </xdr:cNvPr>
        <xdr:cNvSpPr/>
      </xdr:nvSpPr>
      <xdr:spPr>
        <a:xfrm>
          <a:off x="13652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19705</xdr:rowOff>
    </xdr:from>
    <xdr:ext cx="599010"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3403794" y="1647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106879</xdr:rowOff>
    </xdr:from>
    <xdr:to>
      <xdr:col>18</xdr:col>
      <xdr:colOff>492125</xdr:colOff>
      <xdr:row>98</xdr:row>
      <xdr:rowOff>37029</xdr:rowOff>
    </xdr:to>
    <xdr:sp macro="" textlink="">
      <xdr:nvSpPr>
        <xdr:cNvPr id="730" name="円/楕円 729">
          <a:extLst>
            <a:ext uri="{FF2B5EF4-FFF2-40B4-BE49-F238E27FC236}">
              <a16:creationId xmlns:a16="http://schemas.microsoft.com/office/drawing/2014/main" xmlns="" id="{00000000-0008-0000-0700-0000DA020000}"/>
            </a:ext>
          </a:extLst>
        </xdr:cNvPr>
        <xdr:cNvSpPr/>
      </xdr:nvSpPr>
      <xdr:spPr>
        <a:xfrm>
          <a:off x="12763500" y="167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53556</xdr:rowOff>
    </xdr:from>
    <xdr:ext cx="599010"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2514794" y="1651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xmlns=""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xmlns=""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xmlns=""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xmlns=""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xmlns=""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xmlns=""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xmlns=""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xmlns=""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xmlns=""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xmlns=""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xmlns=""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商工費の住民一人当たりコストが類似団体と比べ</a:t>
          </a:r>
          <a:r>
            <a:rPr kumimoji="1" lang="en-US" altLang="ja-JP" sz="1300">
              <a:latin typeface="ＭＳ Ｐゴシック"/>
            </a:rPr>
            <a:t>240,541</a:t>
          </a:r>
          <a:r>
            <a:rPr kumimoji="1" lang="ja-JP" altLang="en-US" sz="1300">
              <a:latin typeface="ＭＳ Ｐゴシック"/>
            </a:rPr>
            <a:t>円高くなっている。当村は観光立村として世界遺産を中心とした観光事業に重点を置いた施策を行っているためであり、平成</a:t>
          </a:r>
          <a:r>
            <a:rPr kumimoji="1" lang="en-US" altLang="ja-JP" sz="1300">
              <a:latin typeface="ＭＳ Ｐゴシック"/>
            </a:rPr>
            <a:t>28</a:t>
          </a:r>
          <a:r>
            <a:rPr kumimoji="1" lang="ja-JP" altLang="en-US" sz="1300">
              <a:latin typeface="ＭＳ Ｐゴシック"/>
            </a:rPr>
            <a:t>年度は交通対策として電光掲示板整備などのハード整備も行った。今後も世界遺産とは違う魅力を広げるため様々な施策を検討中であるため、今後も高い水準と予想される。</a:t>
          </a:r>
          <a:endParaRPr kumimoji="1" lang="en-US" altLang="ja-JP" sz="1300">
            <a:latin typeface="ＭＳ Ｐゴシック"/>
          </a:endParaRPr>
        </a:p>
        <a:p>
          <a:r>
            <a:rPr kumimoji="1" lang="ja-JP" altLang="en-US" sz="1300">
              <a:latin typeface="ＭＳ Ｐゴシック"/>
            </a:rPr>
            <a:t>　労働費については、類似団体内平均値と比較し、住民一人当たりコストが</a:t>
          </a:r>
          <a:r>
            <a:rPr kumimoji="1" lang="en-US" altLang="ja-JP" sz="1300">
              <a:latin typeface="ＭＳ Ｐゴシック"/>
            </a:rPr>
            <a:t>20,989</a:t>
          </a:r>
          <a:r>
            <a:rPr kumimoji="1" lang="ja-JP" altLang="en-US" sz="1300">
              <a:latin typeface="ＭＳ Ｐゴシック"/>
            </a:rPr>
            <a:t>円高くなっているが、観光客入込に係る交通誘導や公衆トイレの維持管理などに要する人件費の増加によるものである。</a:t>
          </a:r>
          <a:endParaRPr kumimoji="1" lang="en-US" altLang="ja-JP" sz="1300">
            <a:latin typeface="ＭＳ Ｐゴシック"/>
          </a:endParaRPr>
        </a:p>
        <a:p>
          <a:r>
            <a:rPr kumimoji="1" lang="ja-JP" altLang="en-US" sz="1300">
              <a:latin typeface="ＭＳ Ｐゴシック"/>
            </a:rPr>
            <a:t>　消防費については広域で行い事務委託をしてる状況であるが、消防本部から出張所へ派遣される職員の人件費や運営費、消防本部運営費の負担金などが単独で運営するよりも高額となっているため、住民一人当たりのコストが類似団体と比較し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財政調整基金残高については、地方交付税や税収入が予算よりも増えたため、取り崩すこともなく、決算余剰金を積み立てることができたため増加している。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実質収支についても、収入額の増加により前年と同じく高い水準となっている。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一般会計については、予算を上回る地方交付税と税の収入があり、普通建設事業なども国庫支出金や地方債などの特定財源を充当しているため、実質収支は黒字となっている。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特別会計については、各会計とも黒字ではあるが、それぞれ会計規模が小さく、料金収入による独立採算はとれておらず、一般会計からの繰入金に頼る状況は続いている。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料金改定を含めた改革を行い、健全運営に努める。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2" width="2.1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3627137</v>
      </c>
      <c r="BO4" s="411"/>
      <c r="BP4" s="411"/>
      <c r="BQ4" s="411"/>
      <c r="BR4" s="411"/>
      <c r="BS4" s="411"/>
      <c r="BT4" s="411"/>
      <c r="BU4" s="412"/>
      <c r="BV4" s="410">
        <v>3679507</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16.600000000000001</v>
      </c>
      <c r="CU4" s="588"/>
      <c r="CV4" s="588"/>
      <c r="CW4" s="588"/>
      <c r="CX4" s="588"/>
      <c r="CY4" s="588"/>
      <c r="CZ4" s="588"/>
      <c r="DA4" s="589"/>
      <c r="DB4" s="587">
        <v>18.5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3311519</v>
      </c>
      <c r="BO5" s="416"/>
      <c r="BP5" s="416"/>
      <c r="BQ5" s="416"/>
      <c r="BR5" s="416"/>
      <c r="BS5" s="416"/>
      <c r="BT5" s="416"/>
      <c r="BU5" s="417"/>
      <c r="BV5" s="415">
        <v>3287321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73.8</v>
      </c>
      <c r="CU5" s="386"/>
      <c r="CV5" s="386"/>
      <c r="CW5" s="386"/>
      <c r="CX5" s="386"/>
      <c r="CY5" s="386"/>
      <c r="CZ5" s="386"/>
      <c r="DA5" s="387"/>
      <c r="DB5" s="385">
        <v>69.3</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315618</v>
      </c>
      <c r="BO6" s="416"/>
      <c r="BP6" s="416"/>
      <c r="BQ6" s="416"/>
      <c r="BR6" s="416"/>
      <c r="BS6" s="416"/>
      <c r="BT6" s="416"/>
      <c r="BU6" s="417"/>
      <c r="BV6" s="415">
        <v>392186</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77.2</v>
      </c>
      <c r="CU6" s="562"/>
      <c r="CV6" s="562"/>
      <c r="CW6" s="562"/>
      <c r="CX6" s="562"/>
      <c r="CY6" s="562"/>
      <c r="CZ6" s="562"/>
      <c r="DA6" s="563"/>
      <c r="DB6" s="561">
        <v>73.5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19412</v>
      </c>
      <c r="BO7" s="416"/>
      <c r="BP7" s="416"/>
      <c r="BQ7" s="416"/>
      <c r="BR7" s="416"/>
      <c r="BS7" s="416"/>
      <c r="BT7" s="416"/>
      <c r="BU7" s="417"/>
      <c r="BV7" s="415">
        <v>49018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1779907</v>
      </c>
      <c r="CU7" s="416"/>
      <c r="CV7" s="416"/>
      <c r="CW7" s="416"/>
      <c r="CX7" s="416"/>
      <c r="CY7" s="416"/>
      <c r="CZ7" s="416"/>
      <c r="DA7" s="417"/>
      <c r="DB7" s="415">
        <v>1855797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296206</v>
      </c>
      <c r="BO8" s="416"/>
      <c r="BP8" s="416"/>
      <c r="BQ8" s="416"/>
      <c r="BR8" s="416"/>
      <c r="BS8" s="416"/>
      <c r="BT8" s="416"/>
      <c r="BU8" s="417"/>
      <c r="BV8" s="415">
        <v>343168</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1609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-46964</v>
      </c>
      <c r="BO9" s="416"/>
      <c r="BP9" s="416"/>
      <c r="BQ9" s="416"/>
      <c r="BR9" s="416"/>
      <c r="BS9" s="416"/>
      <c r="BT9" s="416"/>
      <c r="BU9" s="417"/>
      <c r="BV9" s="415">
        <v>210988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1733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171000</v>
      </c>
      <c r="BO10" s="416"/>
      <c r="BP10" s="416"/>
      <c r="BQ10" s="416"/>
      <c r="BR10" s="416"/>
      <c r="BS10" s="416"/>
      <c r="BT10" s="416"/>
      <c r="BU10" s="417"/>
      <c r="BV10" s="415">
        <v>65000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1672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1648</v>
      </c>
      <c r="S13" s="517"/>
      <c r="T13" s="517"/>
      <c r="U13" s="517"/>
      <c r="V13" s="518"/>
      <c r="W13" s="504" t="s">
        <v>123</v>
      </c>
      <c r="X13" s="428"/>
      <c r="Y13" s="428"/>
      <c r="Z13" s="428"/>
      <c r="AA13" s="428"/>
      <c r="AB13" s="429"/>
      <c r="AC13" s="391">
        <v>22</v>
      </c>
      <c r="AD13" s="392"/>
      <c r="AE13" s="392"/>
      <c r="AF13" s="392"/>
      <c r="AG13" s="393"/>
      <c r="AH13" s="391">
        <v>28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124036</v>
      </c>
      <c r="BO13" s="416"/>
      <c r="BP13" s="416"/>
      <c r="BQ13" s="416"/>
      <c r="BR13" s="416"/>
      <c r="BS13" s="416"/>
      <c r="BT13" s="416"/>
      <c r="BU13" s="417"/>
      <c r="BV13" s="415">
        <v>275988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1694</v>
      </c>
      <c r="S14" s="517"/>
      <c r="T14" s="517"/>
      <c r="U14" s="517"/>
      <c r="V14" s="518"/>
      <c r="W14" s="519"/>
      <c r="X14" s="431"/>
      <c r="Y14" s="431"/>
      <c r="Z14" s="431"/>
      <c r="AA14" s="431"/>
      <c r="AB14" s="432"/>
      <c r="AC14" s="509">
        <v>2.2999999999999998</v>
      </c>
      <c r="AD14" s="510"/>
      <c r="AE14" s="510"/>
      <c r="AF14" s="510"/>
      <c r="AG14" s="511"/>
      <c r="AH14" s="509">
        <v>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1673</v>
      </c>
      <c r="S15" s="517"/>
      <c r="T15" s="517"/>
      <c r="U15" s="517"/>
      <c r="V15" s="518"/>
      <c r="W15" s="504" t="s">
        <v>130</v>
      </c>
      <c r="X15" s="428"/>
      <c r="Y15" s="428"/>
      <c r="Z15" s="428"/>
      <c r="AA15" s="428"/>
      <c r="AB15" s="429"/>
      <c r="AC15" s="391">
        <v>207</v>
      </c>
      <c r="AD15" s="392"/>
      <c r="AE15" s="392"/>
      <c r="AF15" s="392"/>
      <c r="AG15" s="393"/>
      <c r="AH15" s="391">
        <v>223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509516</v>
      </c>
      <c r="BO15" s="411"/>
      <c r="BP15" s="411"/>
      <c r="BQ15" s="411"/>
      <c r="BR15" s="411"/>
      <c r="BS15" s="411"/>
      <c r="BT15" s="411"/>
      <c r="BU15" s="412"/>
      <c r="BV15" s="410">
        <v>507544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21.3</v>
      </c>
      <c r="AD16" s="510"/>
      <c r="AE16" s="510"/>
      <c r="AF16" s="510"/>
      <c r="AG16" s="511"/>
      <c r="AH16" s="509">
        <v>21.7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1547986</v>
      </c>
      <c r="BO16" s="416"/>
      <c r="BP16" s="416"/>
      <c r="BQ16" s="416"/>
      <c r="BR16" s="416"/>
      <c r="BS16" s="416"/>
      <c r="BT16" s="416"/>
      <c r="BU16" s="417"/>
      <c r="BV16" s="415">
        <v>1592446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743</v>
      </c>
      <c r="AD17" s="392"/>
      <c r="AE17" s="392"/>
      <c r="AF17" s="392"/>
      <c r="AG17" s="393"/>
      <c r="AH17" s="391">
        <v>777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660618</v>
      </c>
      <c r="BO17" s="416"/>
      <c r="BP17" s="416"/>
      <c r="BQ17" s="416"/>
      <c r="BR17" s="416"/>
      <c r="BS17" s="416"/>
      <c r="BT17" s="416"/>
      <c r="BU17" s="417"/>
      <c r="BV17" s="415">
        <v>658511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356.64</v>
      </c>
      <c r="M18" s="480"/>
      <c r="N18" s="480"/>
      <c r="O18" s="480"/>
      <c r="P18" s="480"/>
      <c r="Q18" s="480"/>
      <c r="R18" s="481"/>
      <c r="S18" s="481"/>
      <c r="T18" s="481"/>
      <c r="U18" s="481"/>
      <c r="V18" s="482"/>
      <c r="W18" s="496"/>
      <c r="X18" s="497"/>
      <c r="Y18" s="497"/>
      <c r="Z18" s="497"/>
      <c r="AA18" s="497"/>
      <c r="AB18" s="505"/>
      <c r="AC18" s="379">
        <v>76.400000000000006</v>
      </c>
      <c r="AD18" s="380"/>
      <c r="AE18" s="380"/>
      <c r="AF18" s="380"/>
      <c r="AG18" s="483"/>
      <c r="AH18" s="379">
        <v>75.599999999999994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1388931</v>
      </c>
      <c r="BO18" s="416"/>
      <c r="BP18" s="416"/>
      <c r="BQ18" s="416"/>
      <c r="BR18" s="416"/>
      <c r="BS18" s="416"/>
      <c r="BT18" s="416"/>
      <c r="BU18" s="417"/>
      <c r="BV18" s="415">
        <v>1372263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2558484</v>
      </c>
      <c r="BO19" s="416"/>
      <c r="BP19" s="416"/>
      <c r="BQ19" s="416"/>
      <c r="BR19" s="416"/>
      <c r="BS19" s="416"/>
      <c r="BT19" s="416"/>
      <c r="BU19" s="417"/>
      <c r="BV19" s="415">
        <v>2576046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3343574</v>
      </c>
      <c r="BO23" s="416"/>
      <c r="BP23" s="416"/>
      <c r="BQ23" s="416"/>
      <c r="BR23" s="416"/>
      <c r="BS23" s="416"/>
      <c r="BT23" s="416"/>
      <c r="BU23" s="417"/>
      <c r="BV23" s="415">
        <v>3252375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7000</v>
      </c>
      <c r="R24" s="392"/>
      <c r="S24" s="392"/>
      <c r="T24" s="392"/>
      <c r="U24" s="392"/>
      <c r="V24" s="393"/>
      <c r="W24" s="457"/>
      <c r="X24" s="448"/>
      <c r="Y24" s="449"/>
      <c r="Z24" s="388" t="s">
        <v>154</v>
      </c>
      <c r="AA24" s="389"/>
      <c r="AB24" s="389"/>
      <c r="AC24" s="389"/>
      <c r="AD24" s="389"/>
      <c r="AE24" s="389"/>
      <c r="AF24" s="389"/>
      <c r="AG24" s="390"/>
      <c r="AH24" s="391">
        <v>56</v>
      </c>
      <c r="AI24" s="392"/>
      <c r="AJ24" s="392"/>
      <c r="AK24" s="392"/>
      <c r="AL24" s="393"/>
      <c r="AM24" s="391">
        <v>155288</v>
      </c>
      <c r="AN24" s="392"/>
      <c r="AO24" s="392"/>
      <c r="AP24" s="392"/>
      <c r="AQ24" s="392"/>
      <c r="AR24" s="393"/>
      <c r="AS24" s="391">
        <v>2773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3294244</v>
      </c>
      <c r="BO24" s="416"/>
      <c r="BP24" s="416"/>
      <c r="BQ24" s="416"/>
      <c r="BR24" s="416"/>
      <c r="BS24" s="416"/>
      <c r="BT24" s="416"/>
      <c r="BU24" s="417"/>
      <c r="BV24" s="415">
        <v>3179569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5600</v>
      </c>
      <c r="R25" s="392"/>
      <c r="S25" s="392"/>
      <c r="T25" s="392"/>
      <c r="U25" s="392"/>
      <c r="V25" s="393"/>
      <c r="W25" s="457"/>
      <c r="X25" s="448"/>
      <c r="Y25" s="449"/>
      <c r="Z25" s="388" t="s">
        <v>157</v>
      </c>
      <c r="AA25" s="389"/>
      <c r="AB25" s="389"/>
      <c r="AC25" s="389"/>
      <c r="AD25" s="389"/>
      <c r="AE25" s="389"/>
      <c r="AF25" s="389"/>
      <c r="AG25" s="390"/>
      <c r="AH25" s="391">
        <v>7</v>
      </c>
      <c r="AI25" s="392"/>
      <c r="AJ25" s="392"/>
      <c r="AK25" s="392"/>
      <c r="AL25" s="393"/>
      <c r="AM25" s="391">
        <v>13293</v>
      </c>
      <c r="AN25" s="392"/>
      <c r="AO25" s="392"/>
      <c r="AP25" s="392"/>
      <c r="AQ25" s="392"/>
      <c r="AR25" s="393"/>
      <c r="AS25" s="391">
        <v>1899</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3540</v>
      </c>
      <c r="BO25" s="411"/>
      <c r="BP25" s="411"/>
      <c r="BQ25" s="411"/>
      <c r="BR25" s="411"/>
      <c r="BS25" s="411"/>
      <c r="BT25" s="411"/>
      <c r="BU25" s="412"/>
      <c r="BV25" s="410">
        <v>4248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5000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2600</v>
      </c>
      <c r="R27" s="392"/>
      <c r="S27" s="392"/>
      <c r="T27" s="392"/>
      <c r="U27" s="392"/>
      <c r="V27" s="393"/>
      <c r="W27" s="457"/>
      <c r="X27" s="448"/>
      <c r="Y27" s="449"/>
      <c r="Z27" s="388" t="s">
        <v>164</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33000</v>
      </c>
      <c r="BO27" s="419"/>
      <c r="BP27" s="419"/>
      <c r="BQ27" s="419"/>
      <c r="BR27" s="419"/>
      <c r="BS27" s="419"/>
      <c r="BT27" s="419"/>
      <c r="BU27" s="420"/>
      <c r="BV27" s="418">
        <v>33000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2746248</v>
      </c>
      <c r="BO28" s="411"/>
      <c r="BP28" s="411"/>
      <c r="BQ28" s="411"/>
      <c r="BR28" s="411"/>
      <c r="BS28" s="411"/>
      <c r="BT28" s="411"/>
      <c r="BU28" s="412"/>
      <c r="BV28" s="410">
        <v>2575248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5</v>
      </c>
      <c r="M29" s="392"/>
      <c r="N29" s="392"/>
      <c r="O29" s="392"/>
      <c r="P29" s="393"/>
      <c r="Q29" s="391">
        <v>1800</v>
      </c>
      <c r="R29" s="392"/>
      <c r="S29" s="392"/>
      <c r="T29" s="392"/>
      <c r="U29" s="392"/>
      <c r="V29" s="393"/>
      <c r="W29" s="458"/>
      <c r="X29" s="459"/>
      <c r="Y29" s="460"/>
      <c r="Z29" s="388" t="s">
        <v>171</v>
      </c>
      <c r="AA29" s="389"/>
      <c r="AB29" s="389"/>
      <c r="AC29" s="389"/>
      <c r="AD29" s="389"/>
      <c r="AE29" s="389"/>
      <c r="AF29" s="389"/>
      <c r="AG29" s="390"/>
      <c r="AH29" s="391">
        <v>56</v>
      </c>
      <c r="AI29" s="392"/>
      <c r="AJ29" s="392"/>
      <c r="AK29" s="392"/>
      <c r="AL29" s="393"/>
      <c r="AM29" s="391">
        <v>155288</v>
      </c>
      <c r="AN29" s="392"/>
      <c r="AO29" s="392"/>
      <c r="AP29" s="392"/>
      <c r="AQ29" s="392"/>
      <c r="AR29" s="393"/>
      <c r="AS29" s="391">
        <v>2773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220000</v>
      </c>
      <c r="BO29" s="416"/>
      <c r="BP29" s="416"/>
      <c r="BQ29" s="416"/>
      <c r="BR29" s="416"/>
      <c r="BS29" s="416"/>
      <c r="BT29" s="416"/>
      <c r="BU29" s="417"/>
      <c r="BV29" s="415">
        <v>220000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251279</v>
      </c>
      <c r="BO30" s="419"/>
      <c r="BP30" s="419"/>
      <c r="BQ30" s="419"/>
      <c r="BR30" s="419"/>
      <c r="BS30" s="419"/>
      <c r="BT30" s="419"/>
      <c r="BU30" s="420"/>
      <c r="BV30" s="418">
        <v>218387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国民健康保険特別会計事業勘定の部</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岐阜県市町村会館組合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白川村緑地資源開発公社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国民健康保険特別会計直営診療施設勘定の部</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岐阜県市町村職員退職手当組合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飯島観光開発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介護保険特別会計保険事業勘定の部</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温泉開発特別会計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飛騨農業共済事務組合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世界遺産白川郷合掌造り保存財団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白弓スキー場特別会計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後期高齢者医療連合（一般会計分）</v>
      </c>
      <c r="BZ37" s="374"/>
      <c r="CA37" s="374"/>
      <c r="CB37" s="374"/>
      <c r="CC37" s="374"/>
      <c r="CD37" s="374"/>
      <c r="CE37" s="374"/>
      <c r="CF37" s="374"/>
      <c r="CG37" s="374"/>
      <c r="CH37" s="374"/>
      <c r="CI37" s="374"/>
      <c r="CJ37" s="374"/>
      <c r="CK37" s="374"/>
      <c r="CL37" s="374"/>
      <c r="CM37" s="374"/>
      <c r="CN37" s="167"/>
      <c r="CO37" s="375">
        <f t="shared" si="3"/>
        <v>18</v>
      </c>
      <c r="CP37" s="375"/>
      <c r="CQ37" s="374" t="str">
        <f>IF('各会計、関係団体の財政状況及び健全化判断比率'!BS10="","",'各会計、関係団体の財政状況及び健全化判断比率'!BS10)</f>
        <v>大白川温泉観光</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後期高齢者医療連合（特別会計分）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3.45</v>
      </c>
      <c r="G34" s="33">
        <v>3.3</v>
      </c>
      <c r="H34" s="33">
        <v>7.39</v>
      </c>
      <c r="I34" s="33">
        <v>18.489999999999998</v>
      </c>
      <c r="J34" s="34">
        <v>16.64</v>
      </c>
      <c r="K34" s="22"/>
      <c r="L34" s="22"/>
      <c r="M34" s="22"/>
      <c r="N34" s="22"/>
      <c r="O34" s="22"/>
      <c r="P34" s="22"/>
    </row>
    <row r="35" spans="1:16" ht="39" customHeight="1" x14ac:dyDescent="0.15">
      <c r="A35" s="22"/>
      <c r="B35" s="35"/>
      <c r="C35" s="1178" t="s">
        <v>526</v>
      </c>
      <c r="D35" s="1179"/>
      <c r="E35" s="1180"/>
      <c r="F35" s="36">
        <v>0.49</v>
      </c>
      <c r="G35" s="37">
        <v>0.37</v>
      </c>
      <c r="H35" s="37">
        <v>0.16</v>
      </c>
      <c r="I35" s="37">
        <v>0.31</v>
      </c>
      <c r="J35" s="38">
        <v>2.62</v>
      </c>
      <c r="K35" s="22"/>
      <c r="L35" s="22"/>
      <c r="M35" s="22"/>
      <c r="N35" s="22"/>
      <c r="O35" s="22"/>
      <c r="P35" s="22"/>
    </row>
    <row r="36" spans="1:16" ht="39" customHeight="1" x14ac:dyDescent="0.15">
      <c r="A36" s="22"/>
      <c r="B36" s="35"/>
      <c r="C36" s="1178" t="s">
        <v>527</v>
      </c>
      <c r="D36" s="1179"/>
      <c r="E36" s="1180"/>
      <c r="F36" s="36">
        <v>0.64</v>
      </c>
      <c r="G36" s="37">
        <v>0.7</v>
      </c>
      <c r="H36" s="37">
        <v>0.53</v>
      </c>
      <c r="I36" s="37">
        <v>1.04</v>
      </c>
      <c r="J36" s="38">
        <v>1.98</v>
      </c>
      <c r="K36" s="22"/>
      <c r="L36" s="22"/>
      <c r="M36" s="22"/>
      <c r="N36" s="22"/>
      <c r="O36" s="22"/>
      <c r="P36" s="22"/>
    </row>
    <row r="37" spans="1:16" ht="39" customHeight="1" x14ac:dyDescent="0.15">
      <c r="A37" s="22"/>
      <c r="B37" s="35"/>
      <c r="C37" s="1178" t="s">
        <v>528</v>
      </c>
      <c r="D37" s="1179"/>
      <c r="E37" s="1180"/>
      <c r="F37" s="36">
        <v>0.4</v>
      </c>
      <c r="G37" s="37">
        <v>0.43</v>
      </c>
      <c r="H37" s="37">
        <v>0.56000000000000005</v>
      </c>
      <c r="I37" s="37">
        <v>0.15</v>
      </c>
      <c r="J37" s="38">
        <v>0.98</v>
      </c>
      <c r="K37" s="22"/>
      <c r="L37" s="22"/>
      <c r="M37" s="22"/>
      <c r="N37" s="22"/>
      <c r="O37" s="22"/>
      <c r="P37" s="22"/>
    </row>
    <row r="38" spans="1:16" ht="39" customHeight="1" x14ac:dyDescent="0.15">
      <c r="A38" s="22"/>
      <c r="B38" s="35"/>
      <c r="C38" s="1178" t="s">
        <v>529</v>
      </c>
      <c r="D38" s="1179"/>
      <c r="E38" s="1180"/>
      <c r="F38" s="36">
        <v>0.05</v>
      </c>
      <c r="G38" s="37">
        <v>0.04</v>
      </c>
      <c r="H38" s="37">
        <v>0.1</v>
      </c>
      <c r="I38" s="37">
        <v>0.12</v>
      </c>
      <c r="J38" s="38">
        <v>0.36</v>
      </c>
      <c r="K38" s="22"/>
      <c r="L38" s="22"/>
      <c r="M38" s="22"/>
      <c r="N38" s="22"/>
      <c r="O38" s="22"/>
      <c r="P38" s="22"/>
    </row>
    <row r="39" spans="1:16" ht="39" customHeight="1" x14ac:dyDescent="0.15">
      <c r="A39" s="22"/>
      <c r="B39" s="35"/>
      <c r="C39" s="1178" t="s">
        <v>530</v>
      </c>
      <c r="D39" s="1179"/>
      <c r="E39" s="1180"/>
      <c r="F39" s="36">
        <v>0.11</v>
      </c>
      <c r="G39" s="37">
        <v>0.11</v>
      </c>
      <c r="H39" s="37">
        <v>0.1</v>
      </c>
      <c r="I39" s="37">
        <v>0.13</v>
      </c>
      <c r="J39" s="38">
        <v>0.11</v>
      </c>
      <c r="K39" s="22"/>
      <c r="L39" s="22"/>
      <c r="M39" s="22"/>
      <c r="N39" s="22"/>
      <c r="O39" s="22"/>
      <c r="P39" s="22"/>
    </row>
    <row r="40" spans="1:16" ht="39" customHeight="1" x14ac:dyDescent="0.15">
      <c r="A40" s="22"/>
      <c r="B40" s="35"/>
      <c r="C40" s="1178" t="s">
        <v>531</v>
      </c>
      <c r="D40" s="1179"/>
      <c r="E40" s="1180"/>
      <c r="F40" s="36">
        <v>0</v>
      </c>
      <c r="G40" s="37">
        <v>0</v>
      </c>
      <c r="H40" s="37">
        <v>0.01</v>
      </c>
      <c r="I40" s="37">
        <v>7.0000000000000007E-2</v>
      </c>
      <c r="J40" s="38">
        <v>0.09</v>
      </c>
      <c r="K40" s="22"/>
      <c r="L40" s="22"/>
      <c r="M40" s="22"/>
      <c r="N40" s="22"/>
      <c r="O40" s="22"/>
      <c r="P40" s="22"/>
    </row>
    <row r="41" spans="1:16" ht="39" customHeight="1" x14ac:dyDescent="0.15">
      <c r="A41" s="22"/>
      <c r="B41" s="35"/>
      <c r="C41" s="1178" t="s">
        <v>532</v>
      </c>
      <c r="D41" s="1179"/>
      <c r="E41" s="1180"/>
      <c r="F41" s="36">
        <v>0.09</v>
      </c>
      <c r="G41" s="37">
        <v>0.04</v>
      </c>
      <c r="H41" s="37">
        <v>0.12</v>
      </c>
      <c r="I41" s="37">
        <v>0.13</v>
      </c>
      <c r="J41" s="38">
        <v>0.09</v>
      </c>
      <c r="K41" s="22"/>
      <c r="L41" s="22"/>
      <c r="M41" s="22"/>
      <c r="N41" s="22"/>
      <c r="O41" s="22"/>
      <c r="P41" s="22"/>
    </row>
    <row r="42" spans="1:16" ht="39" customHeight="1" x14ac:dyDescent="0.15">
      <c r="A42" s="22"/>
      <c r="B42" s="39"/>
      <c r="C42" s="1178" t="s">
        <v>533</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534</v>
      </c>
      <c r="D43" s="1182"/>
      <c r="E43" s="1183"/>
      <c r="F43" s="41">
        <v>0.31</v>
      </c>
      <c r="G43" s="42">
        <v>0.05</v>
      </c>
      <c r="H43" s="42">
        <v>0.12</v>
      </c>
      <c r="I43" s="42">
        <v>0.01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298</v>
      </c>
      <c r="L45" s="60">
        <v>335</v>
      </c>
      <c r="M45" s="60">
        <v>338</v>
      </c>
      <c r="N45" s="60">
        <v>312</v>
      </c>
      <c r="O45" s="61">
        <v>301</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99</v>
      </c>
      <c r="L48" s="64">
        <v>74</v>
      </c>
      <c r="M48" s="64">
        <v>84</v>
      </c>
      <c r="N48" s="64">
        <v>98</v>
      </c>
      <c r="O48" s="65">
        <v>71</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16</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t="s">
        <v>481</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386</v>
      </c>
      <c r="L52" s="64">
        <v>400</v>
      </c>
      <c r="M52" s="64">
        <v>388</v>
      </c>
      <c r="N52" s="64">
        <v>387</v>
      </c>
      <c r="O52" s="65">
        <v>384</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12</v>
      </c>
      <c r="L53" s="69">
        <v>10</v>
      </c>
      <c r="M53" s="69">
        <v>35</v>
      </c>
      <c r="N53" s="69">
        <v>24</v>
      </c>
      <c r="O53" s="70">
        <v>-11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4" t="s">
        <v>23</v>
      </c>
      <c r="C41" s="1215"/>
      <c r="D41" s="81"/>
      <c r="E41" s="1216" t="s">
        <v>24</v>
      </c>
      <c r="F41" s="1216"/>
      <c r="G41" s="1216"/>
      <c r="H41" s="1217"/>
      <c r="I41" s="82">
        <v>2928</v>
      </c>
      <c r="J41" s="83">
        <v>2966</v>
      </c>
      <c r="K41" s="83">
        <v>3103</v>
      </c>
      <c r="L41" s="83">
        <v>3252</v>
      </c>
      <c r="M41" s="84">
        <v>3344</v>
      </c>
    </row>
    <row r="42" spans="2:13" ht="27.75" customHeight="1" x14ac:dyDescent="0.15">
      <c r="B42" s="1204"/>
      <c r="C42" s="1205"/>
      <c r="D42" s="85"/>
      <c r="E42" s="1208" t="s">
        <v>25</v>
      </c>
      <c r="F42" s="1208"/>
      <c r="G42" s="1208"/>
      <c r="H42" s="1209"/>
      <c r="I42" s="86">
        <v>5</v>
      </c>
      <c r="J42" s="87">
        <v>5</v>
      </c>
      <c r="K42" s="87">
        <v>4</v>
      </c>
      <c r="L42" s="87">
        <v>4</v>
      </c>
      <c r="M42" s="88">
        <v>3</v>
      </c>
    </row>
    <row r="43" spans="2:13" ht="27.75" customHeight="1" x14ac:dyDescent="0.15">
      <c r="B43" s="1204"/>
      <c r="C43" s="1205"/>
      <c r="D43" s="85"/>
      <c r="E43" s="1208" t="s">
        <v>26</v>
      </c>
      <c r="F43" s="1208"/>
      <c r="G43" s="1208"/>
      <c r="H43" s="1209"/>
      <c r="I43" s="86">
        <v>701</v>
      </c>
      <c r="J43" s="87">
        <v>554</v>
      </c>
      <c r="K43" s="87">
        <v>542</v>
      </c>
      <c r="L43" s="87">
        <v>473</v>
      </c>
      <c r="M43" s="88">
        <v>558</v>
      </c>
    </row>
    <row r="44" spans="2:13" ht="27.75" customHeight="1" x14ac:dyDescent="0.15">
      <c r="B44" s="1204"/>
      <c r="C44" s="1205"/>
      <c r="D44" s="85"/>
      <c r="E44" s="1208" t="s">
        <v>27</v>
      </c>
      <c r="F44" s="1208"/>
      <c r="G44" s="1208"/>
      <c r="H44" s="1209"/>
      <c r="I44" s="86" t="s">
        <v>481</v>
      </c>
      <c r="J44" s="87" t="s">
        <v>481</v>
      </c>
      <c r="K44" s="87" t="s">
        <v>481</v>
      </c>
      <c r="L44" s="87" t="s">
        <v>481</v>
      </c>
      <c r="M44" s="88" t="s">
        <v>481</v>
      </c>
    </row>
    <row r="45" spans="2:13" ht="27.75" customHeight="1" x14ac:dyDescent="0.15">
      <c r="B45" s="1204"/>
      <c r="C45" s="1205"/>
      <c r="D45" s="85"/>
      <c r="E45" s="1208" t="s">
        <v>28</v>
      </c>
      <c r="F45" s="1208"/>
      <c r="G45" s="1208"/>
      <c r="H45" s="1209"/>
      <c r="I45" s="86">
        <v>433</v>
      </c>
      <c r="J45" s="87">
        <v>423</v>
      </c>
      <c r="K45" s="87">
        <v>408</v>
      </c>
      <c r="L45" s="87">
        <v>388</v>
      </c>
      <c r="M45" s="88">
        <v>381</v>
      </c>
    </row>
    <row r="46" spans="2:13" ht="27.75" customHeight="1" x14ac:dyDescent="0.15">
      <c r="B46" s="1204"/>
      <c r="C46" s="1205"/>
      <c r="D46" s="89"/>
      <c r="E46" s="1208" t="s">
        <v>29</v>
      </c>
      <c r="F46" s="1208"/>
      <c r="G46" s="1208"/>
      <c r="H46" s="1209"/>
      <c r="I46" s="86" t="s">
        <v>481</v>
      </c>
      <c r="J46" s="87" t="s">
        <v>481</v>
      </c>
      <c r="K46" s="87" t="s">
        <v>481</v>
      </c>
      <c r="L46" s="87" t="s">
        <v>481</v>
      </c>
      <c r="M46" s="88" t="s">
        <v>481</v>
      </c>
    </row>
    <row r="47" spans="2:13" ht="27.75" customHeight="1" x14ac:dyDescent="0.15">
      <c r="B47" s="1204"/>
      <c r="C47" s="1205"/>
      <c r="D47" s="90"/>
      <c r="E47" s="1218" t="s">
        <v>30</v>
      </c>
      <c r="F47" s="1219"/>
      <c r="G47" s="1219"/>
      <c r="H47" s="1220"/>
      <c r="I47" s="86" t="s">
        <v>481</v>
      </c>
      <c r="J47" s="87" t="s">
        <v>481</v>
      </c>
      <c r="K47" s="87" t="s">
        <v>481</v>
      </c>
      <c r="L47" s="87" t="s">
        <v>481</v>
      </c>
      <c r="M47" s="88" t="s">
        <v>481</v>
      </c>
    </row>
    <row r="48" spans="2:13" ht="27.75" customHeight="1" x14ac:dyDescent="0.15">
      <c r="B48" s="1204"/>
      <c r="C48" s="1205"/>
      <c r="D48" s="85"/>
      <c r="E48" s="1208" t="s">
        <v>31</v>
      </c>
      <c r="F48" s="1208"/>
      <c r="G48" s="1208"/>
      <c r="H48" s="1209"/>
      <c r="I48" s="86" t="s">
        <v>481</v>
      </c>
      <c r="J48" s="87" t="s">
        <v>481</v>
      </c>
      <c r="K48" s="87" t="s">
        <v>481</v>
      </c>
      <c r="L48" s="87" t="s">
        <v>481</v>
      </c>
      <c r="M48" s="88" t="s">
        <v>481</v>
      </c>
    </row>
    <row r="49" spans="2:13" ht="27.75" customHeight="1" x14ac:dyDescent="0.15">
      <c r="B49" s="1206"/>
      <c r="C49" s="1207"/>
      <c r="D49" s="85"/>
      <c r="E49" s="1208" t="s">
        <v>32</v>
      </c>
      <c r="F49" s="1208"/>
      <c r="G49" s="1208"/>
      <c r="H49" s="1209"/>
      <c r="I49" s="86" t="s">
        <v>481</v>
      </c>
      <c r="J49" s="87" t="s">
        <v>481</v>
      </c>
      <c r="K49" s="87" t="s">
        <v>481</v>
      </c>
      <c r="L49" s="87" t="s">
        <v>481</v>
      </c>
      <c r="M49" s="88" t="s">
        <v>481</v>
      </c>
    </row>
    <row r="50" spans="2:13" ht="27.75" customHeight="1" x14ac:dyDescent="0.15">
      <c r="B50" s="1202" t="s">
        <v>33</v>
      </c>
      <c r="C50" s="1203"/>
      <c r="D50" s="91"/>
      <c r="E50" s="1208" t="s">
        <v>34</v>
      </c>
      <c r="F50" s="1208"/>
      <c r="G50" s="1208"/>
      <c r="H50" s="1209"/>
      <c r="I50" s="86">
        <v>2322</v>
      </c>
      <c r="J50" s="87">
        <v>2932</v>
      </c>
      <c r="K50" s="87">
        <v>2945</v>
      </c>
      <c r="L50" s="87">
        <v>3060</v>
      </c>
      <c r="M50" s="88">
        <v>3260</v>
      </c>
    </row>
    <row r="51" spans="2:13" ht="27.75" customHeight="1" x14ac:dyDescent="0.15">
      <c r="B51" s="1204"/>
      <c r="C51" s="1205"/>
      <c r="D51" s="85"/>
      <c r="E51" s="1208" t="s">
        <v>35</v>
      </c>
      <c r="F51" s="1208"/>
      <c r="G51" s="1208"/>
      <c r="H51" s="1209"/>
      <c r="I51" s="86" t="s">
        <v>481</v>
      </c>
      <c r="J51" s="87" t="s">
        <v>481</v>
      </c>
      <c r="K51" s="87" t="s">
        <v>481</v>
      </c>
      <c r="L51" s="87" t="s">
        <v>481</v>
      </c>
      <c r="M51" s="88" t="s">
        <v>481</v>
      </c>
    </row>
    <row r="52" spans="2:13" ht="27.75" customHeight="1" x14ac:dyDescent="0.15">
      <c r="B52" s="1206"/>
      <c r="C52" s="1207"/>
      <c r="D52" s="85"/>
      <c r="E52" s="1208" t="s">
        <v>36</v>
      </c>
      <c r="F52" s="1208"/>
      <c r="G52" s="1208"/>
      <c r="H52" s="1209"/>
      <c r="I52" s="86">
        <v>3314</v>
      </c>
      <c r="J52" s="87">
        <v>3464</v>
      </c>
      <c r="K52" s="87">
        <v>3462</v>
      </c>
      <c r="L52" s="87">
        <v>3586</v>
      </c>
      <c r="M52" s="88">
        <v>3598</v>
      </c>
    </row>
    <row r="53" spans="2:13" ht="27.75" customHeight="1" thickBot="1" x14ac:dyDescent="0.2">
      <c r="B53" s="1210" t="s">
        <v>20</v>
      </c>
      <c r="C53" s="1211"/>
      <c r="D53" s="92"/>
      <c r="E53" s="1212" t="s">
        <v>37</v>
      </c>
      <c r="F53" s="1212"/>
      <c r="G53" s="1212"/>
      <c r="H53" s="1213"/>
      <c r="I53" s="93">
        <v>-1569</v>
      </c>
      <c r="J53" s="94">
        <v>-2447</v>
      </c>
      <c r="K53" s="94">
        <v>-2350</v>
      </c>
      <c r="L53" s="94">
        <v>-2529</v>
      </c>
      <c r="M53" s="95">
        <v>-2572</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10" zoomScale="50" zoomScaleNormal="50" zoomScaleSheetLayoutView="55" workbookViewId="0">
      <selection activeCell="L53" sqref="L53:L54"/>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8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552</v>
      </c>
      <c r="I42" s="354"/>
      <c r="J42" s="354"/>
      <c r="K42" s="354"/>
      <c r="L42" s="246"/>
      <c r="M42" s="246"/>
      <c r="N42" s="246"/>
      <c r="O42" s="246"/>
    </row>
    <row r="43" spans="2:17" ht="13.5" x14ac:dyDescent="0.15">
      <c r="B43" s="250"/>
      <c r="C43" s="246"/>
      <c r="D43" s="246"/>
      <c r="E43" s="246"/>
      <c r="F43" s="246"/>
      <c r="G43" s="1221" t="s">
        <v>560</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553</v>
      </c>
    </row>
    <row r="50" spans="1:17" ht="13.5" x14ac:dyDescent="0.15">
      <c r="B50" s="250"/>
      <c r="C50" s="246"/>
      <c r="D50" s="246"/>
      <c r="E50" s="246"/>
      <c r="F50" s="246"/>
      <c r="G50" s="1230"/>
      <c r="H50" s="1231"/>
      <c r="I50" s="1231"/>
      <c r="J50" s="1232"/>
      <c r="K50" s="356" t="s">
        <v>520</v>
      </c>
      <c r="L50" s="356" t="s">
        <v>521</v>
      </c>
      <c r="M50" s="356" t="s">
        <v>522</v>
      </c>
      <c r="N50" s="356" t="s">
        <v>523</v>
      </c>
      <c r="O50" s="356" t="s">
        <v>524</v>
      </c>
    </row>
    <row r="51" spans="1:17" ht="13.5" x14ac:dyDescent="0.15">
      <c r="B51" s="250"/>
      <c r="C51" s="246"/>
      <c r="D51" s="246"/>
      <c r="E51" s="246"/>
      <c r="F51" s="246"/>
      <c r="G51" s="1233" t="s">
        <v>554</v>
      </c>
      <c r="H51" s="1234"/>
      <c r="I51" s="1239" t="s">
        <v>555</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561</v>
      </c>
      <c r="J53" s="1243"/>
      <c r="K53" s="1250"/>
      <c r="L53" s="1250"/>
      <c r="M53" s="1250"/>
      <c r="N53" s="1252">
        <v>97</v>
      </c>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556</v>
      </c>
      <c r="H55" s="1245"/>
      <c r="I55" s="1243" t="s">
        <v>555</v>
      </c>
      <c r="J55" s="1243"/>
      <c r="K55" s="1241"/>
      <c r="L55" s="1241"/>
      <c r="M55" s="1241"/>
      <c r="N55" s="1242">
        <v>0</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561</v>
      </c>
      <c r="J57" s="1253"/>
      <c r="K57" s="1250"/>
      <c r="L57" s="1250"/>
      <c r="M57" s="1250"/>
      <c r="N57" s="1252">
        <v>57.1</v>
      </c>
      <c r="O57" s="1250"/>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552</v>
      </c>
      <c r="I64" s="354"/>
      <c r="J64" s="354"/>
      <c r="K64" s="354"/>
      <c r="L64" s="246"/>
      <c r="M64" s="246"/>
      <c r="N64" s="246"/>
      <c r="O64" s="246"/>
    </row>
    <row r="65" spans="2:30" ht="13.5" x14ac:dyDescent="0.15">
      <c r="B65" s="250"/>
      <c r="C65" s="246"/>
      <c r="D65" s="246"/>
      <c r="E65" s="246"/>
      <c r="F65" s="246"/>
      <c r="G65" s="1221" t="s">
        <v>562</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558</v>
      </c>
      <c r="I71" s="370"/>
      <c r="J71" s="366"/>
      <c r="K71" s="366"/>
      <c r="L71" s="367"/>
      <c r="M71" s="366"/>
      <c r="N71" s="367"/>
      <c r="O71" s="368"/>
    </row>
    <row r="72" spans="2:30" ht="13.5" x14ac:dyDescent="0.15">
      <c r="B72" s="250"/>
      <c r="C72" s="246"/>
      <c r="D72" s="246"/>
      <c r="E72" s="246"/>
      <c r="F72" s="246"/>
      <c r="G72" s="1230"/>
      <c r="H72" s="1231"/>
      <c r="I72" s="1231"/>
      <c r="J72" s="1232"/>
      <c r="K72" s="356" t="s">
        <v>520</v>
      </c>
      <c r="L72" s="356" t="s">
        <v>521</v>
      </c>
      <c r="M72" s="356" t="s">
        <v>522</v>
      </c>
      <c r="N72" s="356" t="s">
        <v>523</v>
      </c>
      <c r="O72" s="356" t="s">
        <v>524</v>
      </c>
    </row>
    <row r="73" spans="2:30" ht="13.5" x14ac:dyDescent="0.15">
      <c r="B73" s="250"/>
      <c r="C73" s="246"/>
      <c r="D73" s="246"/>
      <c r="E73" s="246"/>
      <c r="F73" s="246"/>
      <c r="G73" s="1233" t="s">
        <v>554</v>
      </c>
      <c r="H73" s="1234"/>
      <c r="I73" s="1239" t="s">
        <v>555</v>
      </c>
      <c r="J73" s="1239"/>
      <c r="K73" s="1254"/>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559</v>
      </c>
      <c r="J75" s="1243"/>
      <c r="K75" s="1252">
        <v>2.2999999999999998</v>
      </c>
      <c r="L75" s="1252">
        <v>1.1000000000000001</v>
      </c>
      <c r="M75" s="1252">
        <v>1.2</v>
      </c>
      <c r="N75" s="1252">
        <v>1.5</v>
      </c>
      <c r="O75" s="1252">
        <v>1</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556</v>
      </c>
      <c r="H77" s="1245"/>
      <c r="I77" s="1243" t="s">
        <v>555</v>
      </c>
      <c r="J77" s="1243"/>
      <c r="K77" s="1254">
        <v>0</v>
      </c>
      <c r="L77" s="1254">
        <v>0</v>
      </c>
      <c r="M77" s="1242">
        <v>0</v>
      </c>
      <c r="N77" s="1242">
        <v>0</v>
      </c>
      <c r="O77" s="1242">
        <v>0</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559</v>
      </c>
      <c r="J79" s="1253"/>
      <c r="K79" s="1256">
        <v>9.6999999999999993</v>
      </c>
      <c r="L79" s="1256">
        <v>8.6</v>
      </c>
      <c r="M79" s="1256">
        <v>7.7</v>
      </c>
      <c r="N79" s="1256">
        <v>6.4</v>
      </c>
      <c r="O79" s="1256">
        <v>6.9</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50" zoomScaleNormal="50" zoomScaleSheetLayoutView="70" workbookViewId="0">
      <selection activeCell="L53" sqref="L53:L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election activeCell="L53" sqref="L53:L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519</v>
      </c>
      <c r="G2" s="113"/>
      <c r="H2" s="114"/>
    </row>
    <row r="3" spans="1:8" x14ac:dyDescent="0.15">
      <c r="A3" s="110" t="s">
        <v>512</v>
      </c>
      <c r="B3" s="115"/>
      <c r="C3" s="116"/>
      <c r="D3" s="117">
        <v>420357</v>
      </c>
      <c r="E3" s="118"/>
      <c r="F3" s="119">
        <v>185018</v>
      </c>
      <c r="G3" s="120"/>
      <c r="H3" s="121"/>
    </row>
    <row r="4" spans="1:8" x14ac:dyDescent="0.15">
      <c r="A4" s="122"/>
      <c r="B4" s="123"/>
      <c r="C4" s="124"/>
      <c r="D4" s="125">
        <v>94860</v>
      </c>
      <c r="E4" s="126"/>
      <c r="F4" s="127">
        <v>95064</v>
      </c>
      <c r="G4" s="128"/>
      <c r="H4" s="129"/>
    </row>
    <row r="5" spans="1:8" x14ac:dyDescent="0.15">
      <c r="A5" s="110" t="s">
        <v>514</v>
      </c>
      <c r="B5" s="115"/>
      <c r="C5" s="116"/>
      <c r="D5" s="117">
        <v>329627</v>
      </c>
      <c r="E5" s="118"/>
      <c r="F5" s="119">
        <v>238802</v>
      </c>
      <c r="G5" s="120"/>
      <c r="H5" s="121"/>
    </row>
    <row r="6" spans="1:8" x14ac:dyDescent="0.15">
      <c r="A6" s="122"/>
      <c r="B6" s="123"/>
      <c r="C6" s="124"/>
      <c r="D6" s="125">
        <v>111667</v>
      </c>
      <c r="E6" s="126"/>
      <c r="F6" s="127">
        <v>128562</v>
      </c>
      <c r="G6" s="128"/>
      <c r="H6" s="129"/>
    </row>
    <row r="7" spans="1:8" x14ac:dyDescent="0.15">
      <c r="A7" s="110" t="s">
        <v>515</v>
      </c>
      <c r="B7" s="115"/>
      <c r="C7" s="116"/>
      <c r="D7" s="117">
        <v>501053</v>
      </c>
      <c r="E7" s="118"/>
      <c r="F7" s="119">
        <v>288550</v>
      </c>
      <c r="G7" s="120"/>
      <c r="H7" s="121"/>
    </row>
    <row r="8" spans="1:8" x14ac:dyDescent="0.15">
      <c r="A8" s="122"/>
      <c r="B8" s="123"/>
      <c r="C8" s="124"/>
      <c r="D8" s="125">
        <v>178491</v>
      </c>
      <c r="E8" s="126"/>
      <c r="F8" s="127">
        <v>141525</v>
      </c>
      <c r="G8" s="128"/>
      <c r="H8" s="129"/>
    </row>
    <row r="9" spans="1:8" x14ac:dyDescent="0.15">
      <c r="A9" s="110" t="s">
        <v>516</v>
      </c>
      <c r="B9" s="115"/>
      <c r="C9" s="116"/>
      <c r="D9" s="117">
        <v>437896</v>
      </c>
      <c r="E9" s="118"/>
      <c r="F9" s="119">
        <v>287914</v>
      </c>
      <c r="G9" s="120"/>
      <c r="H9" s="121"/>
    </row>
    <row r="10" spans="1:8" x14ac:dyDescent="0.15">
      <c r="A10" s="122"/>
      <c r="B10" s="123"/>
      <c r="C10" s="124"/>
      <c r="D10" s="125">
        <v>194894</v>
      </c>
      <c r="E10" s="126"/>
      <c r="F10" s="127">
        <v>146531</v>
      </c>
      <c r="G10" s="128"/>
      <c r="H10" s="129"/>
    </row>
    <row r="11" spans="1:8" x14ac:dyDescent="0.15">
      <c r="A11" s="110" t="s">
        <v>517</v>
      </c>
      <c r="B11" s="115"/>
      <c r="C11" s="116"/>
      <c r="D11" s="117">
        <v>450212</v>
      </c>
      <c r="E11" s="118"/>
      <c r="F11" s="119">
        <v>310300</v>
      </c>
      <c r="G11" s="120"/>
      <c r="H11" s="121"/>
    </row>
    <row r="12" spans="1:8" x14ac:dyDescent="0.15">
      <c r="A12" s="122"/>
      <c r="B12" s="123"/>
      <c r="C12" s="130"/>
      <c r="D12" s="125">
        <v>210570</v>
      </c>
      <c r="E12" s="126"/>
      <c r="F12" s="127">
        <v>157576</v>
      </c>
      <c r="G12" s="128"/>
      <c r="H12" s="129"/>
    </row>
    <row r="13" spans="1:8" x14ac:dyDescent="0.15">
      <c r="A13" s="110"/>
      <c r="B13" s="115"/>
      <c r="C13" s="131"/>
      <c r="D13" s="132">
        <v>427829</v>
      </c>
      <c r="E13" s="133"/>
      <c r="F13" s="134">
        <v>262117</v>
      </c>
      <c r="G13" s="135"/>
      <c r="H13" s="121"/>
    </row>
    <row r="14" spans="1:8" x14ac:dyDescent="0.15">
      <c r="A14" s="122"/>
      <c r="B14" s="123"/>
      <c r="C14" s="124"/>
      <c r="D14" s="125">
        <v>158096</v>
      </c>
      <c r="E14" s="126"/>
      <c r="F14" s="127">
        <v>133852</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3.45</v>
      </c>
      <c r="C19" s="136">
        <f>ROUND(VALUE(SUBSTITUTE(実質収支比率等に係る経年分析!G$48,"▲","-")),2)</f>
        <v>3.3</v>
      </c>
      <c r="D19" s="136">
        <f>ROUND(VALUE(SUBSTITUTE(実質収支比率等に係る経年分析!H$48,"▲","-")),2)</f>
        <v>7.4</v>
      </c>
      <c r="E19" s="136">
        <f>ROUND(VALUE(SUBSTITUTE(実質収支比率等に係る経年分析!I$48,"▲","-")),2)</f>
        <v>18.489999999999998</v>
      </c>
      <c r="F19" s="136">
        <f>ROUND(VALUE(SUBSTITUTE(実質収支比率等に係る経年分析!J$48,"▲","-")),2)</f>
        <v>16.64</v>
      </c>
    </row>
    <row r="20" spans="1:11" x14ac:dyDescent="0.15">
      <c r="A20" s="136" t="s">
        <v>42</v>
      </c>
      <c r="B20" s="136">
        <f>ROUND(VALUE(SUBSTITUTE(実質収支比率等に係る経年分析!F$47,"▲","-")),2)</f>
        <v>94.2</v>
      </c>
      <c r="C20" s="136">
        <f>ROUND(VALUE(SUBSTITUTE(実質収支比率等に係る経年分析!G$47,"▲","-")),2)</f>
        <v>125.06</v>
      </c>
      <c r="D20" s="136">
        <f>ROUND(VALUE(SUBSTITUTE(実質収支比率等に係る経年分析!H$47,"▲","-")),2)</f>
        <v>140.46</v>
      </c>
      <c r="E20" s="136">
        <f>ROUND(VALUE(SUBSTITUTE(実質収支比率等に係る経年分析!I$47,"▲","-")),2)</f>
        <v>138.77000000000001</v>
      </c>
      <c r="F20" s="136">
        <f>ROUND(VALUE(SUBSTITUTE(実質収支比率等に係る経年分析!J$47,"▲","-")),2)</f>
        <v>154.29</v>
      </c>
    </row>
    <row r="21" spans="1:11" x14ac:dyDescent="0.15">
      <c r="A21" s="136" t="s">
        <v>43</v>
      </c>
      <c r="B21" s="136">
        <f>IF(ISNUMBER(VALUE(SUBSTITUTE(実質収支比率等に係る経年分析!F$49,"▲","-"))),ROUND(VALUE(SUBSTITUTE(実質収支比率等に係る経年分析!F$49,"▲","-")),2),NA())</f>
        <v>34.06</v>
      </c>
      <c r="C21" s="136">
        <f>IF(ISNUMBER(VALUE(SUBSTITUTE(実質収支比率等に係る経年分析!G$49,"▲","-"))),ROUND(VALUE(SUBSTITUTE(実質収支比率等に係る経年分析!G$49,"▲","-")),2),NA())</f>
        <v>28.71</v>
      </c>
      <c r="D21" s="136">
        <f>IF(ISNUMBER(VALUE(SUBSTITUTE(実質収支比率等に係る経年分析!H$49,"▲","-"))),ROUND(VALUE(SUBSTITUTE(実質収支比率等に係る経年分析!H$49,"▲","-")),2),NA())</f>
        <v>5.12</v>
      </c>
      <c r="E21" s="136">
        <f>IF(ISNUMBER(VALUE(SUBSTITUTE(実質収支比率等に係る経年分析!I$49,"▲","-"))),ROUND(VALUE(SUBSTITUTE(実質収支比率等に係る経年分析!I$49,"▲","-")),2),NA())</f>
        <v>14.87</v>
      </c>
      <c r="F21" s="136">
        <f>IF(ISNUMBER(VALUE(SUBSTITUTE(実質収支比率等に係る経年分析!J$49,"▲","-"))),ROUND(VALUE(SUBSTITUTE(実質収支比率等に係る経年分析!J$49,"▲","-")),2),NA())</f>
        <v>6.97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白弓スキー場特別会計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国民健康保険特別会計直営診療施設勘定の部</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介護保険特別会計保険事業勘定の部</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1.98</v>
      </c>
    </row>
    <row r="35" spans="1:16" x14ac:dyDescent="0.15">
      <c r="A35" s="137" t="str">
        <f>IF(連結実質赤字比率に係る赤字・黒字の構成分析!C$35="",NA(),連結実質赤字比率に係る赤字・黒字の構成分析!C$35)</f>
        <v>国民健康保険特別会計事業勘定の部</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18.489999999999998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16.64</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386</v>
      </c>
      <c r="E42" s="138"/>
      <c r="F42" s="138"/>
      <c r="G42" s="138">
        <f>'実質公債費比率（分子）の構造'!L$52</f>
        <v>400</v>
      </c>
      <c r="H42" s="138"/>
      <c r="I42" s="138"/>
      <c r="J42" s="138">
        <f>'実質公債費比率（分子）の構造'!M$52</f>
        <v>388</v>
      </c>
      <c r="K42" s="138"/>
      <c r="L42" s="138"/>
      <c r="M42" s="138">
        <f>'実質公債費比率（分子）の構造'!N$52</f>
        <v>387</v>
      </c>
      <c r="N42" s="138"/>
      <c r="O42" s="138"/>
      <c r="P42" s="138">
        <f>'実質公債費比率（分子）の構造'!O$52</f>
        <v>384</v>
      </c>
    </row>
    <row r="43" spans="1:16" x14ac:dyDescent="0.15">
      <c r="A43" s="138" t="s">
        <v>51</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52</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99</v>
      </c>
      <c r="C46" s="138"/>
      <c r="D46" s="138"/>
      <c r="E46" s="138">
        <f>'実質公債費比率（分子）の構造'!L$48</f>
        <v>74</v>
      </c>
      <c r="F46" s="138"/>
      <c r="G46" s="138"/>
      <c r="H46" s="138">
        <f>'実質公債費比率（分子）の構造'!M$48</f>
        <v>84</v>
      </c>
      <c r="I46" s="138"/>
      <c r="J46" s="138"/>
      <c r="K46" s="138">
        <f>'実質公債費比率（分子）の構造'!N$48</f>
        <v>98</v>
      </c>
      <c r="L46" s="138"/>
      <c r="M46" s="138"/>
      <c r="N46" s="138">
        <f>'実質公債費比率（分子）の構造'!O$48</f>
        <v>71</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298</v>
      </c>
      <c r="C49" s="138"/>
      <c r="D49" s="138"/>
      <c r="E49" s="138">
        <f>'実質公債費比率（分子）の構造'!L$45</f>
        <v>335</v>
      </c>
      <c r="F49" s="138"/>
      <c r="G49" s="138"/>
      <c r="H49" s="138">
        <f>'実質公債費比率（分子）の構造'!M$45</f>
        <v>338</v>
      </c>
      <c r="I49" s="138"/>
      <c r="J49" s="138"/>
      <c r="K49" s="138">
        <f>'実質公債費比率（分子）の構造'!N$45</f>
        <v>312</v>
      </c>
      <c r="L49" s="138"/>
      <c r="M49" s="138"/>
      <c r="N49" s="138">
        <f>'実質公債費比率（分子）の構造'!O$45</f>
        <v>301</v>
      </c>
      <c r="O49" s="138"/>
      <c r="P49" s="138"/>
    </row>
    <row r="50" spans="1:16" x14ac:dyDescent="0.15">
      <c r="A50" s="138" t="s">
        <v>58</v>
      </c>
      <c r="B50" s="138" t="e">
        <f>NA()</f>
        <v>#N/A</v>
      </c>
      <c r="C50" s="138">
        <f>IF(ISNUMBER('実質公債費比率（分子）の構造'!K$53),'実質公債費比率（分子）の構造'!K$53,NA())</f>
        <v>12</v>
      </c>
      <c r="D50" s="138" t="e">
        <f>NA()</f>
        <v>#N/A</v>
      </c>
      <c r="E50" s="138" t="e">
        <f>NA()</f>
        <v>#N/A</v>
      </c>
      <c r="F50" s="138">
        <f>IF(ISNUMBER('実質公債費比率（分子）の構造'!L$53),'実質公債費比率（分子）の構造'!L$53,NA())</f>
        <v>10</v>
      </c>
      <c r="G50" s="138" t="e">
        <f>NA()</f>
        <v>#N/A</v>
      </c>
      <c r="H50" s="138" t="e">
        <f>NA()</f>
        <v>#N/A</v>
      </c>
      <c r="I50" s="138">
        <f>IF(ISNUMBER('実質公債費比率（分子）の構造'!M$53),'実質公債費比率（分子）の構造'!M$53,NA())</f>
        <v>35</v>
      </c>
      <c r="J50" s="138" t="e">
        <f>NA()</f>
        <v>#N/A</v>
      </c>
      <c r="K50" s="138" t="e">
        <f>NA()</f>
        <v>#N/A</v>
      </c>
      <c r="L50" s="138">
        <f>IF(ISNUMBER('実質公債費比率（分子）の構造'!N$53),'実質公債費比率（分子）の構造'!N$53,NA())</f>
        <v>24</v>
      </c>
      <c r="M50" s="138" t="e">
        <f>NA()</f>
        <v>#N/A</v>
      </c>
      <c r="N50" s="138" t="e">
        <f>NA()</f>
        <v>#N/A</v>
      </c>
      <c r="O50" s="138">
        <f>IF(ISNUMBER('実質公債費比率（分子）の構造'!O$53),'実質公債費比率（分子）の構造'!O$53,NA())</f>
        <v>-11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3314</v>
      </c>
      <c r="E56" s="137"/>
      <c r="F56" s="137"/>
      <c r="G56" s="137">
        <f>'将来負担比率（分子）の構造'!J$52</f>
        <v>3464</v>
      </c>
      <c r="H56" s="137"/>
      <c r="I56" s="137"/>
      <c r="J56" s="137">
        <f>'将来負担比率（分子）の構造'!K$52</f>
        <v>3462</v>
      </c>
      <c r="K56" s="137"/>
      <c r="L56" s="137"/>
      <c r="M56" s="137">
        <f>'将来負担比率（分子）の構造'!L$52</f>
        <v>3586</v>
      </c>
      <c r="N56" s="137"/>
      <c r="O56" s="137"/>
      <c r="P56" s="137">
        <f>'将来負担比率（分子）の構造'!M$52</f>
        <v>3598</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2322</v>
      </c>
      <c r="E58" s="137"/>
      <c r="F58" s="137"/>
      <c r="G58" s="137">
        <f>'将来負担比率（分子）の構造'!J$50</f>
        <v>2932</v>
      </c>
      <c r="H58" s="137"/>
      <c r="I58" s="137"/>
      <c r="J58" s="137">
        <f>'将来負担比率（分子）の構造'!K$50</f>
        <v>2945</v>
      </c>
      <c r="K58" s="137"/>
      <c r="L58" s="137"/>
      <c r="M58" s="137">
        <f>'将来負担比率（分子）の構造'!L$50</f>
        <v>3060</v>
      </c>
      <c r="N58" s="137"/>
      <c r="O58" s="137"/>
      <c r="P58" s="137">
        <f>'将来負担比率（分子）の構造'!M$50</f>
        <v>3260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433</v>
      </c>
      <c r="C62" s="137"/>
      <c r="D62" s="137"/>
      <c r="E62" s="137">
        <f>'将来負担比率（分子）の構造'!J$45</f>
        <v>423</v>
      </c>
      <c r="F62" s="137"/>
      <c r="G62" s="137"/>
      <c r="H62" s="137">
        <f>'将来負担比率（分子）の構造'!K$45</f>
        <v>408</v>
      </c>
      <c r="I62" s="137"/>
      <c r="J62" s="137"/>
      <c r="K62" s="137">
        <f>'将来負担比率（分子）の構造'!L$45</f>
        <v>388</v>
      </c>
      <c r="L62" s="137"/>
      <c r="M62" s="137"/>
      <c r="N62" s="137">
        <f>'将来負担比率（分子）の構造'!M$45</f>
        <v>381</v>
      </c>
      <c r="O62" s="137"/>
      <c r="P62" s="137"/>
    </row>
    <row r="63" spans="1:16" x14ac:dyDescent="0.15">
      <c r="A63" s="137" t="s">
        <v>27</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26</v>
      </c>
      <c r="B64" s="137">
        <f>'将来負担比率（分子）の構造'!I$43</f>
        <v>701</v>
      </c>
      <c r="C64" s="137"/>
      <c r="D64" s="137"/>
      <c r="E64" s="137">
        <f>'将来負担比率（分子）の構造'!J$43</f>
        <v>554</v>
      </c>
      <c r="F64" s="137"/>
      <c r="G64" s="137"/>
      <c r="H64" s="137">
        <f>'将来負担比率（分子）の構造'!K$43</f>
        <v>542</v>
      </c>
      <c r="I64" s="137"/>
      <c r="J64" s="137"/>
      <c r="K64" s="137">
        <f>'将来負担比率（分子）の構造'!L$43</f>
        <v>473</v>
      </c>
      <c r="L64" s="137"/>
      <c r="M64" s="137"/>
      <c r="N64" s="137">
        <f>'将来負担比率（分子）の構造'!M$43</f>
        <v>558</v>
      </c>
      <c r="O64" s="137"/>
      <c r="P64" s="137"/>
    </row>
    <row r="65" spans="1:16" x14ac:dyDescent="0.15">
      <c r="A65" s="137" t="s">
        <v>25</v>
      </c>
      <c r="B65" s="137">
        <f>'将来負担比率（分子）の構造'!I$42</f>
        <v>5</v>
      </c>
      <c r="C65" s="137"/>
      <c r="D65" s="137"/>
      <c r="E65" s="137">
        <f>'将来負担比率（分子）の構造'!J$42</f>
        <v>5</v>
      </c>
      <c r="F65" s="137"/>
      <c r="G65" s="137"/>
      <c r="H65" s="137">
        <f>'将来負担比率（分子）の構造'!K$42</f>
        <v>4</v>
      </c>
      <c r="I65" s="137"/>
      <c r="J65" s="137"/>
      <c r="K65" s="137">
        <f>'将来負担比率（分子）の構造'!L$42</f>
        <v>4</v>
      </c>
      <c r="L65" s="137"/>
      <c r="M65" s="137"/>
      <c r="N65" s="137">
        <f>'将来負担比率（分子）の構造'!M$42</f>
        <v>3</v>
      </c>
      <c r="O65" s="137"/>
      <c r="P65" s="137"/>
    </row>
    <row r="66" spans="1:16" x14ac:dyDescent="0.15">
      <c r="A66" s="137" t="s">
        <v>24</v>
      </c>
      <c r="B66" s="137">
        <f>'将来負担比率（分子）の構造'!I$41</f>
        <v>2928</v>
      </c>
      <c r="C66" s="137"/>
      <c r="D66" s="137"/>
      <c r="E66" s="137">
        <f>'将来負担比率（分子）の構造'!J$41</f>
        <v>2966</v>
      </c>
      <c r="F66" s="137"/>
      <c r="G66" s="137"/>
      <c r="H66" s="137">
        <f>'将来負担比率（分子）の構造'!K$41</f>
        <v>3103</v>
      </c>
      <c r="I66" s="137"/>
      <c r="J66" s="137"/>
      <c r="K66" s="137">
        <f>'将来負担比率（分子）の構造'!L$41</f>
        <v>3252</v>
      </c>
      <c r="L66" s="137"/>
      <c r="M66" s="137"/>
      <c r="N66" s="137">
        <f>'将来負担比率（分子）の構造'!M$41</f>
        <v>3344</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701409</v>
      </c>
      <c r="S5" s="671"/>
      <c r="T5" s="671"/>
      <c r="U5" s="671"/>
      <c r="V5" s="671"/>
      <c r="W5" s="671"/>
      <c r="X5" s="671"/>
      <c r="Y5" s="718"/>
      <c r="Z5" s="731">
        <v>19.3</v>
      </c>
      <c r="AA5" s="731"/>
      <c r="AB5" s="731"/>
      <c r="AC5" s="731"/>
      <c r="AD5" s="732">
        <v>701409</v>
      </c>
      <c r="AE5" s="732"/>
      <c r="AF5" s="732"/>
      <c r="AG5" s="732"/>
      <c r="AH5" s="732"/>
      <c r="AI5" s="732"/>
      <c r="AJ5" s="732"/>
      <c r="AK5" s="732"/>
      <c r="AL5" s="719">
        <v>39</v>
      </c>
      <c r="AM5" s="688"/>
      <c r="AN5" s="688"/>
      <c r="AO5" s="720"/>
      <c r="AP5" s="707" t="s">
        <v>210</v>
      </c>
      <c r="AQ5" s="708"/>
      <c r="AR5" s="708"/>
      <c r="AS5" s="708"/>
      <c r="AT5" s="708"/>
      <c r="AU5" s="708"/>
      <c r="AV5" s="708"/>
      <c r="AW5" s="708"/>
      <c r="AX5" s="708"/>
      <c r="AY5" s="708"/>
      <c r="AZ5" s="708"/>
      <c r="BA5" s="708"/>
      <c r="BB5" s="708"/>
      <c r="BC5" s="708"/>
      <c r="BD5" s="708"/>
      <c r="BE5" s="708"/>
      <c r="BF5" s="709"/>
      <c r="BG5" s="620">
        <v>693356</v>
      </c>
      <c r="BH5" s="621"/>
      <c r="BI5" s="621"/>
      <c r="BJ5" s="621"/>
      <c r="BK5" s="621"/>
      <c r="BL5" s="621"/>
      <c r="BM5" s="621"/>
      <c r="BN5" s="622"/>
      <c r="BO5" s="673">
        <v>98.9</v>
      </c>
      <c r="BP5" s="673"/>
      <c r="BQ5" s="673"/>
      <c r="BR5" s="673"/>
      <c r="BS5" s="674">
        <v>92392</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22323</v>
      </c>
      <c r="S6" s="621"/>
      <c r="T6" s="621"/>
      <c r="U6" s="621"/>
      <c r="V6" s="621"/>
      <c r="W6" s="621"/>
      <c r="X6" s="621"/>
      <c r="Y6" s="622"/>
      <c r="Z6" s="673">
        <v>0.6</v>
      </c>
      <c r="AA6" s="673"/>
      <c r="AB6" s="673"/>
      <c r="AC6" s="673"/>
      <c r="AD6" s="674">
        <v>22323</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693356</v>
      </c>
      <c r="BH6" s="621"/>
      <c r="BI6" s="621"/>
      <c r="BJ6" s="621"/>
      <c r="BK6" s="621"/>
      <c r="BL6" s="621"/>
      <c r="BM6" s="621"/>
      <c r="BN6" s="622"/>
      <c r="BO6" s="673">
        <v>98.9</v>
      </c>
      <c r="BP6" s="673"/>
      <c r="BQ6" s="673"/>
      <c r="BR6" s="673"/>
      <c r="BS6" s="674">
        <v>92392</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34005</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34005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310</v>
      </c>
      <c r="S7" s="621"/>
      <c r="T7" s="621"/>
      <c r="U7" s="621"/>
      <c r="V7" s="621"/>
      <c r="W7" s="621"/>
      <c r="X7" s="621"/>
      <c r="Y7" s="622"/>
      <c r="Z7" s="673">
        <v>0</v>
      </c>
      <c r="AA7" s="673"/>
      <c r="AB7" s="673"/>
      <c r="AC7" s="673"/>
      <c r="AD7" s="674">
        <v>310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104583</v>
      </c>
      <c r="BH7" s="621"/>
      <c r="BI7" s="621"/>
      <c r="BJ7" s="621"/>
      <c r="BK7" s="621"/>
      <c r="BL7" s="621"/>
      <c r="BM7" s="621"/>
      <c r="BN7" s="622"/>
      <c r="BO7" s="673">
        <v>14.9</v>
      </c>
      <c r="BP7" s="673"/>
      <c r="BQ7" s="673"/>
      <c r="BR7" s="673"/>
      <c r="BS7" s="674" t="s">
        <v>217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665688</v>
      </c>
      <c r="CS7" s="621"/>
      <c r="CT7" s="621"/>
      <c r="CU7" s="621"/>
      <c r="CV7" s="621"/>
      <c r="CW7" s="621"/>
      <c r="CX7" s="621"/>
      <c r="CY7" s="622"/>
      <c r="CZ7" s="673">
        <v>20.100000000000001</v>
      </c>
      <c r="DA7" s="673"/>
      <c r="DB7" s="673"/>
      <c r="DC7" s="673"/>
      <c r="DD7" s="626">
        <v>116586</v>
      </c>
      <c r="DE7" s="621"/>
      <c r="DF7" s="621"/>
      <c r="DG7" s="621"/>
      <c r="DH7" s="621"/>
      <c r="DI7" s="621"/>
      <c r="DJ7" s="621"/>
      <c r="DK7" s="621"/>
      <c r="DL7" s="621"/>
      <c r="DM7" s="621"/>
      <c r="DN7" s="621"/>
      <c r="DO7" s="621"/>
      <c r="DP7" s="622"/>
      <c r="DQ7" s="626">
        <v>512459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795</v>
      </c>
      <c r="S8" s="621"/>
      <c r="T8" s="621"/>
      <c r="U8" s="621"/>
      <c r="V8" s="621"/>
      <c r="W8" s="621"/>
      <c r="X8" s="621"/>
      <c r="Y8" s="622"/>
      <c r="Z8" s="673">
        <v>0</v>
      </c>
      <c r="AA8" s="673"/>
      <c r="AB8" s="673"/>
      <c r="AC8" s="673"/>
      <c r="AD8" s="674">
        <v>795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3156</v>
      </c>
      <c r="BH8" s="621"/>
      <c r="BI8" s="621"/>
      <c r="BJ8" s="621"/>
      <c r="BK8" s="621"/>
      <c r="BL8" s="621"/>
      <c r="BM8" s="621"/>
      <c r="BN8" s="622"/>
      <c r="BO8" s="673">
        <v>0.4</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320513</v>
      </c>
      <c r="CS8" s="621"/>
      <c r="CT8" s="621"/>
      <c r="CU8" s="621"/>
      <c r="CV8" s="621"/>
      <c r="CW8" s="621"/>
      <c r="CX8" s="621"/>
      <c r="CY8" s="622"/>
      <c r="CZ8" s="673">
        <v>9.6999999999999993</v>
      </c>
      <c r="DA8" s="673"/>
      <c r="DB8" s="673"/>
      <c r="DC8" s="673"/>
      <c r="DD8" s="626">
        <v>30159</v>
      </c>
      <c r="DE8" s="621"/>
      <c r="DF8" s="621"/>
      <c r="DG8" s="621"/>
      <c r="DH8" s="621"/>
      <c r="DI8" s="621"/>
      <c r="DJ8" s="621"/>
      <c r="DK8" s="621"/>
      <c r="DL8" s="621"/>
      <c r="DM8" s="621"/>
      <c r="DN8" s="621"/>
      <c r="DO8" s="621"/>
      <c r="DP8" s="622"/>
      <c r="DQ8" s="626">
        <v>206559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404</v>
      </c>
      <c r="S9" s="621"/>
      <c r="T9" s="621"/>
      <c r="U9" s="621"/>
      <c r="V9" s="621"/>
      <c r="W9" s="621"/>
      <c r="X9" s="621"/>
      <c r="Y9" s="622"/>
      <c r="Z9" s="673">
        <v>0</v>
      </c>
      <c r="AA9" s="673"/>
      <c r="AB9" s="673"/>
      <c r="AC9" s="673"/>
      <c r="AD9" s="674">
        <v>404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82583</v>
      </c>
      <c r="BH9" s="621"/>
      <c r="BI9" s="621"/>
      <c r="BJ9" s="621"/>
      <c r="BK9" s="621"/>
      <c r="BL9" s="621"/>
      <c r="BM9" s="621"/>
      <c r="BN9" s="622"/>
      <c r="BO9" s="673">
        <v>11.8</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172217</v>
      </c>
      <c r="CS9" s="621"/>
      <c r="CT9" s="621"/>
      <c r="CU9" s="621"/>
      <c r="CV9" s="621"/>
      <c r="CW9" s="621"/>
      <c r="CX9" s="621"/>
      <c r="CY9" s="622"/>
      <c r="CZ9" s="673">
        <v>5.2</v>
      </c>
      <c r="DA9" s="673"/>
      <c r="DB9" s="673"/>
      <c r="DC9" s="673"/>
      <c r="DD9" s="626">
        <v>18130</v>
      </c>
      <c r="DE9" s="621"/>
      <c r="DF9" s="621"/>
      <c r="DG9" s="621"/>
      <c r="DH9" s="621"/>
      <c r="DI9" s="621"/>
      <c r="DJ9" s="621"/>
      <c r="DK9" s="621"/>
      <c r="DL9" s="621"/>
      <c r="DM9" s="621"/>
      <c r="DN9" s="621"/>
      <c r="DO9" s="621"/>
      <c r="DP9" s="622"/>
      <c r="DQ9" s="626">
        <v>165489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32575</v>
      </c>
      <c r="S10" s="621"/>
      <c r="T10" s="621"/>
      <c r="U10" s="621"/>
      <c r="V10" s="621"/>
      <c r="W10" s="621"/>
      <c r="X10" s="621"/>
      <c r="Y10" s="622"/>
      <c r="Z10" s="673">
        <v>0.9</v>
      </c>
      <c r="AA10" s="673"/>
      <c r="AB10" s="673"/>
      <c r="AC10" s="673"/>
      <c r="AD10" s="674">
        <v>32575</v>
      </c>
      <c r="AE10" s="674"/>
      <c r="AF10" s="674"/>
      <c r="AG10" s="674"/>
      <c r="AH10" s="674"/>
      <c r="AI10" s="674"/>
      <c r="AJ10" s="674"/>
      <c r="AK10" s="674"/>
      <c r="AL10" s="643">
        <v>1.8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9157</v>
      </c>
      <c r="BH10" s="621"/>
      <c r="BI10" s="621"/>
      <c r="BJ10" s="621"/>
      <c r="BK10" s="621"/>
      <c r="BL10" s="621"/>
      <c r="BM10" s="621"/>
      <c r="BN10" s="622"/>
      <c r="BO10" s="673">
        <v>1.3</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38582</v>
      </c>
      <c r="CS10" s="621"/>
      <c r="CT10" s="621"/>
      <c r="CU10" s="621"/>
      <c r="CV10" s="621"/>
      <c r="CW10" s="621"/>
      <c r="CX10" s="621"/>
      <c r="CY10" s="622"/>
      <c r="CZ10" s="673">
        <v>1.2</v>
      </c>
      <c r="DA10" s="673"/>
      <c r="DB10" s="673"/>
      <c r="DC10" s="673"/>
      <c r="DD10" s="626" t="s">
        <v>111</v>
      </c>
      <c r="DE10" s="621"/>
      <c r="DF10" s="621"/>
      <c r="DG10" s="621"/>
      <c r="DH10" s="621"/>
      <c r="DI10" s="621"/>
      <c r="DJ10" s="621"/>
      <c r="DK10" s="621"/>
      <c r="DL10" s="621"/>
      <c r="DM10" s="621"/>
      <c r="DN10" s="621"/>
      <c r="DO10" s="621"/>
      <c r="DP10" s="622"/>
      <c r="DQ10" s="626">
        <v>23063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9687</v>
      </c>
      <c r="BH11" s="621"/>
      <c r="BI11" s="621"/>
      <c r="BJ11" s="621"/>
      <c r="BK11" s="621"/>
      <c r="BL11" s="621"/>
      <c r="BM11" s="621"/>
      <c r="BN11" s="622"/>
      <c r="BO11" s="673">
        <v>1.4</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276170</v>
      </c>
      <c r="CS11" s="621"/>
      <c r="CT11" s="621"/>
      <c r="CU11" s="621"/>
      <c r="CV11" s="621"/>
      <c r="CW11" s="621"/>
      <c r="CX11" s="621"/>
      <c r="CY11" s="622"/>
      <c r="CZ11" s="673">
        <v>8.3000000000000007</v>
      </c>
      <c r="DA11" s="673"/>
      <c r="DB11" s="673"/>
      <c r="DC11" s="673"/>
      <c r="DD11" s="626">
        <v>92067</v>
      </c>
      <c r="DE11" s="621"/>
      <c r="DF11" s="621"/>
      <c r="DG11" s="621"/>
      <c r="DH11" s="621"/>
      <c r="DI11" s="621"/>
      <c r="DJ11" s="621"/>
      <c r="DK11" s="621"/>
      <c r="DL11" s="621"/>
      <c r="DM11" s="621"/>
      <c r="DN11" s="621"/>
      <c r="DO11" s="621"/>
      <c r="DP11" s="622"/>
      <c r="DQ11" s="626">
        <v>112675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573574</v>
      </c>
      <c r="BH12" s="621"/>
      <c r="BI12" s="621"/>
      <c r="BJ12" s="621"/>
      <c r="BK12" s="621"/>
      <c r="BL12" s="621"/>
      <c r="BM12" s="621"/>
      <c r="BN12" s="622"/>
      <c r="BO12" s="673">
        <v>81.8</v>
      </c>
      <c r="BP12" s="673"/>
      <c r="BQ12" s="673"/>
      <c r="BR12" s="673"/>
      <c r="BS12" s="626">
        <v>92392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537217</v>
      </c>
      <c r="CS12" s="621"/>
      <c r="CT12" s="621"/>
      <c r="CU12" s="621"/>
      <c r="CV12" s="621"/>
      <c r="CW12" s="621"/>
      <c r="CX12" s="621"/>
      <c r="CY12" s="622"/>
      <c r="CZ12" s="673">
        <v>16.2</v>
      </c>
      <c r="DA12" s="673"/>
      <c r="DB12" s="673"/>
      <c r="DC12" s="673"/>
      <c r="DD12" s="626">
        <v>209259</v>
      </c>
      <c r="DE12" s="621"/>
      <c r="DF12" s="621"/>
      <c r="DG12" s="621"/>
      <c r="DH12" s="621"/>
      <c r="DI12" s="621"/>
      <c r="DJ12" s="621"/>
      <c r="DK12" s="621"/>
      <c r="DL12" s="621"/>
      <c r="DM12" s="621"/>
      <c r="DN12" s="621"/>
      <c r="DO12" s="621"/>
      <c r="DP12" s="622"/>
      <c r="DQ12" s="626">
        <v>234508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5116</v>
      </c>
      <c r="S13" s="621"/>
      <c r="T13" s="621"/>
      <c r="U13" s="621"/>
      <c r="V13" s="621"/>
      <c r="W13" s="621"/>
      <c r="X13" s="621"/>
      <c r="Y13" s="622"/>
      <c r="Z13" s="673">
        <v>0.1</v>
      </c>
      <c r="AA13" s="673"/>
      <c r="AB13" s="673"/>
      <c r="AC13" s="673"/>
      <c r="AD13" s="674">
        <v>5116</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517578</v>
      </c>
      <c r="BH13" s="621"/>
      <c r="BI13" s="621"/>
      <c r="BJ13" s="621"/>
      <c r="BK13" s="621"/>
      <c r="BL13" s="621"/>
      <c r="BM13" s="621"/>
      <c r="BN13" s="622"/>
      <c r="BO13" s="673">
        <v>73.8</v>
      </c>
      <c r="BP13" s="673"/>
      <c r="BQ13" s="673"/>
      <c r="BR13" s="673"/>
      <c r="BS13" s="626">
        <v>92392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440927</v>
      </c>
      <c r="CS13" s="621"/>
      <c r="CT13" s="621"/>
      <c r="CU13" s="621"/>
      <c r="CV13" s="621"/>
      <c r="CW13" s="621"/>
      <c r="CX13" s="621"/>
      <c r="CY13" s="622"/>
      <c r="CZ13" s="673">
        <v>13.3</v>
      </c>
      <c r="DA13" s="673"/>
      <c r="DB13" s="673"/>
      <c r="DC13" s="673"/>
      <c r="DD13" s="626">
        <v>149369</v>
      </c>
      <c r="DE13" s="621"/>
      <c r="DF13" s="621"/>
      <c r="DG13" s="621"/>
      <c r="DH13" s="621"/>
      <c r="DI13" s="621"/>
      <c r="DJ13" s="621"/>
      <c r="DK13" s="621"/>
      <c r="DL13" s="621"/>
      <c r="DM13" s="621"/>
      <c r="DN13" s="621"/>
      <c r="DO13" s="621"/>
      <c r="DP13" s="622"/>
      <c r="DQ13" s="626">
        <v>323353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5536</v>
      </c>
      <c r="BH14" s="621"/>
      <c r="BI14" s="621"/>
      <c r="BJ14" s="621"/>
      <c r="BK14" s="621"/>
      <c r="BL14" s="621"/>
      <c r="BM14" s="621"/>
      <c r="BN14" s="622"/>
      <c r="BO14" s="673">
        <v>0.8</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206986</v>
      </c>
      <c r="CS14" s="621"/>
      <c r="CT14" s="621"/>
      <c r="CU14" s="621"/>
      <c r="CV14" s="621"/>
      <c r="CW14" s="621"/>
      <c r="CX14" s="621"/>
      <c r="CY14" s="622"/>
      <c r="CZ14" s="673">
        <v>6.3</v>
      </c>
      <c r="DA14" s="673"/>
      <c r="DB14" s="673"/>
      <c r="DC14" s="673"/>
      <c r="DD14" s="626">
        <v>46388</v>
      </c>
      <c r="DE14" s="621"/>
      <c r="DF14" s="621"/>
      <c r="DG14" s="621"/>
      <c r="DH14" s="621"/>
      <c r="DI14" s="621"/>
      <c r="DJ14" s="621"/>
      <c r="DK14" s="621"/>
      <c r="DL14" s="621"/>
      <c r="DM14" s="621"/>
      <c r="DN14" s="621"/>
      <c r="DO14" s="621"/>
      <c r="DP14" s="622"/>
      <c r="DQ14" s="626">
        <v>138934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274</v>
      </c>
      <c r="S15" s="621"/>
      <c r="T15" s="621"/>
      <c r="U15" s="621"/>
      <c r="V15" s="621"/>
      <c r="W15" s="621"/>
      <c r="X15" s="621"/>
      <c r="Y15" s="622"/>
      <c r="Z15" s="673">
        <v>0</v>
      </c>
      <c r="AA15" s="673"/>
      <c r="AB15" s="673"/>
      <c r="AC15" s="673"/>
      <c r="AD15" s="674">
        <v>274</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9663</v>
      </c>
      <c r="BH15" s="621"/>
      <c r="BI15" s="621"/>
      <c r="BJ15" s="621"/>
      <c r="BK15" s="621"/>
      <c r="BL15" s="621"/>
      <c r="BM15" s="621"/>
      <c r="BN15" s="622"/>
      <c r="BO15" s="673">
        <v>1.4</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317788</v>
      </c>
      <c r="CS15" s="621"/>
      <c r="CT15" s="621"/>
      <c r="CU15" s="621"/>
      <c r="CV15" s="621"/>
      <c r="CW15" s="621"/>
      <c r="CX15" s="621"/>
      <c r="CY15" s="622"/>
      <c r="CZ15" s="673">
        <v>9.6</v>
      </c>
      <c r="DA15" s="673"/>
      <c r="DB15" s="673"/>
      <c r="DC15" s="673"/>
      <c r="DD15" s="626">
        <v>90796</v>
      </c>
      <c r="DE15" s="621"/>
      <c r="DF15" s="621"/>
      <c r="DG15" s="621"/>
      <c r="DH15" s="621"/>
      <c r="DI15" s="621"/>
      <c r="DJ15" s="621"/>
      <c r="DK15" s="621"/>
      <c r="DL15" s="621"/>
      <c r="DM15" s="621"/>
      <c r="DN15" s="621"/>
      <c r="DO15" s="621"/>
      <c r="DP15" s="622"/>
      <c r="DQ15" s="626">
        <v>190395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1204650</v>
      </c>
      <c r="S16" s="621"/>
      <c r="T16" s="621"/>
      <c r="U16" s="621"/>
      <c r="V16" s="621"/>
      <c r="W16" s="621"/>
      <c r="X16" s="621"/>
      <c r="Y16" s="622"/>
      <c r="Z16" s="673">
        <v>33.200000000000003</v>
      </c>
      <c r="AA16" s="673"/>
      <c r="AB16" s="673"/>
      <c r="AC16" s="673"/>
      <c r="AD16" s="674">
        <v>1036444</v>
      </c>
      <c r="AE16" s="674"/>
      <c r="AF16" s="674"/>
      <c r="AG16" s="674"/>
      <c r="AH16" s="674"/>
      <c r="AI16" s="674"/>
      <c r="AJ16" s="674"/>
      <c r="AK16" s="674"/>
      <c r="AL16" s="643">
        <v>57.6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23</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1036444</v>
      </c>
      <c r="S17" s="621"/>
      <c r="T17" s="621"/>
      <c r="U17" s="621"/>
      <c r="V17" s="621"/>
      <c r="W17" s="621"/>
      <c r="X17" s="621"/>
      <c r="Y17" s="622"/>
      <c r="Z17" s="673">
        <v>28.6</v>
      </c>
      <c r="AA17" s="673"/>
      <c r="AB17" s="673"/>
      <c r="AC17" s="673"/>
      <c r="AD17" s="674">
        <v>1036444</v>
      </c>
      <c r="AE17" s="674"/>
      <c r="AF17" s="674"/>
      <c r="AG17" s="674"/>
      <c r="AH17" s="674"/>
      <c r="AI17" s="674"/>
      <c r="AJ17" s="674"/>
      <c r="AK17" s="674"/>
      <c r="AL17" s="643">
        <v>57.6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301403</v>
      </c>
      <c r="CS17" s="621"/>
      <c r="CT17" s="621"/>
      <c r="CU17" s="621"/>
      <c r="CV17" s="621"/>
      <c r="CW17" s="621"/>
      <c r="CX17" s="621"/>
      <c r="CY17" s="622"/>
      <c r="CZ17" s="673">
        <v>9.1</v>
      </c>
      <c r="DA17" s="673"/>
      <c r="DB17" s="673"/>
      <c r="DC17" s="673"/>
      <c r="DD17" s="626" t="s">
        <v>111</v>
      </c>
      <c r="DE17" s="621"/>
      <c r="DF17" s="621"/>
      <c r="DG17" s="621"/>
      <c r="DH17" s="621"/>
      <c r="DI17" s="621"/>
      <c r="DJ17" s="621"/>
      <c r="DK17" s="621"/>
      <c r="DL17" s="621"/>
      <c r="DM17" s="621"/>
      <c r="DN17" s="621"/>
      <c r="DO17" s="621"/>
      <c r="DP17" s="622"/>
      <c r="DQ17" s="626">
        <v>301403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168206</v>
      </c>
      <c r="S18" s="621"/>
      <c r="T18" s="621"/>
      <c r="U18" s="621"/>
      <c r="V18" s="621"/>
      <c r="W18" s="621"/>
      <c r="X18" s="621"/>
      <c r="Y18" s="622"/>
      <c r="Z18" s="673">
        <v>4.5999999999999996</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8053</v>
      </c>
      <c r="BH19" s="621"/>
      <c r="BI19" s="621"/>
      <c r="BJ19" s="621"/>
      <c r="BK19" s="621"/>
      <c r="BL19" s="621"/>
      <c r="BM19" s="621"/>
      <c r="BN19" s="622"/>
      <c r="BO19" s="673">
        <v>1.1000000000000001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1967856</v>
      </c>
      <c r="S20" s="621"/>
      <c r="T20" s="621"/>
      <c r="U20" s="621"/>
      <c r="V20" s="621"/>
      <c r="W20" s="621"/>
      <c r="X20" s="621"/>
      <c r="Y20" s="622"/>
      <c r="Z20" s="673">
        <v>54.3</v>
      </c>
      <c r="AA20" s="673"/>
      <c r="AB20" s="673"/>
      <c r="AC20" s="673"/>
      <c r="AD20" s="674">
        <v>1799650</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8053</v>
      </c>
      <c r="BH20" s="621"/>
      <c r="BI20" s="621"/>
      <c r="BJ20" s="621"/>
      <c r="BK20" s="621"/>
      <c r="BL20" s="621"/>
      <c r="BM20" s="621"/>
      <c r="BN20" s="622"/>
      <c r="BO20" s="673">
        <v>1.1000000000000001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3311519</v>
      </c>
      <c r="CS20" s="621"/>
      <c r="CT20" s="621"/>
      <c r="CU20" s="621"/>
      <c r="CV20" s="621"/>
      <c r="CW20" s="621"/>
      <c r="CX20" s="621"/>
      <c r="CY20" s="622"/>
      <c r="CZ20" s="673">
        <v>100</v>
      </c>
      <c r="DA20" s="673"/>
      <c r="DB20" s="673"/>
      <c r="DC20" s="673"/>
      <c r="DD20" s="626">
        <v>752754</v>
      </c>
      <c r="DE20" s="621"/>
      <c r="DF20" s="621"/>
      <c r="DG20" s="621"/>
      <c r="DH20" s="621"/>
      <c r="DI20" s="621"/>
      <c r="DJ20" s="621"/>
      <c r="DK20" s="621"/>
      <c r="DL20" s="621"/>
      <c r="DM20" s="621"/>
      <c r="DN20" s="621"/>
      <c r="DO20" s="621"/>
      <c r="DP20" s="622"/>
      <c r="DQ20" s="626">
        <v>2242866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8053</v>
      </c>
      <c r="BH21" s="621"/>
      <c r="BI21" s="621"/>
      <c r="BJ21" s="621"/>
      <c r="BK21" s="621"/>
      <c r="BL21" s="621"/>
      <c r="BM21" s="621"/>
      <c r="BN21" s="622"/>
      <c r="BO21" s="673">
        <v>1.1000000000000001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30976</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114344</v>
      </c>
      <c r="S23" s="621"/>
      <c r="T23" s="621"/>
      <c r="U23" s="621"/>
      <c r="V23" s="621"/>
      <c r="W23" s="621"/>
      <c r="X23" s="621"/>
      <c r="Y23" s="622"/>
      <c r="Z23" s="673">
        <v>3.2</v>
      </c>
      <c r="AA23" s="673"/>
      <c r="AB23" s="673"/>
      <c r="AC23" s="673"/>
      <c r="AD23" s="674" t="s">
        <v>111</v>
      </c>
      <c r="AE23" s="674"/>
      <c r="AF23" s="674"/>
      <c r="AG23" s="674"/>
      <c r="AH23" s="674"/>
      <c r="AI23" s="674"/>
      <c r="AJ23" s="674"/>
      <c r="AK23" s="674"/>
      <c r="AL23" s="643" t="s">
        <v>111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6296</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838240</v>
      </c>
      <c r="CS24" s="671"/>
      <c r="CT24" s="671"/>
      <c r="CU24" s="671"/>
      <c r="CV24" s="671"/>
      <c r="CW24" s="671"/>
      <c r="CX24" s="671"/>
      <c r="CY24" s="718"/>
      <c r="CZ24" s="722">
        <v>25.3</v>
      </c>
      <c r="DA24" s="723"/>
      <c r="DB24" s="723"/>
      <c r="DC24" s="724"/>
      <c r="DD24" s="717">
        <v>756235</v>
      </c>
      <c r="DE24" s="671"/>
      <c r="DF24" s="671"/>
      <c r="DG24" s="671"/>
      <c r="DH24" s="671"/>
      <c r="DI24" s="671"/>
      <c r="DJ24" s="671"/>
      <c r="DK24" s="718"/>
      <c r="DL24" s="717">
        <v>732989</v>
      </c>
      <c r="DM24" s="671"/>
      <c r="DN24" s="671"/>
      <c r="DO24" s="671"/>
      <c r="DP24" s="671"/>
      <c r="DQ24" s="671"/>
      <c r="DR24" s="671"/>
      <c r="DS24" s="671"/>
      <c r="DT24" s="671"/>
      <c r="DU24" s="671"/>
      <c r="DV24" s="718"/>
      <c r="DW24" s="719">
        <v>38.9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189875</v>
      </c>
      <c r="S25" s="621"/>
      <c r="T25" s="621"/>
      <c r="U25" s="621"/>
      <c r="V25" s="621"/>
      <c r="W25" s="621"/>
      <c r="X25" s="621"/>
      <c r="Y25" s="622"/>
      <c r="Z25" s="673">
        <v>5.2</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468036</v>
      </c>
      <c r="CS25" s="639"/>
      <c r="CT25" s="639"/>
      <c r="CU25" s="639"/>
      <c r="CV25" s="639"/>
      <c r="CW25" s="639"/>
      <c r="CX25" s="639"/>
      <c r="CY25" s="640"/>
      <c r="CZ25" s="623">
        <v>14.1</v>
      </c>
      <c r="DA25" s="641"/>
      <c r="DB25" s="641"/>
      <c r="DC25" s="642"/>
      <c r="DD25" s="626">
        <v>428475</v>
      </c>
      <c r="DE25" s="639"/>
      <c r="DF25" s="639"/>
      <c r="DG25" s="639"/>
      <c r="DH25" s="639"/>
      <c r="DI25" s="639"/>
      <c r="DJ25" s="639"/>
      <c r="DK25" s="640"/>
      <c r="DL25" s="626">
        <v>411541</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289365</v>
      </c>
      <c r="CS26" s="621"/>
      <c r="CT26" s="621"/>
      <c r="CU26" s="621"/>
      <c r="CV26" s="621"/>
      <c r="CW26" s="621"/>
      <c r="CX26" s="621"/>
      <c r="CY26" s="622"/>
      <c r="CZ26" s="623">
        <v>8.6999999999999993</v>
      </c>
      <c r="DA26" s="641"/>
      <c r="DB26" s="641"/>
      <c r="DC26" s="642"/>
      <c r="DD26" s="626">
        <v>258552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124007</v>
      </c>
      <c r="S27" s="621"/>
      <c r="T27" s="621"/>
      <c r="U27" s="621"/>
      <c r="V27" s="621"/>
      <c r="W27" s="621"/>
      <c r="X27" s="621"/>
      <c r="Y27" s="622"/>
      <c r="Z27" s="673">
        <v>3.4</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701409</v>
      </c>
      <c r="BH27" s="621"/>
      <c r="BI27" s="621"/>
      <c r="BJ27" s="621"/>
      <c r="BK27" s="621"/>
      <c r="BL27" s="621"/>
      <c r="BM27" s="621"/>
      <c r="BN27" s="622"/>
      <c r="BO27" s="673">
        <v>100</v>
      </c>
      <c r="BP27" s="673"/>
      <c r="BQ27" s="673"/>
      <c r="BR27" s="673"/>
      <c r="BS27" s="626">
        <v>92392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68801</v>
      </c>
      <c r="CS27" s="639"/>
      <c r="CT27" s="639"/>
      <c r="CU27" s="639"/>
      <c r="CV27" s="639"/>
      <c r="CW27" s="639"/>
      <c r="CX27" s="639"/>
      <c r="CY27" s="640"/>
      <c r="CZ27" s="623">
        <v>2.1</v>
      </c>
      <c r="DA27" s="641"/>
      <c r="DB27" s="641"/>
      <c r="DC27" s="642"/>
      <c r="DD27" s="626">
        <v>26357</v>
      </c>
      <c r="DE27" s="639"/>
      <c r="DF27" s="639"/>
      <c r="DG27" s="639"/>
      <c r="DH27" s="639"/>
      <c r="DI27" s="639"/>
      <c r="DJ27" s="639"/>
      <c r="DK27" s="640"/>
      <c r="DL27" s="626">
        <v>20045</v>
      </c>
      <c r="DM27" s="639"/>
      <c r="DN27" s="639"/>
      <c r="DO27" s="639"/>
      <c r="DP27" s="639"/>
      <c r="DQ27" s="639"/>
      <c r="DR27" s="639"/>
      <c r="DS27" s="639"/>
      <c r="DT27" s="639"/>
      <c r="DU27" s="639"/>
      <c r="DV27" s="640"/>
      <c r="DW27" s="643">
        <v>1.1000000000000001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158195</v>
      </c>
      <c r="S28" s="621"/>
      <c r="T28" s="621"/>
      <c r="U28" s="621"/>
      <c r="V28" s="621"/>
      <c r="W28" s="621"/>
      <c r="X28" s="621"/>
      <c r="Y28" s="622"/>
      <c r="Z28" s="673">
        <v>4.4000000000000004</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301403</v>
      </c>
      <c r="CS28" s="621"/>
      <c r="CT28" s="621"/>
      <c r="CU28" s="621"/>
      <c r="CV28" s="621"/>
      <c r="CW28" s="621"/>
      <c r="CX28" s="621"/>
      <c r="CY28" s="622"/>
      <c r="CZ28" s="623">
        <v>9.1</v>
      </c>
      <c r="DA28" s="641"/>
      <c r="DB28" s="641"/>
      <c r="DC28" s="642"/>
      <c r="DD28" s="626">
        <v>301403</v>
      </c>
      <c r="DE28" s="621"/>
      <c r="DF28" s="621"/>
      <c r="DG28" s="621"/>
      <c r="DH28" s="621"/>
      <c r="DI28" s="621"/>
      <c r="DJ28" s="621"/>
      <c r="DK28" s="622"/>
      <c r="DL28" s="626">
        <v>301403</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79597</v>
      </c>
      <c r="S29" s="621"/>
      <c r="T29" s="621"/>
      <c r="U29" s="621"/>
      <c r="V29" s="621"/>
      <c r="W29" s="621"/>
      <c r="X29" s="621"/>
      <c r="Y29" s="622"/>
      <c r="Z29" s="673">
        <v>2.2000000000000002</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301387</v>
      </c>
      <c r="CS29" s="639"/>
      <c r="CT29" s="639"/>
      <c r="CU29" s="639"/>
      <c r="CV29" s="639"/>
      <c r="CW29" s="639"/>
      <c r="CX29" s="639"/>
      <c r="CY29" s="640"/>
      <c r="CZ29" s="623">
        <v>9.1</v>
      </c>
      <c r="DA29" s="641"/>
      <c r="DB29" s="641"/>
      <c r="DC29" s="642"/>
      <c r="DD29" s="626">
        <v>301387</v>
      </c>
      <c r="DE29" s="639"/>
      <c r="DF29" s="639"/>
      <c r="DG29" s="639"/>
      <c r="DH29" s="639"/>
      <c r="DI29" s="639"/>
      <c r="DJ29" s="639"/>
      <c r="DK29" s="640"/>
      <c r="DL29" s="626">
        <v>301387</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t="s">
        <v>111</v>
      </c>
      <c r="S30" s="621"/>
      <c r="T30" s="621"/>
      <c r="U30" s="621"/>
      <c r="V30" s="621"/>
      <c r="W30" s="621"/>
      <c r="X30" s="621"/>
      <c r="Y30" s="622"/>
      <c r="Z30" s="673" t="s">
        <v>111</v>
      </c>
      <c r="AA30" s="673"/>
      <c r="AB30" s="673"/>
      <c r="AC30" s="673"/>
      <c r="AD30" s="674" t="s">
        <v>111</v>
      </c>
      <c r="AE30" s="674"/>
      <c r="AF30" s="674"/>
      <c r="AG30" s="674"/>
      <c r="AH30" s="674"/>
      <c r="AI30" s="674"/>
      <c r="AJ30" s="674"/>
      <c r="AK30" s="674"/>
      <c r="AL30" s="643" t="s">
        <v>111</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99.8</v>
      </c>
      <c r="BH30" s="687"/>
      <c r="BI30" s="687"/>
      <c r="BJ30" s="687"/>
      <c r="BK30" s="687"/>
      <c r="BL30" s="687"/>
      <c r="BM30" s="688">
        <v>98.6</v>
      </c>
      <c r="BN30" s="687"/>
      <c r="BO30" s="687"/>
      <c r="BP30" s="687"/>
      <c r="BQ30" s="689"/>
      <c r="BR30" s="686">
        <v>99.8</v>
      </c>
      <c r="BS30" s="687"/>
      <c r="BT30" s="687"/>
      <c r="BU30" s="687"/>
      <c r="BV30" s="687"/>
      <c r="BW30" s="687"/>
      <c r="BX30" s="688">
        <v>98.7</v>
      </c>
      <c r="BY30" s="687"/>
      <c r="BZ30" s="687"/>
      <c r="CA30" s="687"/>
      <c r="CB30" s="689"/>
      <c r="CD30" s="692"/>
      <c r="CE30" s="693"/>
      <c r="CF30" s="657" t="s">
        <v>294</v>
      </c>
      <c r="CG30" s="654"/>
      <c r="CH30" s="654"/>
      <c r="CI30" s="654"/>
      <c r="CJ30" s="654"/>
      <c r="CK30" s="654"/>
      <c r="CL30" s="654"/>
      <c r="CM30" s="654"/>
      <c r="CN30" s="654"/>
      <c r="CO30" s="654"/>
      <c r="CP30" s="654"/>
      <c r="CQ30" s="655"/>
      <c r="CR30" s="620">
        <v>278146</v>
      </c>
      <c r="CS30" s="621"/>
      <c r="CT30" s="621"/>
      <c r="CU30" s="621"/>
      <c r="CV30" s="621"/>
      <c r="CW30" s="621"/>
      <c r="CX30" s="621"/>
      <c r="CY30" s="622"/>
      <c r="CZ30" s="623">
        <v>8.4</v>
      </c>
      <c r="DA30" s="641"/>
      <c r="DB30" s="641"/>
      <c r="DC30" s="642"/>
      <c r="DD30" s="626">
        <v>278146</v>
      </c>
      <c r="DE30" s="621"/>
      <c r="DF30" s="621"/>
      <c r="DG30" s="621"/>
      <c r="DH30" s="621"/>
      <c r="DI30" s="621"/>
      <c r="DJ30" s="621"/>
      <c r="DK30" s="622"/>
      <c r="DL30" s="626">
        <v>278146</v>
      </c>
      <c r="DM30" s="621"/>
      <c r="DN30" s="621"/>
      <c r="DO30" s="621"/>
      <c r="DP30" s="621"/>
      <c r="DQ30" s="621"/>
      <c r="DR30" s="621"/>
      <c r="DS30" s="621"/>
      <c r="DT30" s="621"/>
      <c r="DU30" s="621"/>
      <c r="DV30" s="622"/>
      <c r="DW30" s="643">
        <v>14.8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392187</v>
      </c>
      <c r="S31" s="621"/>
      <c r="T31" s="621"/>
      <c r="U31" s="621"/>
      <c r="V31" s="621"/>
      <c r="W31" s="621"/>
      <c r="X31" s="621"/>
      <c r="Y31" s="622"/>
      <c r="Z31" s="673">
        <v>10.8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99.8</v>
      </c>
      <c r="BH31" s="639"/>
      <c r="BI31" s="639"/>
      <c r="BJ31" s="639"/>
      <c r="BK31" s="639"/>
      <c r="BL31" s="639"/>
      <c r="BM31" s="675">
        <v>97.8</v>
      </c>
      <c r="BN31" s="685"/>
      <c r="BO31" s="685"/>
      <c r="BP31" s="685"/>
      <c r="BQ31" s="649"/>
      <c r="BR31" s="684">
        <v>99.8</v>
      </c>
      <c r="BS31" s="639"/>
      <c r="BT31" s="639"/>
      <c r="BU31" s="639"/>
      <c r="BV31" s="639"/>
      <c r="BW31" s="639"/>
      <c r="BX31" s="675">
        <v>97.2</v>
      </c>
      <c r="BY31" s="685"/>
      <c r="BZ31" s="685"/>
      <c r="CA31" s="685"/>
      <c r="CB31" s="649"/>
      <c r="CD31" s="692"/>
      <c r="CE31" s="693"/>
      <c r="CF31" s="657" t="s">
        <v>298</v>
      </c>
      <c r="CG31" s="654"/>
      <c r="CH31" s="654"/>
      <c r="CI31" s="654"/>
      <c r="CJ31" s="654"/>
      <c r="CK31" s="654"/>
      <c r="CL31" s="654"/>
      <c r="CM31" s="654"/>
      <c r="CN31" s="654"/>
      <c r="CO31" s="654"/>
      <c r="CP31" s="654"/>
      <c r="CQ31" s="655"/>
      <c r="CR31" s="620">
        <v>23241</v>
      </c>
      <c r="CS31" s="639"/>
      <c r="CT31" s="639"/>
      <c r="CU31" s="639"/>
      <c r="CV31" s="639"/>
      <c r="CW31" s="639"/>
      <c r="CX31" s="639"/>
      <c r="CY31" s="640"/>
      <c r="CZ31" s="623">
        <v>0.7</v>
      </c>
      <c r="DA31" s="641"/>
      <c r="DB31" s="641"/>
      <c r="DC31" s="642"/>
      <c r="DD31" s="626">
        <v>23241</v>
      </c>
      <c r="DE31" s="639"/>
      <c r="DF31" s="639"/>
      <c r="DG31" s="639"/>
      <c r="DH31" s="639"/>
      <c r="DI31" s="639"/>
      <c r="DJ31" s="639"/>
      <c r="DK31" s="640"/>
      <c r="DL31" s="626">
        <v>23241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194459</v>
      </c>
      <c r="S32" s="621"/>
      <c r="T32" s="621"/>
      <c r="U32" s="621"/>
      <c r="V32" s="621"/>
      <c r="W32" s="621"/>
      <c r="X32" s="621"/>
      <c r="Y32" s="622"/>
      <c r="Z32" s="673">
        <v>5.4</v>
      </c>
      <c r="AA32" s="673"/>
      <c r="AB32" s="673"/>
      <c r="AC32" s="673"/>
      <c r="AD32" s="674">
        <v>222</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99.7</v>
      </c>
      <c r="BH32" s="605"/>
      <c r="BI32" s="605"/>
      <c r="BJ32" s="605"/>
      <c r="BK32" s="605"/>
      <c r="BL32" s="605"/>
      <c r="BM32" s="668">
        <v>98.6</v>
      </c>
      <c r="BN32" s="605"/>
      <c r="BO32" s="605"/>
      <c r="BP32" s="605"/>
      <c r="BQ32" s="662"/>
      <c r="BR32" s="683">
        <v>99.8</v>
      </c>
      <c r="BS32" s="605"/>
      <c r="BT32" s="605"/>
      <c r="BU32" s="605"/>
      <c r="BV32" s="605"/>
      <c r="BW32" s="605"/>
      <c r="BX32" s="668">
        <v>98.8</v>
      </c>
      <c r="BY32" s="605"/>
      <c r="BZ32" s="605"/>
      <c r="CA32" s="605"/>
      <c r="CB32" s="662"/>
      <c r="CD32" s="694"/>
      <c r="CE32" s="695"/>
      <c r="CF32" s="657" t="s">
        <v>301</v>
      </c>
      <c r="CG32" s="654"/>
      <c r="CH32" s="654"/>
      <c r="CI32" s="654"/>
      <c r="CJ32" s="654"/>
      <c r="CK32" s="654"/>
      <c r="CL32" s="654"/>
      <c r="CM32" s="654"/>
      <c r="CN32" s="654"/>
      <c r="CO32" s="654"/>
      <c r="CP32" s="654"/>
      <c r="CQ32" s="655"/>
      <c r="CR32" s="620">
        <v>16</v>
      </c>
      <c r="CS32" s="621"/>
      <c r="CT32" s="621"/>
      <c r="CU32" s="621"/>
      <c r="CV32" s="621"/>
      <c r="CW32" s="621"/>
      <c r="CX32" s="621"/>
      <c r="CY32" s="622"/>
      <c r="CZ32" s="623">
        <v>0</v>
      </c>
      <c r="DA32" s="641"/>
      <c r="DB32" s="641"/>
      <c r="DC32" s="642"/>
      <c r="DD32" s="626">
        <v>16</v>
      </c>
      <c r="DE32" s="621"/>
      <c r="DF32" s="621"/>
      <c r="DG32" s="621"/>
      <c r="DH32" s="621"/>
      <c r="DI32" s="621"/>
      <c r="DJ32" s="621"/>
      <c r="DK32" s="622"/>
      <c r="DL32" s="626">
        <v>16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369345</v>
      </c>
      <c r="S33" s="621"/>
      <c r="T33" s="621"/>
      <c r="U33" s="621"/>
      <c r="V33" s="621"/>
      <c r="W33" s="621"/>
      <c r="X33" s="621"/>
      <c r="Y33" s="622"/>
      <c r="Z33" s="673">
        <v>10.199999999999999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1720502</v>
      </c>
      <c r="CS33" s="639"/>
      <c r="CT33" s="639"/>
      <c r="CU33" s="639"/>
      <c r="CV33" s="639"/>
      <c r="CW33" s="639"/>
      <c r="CX33" s="639"/>
      <c r="CY33" s="640"/>
      <c r="CZ33" s="623">
        <v>52</v>
      </c>
      <c r="DA33" s="641"/>
      <c r="DB33" s="641"/>
      <c r="DC33" s="642"/>
      <c r="DD33" s="626">
        <v>1272269</v>
      </c>
      <c r="DE33" s="639"/>
      <c r="DF33" s="639"/>
      <c r="DG33" s="639"/>
      <c r="DH33" s="639"/>
      <c r="DI33" s="639"/>
      <c r="DJ33" s="639"/>
      <c r="DK33" s="640"/>
      <c r="DL33" s="626">
        <v>655942</v>
      </c>
      <c r="DM33" s="639"/>
      <c r="DN33" s="639"/>
      <c r="DO33" s="639"/>
      <c r="DP33" s="639"/>
      <c r="DQ33" s="639"/>
      <c r="DR33" s="639"/>
      <c r="DS33" s="639"/>
      <c r="DT33" s="639"/>
      <c r="DU33" s="639"/>
      <c r="DV33" s="640"/>
      <c r="DW33" s="643">
        <v>34.799999999999997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669350</v>
      </c>
      <c r="CS34" s="621"/>
      <c r="CT34" s="621"/>
      <c r="CU34" s="621"/>
      <c r="CV34" s="621"/>
      <c r="CW34" s="621"/>
      <c r="CX34" s="621"/>
      <c r="CY34" s="622"/>
      <c r="CZ34" s="623">
        <v>20.2</v>
      </c>
      <c r="DA34" s="641"/>
      <c r="DB34" s="641"/>
      <c r="DC34" s="642"/>
      <c r="DD34" s="626">
        <v>388269</v>
      </c>
      <c r="DE34" s="621"/>
      <c r="DF34" s="621"/>
      <c r="DG34" s="621"/>
      <c r="DH34" s="621"/>
      <c r="DI34" s="621"/>
      <c r="DJ34" s="621"/>
      <c r="DK34" s="622"/>
      <c r="DL34" s="626">
        <v>271390</v>
      </c>
      <c r="DM34" s="621"/>
      <c r="DN34" s="621"/>
      <c r="DO34" s="621"/>
      <c r="DP34" s="621"/>
      <c r="DQ34" s="621"/>
      <c r="DR34" s="621"/>
      <c r="DS34" s="621"/>
      <c r="DT34" s="621"/>
      <c r="DU34" s="621"/>
      <c r="DV34" s="622"/>
      <c r="DW34" s="643">
        <v>14.4</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82845</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309</v>
      </c>
      <c r="AR35" s="678"/>
      <c r="AS35" s="678"/>
      <c r="AT35" s="678"/>
      <c r="AU35" s="678"/>
      <c r="AV35" s="678"/>
      <c r="AW35" s="678"/>
      <c r="AX35" s="678"/>
      <c r="AY35" s="679"/>
      <c r="AZ35" s="670">
        <v>293628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46676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213797</v>
      </c>
      <c r="CS35" s="639"/>
      <c r="CT35" s="639"/>
      <c r="CU35" s="639"/>
      <c r="CV35" s="639"/>
      <c r="CW35" s="639"/>
      <c r="CX35" s="639"/>
      <c r="CY35" s="640"/>
      <c r="CZ35" s="623">
        <v>6.5</v>
      </c>
      <c r="DA35" s="641"/>
      <c r="DB35" s="641"/>
      <c r="DC35" s="642"/>
      <c r="DD35" s="626">
        <v>196510</v>
      </c>
      <c r="DE35" s="639"/>
      <c r="DF35" s="639"/>
      <c r="DG35" s="639"/>
      <c r="DH35" s="639"/>
      <c r="DI35" s="639"/>
      <c r="DJ35" s="639"/>
      <c r="DK35" s="640"/>
      <c r="DL35" s="626">
        <v>101989</v>
      </c>
      <c r="DM35" s="639"/>
      <c r="DN35" s="639"/>
      <c r="DO35" s="639"/>
      <c r="DP35" s="639"/>
      <c r="DQ35" s="639"/>
      <c r="DR35" s="639"/>
      <c r="DS35" s="639"/>
      <c r="DT35" s="639"/>
      <c r="DU35" s="639"/>
      <c r="DV35" s="640"/>
      <c r="DW35" s="643">
        <v>5.4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3627137</v>
      </c>
      <c r="S36" s="661"/>
      <c r="T36" s="661"/>
      <c r="U36" s="661"/>
      <c r="V36" s="661"/>
      <c r="W36" s="661"/>
      <c r="X36" s="661"/>
      <c r="Y36" s="664"/>
      <c r="Z36" s="665">
        <v>100</v>
      </c>
      <c r="AA36" s="665"/>
      <c r="AB36" s="665"/>
      <c r="AC36" s="665"/>
      <c r="AD36" s="666">
        <v>1799872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69784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44528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313527</v>
      </c>
      <c r="CS36" s="621"/>
      <c r="CT36" s="621"/>
      <c r="CU36" s="621"/>
      <c r="CV36" s="621"/>
      <c r="CW36" s="621"/>
      <c r="CX36" s="621"/>
      <c r="CY36" s="622"/>
      <c r="CZ36" s="623">
        <v>9.5</v>
      </c>
      <c r="DA36" s="641"/>
      <c r="DB36" s="641"/>
      <c r="DC36" s="642"/>
      <c r="DD36" s="626">
        <v>242963</v>
      </c>
      <c r="DE36" s="621"/>
      <c r="DF36" s="621"/>
      <c r="DG36" s="621"/>
      <c r="DH36" s="621"/>
      <c r="DI36" s="621"/>
      <c r="DJ36" s="621"/>
      <c r="DK36" s="622"/>
      <c r="DL36" s="626">
        <v>151952</v>
      </c>
      <c r="DM36" s="621"/>
      <c r="DN36" s="621"/>
      <c r="DO36" s="621"/>
      <c r="DP36" s="621"/>
      <c r="DQ36" s="621"/>
      <c r="DR36" s="621"/>
      <c r="DS36" s="621"/>
      <c r="DT36" s="621"/>
      <c r="DU36" s="621"/>
      <c r="DV36" s="622"/>
      <c r="DW36" s="643">
        <v>8.1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56302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221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329</v>
      </c>
      <c r="CS37" s="639"/>
      <c r="CT37" s="639"/>
      <c r="CU37" s="639"/>
      <c r="CV37" s="639"/>
      <c r="CW37" s="639"/>
      <c r="CX37" s="639"/>
      <c r="CY37" s="640"/>
      <c r="CZ37" s="623">
        <v>0</v>
      </c>
      <c r="DA37" s="641"/>
      <c r="DB37" s="641"/>
      <c r="DC37" s="642"/>
      <c r="DD37" s="626">
        <v>329</v>
      </c>
      <c r="DE37" s="639"/>
      <c r="DF37" s="639"/>
      <c r="DG37" s="639"/>
      <c r="DH37" s="639"/>
      <c r="DI37" s="639"/>
      <c r="DJ37" s="639"/>
      <c r="DK37" s="640"/>
      <c r="DL37" s="626">
        <v>329</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54545</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389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289933</v>
      </c>
      <c r="CS38" s="621"/>
      <c r="CT38" s="621"/>
      <c r="CU38" s="621"/>
      <c r="CV38" s="621"/>
      <c r="CW38" s="621"/>
      <c r="CX38" s="621"/>
      <c r="CY38" s="622"/>
      <c r="CZ38" s="623">
        <v>8.8000000000000007</v>
      </c>
      <c r="DA38" s="641"/>
      <c r="DB38" s="641"/>
      <c r="DC38" s="642"/>
      <c r="DD38" s="626">
        <v>271379</v>
      </c>
      <c r="DE38" s="621"/>
      <c r="DF38" s="621"/>
      <c r="DG38" s="621"/>
      <c r="DH38" s="621"/>
      <c r="DI38" s="621"/>
      <c r="DJ38" s="621"/>
      <c r="DK38" s="622"/>
      <c r="DL38" s="626">
        <v>130611</v>
      </c>
      <c r="DM38" s="621"/>
      <c r="DN38" s="621"/>
      <c r="DO38" s="621"/>
      <c r="DP38" s="621"/>
      <c r="DQ38" s="621"/>
      <c r="DR38" s="621"/>
      <c r="DS38" s="621"/>
      <c r="DT38" s="621"/>
      <c r="DU38" s="621"/>
      <c r="DV38" s="622"/>
      <c r="DW38" s="643">
        <v>6.9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203892</v>
      </c>
      <c r="CS39" s="639"/>
      <c r="CT39" s="639"/>
      <c r="CU39" s="639"/>
      <c r="CV39" s="639"/>
      <c r="CW39" s="639"/>
      <c r="CX39" s="639"/>
      <c r="CY39" s="640"/>
      <c r="CZ39" s="623">
        <v>6.2</v>
      </c>
      <c r="DA39" s="641"/>
      <c r="DB39" s="641"/>
      <c r="DC39" s="642"/>
      <c r="DD39" s="626">
        <v>173145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49377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30003</v>
      </c>
      <c r="CS40" s="621"/>
      <c r="CT40" s="621"/>
      <c r="CU40" s="621"/>
      <c r="CV40" s="621"/>
      <c r="CW40" s="621"/>
      <c r="CX40" s="621"/>
      <c r="CY40" s="622"/>
      <c r="CZ40" s="623">
        <v>0.9</v>
      </c>
      <c r="DA40" s="641"/>
      <c r="DB40" s="641"/>
      <c r="DC40" s="642"/>
      <c r="DD40" s="626">
        <v>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63620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752777</v>
      </c>
      <c r="CS42" s="621"/>
      <c r="CT42" s="621"/>
      <c r="CU42" s="621"/>
      <c r="CV42" s="621"/>
      <c r="CW42" s="621"/>
      <c r="CX42" s="621"/>
      <c r="CY42" s="622"/>
      <c r="CZ42" s="623">
        <v>22.7</v>
      </c>
      <c r="DA42" s="624"/>
      <c r="DB42" s="624"/>
      <c r="DC42" s="625"/>
      <c r="DD42" s="626">
        <v>214362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15949</v>
      </c>
      <c r="CS43" s="639"/>
      <c r="CT43" s="639"/>
      <c r="CU43" s="639"/>
      <c r="CV43" s="639"/>
      <c r="CW43" s="639"/>
      <c r="CX43" s="639"/>
      <c r="CY43" s="640"/>
      <c r="CZ43" s="623">
        <v>0.5</v>
      </c>
      <c r="DA43" s="641"/>
      <c r="DB43" s="641"/>
      <c r="DC43" s="642"/>
      <c r="DD43" s="626">
        <v>11902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752754</v>
      </c>
      <c r="CS44" s="621"/>
      <c r="CT44" s="621"/>
      <c r="CU44" s="621"/>
      <c r="CV44" s="621"/>
      <c r="CW44" s="621"/>
      <c r="CX44" s="621"/>
      <c r="CY44" s="622"/>
      <c r="CZ44" s="623">
        <v>22.7</v>
      </c>
      <c r="DA44" s="624"/>
      <c r="DB44" s="624"/>
      <c r="DC44" s="625"/>
      <c r="DD44" s="626">
        <v>214339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331663</v>
      </c>
      <c r="CS45" s="639"/>
      <c r="CT45" s="639"/>
      <c r="CU45" s="639"/>
      <c r="CV45" s="639"/>
      <c r="CW45" s="639"/>
      <c r="CX45" s="639"/>
      <c r="CY45" s="640"/>
      <c r="CZ45" s="623">
        <v>10</v>
      </c>
      <c r="DA45" s="641"/>
      <c r="DB45" s="641"/>
      <c r="DC45" s="642"/>
      <c r="DD45" s="626">
        <v>26907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352073</v>
      </c>
      <c r="CS46" s="621"/>
      <c r="CT46" s="621"/>
      <c r="CU46" s="621"/>
      <c r="CV46" s="621"/>
      <c r="CW46" s="621"/>
      <c r="CX46" s="621"/>
      <c r="CY46" s="622"/>
      <c r="CZ46" s="623">
        <v>10.6</v>
      </c>
      <c r="DA46" s="624"/>
      <c r="DB46" s="624"/>
      <c r="DC46" s="625"/>
      <c r="DD46" s="626">
        <v>136426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23</v>
      </c>
      <c r="CS47" s="639"/>
      <c r="CT47" s="639"/>
      <c r="CU47" s="639"/>
      <c r="CV47" s="639"/>
      <c r="CW47" s="639"/>
      <c r="CX47" s="639"/>
      <c r="CY47" s="640"/>
      <c r="CZ47" s="623">
        <v>0</v>
      </c>
      <c r="DA47" s="641"/>
      <c r="DB47" s="641"/>
      <c r="DC47" s="642"/>
      <c r="DD47" s="626">
        <v>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3311519</v>
      </c>
      <c r="CS49" s="605"/>
      <c r="CT49" s="605"/>
      <c r="CU49" s="605"/>
      <c r="CV49" s="605"/>
      <c r="CW49" s="605"/>
      <c r="CX49" s="605"/>
      <c r="CY49" s="606"/>
      <c r="CZ49" s="607">
        <v>100</v>
      </c>
      <c r="DA49" s="608"/>
      <c r="DB49" s="608"/>
      <c r="DC49" s="609"/>
      <c r="DD49" s="610">
        <v>2242866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8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6" t="s">
        <v>350</v>
      </c>
      <c r="B5" s="1027"/>
      <c r="C5" s="1027"/>
      <c r="D5" s="1027"/>
      <c r="E5" s="1027"/>
      <c r="F5" s="1027"/>
      <c r="G5" s="1027"/>
      <c r="H5" s="1027"/>
      <c r="I5" s="1027"/>
      <c r="J5" s="1027"/>
      <c r="K5" s="1027"/>
      <c r="L5" s="1027"/>
      <c r="M5" s="1027"/>
      <c r="N5" s="1027"/>
      <c r="O5" s="1027"/>
      <c r="P5" s="1028"/>
      <c r="Q5" s="1032" t="s">
        <v>351</v>
      </c>
      <c r="R5" s="1033"/>
      <c r="S5" s="1033"/>
      <c r="T5" s="1033"/>
      <c r="U5" s="1034"/>
      <c r="V5" s="1032" t="s">
        <v>352</v>
      </c>
      <c r="W5" s="1033"/>
      <c r="X5" s="1033"/>
      <c r="Y5" s="1033"/>
      <c r="Z5" s="1034"/>
      <c r="AA5" s="1032" t="s">
        <v>353</v>
      </c>
      <c r="AB5" s="1033"/>
      <c r="AC5" s="1033"/>
      <c r="AD5" s="1033"/>
      <c r="AE5" s="1033"/>
      <c r="AF5" s="1142" t="s">
        <v>354</v>
      </c>
      <c r="AG5" s="1033"/>
      <c r="AH5" s="1033"/>
      <c r="AI5" s="1033"/>
      <c r="AJ5" s="1048"/>
      <c r="AK5" s="1033" t="s">
        <v>355</v>
      </c>
      <c r="AL5" s="1033"/>
      <c r="AM5" s="1033"/>
      <c r="AN5" s="1033"/>
      <c r="AO5" s="1034"/>
      <c r="AP5" s="1032" t="s">
        <v>356</v>
      </c>
      <c r="AQ5" s="1033"/>
      <c r="AR5" s="1033"/>
      <c r="AS5" s="1033"/>
      <c r="AT5" s="1034"/>
      <c r="AU5" s="1032" t="s">
        <v>357</v>
      </c>
      <c r="AV5" s="1033"/>
      <c r="AW5" s="1033"/>
      <c r="AX5" s="1033"/>
      <c r="AY5" s="1048"/>
      <c r="AZ5" s="209"/>
      <c r="BA5" s="209"/>
      <c r="BB5" s="209"/>
      <c r="BC5" s="209"/>
      <c r="BD5" s="209"/>
      <c r="BE5" s="210"/>
      <c r="BF5" s="210"/>
      <c r="BG5" s="210"/>
      <c r="BH5" s="210"/>
      <c r="BI5" s="210"/>
      <c r="BJ5" s="210"/>
      <c r="BK5" s="210"/>
      <c r="BL5" s="210"/>
      <c r="BM5" s="210"/>
      <c r="BN5" s="210"/>
      <c r="BO5" s="210"/>
      <c r="BP5" s="210"/>
      <c r="BQ5" s="1026" t="s">
        <v>358</v>
      </c>
      <c r="BR5" s="1027"/>
      <c r="BS5" s="1027"/>
      <c r="BT5" s="1027"/>
      <c r="BU5" s="1027"/>
      <c r="BV5" s="1027"/>
      <c r="BW5" s="1027"/>
      <c r="BX5" s="1027"/>
      <c r="BY5" s="1027"/>
      <c r="BZ5" s="1027"/>
      <c r="CA5" s="1027"/>
      <c r="CB5" s="1027"/>
      <c r="CC5" s="1027"/>
      <c r="CD5" s="1027"/>
      <c r="CE5" s="1027"/>
      <c r="CF5" s="1027"/>
      <c r="CG5" s="1028"/>
      <c r="CH5" s="1032" t="s">
        <v>359</v>
      </c>
      <c r="CI5" s="1033"/>
      <c r="CJ5" s="1033"/>
      <c r="CK5" s="1033"/>
      <c r="CL5" s="1034"/>
      <c r="CM5" s="1032" t="s">
        <v>360</v>
      </c>
      <c r="CN5" s="1033"/>
      <c r="CO5" s="1033"/>
      <c r="CP5" s="1033"/>
      <c r="CQ5" s="1034"/>
      <c r="CR5" s="1032" t="s">
        <v>361</v>
      </c>
      <c r="CS5" s="1033"/>
      <c r="CT5" s="1033"/>
      <c r="CU5" s="1033"/>
      <c r="CV5" s="1034"/>
      <c r="CW5" s="1032" t="s">
        <v>362</v>
      </c>
      <c r="CX5" s="1033"/>
      <c r="CY5" s="1033"/>
      <c r="CZ5" s="1033"/>
      <c r="DA5" s="1034"/>
      <c r="DB5" s="1032" t="s">
        <v>363</v>
      </c>
      <c r="DC5" s="1033"/>
      <c r="DD5" s="1033"/>
      <c r="DE5" s="1033"/>
      <c r="DF5" s="1034"/>
      <c r="DG5" s="1127" t="s">
        <v>364</v>
      </c>
      <c r="DH5" s="1128"/>
      <c r="DI5" s="1128"/>
      <c r="DJ5" s="1128"/>
      <c r="DK5" s="1129"/>
      <c r="DL5" s="1127" t="s">
        <v>365</v>
      </c>
      <c r="DM5" s="1128"/>
      <c r="DN5" s="1128"/>
      <c r="DO5" s="1128"/>
      <c r="DP5" s="1129"/>
      <c r="DQ5" s="1032" t="s">
        <v>366</v>
      </c>
      <c r="DR5" s="1033"/>
      <c r="DS5" s="1033"/>
      <c r="DT5" s="1033"/>
      <c r="DU5" s="1034"/>
      <c r="DV5" s="1032" t="s">
        <v>357</v>
      </c>
      <c r="DW5" s="1033"/>
      <c r="DX5" s="1033"/>
      <c r="DY5" s="1033"/>
      <c r="DZ5" s="1048"/>
      <c r="EA5" s="207"/>
    </row>
    <row r="6" spans="1:131" s="208"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3627</v>
      </c>
      <c r="R7" s="1134"/>
      <c r="S7" s="1134"/>
      <c r="T7" s="1134"/>
      <c r="U7" s="1134"/>
      <c r="V7" s="1134">
        <v>3312</v>
      </c>
      <c r="W7" s="1134"/>
      <c r="X7" s="1134"/>
      <c r="Y7" s="1134"/>
      <c r="Z7" s="1134"/>
      <c r="AA7" s="1134">
        <v>316</v>
      </c>
      <c r="AB7" s="1134"/>
      <c r="AC7" s="1134"/>
      <c r="AD7" s="1134"/>
      <c r="AE7" s="1135"/>
      <c r="AF7" s="1136">
        <v>296</v>
      </c>
      <c r="AG7" s="1137"/>
      <c r="AH7" s="1137"/>
      <c r="AI7" s="1137"/>
      <c r="AJ7" s="1138"/>
      <c r="AK7" s="1120" t="s">
        <v>535</v>
      </c>
      <c r="AL7" s="1121"/>
      <c r="AM7" s="1121"/>
      <c r="AN7" s="1121"/>
      <c r="AO7" s="1121"/>
      <c r="AP7" s="1121">
        <v>3344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360</v>
      </c>
      <c r="CN7" s="1118"/>
      <c r="CO7" s="1118"/>
      <c r="CP7" s="1118"/>
      <c r="CQ7" s="1119"/>
      <c r="CR7" s="1117">
        <v>5</v>
      </c>
      <c r="CS7" s="1118"/>
      <c r="CT7" s="1118"/>
      <c r="CU7" s="1118"/>
      <c r="CV7" s="1119"/>
      <c r="CW7" s="1117">
        <v>11</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50"/>
      <c r="AG8" s="1051"/>
      <c r="AH8" s="1051"/>
      <c r="AI8" s="1051"/>
      <c r="AJ8" s="1052"/>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5" t="s">
        <v>546</v>
      </c>
      <c r="BT8" s="1046"/>
      <c r="BU8" s="1046"/>
      <c r="BV8" s="1046"/>
      <c r="BW8" s="1046"/>
      <c r="BX8" s="1046"/>
      <c r="BY8" s="1046"/>
      <c r="BZ8" s="1046"/>
      <c r="CA8" s="1046"/>
      <c r="CB8" s="1046"/>
      <c r="CC8" s="1046"/>
      <c r="CD8" s="1046"/>
      <c r="CE8" s="1046"/>
      <c r="CF8" s="1046"/>
      <c r="CG8" s="1047"/>
      <c r="CH8" s="1020">
        <v>14</v>
      </c>
      <c r="CI8" s="1021"/>
      <c r="CJ8" s="1021"/>
      <c r="CK8" s="1021"/>
      <c r="CL8" s="1022"/>
      <c r="CM8" s="1020">
        <v>149</v>
      </c>
      <c r="CN8" s="1021"/>
      <c r="CO8" s="1021"/>
      <c r="CP8" s="1021"/>
      <c r="CQ8" s="1022"/>
      <c r="CR8" s="1020">
        <v>10</v>
      </c>
      <c r="CS8" s="1021"/>
      <c r="CT8" s="1021"/>
      <c r="CU8" s="1021"/>
      <c r="CV8" s="1022"/>
      <c r="CW8" s="1020" t="s">
        <v>536</v>
      </c>
      <c r="CX8" s="1021"/>
      <c r="CY8" s="1021"/>
      <c r="CZ8" s="1021"/>
      <c r="DA8" s="1022"/>
      <c r="DB8" s="1020" t="s">
        <v>535</v>
      </c>
      <c r="DC8" s="1021"/>
      <c r="DD8" s="1021"/>
      <c r="DE8" s="1021"/>
      <c r="DF8" s="1022"/>
      <c r="DG8" s="1020" t="s">
        <v>535</v>
      </c>
      <c r="DH8" s="1021"/>
      <c r="DI8" s="1021"/>
      <c r="DJ8" s="1021"/>
      <c r="DK8" s="1022"/>
      <c r="DL8" s="1020" t="s">
        <v>535</v>
      </c>
      <c r="DM8" s="1021"/>
      <c r="DN8" s="1021"/>
      <c r="DO8" s="1021"/>
      <c r="DP8" s="1022"/>
      <c r="DQ8" s="1020" t="s">
        <v>535</v>
      </c>
      <c r="DR8" s="1021"/>
      <c r="DS8" s="1021"/>
      <c r="DT8" s="1021"/>
      <c r="DU8" s="1022"/>
      <c r="DV8" s="1023"/>
      <c r="DW8" s="1024"/>
      <c r="DX8" s="1024"/>
      <c r="DY8" s="1024"/>
      <c r="DZ8" s="1025"/>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50"/>
      <c r="AG9" s="1051"/>
      <c r="AH9" s="1051"/>
      <c r="AI9" s="1051"/>
      <c r="AJ9" s="1052"/>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t="s">
        <v>547</v>
      </c>
      <c r="BT9" s="1046"/>
      <c r="BU9" s="1046"/>
      <c r="BV9" s="1046"/>
      <c r="BW9" s="1046"/>
      <c r="BX9" s="1046"/>
      <c r="BY9" s="1046"/>
      <c r="BZ9" s="1046"/>
      <c r="CA9" s="1046"/>
      <c r="CB9" s="1046"/>
      <c r="CC9" s="1046"/>
      <c r="CD9" s="1046"/>
      <c r="CE9" s="1046"/>
      <c r="CF9" s="1046"/>
      <c r="CG9" s="1047"/>
      <c r="CH9" s="1020">
        <v>9</v>
      </c>
      <c r="CI9" s="1021"/>
      <c r="CJ9" s="1021"/>
      <c r="CK9" s="1021"/>
      <c r="CL9" s="1022"/>
      <c r="CM9" s="1020">
        <v>711</v>
      </c>
      <c r="CN9" s="1021"/>
      <c r="CO9" s="1021"/>
      <c r="CP9" s="1021"/>
      <c r="CQ9" s="1022"/>
      <c r="CR9" s="1020">
        <v>152</v>
      </c>
      <c r="CS9" s="1021"/>
      <c r="CT9" s="1021"/>
      <c r="CU9" s="1021"/>
      <c r="CV9" s="1022"/>
      <c r="CW9" s="1020">
        <v>13</v>
      </c>
      <c r="CX9" s="1021"/>
      <c r="CY9" s="1021"/>
      <c r="CZ9" s="1021"/>
      <c r="DA9" s="1022"/>
      <c r="DB9" s="1020" t="s">
        <v>549</v>
      </c>
      <c r="DC9" s="1021"/>
      <c r="DD9" s="1021"/>
      <c r="DE9" s="1021"/>
      <c r="DF9" s="1022"/>
      <c r="DG9" s="1020" t="s">
        <v>549</v>
      </c>
      <c r="DH9" s="1021"/>
      <c r="DI9" s="1021"/>
      <c r="DJ9" s="1021"/>
      <c r="DK9" s="1022"/>
      <c r="DL9" s="1020" t="s">
        <v>549</v>
      </c>
      <c r="DM9" s="1021"/>
      <c r="DN9" s="1021"/>
      <c r="DO9" s="1021"/>
      <c r="DP9" s="1022"/>
      <c r="DQ9" s="1020" t="s">
        <v>549</v>
      </c>
      <c r="DR9" s="1021"/>
      <c r="DS9" s="1021"/>
      <c r="DT9" s="1021"/>
      <c r="DU9" s="1022"/>
      <c r="DV9" s="1023"/>
      <c r="DW9" s="1024"/>
      <c r="DX9" s="1024"/>
      <c r="DY9" s="1024"/>
      <c r="DZ9" s="1025"/>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50"/>
      <c r="AG10" s="1051"/>
      <c r="AH10" s="1051"/>
      <c r="AI10" s="1051"/>
      <c r="AJ10" s="1052"/>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t="s">
        <v>548</v>
      </c>
      <c r="BT10" s="1046"/>
      <c r="BU10" s="1046"/>
      <c r="BV10" s="1046"/>
      <c r="BW10" s="1046"/>
      <c r="BX10" s="1046"/>
      <c r="BY10" s="1046"/>
      <c r="BZ10" s="1046"/>
      <c r="CA10" s="1046"/>
      <c r="CB10" s="1046"/>
      <c r="CC10" s="1046"/>
      <c r="CD10" s="1046"/>
      <c r="CE10" s="1046"/>
      <c r="CF10" s="1046"/>
      <c r="CG10" s="1047"/>
      <c r="CH10" s="1020">
        <v>4</v>
      </c>
      <c r="CI10" s="1021"/>
      <c r="CJ10" s="1021"/>
      <c r="CK10" s="1021"/>
      <c r="CL10" s="1022"/>
      <c r="CM10" s="1020">
        <v>48</v>
      </c>
      <c r="CN10" s="1021"/>
      <c r="CO10" s="1021"/>
      <c r="CP10" s="1021"/>
      <c r="CQ10" s="1022"/>
      <c r="CR10" s="1020">
        <v>10</v>
      </c>
      <c r="CS10" s="1021"/>
      <c r="CT10" s="1021"/>
      <c r="CU10" s="1021"/>
      <c r="CV10" s="1022"/>
      <c r="CW10" s="1020" t="s">
        <v>536</v>
      </c>
      <c r="CX10" s="1021"/>
      <c r="CY10" s="1021"/>
      <c r="CZ10" s="1021"/>
      <c r="DA10" s="1022"/>
      <c r="DB10" s="1020" t="s">
        <v>535</v>
      </c>
      <c r="DC10" s="1021"/>
      <c r="DD10" s="1021"/>
      <c r="DE10" s="1021"/>
      <c r="DF10" s="1022"/>
      <c r="DG10" s="1020" t="s">
        <v>535</v>
      </c>
      <c r="DH10" s="1021"/>
      <c r="DI10" s="1021"/>
      <c r="DJ10" s="1021"/>
      <c r="DK10" s="1022"/>
      <c r="DL10" s="1020" t="s">
        <v>535</v>
      </c>
      <c r="DM10" s="1021"/>
      <c r="DN10" s="1021"/>
      <c r="DO10" s="1021"/>
      <c r="DP10" s="1022"/>
      <c r="DQ10" s="1020" t="s">
        <v>535</v>
      </c>
      <c r="DR10" s="1021"/>
      <c r="DS10" s="1021"/>
      <c r="DT10" s="1021"/>
      <c r="DU10" s="1022"/>
      <c r="DV10" s="1023"/>
      <c r="DW10" s="1024"/>
      <c r="DX10" s="1024"/>
      <c r="DY10" s="1024"/>
      <c r="DZ10" s="1025"/>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3627</v>
      </c>
      <c r="R23" s="1098"/>
      <c r="S23" s="1098"/>
      <c r="T23" s="1098"/>
      <c r="U23" s="1098"/>
      <c r="V23" s="1098">
        <v>3312</v>
      </c>
      <c r="W23" s="1098"/>
      <c r="X23" s="1098"/>
      <c r="Y23" s="1098"/>
      <c r="Z23" s="1098"/>
      <c r="AA23" s="1098">
        <v>316</v>
      </c>
      <c r="AB23" s="1098"/>
      <c r="AC23" s="1098"/>
      <c r="AD23" s="1098"/>
      <c r="AE23" s="1099"/>
      <c r="AF23" s="1100">
        <v>296</v>
      </c>
      <c r="AG23" s="1098"/>
      <c r="AH23" s="1098"/>
      <c r="AI23" s="1098"/>
      <c r="AJ23" s="1101"/>
      <c r="AK23" s="1102"/>
      <c r="AL23" s="1103"/>
      <c r="AM23" s="1103"/>
      <c r="AN23" s="1103"/>
      <c r="AO23" s="1103"/>
      <c r="AP23" s="1098">
        <v>3344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x14ac:dyDescent="0.15">
      <c r="A26" s="1026" t="s">
        <v>350</v>
      </c>
      <c r="B26" s="1027"/>
      <c r="C26" s="1027"/>
      <c r="D26" s="1027"/>
      <c r="E26" s="1027"/>
      <c r="F26" s="1027"/>
      <c r="G26" s="1027"/>
      <c r="H26" s="1027"/>
      <c r="I26" s="1027"/>
      <c r="J26" s="1027"/>
      <c r="K26" s="1027"/>
      <c r="L26" s="1027"/>
      <c r="M26" s="1027"/>
      <c r="N26" s="1027"/>
      <c r="O26" s="1027"/>
      <c r="P26" s="1028"/>
      <c r="Q26" s="1032" t="s">
        <v>373</v>
      </c>
      <c r="R26" s="1033"/>
      <c r="S26" s="1033"/>
      <c r="T26" s="1033"/>
      <c r="U26" s="1034"/>
      <c r="V26" s="1032" t="s">
        <v>374</v>
      </c>
      <c r="W26" s="1033"/>
      <c r="X26" s="1033"/>
      <c r="Y26" s="1033"/>
      <c r="Z26" s="1034"/>
      <c r="AA26" s="1032" t="s">
        <v>375</v>
      </c>
      <c r="AB26" s="1033"/>
      <c r="AC26" s="1033"/>
      <c r="AD26" s="1033"/>
      <c r="AE26" s="1033"/>
      <c r="AF26" s="1088" t="s">
        <v>376</v>
      </c>
      <c r="AG26" s="1039"/>
      <c r="AH26" s="1039"/>
      <c r="AI26" s="1039"/>
      <c r="AJ26" s="1089"/>
      <c r="AK26" s="1033" t="s">
        <v>377</v>
      </c>
      <c r="AL26" s="1033"/>
      <c r="AM26" s="1033"/>
      <c r="AN26" s="1033"/>
      <c r="AO26" s="1034"/>
      <c r="AP26" s="1032" t="s">
        <v>378</v>
      </c>
      <c r="AQ26" s="1033"/>
      <c r="AR26" s="1033"/>
      <c r="AS26" s="1033"/>
      <c r="AT26" s="1034"/>
      <c r="AU26" s="1032" t="s">
        <v>379</v>
      </c>
      <c r="AV26" s="1033"/>
      <c r="AW26" s="1033"/>
      <c r="AX26" s="1033"/>
      <c r="AY26" s="1034"/>
      <c r="AZ26" s="1032" t="s">
        <v>380</v>
      </c>
      <c r="BA26" s="1033"/>
      <c r="BB26" s="1033"/>
      <c r="BC26" s="1033"/>
      <c r="BD26" s="1034"/>
      <c r="BE26" s="1032" t="s">
        <v>357</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244</v>
      </c>
      <c r="R28" s="1083"/>
      <c r="S28" s="1083"/>
      <c r="T28" s="1083"/>
      <c r="U28" s="1083"/>
      <c r="V28" s="1083">
        <v>197</v>
      </c>
      <c r="W28" s="1083"/>
      <c r="X28" s="1083"/>
      <c r="Y28" s="1083"/>
      <c r="Z28" s="1083"/>
      <c r="AA28" s="1083">
        <v>47</v>
      </c>
      <c r="AB28" s="1083"/>
      <c r="AC28" s="1083"/>
      <c r="AD28" s="1083"/>
      <c r="AE28" s="1084"/>
      <c r="AF28" s="1085">
        <v>47</v>
      </c>
      <c r="AG28" s="1083"/>
      <c r="AH28" s="1083"/>
      <c r="AI28" s="1083"/>
      <c r="AJ28" s="1086"/>
      <c r="AK28" s="1087">
        <v>19</v>
      </c>
      <c r="AL28" s="1075"/>
      <c r="AM28" s="1075"/>
      <c r="AN28" s="1075"/>
      <c r="AO28" s="1075"/>
      <c r="AP28" s="1075" t="s">
        <v>536</v>
      </c>
      <c r="AQ28" s="1075"/>
      <c r="AR28" s="1075"/>
      <c r="AS28" s="1075"/>
      <c r="AT28" s="1075"/>
      <c r="AU28" s="1075" t="s">
        <v>535</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204</v>
      </c>
      <c r="R29" s="1073"/>
      <c r="S29" s="1073"/>
      <c r="T29" s="1073"/>
      <c r="U29" s="1073"/>
      <c r="V29" s="1073">
        <v>186</v>
      </c>
      <c r="W29" s="1073"/>
      <c r="X29" s="1073"/>
      <c r="Y29" s="1073"/>
      <c r="Z29" s="1073"/>
      <c r="AA29" s="1073">
        <v>18</v>
      </c>
      <c r="AB29" s="1073"/>
      <c r="AC29" s="1073"/>
      <c r="AD29" s="1073"/>
      <c r="AE29" s="1074"/>
      <c r="AF29" s="1050">
        <v>18</v>
      </c>
      <c r="AG29" s="1051"/>
      <c r="AH29" s="1051"/>
      <c r="AI29" s="1051"/>
      <c r="AJ29" s="1052"/>
      <c r="AK29" s="1009">
        <v>30</v>
      </c>
      <c r="AL29" s="1000"/>
      <c r="AM29" s="1000"/>
      <c r="AN29" s="1000"/>
      <c r="AO29" s="1000"/>
      <c r="AP29" s="1000">
        <v>152</v>
      </c>
      <c r="AQ29" s="1000"/>
      <c r="AR29" s="1000"/>
      <c r="AS29" s="1000"/>
      <c r="AT29" s="1000"/>
      <c r="AU29" s="1000">
        <v>29</v>
      </c>
      <c r="AV29" s="1000"/>
      <c r="AW29" s="1000"/>
      <c r="AX29" s="1000"/>
      <c r="AY29" s="1000"/>
      <c r="AZ29" s="1071" t="s">
        <v>535</v>
      </c>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200</v>
      </c>
      <c r="R30" s="1073"/>
      <c r="S30" s="1073"/>
      <c r="T30" s="1073"/>
      <c r="U30" s="1073"/>
      <c r="V30" s="1073">
        <v>164</v>
      </c>
      <c r="W30" s="1073"/>
      <c r="X30" s="1073"/>
      <c r="Y30" s="1073"/>
      <c r="Z30" s="1073"/>
      <c r="AA30" s="1073">
        <v>35</v>
      </c>
      <c r="AB30" s="1073"/>
      <c r="AC30" s="1073"/>
      <c r="AD30" s="1073"/>
      <c r="AE30" s="1074"/>
      <c r="AF30" s="1050">
        <v>35</v>
      </c>
      <c r="AG30" s="1051"/>
      <c r="AH30" s="1051"/>
      <c r="AI30" s="1051"/>
      <c r="AJ30" s="1052"/>
      <c r="AK30" s="1009">
        <v>32</v>
      </c>
      <c r="AL30" s="1000"/>
      <c r="AM30" s="1000"/>
      <c r="AN30" s="1000"/>
      <c r="AO30" s="1000"/>
      <c r="AP30" s="1000" t="s">
        <v>535</v>
      </c>
      <c r="AQ30" s="1000"/>
      <c r="AR30" s="1000"/>
      <c r="AS30" s="1000"/>
      <c r="AT30" s="1000"/>
      <c r="AU30" s="1000" t="s">
        <v>536</v>
      </c>
      <c r="AV30" s="1000"/>
      <c r="AW30" s="1000"/>
      <c r="AX30" s="1000"/>
      <c r="AY30" s="1000"/>
      <c r="AZ30" s="1071" t="s">
        <v>536</v>
      </c>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33</v>
      </c>
      <c r="R31" s="1073"/>
      <c r="S31" s="1073"/>
      <c r="T31" s="1073"/>
      <c r="U31" s="1073"/>
      <c r="V31" s="1073">
        <v>31</v>
      </c>
      <c r="W31" s="1073"/>
      <c r="X31" s="1073"/>
      <c r="Y31" s="1073"/>
      <c r="Z31" s="1073"/>
      <c r="AA31" s="1073">
        <v>2</v>
      </c>
      <c r="AB31" s="1073"/>
      <c r="AC31" s="1073"/>
      <c r="AD31" s="1073"/>
      <c r="AE31" s="1074"/>
      <c r="AF31" s="1050">
        <v>2</v>
      </c>
      <c r="AG31" s="1051"/>
      <c r="AH31" s="1051"/>
      <c r="AI31" s="1051"/>
      <c r="AJ31" s="1052"/>
      <c r="AK31" s="1009">
        <v>10</v>
      </c>
      <c r="AL31" s="1000"/>
      <c r="AM31" s="1000"/>
      <c r="AN31" s="1000"/>
      <c r="AO31" s="1000"/>
      <c r="AP31" s="1000" t="s">
        <v>535</v>
      </c>
      <c r="AQ31" s="1000"/>
      <c r="AR31" s="1000"/>
      <c r="AS31" s="1000"/>
      <c r="AT31" s="1000"/>
      <c r="AU31" s="1000" t="s">
        <v>537</v>
      </c>
      <c r="AV31" s="1000"/>
      <c r="AW31" s="1000"/>
      <c r="AX31" s="1000"/>
      <c r="AY31" s="1000"/>
      <c r="AZ31" s="1071" t="s">
        <v>537</v>
      </c>
      <c r="BA31" s="1071"/>
      <c r="BB31" s="1071"/>
      <c r="BC31" s="1071"/>
      <c r="BD31" s="1071"/>
      <c r="BE31" s="1011"/>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79</v>
      </c>
      <c r="R32" s="1073"/>
      <c r="S32" s="1073"/>
      <c r="T32" s="1073"/>
      <c r="U32" s="1073"/>
      <c r="V32" s="1073">
        <v>77</v>
      </c>
      <c r="W32" s="1073"/>
      <c r="X32" s="1073"/>
      <c r="Y32" s="1073"/>
      <c r="Z32" s="1073"/>
      <c r="AA32" s="1073">
        <v>2</v>
      </c>
      <c r="AB32" s="1073"/>
      <c r="AC32" s="1073"/>
      <c r="AD32" s="1073"/>
      <c r="AE32" s="1074"/>
      <c r="AF32" s="1050">
        <v>2</v>
      </c>
      <c r="AG32" s="1051"/>
      <c r="AH32" s="1051"/>
      <c r="AI32" s="1051"/>
      <c r="AJ32" s="1052"/>
      <c r="AK32" s="1009">
        <v>56</v>
      </c>
      <c r="AL32" s="1000"/>
      <c r="AM32" s="1000"/>
      <c r="AN32" s="1000"/>
      <c r="AO32" s="1000"/>
      <c r="AP32" s="1000">
        <v>230</v>
      </c>
      <c r="AQ32" s="1000"/>
      <c r="AR32" s="1000"/>
      <c r="AS32" s="1000"/>
      <c r="AT32" s="1000"/>
      <c r="AU32" s="1000">
        <v>204</v>
      </c>
      <c r="AV32" s="1000"/>
      <c r="AW32" s="1000"/>
      <c r="AX32" s="1000"/>
      <c r="AY32" s="1000"/>
      <c r="AZ32" s="1071" t="s">
        <v>535</v>
      </c>
      <c r="BA32" s="1071"/>
      <c r="BB32" s="1071"/>
      <c r="BC32" s="1071"/>
      <c r="BD32" s="1071"/>
      <c r="BE32" s="1011" t="s">
        <v>386</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414</v>
      </c>
      <c r="R33" s="1073"/>
      <c r="S33" s="1073"/>
      <c r="T33" s="1073"/>
      <c r="U33" s="1073"/>
      <c r="V33" s="1073">
        <v>407</v>
      </c>
      <c r="W33" s="1073"/>
      <c r="X33" s="1073"/>
      <c r="Y33" s="1073"/>
      <c r="Z33" s="1073"/>
      <c r="AA33" s="1073">
        <v>6</v>
      </c>
      <c r="AB33" s="1073"/>
      <c r="AC33" s="1073"/>
      <c r="AD33" s="1073"/>
      <c r="AE33" s="1074"/>
      <c r="AF33" s="1050">
        <v>6</v>
      </c>
      <c r="AG33" s="1051"/>
      <c r="AH33" s="1051"/>
      <c r="AI33" s="1051"/>
      <c r="AJ33" s="1052"/>
      <c r="AK33" s="1009">
        <v>70</v>
      </c>
      <c r="AL33" s="1000"/>
      <c r="AM33" s="1000"/>
      <c r="AN33" s="1000"/>
      <c r="AO33" s="1000"/>
      <c r="AP33" s="1000">
        <v>321</v>
      </c>
      <c r="AQ33" s="1000"/>
      <c r="AR33" s="1000"/>
      <c r="AS33" s="1000"/>
      <c r="AT33" s="1000"/>
      <c r="AU33" s="1000">
        <v>320</v>
      </c>
      <c r="AV33" s="1000"/>
      <c r="AW33" s="1000"/>
      <c r="AX33" s="1000"/>
      <c r="AY33" s="1000"/>
      <c r="AZ33" s="1071" t="s">
        <v>535</v>
      </c>
      <c r="BA33" s="1071"/>
      <c r="BB33" s="1071"/>
      <c r="BC33" s="1071"/>
      <c r="BD33" s="1071"/>
      <c r="BE33" s="1011" t="s">
        <v>386</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63</v>
      </c>
      <c r="R34" s="1073"/>
      <c r="S34" s="1073"/>
      <c r="T34" s="1073"/>
      <c r="U34" s="1073"/>
      <c r="V34" s="1073">
        <v>62</v>
      </c>
      <c r="W34" s="1073"/>
      <c r="X34" s="1073"/>
      <c r="Y34" s="1073"/>
      <c r="Z34" s="1073"/>
      <c r="AA34" s="1073">
        <v>1</v>
      </c>
      <c r="AB34" s="1073"/>
      <c r="AC34" s="1073"/>
      <c r="AD34" s="1073"/>
      <c r="AE34" s="1074"/>
      <c r="AF34" s="1050">
        <v>1</v>
      </c>
      <c r="AG34" s="1051"/>
      <c r="AH34" s="1051"/>
      <c r="AI34" s="1051"/>
      <c r="AJ34" s="1052"/>
      <c r="AK34" s="1009">
        <v>44</v>
      </c>
      <c r="AL34" s="1000"/>
      <c r="AM34" s="1000"/>
      <c r="AN34" s="1000"/>
      <c r="AO34" s="1000"/>
      <c r="AP34" s="1000">
        <v>6</v>
      </c>
      <c r="AQ34" s="1000"/>
      <c r="AR34" s="1000"/>
      <c r="AS34" s="1000"/>
      <c r="AT34" s="1000"/>
      <c r="AU34" s="1000">
        <v>5</v>
      </c>
      <c r="AV34" s="1000"/>
      <c r="AW34" s="1000"/>
      <c r="AX34" s="1000"/>
      <c r="AY34" s="1000"/>
      <c r="AZ34" s="1071" t="s">
        <v>535</v>
      </c>
      <c r="BA34" s="1071"/>
      <c r="BB34" s="1071"/>
      <c r="BC34" s="1071"/>
      <c r="BD34" s="1071"/>
      <c r="BE34" s="1011" t="s">
        <v>386</v>
      </c>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15</v>
      </c>
      <c r="R35" s="1073"/>
      <c r="S35" s="1073"/>
      <c r="T35" s="1073"/>
      <c r="U35" s="1073"/>
      <c r="V35" s="1073">
        <v>14</v>
      </c>
      <c r="W35" s="1073"/>
      <c r="X35" s="1073"/>
      <c r="Y35" s="1073"/>
      <c r="Z35" s="1073"/>
      <c r="AA35" s="1073">
        <v>2</v>
      </c>
      <c r="AB35" s="1073"/>
      <c r="AC35" s="1073"/>
      <c r="AD35" s="1073"/>
      <c r="AE35" s="1074"/>
      <c r="AF35" s="1050">
        <v>2</v>
      </c>
      <c r="AG35" s="1051"/>
      <c r="AH35" s="1051"/>
      <c r="AI35" s="1051"/>
      <c r="AJ35" s="1052"/>
      <c r="AK35" s="1009">
        <v>11</v>
      </c>
      <c r="AL35" s="1000"/>
      <c r="AM35" s="1000"/>
      <c r="AN35" s="1000"/>
      <c r="AO35" s="1000"/>
      <c r="AP35" s="1000" t="s">
        <v>535</v>
      </c>
      <c r="AQ35" s="1000"/>
      <c r="AR35" s="1000"/>
      <c r="AS35" s="1000"/>
      <c r="AT35" s="1000"/>
      <c r="AU35" s="1000" t="s">
        <v>536</v>
      </c>
      <c r="AV35" s="1000"/>
      <c r="AW35" s="1000"/>
      <c r="AX35" s="1000"/>
      <c r="AY35" s="1000"/>
      <c r="AZ35" s="1071" t="s">
        <v>535</v>
      </c>
      <c r="BA35" s="1071"/>
      <c r="BB35" s="1071"/>
      <c r="BC35" s="1071"/>
      <c r="BD35" s="1071"/>
      <c r="BE35" s="1011" t="s">
        <v>386</v>
      </c>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50"/>
      <c r="AG36" s="1051"/>
      <c r="AH36" s="1051"/>
      <c r="AI36" s="1051"/>
      <c r="AJ36" s="1052"/>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11"/>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390</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112</v>
      </c>
      <c r="AG63" s="988"/>
      <c r="AH63" s="988"/>
      <c r="AI63" s="988"/>
      <c r="AJ63" s="1061"/>
      <c r="AK63" s="1062"/>
      <c r="AL63" s="992"/>
      <c r="AM63" s="992"/>
      <c r="AN63" s="992"/>
      <c r="AO63" s="992"/>
      <c r="AP63" s="988">
        <v>708</v>
      </c>
      <c r="AQ63" s="988"/>
      <c r="AR63" s="988"/>
      <c r="AS63" s="988"/>
      <c r="AT63" s="988"/>
      <c r="AU63" s="988">
        <v>558</v>
      </c>
      <c r="AV63" s="988"/>
      <c r="AW63" s="988"/>
      <c r="AX63" s="988"/>
      <c r="AY63" s="988"/>
      <c r="AZ63" s="1056"/>
      <c r="BA63" s="1056"/>
      <c r="BB63" s="1056"/>
      <c r="BC63" s="1056"/>
      <c r="BD63" s="1056"/>
      <c r="BE63" s="989"/>
      <c r="BF63" s="989"/>
      <c r="BG63" s="989"/>
      <c r="BH63" s="989"/>
      <c r="BI63" s="990"/>
      <c r="BJ63" s="1057" t="s">
        <v>111</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x14ac:dyDescent="0.15">
      <c r="A66" s="1026" t="s">
        <v>393</v>
      </c>
      <c r="B66" s="1027"/>
      <c r="C66" s="1027"/>
      <c r="D66" s="1027"/>
      <c r="E66" s="1027"/>
      <c r="F66" s="1027"/>
      <c r="G66" s="1027"/>
      <c r="H66" s="1027"/>
      <c r="I66" s="1027"/>
      <c r="J66" s="1027"/>
      <c r="K66" s="1027"/>
      <c r="L66" s="1027"/>
      <c r="M66" s="1027"/>
      <c r="N66" s="1027"/>
      <c r="O66" s="1027"/>
      <c r="P66" s="1028"/>
      <c r="Q66" s="1032" t="s">
        <v>373</v>
      </c>
      <c r="R66" s="1033"/>
      <c r="S66" s="1033"/>
      <c r="T66" s="1033"/>
      <c r="U66" s="1034"/>
      <c r="V66" s="1032" t="s">
        <v>374</v>
      </c>
      <c r="W66" s="1033"/>
      <c r="X66" s="1033"/>
      <c r="Y66" s="1033"/>
      <c r="Z66" s="1034"/>
      <c r="AA66" s="1032" t="s">
        <v>375</v>
      </c>
      <c r="AB66" s="1033"/>
      <c r="AC66" s="1033"/>
      <c r="AD66" s="1033"/>
      <c r="AE66" s="1034"/>
      <c r="AF66" s="1038" t="s">
        <v>376</v>
      </c>
      <c r="AG66" s="1039"/>
      <c r="AH66" s="1039"/>
      <c r="AI66" s="1039"/>
      <c r="AJ66" s="1040"/>
      <c r="AK66" s="1032" t="s">
        <v>377</v>
      </c>
      <c r="AL66" s="1027"/>
      <c r="AM66" s="1027"/>
      <c r="AN66" s="1027"/>
      <c r="AO66" s="1028"/>
      <c r="AP66" s="1032" t="s">
        <v>378</v>
      </c>
      <c r="AQ66" s="1033"/>
      <c r="AR66" s="1033"/>
      <c r="AS66" s="1033"/>
      <c r="AT66" s="1034"/>
      <c r="AU66" s="1032" t="s">
        <v>394</v>
      </c>
      <c r="AV66" s="1033"/>
      <c r="AW66" s="1033"/>
      <c r="AX66" s="1033"/>
      <c r="AY66" s="1034"/>
      <c r="AZ66" s="1032" t="s">
        <v>357</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538</v>
      </c>
      <c r="C68" s="1017"/>
      <c r="D68" s="1017"/>
      <c r="E68" s="1017"/>
      <c r="F68" s="1017"/>
      <c r="G68" s="1017"/>
      <c r="H68" s="1017"/>
      <c r="I68" s="1017"/>
      <c r="J68" s="1017"/>
      <c r="K68" s="1017"/>
      <c r="L68" s="1017"/>
      <c r="M68" s="1017"/>
      <c r="N68" s="1017"/>
      <c r="O68" s="1017"/>
      <c r="P68" s="1018"/>
      <c r="Q68" s="1019">
        <v>72</v>
      </c>
      <c r="R68" s="1013"/>
      <c r="S68" s="1013"/>
      <c r="T68" s="1013"/>
      <c r="U68" s="1013"/>
      <c r="V68" s="1013">
        <v>70</v>
      </c>
      <c r="W68" s="1013"/>
      <c r="X68" s="1013"/>
      <c r="Y68" s="1013"/>
      <c r="Z68" s="1013"/>
      <c r="AA68" s="1013">
        <v>3</v>
      </c>
      <c r="AB68" s="1013"/>
      <c r="AC68" s="1013"/>
      <c r="AD68" s="1013"/>
      <c r="AE68" s="1013"/>
      <c r="AF68" s="1013">
        <v>3</v>
      </c>
      <c r="AG68" s="1013"/>
      <c r="AH68" s="1013"/>
      <c r="AI68" s="1013"/>
      <c r="AJ68" s="1013"/>
      <c r="AK68" s="1013" t="s">
        <v>535</v>
      </c>
      <c r="AL68" s="1013"/>
      <c r="AM68" s="1013"/>
      <c r="AN68" s="1013"/>
      <c r="AO68" s="1013"/>
      <c r="AP68" s="1013" t="s">
        <v>535</v>
      </c>
      <c r="AQ68" s="1013"/>
      <c r="AR68" s="1013"/>
      <c r="AS68" s="1013"/>
      <c r="AT68" s="1013"/>
      <c r="AU68" s="1013" t="s">
        <v>535</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9578</v>
      </c>
      <c r="R69" s="1000"/>
      <c r="S69" s="1000"/>
      <c r="T69" s="1000"/>
      <c r="U69" s="1000"/>
      <c r="V69" s="1000">
        <v>9432</v>
      </c>
      <c r="W69" s="1000"/>
      <c r="X69" s="1000"/>
      <c r="Y69" s="1000"/>
      <c r="Z69" s="1000"/>
      <c r="AA69" s="1000">
        <v>146</v>
      </c>
      <c r="AB69" s="1000"/>
      <c r="AC69" s="1000"/>
      <c r="AD69" s="1000"/>
      <c r="AE69" s="1000"/>
      <c r="AF69" s="1000">
        <v>146</v>
      </c>
      <c r="AG69" s="1000"/>
      <c r="AH69" s="1000"/>
      <c r="AI69" s="1000"/>
      <c r="AJ69" s="1000"/>
      <c r="AK69" s="1000">
        <v>1850</v>
      </c>
      <c r="AL69" s="1000"/>
      <c r="AM69" s="1000"/>
      <c r="AN69" s="1000"/>
      <c r="AO69" s="1000"/>
      <c r="AP69" s="1000" t="s">
        <v>535</v>
      </c>
      <c r="AQ69" s="1000"/>
      <c r="AR69" s="1000"/>
      <c r="AS69" s="1000"/>
      <c r="AT69" s="1000"/>
      <c r="AU69" s="1000" t="s">
        <v>536</v>
      </c>
      <c r="AV69" s="1000"/>
      <c r="AW69" s="1000"/>
      <c r="AX69" s="1000"/>
      <c r="AY69" s="1000"/>
      <c r="AZ69" s="1011" t="s">
        <v>544</v>
      </c>
      <c r="BA69" s="1011"/>
      <c r="BB69" s="1011"/>
      <c r="BC69" s="1011"/>
      <c r="BD69" s="101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558</v>
      </c>
      <c r="R70" s="1000"/>
      <c r="S70" s="1000"/>
      <c r="T70" s="1000"/>
      <c r="U70" s="1000"/>
      <c r="V70" s="1000">
        <v>547</v>
      </c>
      <c r="W70" s="1000"/>
      <c r="X70" s="1000"/>
      <c r="Y70" s="1000"/>
      <c r="Z70" s="1000"/>
      <c r="AA70" s="1000">
        <v>11</v>
      </c>
      <c r="AB70" s="1000"/>
      <c r="AC70" s="1000"/>
      <c r="AD70" s="1000"/>
      <c r="AE70" s="1000"/>
      <c r="AF70" s="1000">
        <v>619</v>
      </c>
      <c r="AG70" s="1000"/>
      <c r="AH70" s="1000"/>
      <c r="AI70" s="1000"/>
      <c r="AJ70" s="1000"/>
      <c r="AK70" s="1000" t="s">
        <v>535</v>
      </c>
      <c r="AL70" s="1000"/>
      <c r="AM70" s="1000"/>
      <c r="AN70" s="1000"/>
      <c r="AO70" s="1000"/>
      <c r="AP70" s="1000" t="s">
        <v>536</v>
      </c>
      <c r="AQ70" s="1000"/>
      <c r="AR70" s="1000"/>
      <c r="AS70" s="1000"/>
      <c r="AT70" s="1000"/>
      <c r="AU70" s="1000" t="s">
        <v>535</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256</v>
      </c>
      <c r="R71" s="1000"/>
      <c r="S71" s="1000"/>
      <c r="T71" s="1000"/>
      <c r="U71" s="1000"/>
      <c r="V71" s="1000">
        <v>224</v>
      </c>
      <c r="W71" s="1000"/>
      <c r="X71" s="1000"/>
      <c r="Y71" s="1000"/>
      <c r="Z71" s="1000"/>
      <c r="AA71" s="1000">
        <v>32</v>
      </c>
      <c r="AB71" s="1000"/>
      <c r="AC71" s="1000"/>
      <c r="AD71" s="1000"/>
      <c r="AE71" s="1000"/>
      <c r="AF71" s="1000">
        <v>32</v>
      </c>
      <c r="AG71" s="1000"/>
      <c r="AH71" s="1000"/>
      <c r="AI71" s="1000"/>
      <c r="AJ71" s="1000"/>
      <c r="AK71" s="1000" t="s">
        <v>536</v>
      </c>
      <c r="AL71" s="1000"/>
      <c r="AM71" s="1000"/>
      <c r="AN71" s="1000"/>
      <c r="AO71" s="1000"/>
      <c r="AP71" s="1000" t="s">
        <v>536</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244114</v>
      </c>
      <c r="R72" s="1000"/>
      <c r="S72" s="1000"/>
      <c r="T72" s="1000"/>
      <c r="U72" s="1000"/>
      <c r="V72" s="1000">
        <v>233963</v>
      </c>
      <c r="W72" s="1000"/>
      <c r="X72" s="1000"/>
      <c r="Y72" s="1000"/>
      <c r="Z72" s="1000"/>
      <c r="AA72" s="1000">
        <v>10151</v>
      </c>
      <c r="AB72" s="1000"/>
      <c r="AC72" s="1000"/>
      <c r="AD72" s="1000"/>
      <c r="AE72" s="1000"/>
      <c r="AF72" s="1000">
        <v>10151</v>
      </c>
      <c r="AG72" s="1000"/>
      <c r="AH72" s="1000"/>
      <c r="AI72" s="1000"/>
      <c r="AJ72" s="1000"/>
      <c r="AK72" s="1000" t="s">
        <v>535</v>
      </c>
      <c r="AL72" s="1000"/>
      <c r="AM72" s="1000"/>
      <c r="AN72" s="1000"/>
      <c r="AO72" s="1000"/>
      <c r="AP72" s="1000" t="s">
        <v>535</v>
      </c>
      <c r="AQ72" s="1000"/>
      <c r="AR72" s="1000"/>
      <c r="AS72" s="1000"/>
      <c r="AT72" s="1000"/>
      <c r="AU72" s="1000" t="s">
        <v>535</v>
      </c>
      <c r="AV72" s="1000"/>
      <c r="AW72" s="1000"/>
      <c r="AX72" s="1000"/>
      <c r="AY72" s="1000"/>
      <c r="AZ72" s="1011"/>
      <c r="BA72" s="1011"/>
      <c r="BB72" s="1011"/>
      <c r="BC72" s="1011"/>
      <c r="BD72" s="101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10951</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177</v>
      </c>
      <c r="CS102" s="980"/>
      <c r="CT102" s="980"/>
      <c r="CU102" s="980"/>
      <c r="CV102" s="981"/>
      <c r="CW102" s="979">
        <v>5</v>
      </c>
      <c r="CX102" s="980"/>
      <c r="CY102" s="980"/>
      <c r="CZ102" s="980"/>
      <c r="DA102" s="981"/>
      <c r="DB102" s="979" t="s">
        <v>536</v>
      </c>
      <c r="DC102" s="980"/>
      <c r="DD102" s="980"/>
      <c r="DE102" s="980"/>
      <c r="DF102" s="981"/>
      <c r="DG102" s="979" t="s">
        <v>535</v>
      </c>
      <c r="DH102" s="980"/>
      <c r="DI102" s="980"/>
      <c r="DJ102" s="980"/>
      <c r="DK102" s="981"/>
      <c r="DL102" s="979" t="s">
        <v>536</v>
      </c>
      <c r="DM102" s="980"/>
      <c r="DN102" s="980"/>
      <c r="DO102" s="980"/>
      <c r="DP102" s="981"/>
      <c r="DQ102" s="979" t="s">
        <v>535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338068</v>
      </c>
      <c r="AB110" s="916"/>
      <c r="AC110" s="916"/>
      <c r="AD110" s="916"/>
      <c r="AE110" s="917"/>
      <c r="AF110" s="918">
        <v>311900</v>
      </c>
      <c r="AG110" s="916"/>
      <c r="AH110" s="916"/>
      <c r="AI110" s="916"/>
      <c r="AJ110" s="917"/>
      <c r="AK110" s="918">
        <v>301387</v>
      </c>
      <c r="AL110" s="916"/>
      <c r="AM110" s="916"/>
      <c r="AN110" s="916"/>
      <c r="AO110" s="917"/>
      <c r="AP110" s="919">
        <v>21.6</v>
      </c>
      <c r="AQ110" s="920"/>
      <c r="AR110" s="920"/>
      <c r="AS110" s="920"/>
      <c r="AT110" s="921"/>
      <c r="AU110" s="955" t="s">
        <v>60</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3102728</v>
      </c>
      <c r="BR110" s="863"/>
      <c r="BS110" s="863"/>
      <c r="BT110" s="863"/>
      <c r="BU110" s="863"/>
      <c r="BV110" s="863">
        <v>3252375</v>
      </c>
      <c r="BW110" s="863"/>
      <c r="BX110" s="863"/>
      <c r="BY110" s="863"/>
      <c r="BZ110" s="863"/>
      <c r="CA110" s="863">
        <v>3343574</v>
      </c>
      <c r="CB110" s="863"/>
      <c r="CC110" s="863"/>
      <c r="CD110" s="863"/>
      <c r="CE110" s="863"/>
      <c r="CF110" s="887">
        <v>239.6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4226</v>
      </c>
      <c r="BR111" s="835"/>
      <c r="BS111" s="835"/>
      <c r="BT111" s="835"/>
      <c r="BU111" s="835"/>
      <c r="BV111" s="835">
        <v>3623</v>
      </c>
      <c r="BW111" s="835"/>
      <c r="BX111" s="835"/>
      <c r="BY111" s="835"/>
      <c r="BZ111" s="835"/>
      <c r="CA111" s="835">
        <v>3019</v>
      </c>
      <c r="CB111" s="835"/>
      <c r="CC111" s="835"/>
      <c r="CD111" s="835"/>
      <c r="CE111" s="835"/>
      <c r="CF111" s="896">
        <v>0.2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542484</v>
      </c>
      <c r="BR112" s="835"/>
      <c r="BS112" s="835"/>
      <c r="BT112" s="835"/>
      <c r="BU112" s="835"/>
      <c r="BV112" s="835">
        <v>473243</v>
      </c>
      <c r="BW112" s="835"/>
      <c r="BX112" s="835"/>
      <c r="BY112" s="835"/>
      <c r="BZ112" s="835"/>
      <c r="CA112" s="835">
        <v>557597</v>
      </c>
      <c r="CB112" s="835"/>
      <c r="CC112" s="835"/>
      <c r="CD112" s="835"/>
      <c r="CE112" s="835"/>
      <c r="CF112" s="896">
        <v>40</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83840</v>
      </c>
      <c r="AB113" s="944"/>
      <c r="AC113" s="944"/>
      <c r="AD113" s="944"/>
      <c r="AE113" s="945"/>
      <c r="AF113" s="946">
        <v>97618</v>
      </c>
      <c r="AG113" s="944"/>
      <c r="AH113" s="944"/>
      <c r="AI113" s="944"/>
      <c r="AJ113" s="945"/>
      <c r="AK113" s="946">
        <v>71363</v>
      </c>
      <c r="AL113" s="944"/>
      <c r="AM113" s="944"/>
      <c r="AN113" s="944"/>
      <c r="AO113" s="945"/>
      <c r="AP113" s="947">
        <v>5.0999999999999996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407701</v>
      </c>
      <c r="BR114" s="835"/>
      <c r="BS114" s="835"/>
      <c r="BT114" s="835"/>
      <c r="BU114" s="835"/>
      <c r="BV114" s="835">
        <v>388258</v>
      </c>
      <c r="BW114" s="835"/>
      <c r="BX114" s="835"/>
      <c r="BY114" s="835"/>
      <c r="BZ114" s="835"/>
      <c r="CA114" s="835">
        <v>380938</v>
      </c>
      <c r="CB114" s="835"/>
      <c r="CC114" s="835"/>
      <c r="CD114" s="835"/>
      <c r="CE114" s="835"/>
      <c r="CF114" s="896">
        <v>27.3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1007</v>
      </c>
      <c r="AB115" s="944"/>
      <c r="AC115" s="944"/>
      <c r="AD115" s="944"/>
      <c r="AE115" s="945"/>
      <c r="AF115" s="946">
        <v>808</v>
      </c>
      <c r="AG115" s="944"/>
      <c r="AH115" s="944"/>
      <c r="AI115" s="944"/>
      <c r="AJ115" s="945"/>
      <c r="AK115" s="946">
        <v>794</v>
      </c>
      <c r="AL115" s="944"/>
      <c r="AM115" s="944"/>
      <c r="AN115" s="944"/>
      <c r="AO115" s="945"/>
      <c r="AP115" s="947">
        <v>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98</v>
      </c>
      <c r="AB116" s="798"/>
      <c r="AC116" s="798"/>
      <c r="AD116" s="798"/>
      <c r="AE116" s="799"/>
      <c r="AF116" s="800">
        <v>10</v>
      </c>
      <c r="AG116" s="798"/>
      <c r="AH116" s="798"/>
      <c r="AI116" s="798"/>
      <c r="AJ116" s="799"/>
      <c r="AK116" s="800">
        <v>16</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423013</v>
      </c>
      <c r="AB117" s="930"/>
      <c r="AC117" s="930"/>
      <c r="AD117" s="930"/>
      <c r="AE117" s="931"/>
      <c r="AF117" s="932">
        <v>410336</v>
      </c>
      <c r="AG117" s="930"/>
      <c r="AH117" s="930"/>
      <c r="AI117" s="930"/>
      <c r="AJ117" s="931"/>
      <c r="AK117" s="932">
        <v>373560</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4057139</v>
      </c>
      <c r="BR119" s="866"/>
      <c r="BS119" s="866"/>
      <c r="BT119" s="866"/>
      <c r="BU119" s="866"/>
      <c r="BV119" s="866">
        <v>4117499</v>
      </c>
      <c r="BW119" s="866"/>
      <c r="BX119" s="866"/>
      <c r="BY119" s="866"/>
      <c r="BZ119" s="866"/>
      <c r="CA119" s="866">
        <v>4285128</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4226</v>
      </c>
      <c r="DH119" s="781"/>
      <c r="DI119" s="781"/>
      <c r="DJ119" s="781"/>
      <c r="DK119" s="782"/>
      <c r="DL119" s="783">
        <v>3623</v>
      </c>
      <c r="DM119" s="781"/>
      <c r="DN119" s="781"/>
      <c r="DO119" s="781"/>
      <c r="DP119" s="782"/>
      <c r="DQ119" s="783">
        <v>3019</v>
      </c>
      <c r="DR119" s="781"/>
      <c r="DS119" s="781"/>
      <c r="DT119" s="781"/>
      <c r="DU119" s="782"/>
      <c r="DV119" s="869">
        <v>0.2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2944966</v>
      </c>
      <c r="BR120" s="863"/>
      <c r="BS120" s="863"/>
      <c r="BT120" s="863"/>
      <c r="BU120" s="863"/>
      <c r="BV120" s="863">
        <v>3060093</v>
      </c>
      <c r="BW120" s="863"/>
      <c r="BX120" s="863"/>
      <c r="BY120" s="863"/>
      <c r="BZ120" s="863"/>
      <c r="CA120" s="863">
        <v>3259863</v>
      </c>
      <c r="CB120" s="863"/>
      <c r="CC120" s="863"/>
      <c r="CD120" s="863"/>
      <c r="CE120" s="863"/>
      <c r="CF120" s="887">
        <v>233.6</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157794</v>
      </c>
      <c r="DH120" s="863"/>
      <c r="DI120" s="863"/>
      <c r="DJ120" s="863"/>
      <c r="DK120" s="863"/>
      <c r="DL120" s="863">
        <v>212950</v>
      </c>
      <c r="DM120" s="863"/>
      <c r="DN120" s="863"/>
      <c r="DO120" s="863"/>
      <c r="DP120" s="863"/>
      <c r="DQ120" s="863">
        <v>319903</v>
      </c>
      <c r="DR120" s="863"/>
      <c r="DS120" s="863"/>
      <c r="DT120" s="863"/>
      <c r="DU120" s="863"/>
      <c r="DV120" s="864">
        <v>22.9</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308453</v>
      </c>
      <c r="DH121" s="835"/>
      <c r="DI121" s="835"/>
      <c r="DJ121" s="835"/>
      <c r="DK121" s="835"/>
      <c r="DL121" s="835">
        <v>217842</v>
      </c>
      <c r="DM121" s="835"/>
      <c r="DN121" s="835"/>
      <c r="DO121" s="835"/>
      <c r="DP121" s="835"/>
      <c r="DQ121" s="835">
        <v>204121</v>
      </c>
      <c r="DR121" s="835"/>
      <c r="DS121" s="835"/>
      <c r="DT121" s="835"/>
      <c r="DU121" s="835"/>
      <c r="DV121" s="812">
        <v>14.6</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3461771</v>
      </c>
      <c r="BR122" s="866"/>
      <c r="BS122" s="866"/>
      <c r="BT122" s="866"/>
      <c r="BU122" s="866"/>
      <c r="BV122" s="866">
        <v>3586273</v>
      </c>
      <c r="BW122" s="866"/>
      <c r="BX122" s="866"/>
      <c r="BY122" s="866"/>
      <c r="BZ122" s="866"/>
      <c r="CA122" s="866">
        <v>3597679</v>
      </c>
      <c r="CB122" s="866"/>
      <c r="CC122" s="866"/>
      <c r="CD122" s="866"/>
      <c r="CE122" s="866"/>
      <c r="CF122" s="867">
        <v>257.8</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14831</v>
      </c>
      <c r="DH122" s="835"/>
      <c r="DI122" s="835"/>
      <c r="DJ122" s="835"/>
      <c r="DK122" s="835"/>
      <c r="DL122" s="835">
        <v>13128</v>
      </c>
      <c r="DM122" s="835"/>
      <c r="DN122" s="835"/>
      <c r="DO122" s="835"/>
      <c r="DP122" s="835"/>
      <c r="DQ122" s="835">
        <v>28963</v>
      </c>
      <c r="DR122" s="835"/>
      <c r="DS122" s="835"/>
      <c r="DT122" s="835"/>
      <c r="DU122" s="835"/>
      <c r="DV122" s="812">
        <v>2.1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6406737</v>
      </c>
      <c r="BR123" s="854"/>
      <c r="BS123" s="854"/>
      <c r="BT123" s="854"/>
      <c r="BU123" s="854"/>
      <c r="BV123" s="854">
        <v>6646366</v>
      </c>
      <c r="BW123" s="854"/>
      <c r="BX123" s="854"/>
      <c r="BY123" s="854"/>
      <c r="BZ123" s="854"/>
      <c r="CA123" s="854">
        <v>6857542</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56910</v>
      </c>
      <c r="DH123" s="798"/>
      <c r="DI123" s="798"/>
      <c r="DJ123" s="798"/>
      <c r="DK123" s="799"/>
      <c r="DL123" s="800">
        <v>29323</v>
      </c>
      <c r="DM123" s="798"/>
      <c r="DN123" s="798"/>
      <c r="DO123" s="798"/>
      <c r="DP123" s="799"/>
      <c r="DQ123" s="800">
        <v>4610</v>
      </c>
      <c r="DR123" s="798"/>
      <c r="DS123" s="798"/>
      <c r="DT123" s="798"/>
      <c r="DU123" s="799"/>
      <c r="DV123" s="845">
        <v>0.3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4496</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708</v>
      </c>
      <c r="AB126" s="798"/>
      <c r="AC126" s="798"/>
      <c r="AD126" s="798"/>
      <c r="AE126" s="799"/>
      <c r="AF126" s="800">
        <v>708</v>
      </c>
      <c r="AG126" s="798"/>
      <c r="AH126" s="798"/>
      <c r="AI126" s="798"/>
      <c r="AJ126" s="799"/>
      <c r="AK126" s="800">
        <v>708</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299</v>
      </c>
      <c r="AB127" s="798"/>
      <c r="AC127" s="798"/>
      <c r="AD127" s="798"/>
      <c r="AE127" s="799"/>
      <c r="AF127" s="800">
        <v>100</v>
      </c>
      <c r="AG127" s="798"/>
      <c r="AH127" s="798"/>
      <c r="AI127" s="798"/>
      <c r="AJ127" s="799"/>
      <c r="AK127" s="800">
        <v>86</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1787134</v>
      </c>
      <c r="AB129" s="798"/>
      <c r="AC129" s="798"/>
      <c r="AD129" s="798"/>
      <c r="AE129" s="799"/>
      <c r="AF129" s="800">
        <v>1855797</v>
      </c>
      <c r="AG129" s="798"/>
      <c r="AH129" s="798"/>
      <c r="AI129" s="798"/>
      <c r="AJ129" s="799"/>
      <c r="AK129" s="800">
        <v>1779907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388734</v>
      </c>
      <c r="AB130" s="798"/>
      <c r="AC130" s="798"/>
      <c r="AD130" s="798"/>
      <c r="AE130" s="799"/>
      <c r="AF130" s="800">
        <v>386699</v>
      </c>
      <c r="AG130" s="798"/>
      <c r="AH130" s="798"/>
      <c r="AI130" s="798"/>
      <c r="AJ130" s="799"/>
      <c r="AK130" s="800">
        <v>384229</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1398400</v>
      </c>
      <c r="AB131" s="781"/>
      <c r="AC131" s="781"/>
      <c r="AD131" s="781"/>
      <c r="AE131" s="782"/>
      <c r="AF131" s="783">
        <v>1469098</v>
      </c>
      <c r="AG131" s="781"/>
      <c r="AH131" s="781"/>
      <c r="AI131" s="781"/>
      <c r="AJ131" s="782"/>
      <c r="AK131" s="783">
        <v>1395678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2.4513014869999998</v>
      </c>
      <c r="AB132" s="761"/>
      <c r="AC132" s="761"/>
      <c r="AD132" s="761"/>
      <c r="AE132" s="762"/>
      <c r="AF132" s="763">
        <v>1.6089464419999999</v>
      </c>
      <c r="AG132" s="761"/>
      <c r="AH132" s="761"/>
      <c r="AI132" s="761"/>
      <c r="AJ132" s="762"/>
      <c r="AK132" s="763">
        <v>-0.76443133699999999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v>
      </c>
      <c r="AB133" s="740"/>
      <c r="AC133" s="740"/>
      <c r="AD133" s="740"/>
      <c r="AE133" s="741"/>
      <c r="AF133" s="739">
        <v>1.5</v>
      </c>
      <c r="AG133" s="740"/>
      <c r="AH133" s="740"/>
      <c r="AI133" s="740"/>
      <c r="AJ133" s="741"/>
      <c r="AK133" s="739">
        <v>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468036</v>
      </c>
      <c r="L9" s="266">
        <v>279926</v>
      </c>
      <c r="M9" s="267">
        <v>214828</v>
      </c>
      <c r="N9" s="268">
        <v>30.3</v>
      </c>
    </row>
    <row r="10" spans="1:16" x14ac:dyDescent="0.15">
      <c r="A10" s="250"/>
      <c r="B10" s="246"/>
      <c r="C10" s="246"/>
      <c r="D10" s="246"/>
      <c r="E10" s="246"/>
      <c r="F10" s="246"/>
      <c r="G10" s="1166" t="s">
        <v>477</v>
      </c>
      <c r="H10" s="1167"/>
      <c r="I10" s="1167"/>
      <c r="J10" s="1168"/>
      <c r="K10" s="269">
        <v>16112</v>
      </c>
      <c r="L10" s="270">
        <v>9636</v>
      </c>
      <c r="M10" s="271">
        <v>28178</v>
      </c>
      <c r="N10" s="272">
        <v>-65.8</v>
      </c>
    </row>
    <row r="11" spans="1:16" ht="13.5" customHeight="1" x14ac:dyDescent="0.15">
      <c r="A11" s="250"/>
      <c r="B11" s="246"/>
      <c r="C11" s="246"/>
      <c r="D11" s="246"/>
      <c r="E11" s="246"/>
      <c r="F11" s="246"/>
      <c r="G11" s="1166" t="s">
        <v>478</v>
      </c>
      <c r="H11" s="1167"/>
      <c r="I11" s="1167"/>
      <c r="J11" s="1168"/>
      <c r="K11" s="269">
        <v>24</v>
      </c>
      <c r="L11" s="270">
        <v>14</v>
      </c>
      <c r="M11" s="271">
        <v>24639</v>
      </c>
      <c r="N11" s="272">
        <v>-99.9</v>
      </c>
    </row>
    <row r="12" spans="1:16" ht="13.5" customHeight="1" x14ac:dyDescent="0.15">
      <c r="A12" s="250"/>
      <c r="B12" s="246"/>
      <c r="C12" s="246"/>
      <c r="D12" s="246"/>
      <c r="E12" s="246"/>
      <c r="F12" s="246"/>
      <c r="G12" s="1166" t="s">
        <v>479</v>
      </c>
      <c r="H12" s="1167"/>
      <c r="I12" s="1167"/>
      <c r="J12" s="1168"/>
      <c r="K12" s="269">
        <v>3695</v>
      </c>
      <c r="L12" s="270">
        <v>2210</v>
      </c>
      <c r="M12" s="271">
        <v>3805</v>
      </c>
      <c r="N12" s="272">
        <v>-41.9</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11699</v>
      </c>
      <c r="L14" s="270">
        <v>6997</v>
      </c>
      <c r="M14" s="271">
        <v>8783</v>
      </c>
      <c r="N14" s="272">
        <v>-20.3</v>
      </c>
    </row>
    <row r="15" spans="1:16" ht="13.5" customHeight="1" x14ac:dyDescent="0.15">
      <c r="A15" s="250"/>
      <c r="B15" s="246"/>
      <c r="C15" s="246"/>
      <c r="D15" s="246"/>
      <c r="E15" s="246"/>
      <c r="F15" s="246"/>
      <c r="G15" s="1166" t="s">
        <v>483</v>
      </c>
      <c r="H15" s="1167"/>
      <c r="I15" s="1167"/>
      <c r="J15" s="1168"/>
      <c r="K15" s="269">
        <v>15949</v>
      </c>
      <c r="L15" s="270">
        <v>9539</v>
      </c>
      <c r="M15" s="271">
        <v>4830</v>
      </c>
      <c r="N15" s="272">
        <v>97.5</v>
      </c>
    </row>
    <row r="16" spans="1:16" x14ac:dyDescent="0.15">
      <c r="A16" s="250"/>
      <c r="B16" s="246"/>
      <c r="C16" s="246"/>
      <c r="D16" s="246"/>
      <c r="E16" s="246"/>
      <c r="F16" s="246"/>
      <c r="G16" s="1169" t="s">
        <v>484</v>
      </c>
      <c r="H16" s="1170"/>
      <c r="I16" s="1170"/>
      <c r="J16" s="1171"/>
      <c r="K16" s="270">
        <v>-33879</v>
      </c>
      <c r="L16" s="270">
        <v>-20263</v>
      </c>
      <c r="M16" s="271">
        <v>-21703</v>
      </c>
      <c r="N16" s="272">
        <v>-6.6</v>
      </c>
    </row>
    <row r="17" spans="1:16" x14ac:dyDescent="0.15">
      <c r="A17" s="250"/>
      <c r="B17" s="246"/>
      <c r="C17" s="246"/>
      <c r="D17" s="246"/>
      <c r="E17" s="246"/>
      <c r="F17" s="246"/>
      <c r="G17" s="1169" t="s">
        <v>171</v>
      </c>
      <c r="H17" s="1170"/>
      <c r="I17" s="1170"/>
      <c r="J17" s="1171"/>
      <c r="K17" s="270">
        <v>481636</v>
      </c>
      <c r="L17" s="270">
        <v>288060</v>
      </c>
      <c r="M17" s="271">
        <v>263360</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33.49</v>
      </c>
      <c r="L21" s="283">
        <v>24.72</v>
      </c>
      <c r="M21" s="284">
        <v>8.77</v>
      </c>
      <c r="N21" s="251"/>
      <c r="O21" s="285"/>
      <c r="P21" s="281"/>
    </row>
    <row r="22" spans="1:16" s="286" customFormat="1" x14ac:dyDescent="0.15">
      <c r="A22" s="281"/>
      <c r="B22" s="251"/>
      <c r="C22" s="251"/>
      <c r="D22" s="251"/>
      <c r="E22" s="251"/>
      <c r="F22" s="251"/>
      <c r="G22" s="1163" t="s">
        <v>490</v>
      </c>
      <c r="H22" s="1164"/>
      <c r="I22" s="1164"/>
      <c r="J22" s="1165"/>
      <c r="K22" s="287">
        <v>95.6</v>
      </c>
      <c r="L22" s="288">
        <v>94.2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301387</v>
      </c>
      <c r="L32" s="296">
        <v>180255</v>
      </c>
      <c r="M32" s="297">
        <v>146462</v>
      </c>
      <c r="N32" s="298">
        <v>23.1</v>
      </c>
    </row>
    <row r="33" spans="1:16" ht="13.5" customHeight="1" x14ac:dyDescent="0.15">
      <c r="A33" s="250"/>
      <c r="B33" s="246"/>
      <c r="C33" s="246"/>
      <c r="D33" s="246"/>
      <c r="E33" s="246"/>
      <c r="F33" s="246"/>
      <c r="G33" s="1154" t="s">
        <v>495</v>
      </c>
      <c r="H33" s="1155"/>
      <c r="I33" s="1155"/>
      <c r="J33" s="1156"/>
      <c r="K33" s="296" t="s">
        <v>481</v>
      </c>
      <c r="L33" s="296" t="s">
        <v>481</v>
      </c>
      <c r="M33" s="297">
        <v>66</v>
      </c>
      <c r="N33" s="298" t="s">
        <v>481</v>
      </c>
    </row>
    <row r="34" spans="1:16" ht="27" customHeight="1" x14ac:dyDescent="0.15">
      <c r="A34" s="250"/>
      <c r="B34" s="246"/>
      <c r="C34" s="246"/>
      <c r="D34" s="246"/>
      <c r="E34" s="246"/>
      <c r="F34" s="246"/>
      <c r="G34" s="1154" t="s">
        <v>496</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497</v>
      </c>
      <c r="H35" s="1155"/>
      <c r="I35" s="1155"/>
      <c r="J35" s="1156"/>
      <c r="K35" s="296">
        <v>71363</v>
      </c>
      <c r="L35" s="296">
        <v>42681</v>
      </c>
      <c r="M35" s="297">
        <v>28990</v>
      </c>
      <c r="N35" s="298">
        <v>47.2</v>
      </c>
    </row>
    <row r="36" spans="1:16" ht="27" customHeight="1" x14ac:dyDescent="0.15">
      <c r="A36" s="250"/>
      <c r="B36" s="246"/>
      <c r="C36" s="246"/>
      <c r="D36" s="246"/>
      <c r="E36" s="246"/>
      <c r="F36" s="246"/>
      <c r="G36" s="1154" t="s">
        <v>498</v>
      </c>
      <c r="H36" s="1155"/>
      <c r="I36" s="1155"/>
      <c r="J36" s="1156"/>
      <c r="K36" s="296" t="s">
        <v>481</v>
      </c>
      <c r="L36" s="296" t="s">
        <v>481</v>
      </c>
      <c r="M36" s="297">
        <v>3973</v>
      </c>
      <c r="N36" s="298" t="s">
        <v>481</v>
      </c>
    </row>
    <row r="37" spans="1:16" ht="13.5" customHeight="1" x14ac:dyDescent="0.15">
      <c r="A37" s="250"/>
      <c r="B37" s="246"/>
      <c r="C37" s="246"/>
      <c r="D37" s="246"/>
      <c r="E37" s="246"/>
      <c r="F37" s="246"/>
      <c r="G37" s="1154" t="s">
        <v>499</v>
      </c>
      <c r="H37" s="1155"/>
      <c r="I37" s="1155"/>
      <c r="J37" s="1156"/>
      <c r="K37" s="296">
        <v>794</v>
      </c>
      <c r="L37" s="296">
        <v>475</v>
      </c>
      <c r="M37" s="297">
        <v>2172</v>
      </c>
      <c r="N37" s="298">
        <v>-78.099999999999994</v>
      </c>
    </row>
    <row r="38" spans="1:16" ht="27" customHeight="1" x14ac:dyDescent="0.15">
      <c r="A38" s="250"/>
      <c r="B38" s="246"/>
      <c r="C38" s="246"/>
      <c r="D38" s="246"/>
      <c r="E38" s="246"/>
      <c r="F38" s="246"/>
      <c r="G38" s="1157" t="s">
        <v>500</v>
      </c>
      <c r="H38" s="1158"/>
      <c r="I38" s="1158"/>
      <c r="J38" s="1159"/>
      <c r="K38" s="299">
        <v>16</v>
      </c>
      <c r="L38" s="299">
        <v>10</v>
      </c>
      <c r="M38" s="300">
        <v>44</v>
      </c>
      <c r="N38" s="301">
        <v>-77.3</v>
      </c>
      <c r="O38" s="295"/>
    </row>
    <row r="39" spans="1:16" x14ac:dyDescent="0.15">
      <c r="A39" s="250"/>
      <c r="B39" s="246"/>
      <c r="C39" s="246"/>
      <c r="D39" s="246"/>
      <c r="E39" s="246"/>
      <c r="F39" s="246"/>
      <c r="G39" s="1157" t="s">
        <v>501</v>
      </c>
      <c r="H39" s="1158"/>
      <c r="I39" s="1158"/>
      <c r="J39" s="1159"/>
      <c r="K39" s="302" t="s">
        <v>481</v>
      </c>
      <c r="L39" s="302" t="s">
        <v>481</v>
      </c>
      <c r="M39" s="303">
        <v>-6849</v>
      </c>
      <c r="N39" s="304" t="s">
        <v>481</v>
      </c>
      <c r="O39" s="295"/>
    </row>
    <row r="40" spans="1:16" ht="27" customHeight="1" x14ac:dyDescent="0.15">
      <c r="A40" s="250"/>
      <c r="B40" s="246"/>
      <c r="C40" s="246"/>
      <c r="D40" s="246"/>
      <c r="E40" s="246"/>
      <c r="F40" s="246"/>
      <c r="G40" s="1154" t="s">
        <v>502</v>
      </c>
      <c r="H40" s="1155"/>
      <c r="I40" s="1155"/>
      <c r="J40" s="1156"/>
      <c r="K40" s="302">
        <v>-384229</v>
      </c>
      <c r="L40" s="302">
        <v>-229802</v>
      </c>
      <c r="M40" s="303">
        <v>-133024</v>
      </c>
      <c r="N40" s="304">
        <v>72.8</v>
      </c>
      <c r="O40" s="295"/>
    </row>
    <row r="41" spans="1:16" x14ac:dyDescent="0.15">
      <c r="A41" s="250"/>
      <c r="B41" s="246"/>
      <c r="C41" s="246"/>
      <c r="D41" s="246"/>
      <c r="E41" s="246"/>
      <c r="F41" s="246"/>
      <c r="G41" s="1160" t="s">
        <v>282</v>
      </c>
      <c r="H41" s="1161"/>
      <c r="I41" s="1161"/>
      <c r="J41" s="1162"/>
      <c r="K41" s="296">
        <v>-10669</v>
      </c>
      <c r="L41" s="302">
        <v>-6381</v>
      </c>
      <c r="M41" s="303">
        <v>41890</v>
      </c>
      <c r="N41" s="304">
        <v>-115.2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718811</v>
      </c>
      <c r="J51" s="322">
        <v>420357</v>
      </c>
      <c r="K51" s="323">
        <v>72.2</v>
      </c>
      <c r="L51" s="324">
        <v>185018</v>
      </c>
      <c r="M51" s="325">
        <v>-9.1</v>
      </c>
      <c r="N51" s="326">
        <v>81.3</v>
      </c>
    </row>
    <row r="52" spans="1:14" x14ac:dyDescent="0.15">
      <c r="A52" s="250"/>
      <c r="B52" s="246"/>
      <c r="C52" s="246"/>
      <c r="D52" s="246"/>
      <c r="E52" s="246"/>
      <c r="F52" s="246"/>
      <c r="G52" s="327"/>
      <c r="H52" s="328" t="s">
        <v>513</v>
      </c>
      <c r="I52" s="329">
        <v>162211</v>
      </c>
      <c r="J52" s="330">
        <v>94860</v>
      </c>
      <c r="K52" s="331">
        <v>-0.4</v>
      </c>
      <c r="L52" s="332">
        <v>95064</v>
      </c>
      <c r="M52" s="333">
        <v>-21.5</v>
      </c>
      <c r="N52" s="334">
        <v>21.1</v>
      </c>
    </row>
    <row r="53" spans="1:14" x14ac:dyDescent="0.15">
      <c r="A53" s="250"/>
      <c r="B53" s="246"/>
      <c r="C53" s="246"/>
      <c r="D53" s="246"/>
      <c r="E53" s="246"/>
      <c r="F53" s="246"/>
      <c r="G53" s="312" t="s">
        <v>514</v>
      </c>
      <c r="H53" s="313"/>
      <c r="I53" s="321">
        <v>567617</v>
      </c>
      <c r="J53" s="322">
        <v>329627</v>
      </c>
      <c r="K53" s="323">
        <v>-21.6</v>
      </c>
      <c r="L53" s="324">
        <v>238802</v>
      </c>
      <c r="M53" s="325">
        <v>29.1</v>
      </c>
      <c r="N53" s="326">
        <v>-50.7</v>
      </c>
    </row>
    <row r="54" spans="1:14" x14ac:dyDescent="0.15">
      <c r="A54" s="250"/>
      <c r="B54" s="246"/>
      <c r="C54" s="246"/>
      <c r="D54" s="246"/>
      <c r="E54" s="246"/>
      <c r="F54" s="246"/>
      <c r="G54" s="327"/>
      <c r="H54" s="328" t="s">
        <v>513</v>
      </c>
      <c r="I54" s="329">
        <v>192291</v>
      </c>
      <c r="J54" s="330">
        <v>111667</v>
      </c>
      <c r="K54" s="331">
        <v>17.7</v>
      </c>
      <c r="L54" s="332">
        <v>128562</v>
      </c>
      <c r="M54" s="333">
        <v>35.200000000000003</v>
      </c>
      <c r="N54" s="334">
        <v>-17.5</v>
      </c>
    </row>
    <row r="55" spans="1:14" x14ac:dyDescent="0.15">
      <c r="A55" s="250"/>
      <c r="B55" s="246"/>
      <c r="C55" s="246"/>
      <c r="D55" s="246"/>
      <c r="E55" s="246"/>
      <c r="F55" s="246"/>
      <c r="G55" s="312" t="s">
        <v>515</v>
      </c>
      <c r="H55" s="313"/>
      <c r="I55" s="321">
        <v>849285</v>
      </c>
      <c r="J55" s="322">
        <v>501053</v>
      </c>
      <c r="K55" s="323">
        <v>52</v>
      </c>
      <c r="L55" s="324">
        <v>288550</v>
      </c>
      <c r="M55" s="325">
        <v>20.8</v>
      </c>
      <c r="N55" s="326">
        <v>31.2</v>
      </c>
    </row>
    <row r="56" spans="1:14" x14ac:dyDescent="0.15">
      <c r="A56" s="250"/>
      <c r="B56" s="246"/>
      <c r="C56" s="246"/>
      <c r="D56" s="246"/>
      <c r="E56" s="246"/>
      <c r="F56" s="246"/>
      <c r="G56" s="327"/>
      <c r="H56" s="328" t="s">
        <v>513</v>
      </c>
      <c r="I56" s="329">
        <v>302543</v>
      </c>
      <c r="J56" s="330">
        <v>178491</v>
      </c>
      <c r="K56" s="331">
        <v>59.8</v>
      </c>
      <c r="L56" s="332">
        <v>141525</v>
      </c>
      <c r="M56" s="333">
        <v>10.1</v>
      </c>
      <c r="N56" s="334">
        <v>49.7</v>
      </c>
    </row>
    <row r="57" spans="1:14" x14ac:dyDescent="0.15">
      <c r="A57" s="250"/>
      <c r="B57" s="246"/>
      <c r="C57" s="246"/>
      <c r="D57" s="246"/>
      <c r="E57" s="246"/>
      <c r="F57" s="246"/>
      <c r="G57" s="312" t="s">
        <v>516</v>
      </c>
      <c r="H57" s="313"/>
      <c r="I57" s="321">
        <v>741795</v>
      </c>
      <c r="J57" s="322">
        <v>437896</v>
      </c>
      <c r="K57" s="323">
        <v>-12.6</v>
      </c>
      <c r="L57" s="324">
        <v>287914</v>
      </c>
      <c r="M57" s="325">
        <v>-0.2</v>
      </c>
      <c r="N57" s="326">
        <v>-12.4</v>
      </c>
    </row>
    <row r="58" spans="1:14" x14ac:dyDescent="0.15">
      <c r="A58" s="250"/>
      <c r="B58" s="246"/>
      <c r="C58" s="246"/>
      <c r="D58" s="246"/>
      <c r="E58" s="246"/>
      <c r="F58" s="246"/>
      <c r="G58" s="327"/>
      <c r="H58" s="328" t="s">
        <v>513</v>
      </c>
      <c r="I58" s="329">
        <v>330151</v>
      </c>
      <c r="J58" s="330">
        <v>194894</v>
      </c>
      <c r="K58" s="331">
        <v>9.1999999999999993</v>
      </c>
      <c r="L58" s="332">
        <v>146531</v>
      </c>
      <c r="M58" s="333">
        <v>3.5</v>
      </c>
      <c r="N58" s="334">
        <v>5.7</v>
      </c>
    </row>
    <row r="59" spans="1:14" x14ac:dyDescent="0.15">
      <c r="A59" s="250"/>
      <c r="B59" s="246"/>
      <c r="C59" s="246"/>
      <c r="D59" s="246"/>
      <c r="E59" s="246"/>
      <c r="F59" s="246"/>
      <c r="G59" s="312" t="s">
        <v>517</v>
      </c>
      <c r="H59" s="313"/>
      <c r="I59" s="321">
        <v>752754</v>
      </c>
      <c r="J59" s="322">
        <v>450212</v>
      </c>
      <c r="K59" s="323">
        <v>2.8</v>
      </c>
      <c r="L59" s="324">
        <v>310300</v>
      </c>
      <c r="M59" s="325">
        <v>7.8</v>
      </c>
      <c r="N59" s="326">
        <v>-5</v>
      </c>
    </row>
    <row r="60" spans="1:14" x14ac:dyDescent="0.15">
      <c r="A60" s="250"/>
      <c r="B60" s="246"/>
      <c r="C60" s="246"/>
      <c r="D60" s="246"/>
      <c r="E60" s="246"/>
      <c r="F60" s="246"/>
      <c r="G60" s="327"/>
      <c r="H60" s="328" t="s">
        <v>513</v>
      </c>
      <c r="I60" s="335">
        <v>352073</v>
      </c>
      <c r="J60" s="330">
        <v>210570</v>
      </c>
      <c r="K60" s="331">
        <v>8</v>
      </c>
      <c r="L60" s="332">
        <v>157576</v>
      </c>
      <c r="M60" s="333">
        <v>7.5</v>
      </c>
      <c r="N60" s="334">
        <v>0.5</v>
      </c>
    </row>
    <row r="61" spans="1:14" x14ac:dyDescent="0.15">
      <c r="A61" s="250"/>
      <c r="B61" s="246"/>
      <c r="C61" s="246"/>
      <c r="D61" s="246"/>
      <c r="E61" s="246"/>
      <c r="F61" s="246"/>
      <c r="G61" s="312" t="s">
        <v>518</v>
      </c>
      <c r="H61" s="336"/>
      <c r="I61" s="337">
        <v>726052</v>
      </c>
      <c r="J61" s="338">
        <v>427829</v>
      </c>
      <c r="K61" s="339">
        <v>18.600000000000001</v>
      </c>
      <c r="L61" s="340">
        <v>262117</v>
      </c>
      <c r="M61" s="341">
        <v>9.6999999999999993</v>
      </c>
      <c r="N61" s="326">
        <v>8.9</v>
      </c>
    </row>
    <row r="62" spans="1:14" x14ac:dyDescent="0.15">
      <c r="A62" s="250"/>
      <c r="B62" s="246"/>
      <c r="C62" s="246"/>
      <c r="D62" s="246"/>
      <c r="E62" s="246"/>
      <c r="F62" s="246"/>
      <c r="G62" s="327"/>
      <c r="H62" s="328" t="s">
        <v>513</v>
      </c>
      <c r="I62" s="329">
        <v>267854</v>
      </c>
      <c r="J62" s="330">
        <v>158096</v>
      </c>
      <c r="K62" s="331">
        <v>18.899999999999999</v>
      </c>
      <c r="L62" s="332">
        <v>133852</v>
      </c>
      <c r="M62" s="333">
        <v>7</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94.2</v>
      </c>
      <c r="G47" s="12">
        <v>125.06</v>
      </c>
      <c r="H47" s="12">
        <v>140.46</v>
      </c>
      <c r="I47" s="12">
        <v>138.77000000000001</v>
      </c>
      <c r="J47" s="13">
        <v>154.29</v>
      </c>
    </row>
    <row r="48" spans="2:10" ht="57.75" customHeight="1" x14ac:dyDescent="0.15">
      <c r="B48" s="14"/>
      <c r="C48" s="1174" t="s">
        <v>4</v>
      </c>
      <c r="D48" s="1174"/>
      <c r="E48" s="1175"/>
      <c r="F48" s="15">
        <v>3.45</v>
      </c>
      <c r="G48" s="16">
        <v>3.3</v>
      </c>
      <c r="H48" s="16">
        <v>7.4</v>
      </c>
      <c r="I48" s="16">
        <v>18.489999999999998</v>
      </c>
      <c r="J48" s="17">
        <v>16.64</v>
      </c>
    </row>
    <row r="49" spans="2:10" ht="57.75" customHeight="1" thickBot="1" x14ac:dyDescent="0.2">
      <c r="B49" s="18"/>
      <c r="C49" s="1176" t="s">
        <v>5</v>
      </c>
      <c r="D49" s="1176"/>
      <c r="E49" s="1177"/>
      <c r="F49" s="19">
        <v>34.06</v>
      </c>
      <c r="G49" s="20">
        <v>28.71</v>
      </c>
      <c r="H49" s="20">
        <v>5.12</v>
      </c>
      <c r="I49" s="20">
        <v>14.87</v>
      </c>
      <c r="J49" s="21">
        <v>6.97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2018-04-05T02:08:41Z</cp:lastPrinted>
  <dcterms:created xsi:type="dcterms:W3CDTF">2018-01-24T05:08:27Z</dcterms:created>
  <dcterms:modified xsi:type="dcterms:W3CDTF">2018-11-20T04:47:41Z</dcterms:modified>
  <cp:category/>
</cp:coreProperties>
</file>