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ido\Desktop\"/>
    </mc:Choice>
  </mc:AlternateContent>
  <bookViews>
    <workbookView xWindow="240" yWindow="60" windowWidth="14940" windowHeight="7875"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BE38" i="9"/>
  <c r="AM38" i="9"/>
  <c r="U38" i="9"/>
  <c r="C38" i="9"/>
  <c r="CO37" i="9"/>
  <c r="BW37" i="9"/>
  <c r="BE37" i="9"/>
  <c r="AM37" i="9"/>
  <c r="U37" i="9"/>
  <c r="C37" i="9"/>
  <c r="CO36" i="9"/>
  <c r="BW36" i="9"/>
  <c r="AM36" i="9"/>
  <c r="C36" i="9"/>
  <c r="CO35" i="9"/>
  <c r="BW35" i="9"/>
  <c r="AM35" i="9"/>
  <c r="C35" i="9"/>
  <c r="U34" i="9" s="1"/>
  <c r="BW34" i="9"/>
  <c r="C34" i="9"/>
  <c r="CO34" i="9" l="1"/>
  <c r="AM34" i="9"/>
  <c r="BE34" i="9" s="1"/>
  <c r="BE35" i="9" s="1"/>
  <c r="BE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<sst xmlns="http://schemas.openxmlformats.org/spreadsheetml/2006/main" count="1124" uniqueCount="581">
  <si>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</si>
  <si>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</si>
  <si>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</si>
  <si>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</si>
  <si>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</si>
  <si>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</si>
  <si>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</si>
  <si>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</si>
  <si>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</si>
  <si>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</si>
  <si>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</si>
  <si>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</si>
  <si>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</si>
  <si>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</si>
  <si>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</si>
  <si>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</si>
  <si>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</si>
  <si>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</si>
  <si>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</si>
  <si>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</si>
  <si>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</si>
  <si>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</si>
  <si>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</si>
  <si>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</si>
  <si>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</si>
  <si>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</si>
  <si>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</si>
  <si>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</si>
  <si>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</si>
  <si>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</si>
  <si>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</si>
  <si>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</si>
  <si>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</si>
  <si>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</si>
  <si>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</si>
  <si>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</si>
  <si>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</si>
  <si>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</si>
  <si>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</si>
  <si>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</si>
  <si>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</si>
  <si>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</si>
  <si>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</si>
  <si>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</si>
  <si>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</si>
  <si>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</si>
  <si>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</si>
  <si>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</si>
  <si>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</si>
  <si>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</si>
  <si>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</si>
  <si>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</si>
  <si>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</si>
  <si>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</si>
  <si>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</si>
  <si>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</si>
  <si>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</si>
  <si>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</si>
  <si>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</si>
  <si>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</si>
  <si>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</si>
  <si>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</si>
  <si>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</si>
  <si>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</si>
  <si>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</si>
  <si>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</si>
  <si>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</si>
  <si>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</si>
  <si>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</si>
  <si>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</si>
  <si>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</si>
  <si>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</si>
  <si>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</si>
  <si>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</si>
  <si>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</si>
  <si>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</si>
  <si>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</si>
  <si>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</si>
  <si>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</si>
  <si>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</si>
  <si>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</si>
  <si>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</si>
  <si>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</si>
  <si>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</si>
  <si>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</si>
  <si>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</si>
  <si>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</si>
  <si>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</si>
  <si>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</si>
  <si>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</si>
  <si>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</si>
  <si>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</si>
  <si>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</si>
  <si>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</si>
  <si>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</si>
  <si>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</si>
  <si>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</si>
  <si>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</si>
  <si>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</si>
  <si>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</si>
  <si>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</si>
  <si>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</si>
  <si>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</si>
  <si>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</si>
  <si>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</si>
  <si>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</si>
  <si>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</si>
  <si>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</si>
  <si>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</si>
  <si>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</si>
  <si>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</si>
  <si>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</si>
  <si>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</si>
  <si>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</si>
  <si>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</si>
  <si>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</si>
  <si>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</si>
  <si>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</si>
  <si>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</si>
  <si>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</si>
  <si>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</si>
  <si>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</si>
  <si>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</si>
  <si>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</si>
  <si>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</si>
  <si>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</si>
  <si>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</si>
  <si>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</si>
  <si>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</si>
  <si>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</si>
  <si>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</si>
  <si>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</si>
  <si>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</si>
  <si>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</si>
  <si>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</si>
  <si>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</si>
  <si>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</si>
  <si>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</si>
  <si>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</si>
  <si>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</si>
  <si>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</si>
  <si>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</si>
  <si>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</si>
  <si>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</si>
  <si>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</si>
  <si>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</si>
  <si>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</si>
  <si>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</si>
  <si>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</si>
  <si>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</si>
  <si>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</si>
  <si>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</si>
  <si>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</si>
  <si>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</si>
  <si>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</si>
  <si>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</si>
  <si>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</si>
  <si>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</si>
  <si>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</si>
  <si>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</si>
  <si>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</si>
  <si>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</si>
  <si>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</si>
  <si>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</si>
  <si>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</si>
  <si>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</si>
  <si>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</si>
  <si>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</si>
  <si>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</si>
  <si>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</si>
  <si>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</si>
  <si>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</si>
  <si>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</si>
  <si>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</si>
  <si>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</si>
  <si>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</si>
  <si>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</si>
  <si>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</si>
  <si>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</si>
  <si>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</si>
  <si>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</si>
  <si>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</si>
  <si>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</si>
  <si>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</si>
  <si>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</si>
  <si>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</si>
  <si>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</si>
  <si>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</si>
  <si>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</si>
  <si>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</si>
  <si>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</si>
  <si>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</si>
  <si>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</si>
  <si>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</si>
  <si>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</si>
  <si>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</si>
  <si>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</si>
  <si>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岐阜県八百津町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</si>
  <si>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</si>
  <si>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</si>
  <si>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</si>
  <si>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</si>
  <si>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</si>
  <si>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</si>
  <si>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</si>
  <si>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</si>
  <si>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</si>
  <si>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</si>
  <si>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</si>
  <si>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</si>
  <si>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</si>
  <si>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</si>
  <si>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</si>
  <si>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</si>
  <si>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</si>
  <si>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</si>
  <si>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</si>
  <si>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</si>
  <si>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</si>
  <si>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</si>
  <si>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</si>
  <si>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</si>
  <si>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</si>
  <si>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</si>
  <si>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</si>
  <si>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</si>
  <si>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</si>
  <si>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</si>
  <si>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</si>
  <si>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</si>
  <si>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</si>
  <si>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</si>
  <si>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</si>
  <si>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</si>
  <si>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</si>
  <si>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</si>
  <si>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</si>
  <si>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</si>
  <si>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</si>
  <si>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</si>
  <si>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</si>
  <si>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</si>
  <si>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</si>
  <si>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</si>
  <si>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</si>
  <si>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</si>
  <si>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</si>
  <si>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</si>
  <si>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</si>
  <si>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</si>
  <si>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</si>
  <si>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</si>
  <si>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</si>
  <si>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</si>
  <si>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</si>
  <si>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</si>
  <si>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</si>
  <si>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</si>
  <si>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</si>
  <si>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</si>
  <si>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</si>
  <si>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</si>
  <si>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</si>
  <si>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</si>
  <si>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</si>
  <si>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</si>
  <si>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</si>
  <si>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</si>
  <si>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</si>
  <si>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</si>
  <si>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</si>
  <si>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</si>
  <si>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</si>
  <si>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</si>
  <si>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</si>
  <si>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</si>
  <si>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</si>
  <si>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</si>
  <si>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</si>
  <si>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</si>
  <si>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</si>
  <si>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</si>
  <si>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</si>
  <si>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</si>
  <si>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</si>
  <si>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</si>
  <si>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</si>
  <si>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</si>
  <si>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</si>
  <si>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</si>
  <si>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</si>
  <si>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</si>
  <si>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</si>
  <si>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</si>
  <si>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</si>
  <si>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</si>
  <si>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</si>
  <si>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</si>
  <si>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</si>
  <si>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</si>
  <si>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</si>
  <si>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</si>
  <si>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</si>
  <si>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</si>
  <si>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</si>
  <si>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</si>
  <si>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</si>
  <si>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</si>
  <si>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</si>
  <si>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</si>
  <si>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</si>
  <si>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</si>
  <si>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</si>
  <si>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</si>
  <si>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</si>
  <si>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</si>
  <si>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</si>
  <si>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</si>
  <si>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</si>
  <si>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</si>
  <si>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</si>
  <si>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</si>
  <si>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</si>
  <si>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</si>
  <si>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</si>
  <si>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</si>
  <si>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</si>
  <si>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</si>
  <si>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</si>
  <si>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</si>
  <si>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</si>
  <si>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</si>
  <si>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</si>
  <si>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</si>
  <si>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</si>
  <si>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</si>
  <si>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</si>
  <si>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</si>
  <si>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</si>
  <si>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</si>
  <si>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</si>
  <si>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</si>
  <si>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</si>
  <si>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</si>
  <si>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</si>
  <si>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</si>
  <si>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岐阜県八百津町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</si>
  <si>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</si>
  <si>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</si>
  <si>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</si>
  <si>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</si>
  <si>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</si>
  <si>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</si>
  <si>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</si>
  <si>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</si>
  <si>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</si>
  <si>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</si>
  <si>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</si>
  <si>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</si>
  <si>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</si>
  <si>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</si>
  <si>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</si>
  <si>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</si>
  <si>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</si>
  <si>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</si>
  <si>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</si>
  <si>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</si>
  <si>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</si>
  <si>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</si>
  <si>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</si>
  <si>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</si>
  <si>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</si>
  <si>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</si>
  <si>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</si>
  <si>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</si>
  <si>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</si>
  <si>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</si>
  <si>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</si>
  <si>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</si>
  <si>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</si>
  <si>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</si>
  <si>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</si>
  <si>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</si>
  <si>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</si>
  <si>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</si>
  <si>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</si>
  <si>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</si>
  <si>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</si>
  <si>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</si>
  <si>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</si>
  <si>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</si>
  <si>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</si>
  <si>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</si>
  <si>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</si>
  <si>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</si>
  <si>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</si>
  <si>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</si>
  <si>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</si>
  <si>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</si>
  <si>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</si>
  <si>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</si>
  <si>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</si>
  <si>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</si>
  <si>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</si>
  <si>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</si>
  <si>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</si>
  <si>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</si>
  <si>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</si>
  <si>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</si>
  <si>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</si>
  <si>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</si>
  <si>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</si>
  <si>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</si>
  <si>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</si>
  <si>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</si>
  <si>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</si>
  <si>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</si>
  <si>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</si>
  <si>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</si>
  <si>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</si>
  <si>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</si>
  <si>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</si>
  <si>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</si>
  <si>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</si>
  <si>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</si>
  <si>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</si>
  <si>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</si>
  <si>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</si>
  <si>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</si>
  <si>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</si>
  <si>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</si>
  <si>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</si>
  <si>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</si>
  <si>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</si>
  <si>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</si>
  <si>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</si>
  <si>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</si>
  <si>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</si>
  <si>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</si>
  <si>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</si>
  <si>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</si>
  <si>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</si>
  <si>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</si>
  <si>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</si>
  <si>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</si>
  <si>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</si>
  <si>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</si>
  <si>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</si>
  <si>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</si>
  <si>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</si>
  <si>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</si>
  <si>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</si>
  <si>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</si>
  <si>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</si>
  <si>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</si>
  <si>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</si>
  <si>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</si>
  <si>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</si>
  <si>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</si>
  <si>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</si>
  <si>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</si>
  <si>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</si>
  <si>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</si>
  <si>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</si>
  <si>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</si>
  <si>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</si>
  <si>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</si>
  <si>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</si>
  <si>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</si>
  <si>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</si>
  <si>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</si>
  <si>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</si>
  <si>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</si>
  <si>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</si>
  <si>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</si>
  <si>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</si>
  <si>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</si>
  <si>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</si>
  <si>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</si>
  <si>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</si>
  <si>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</si>
  <si>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</si>
  <si>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</si>
  <si>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</si>
  <si>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</si>
  <si>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</si>
  <si>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</si>
  <si>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</si>
  <si>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</si>
  <si>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</si>
  <si>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</si>
  <si>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</si>
  <si>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</si>
  <si>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</si>
  <si>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</si>
  <si>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</si>
  <si>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</si>
  <si>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</si>
  <si>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</si>
  <si>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</si>
  <si>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</si>
  <si>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</si>
  <si>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</si>
  <si>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</si>
  <si>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</si>
  <si>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</si>
  <si>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</si>
  <si>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</si>
  <si>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</si>
  <si>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</si>
  <si>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</si>
  <si>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</si>
  <si>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</si>
  <si>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</si>
  <si>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</si>
  <si>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</si>
  <si>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</si>
  <si>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</si>
  <si>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</si>
  <si>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</si>
  <si>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</si>
  <si>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</si>
  <si>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</si>
  <si>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</si>
  <si>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</si>
  <si>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</si>
  <si>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</si>
  <si>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</si>
  <si>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</si>
  <si>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</si>
  <si>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</si>
  <si>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</si>
  <si>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</si>
  <si>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 1.02</t>
  </si>
  <si>
    <t>▲ 1.79</t>
  </si>
  <si>
    <t>▲ 1.92</t>
  </si>
  <si>
    <t>水道事業会計</t>
  </si>
  <si>
    <t>一般会計</t>
  </si>
  <si>
    <t>国民健康保険特別会計</t>
  </si>
  <si>
    <t>介護保険特別会計</t>
  </si>
  <si>
    <t>後期高齢者医療特別会計</t>
  </si>
  <si>
    <t>公共下水道事業特別会計</t>
  </si>
  <si>
    <t>農業集落排水事業特別会計</t>
  </si>
  <si>
    <t>簡易水道事業特別会計</t>
  </si>
  <si>
    <t>その他会計（赤字）</t>
  </si>
  <si>
    <t>その他会計（黒字）</t>
  </si>
  <si>
    <t>基金から145百万円繰入れ</t>
    <rPh sb="0" eb="2">
      <t>キキン</t>
    </rPh>
    <rPh sb="7" eb="8">
      <t>ヒャク</t>
    </rPh>
    <rPh sb="8" eb="10">
      <t>マンエン</t>
    </rPh>
    <rPh sb="10" eb="12">
      <t>クリイ</t>
    </rPh>
    <phoneticPr fontId="2"/>
  </si>
  <si>
    <t>-</t>
    <phoneticPr fontId="2"/>
  </si>
  <si>
    <t>八百津町土地開発公社</t>
    <rPh sb="0" eb="4">
      <t>ヤオツチョウ</t>
    </rPh>
    <rPh sb="4" eb="6">
      <t>トチ</t>
    </rPh>
    <rPh sb="6" eb="8">
      <t>カイハツ</t>
    </rPh>
    <rPh sb="8" eb="10">
      <t>コウシャ</t>
    </rPh>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</si>
  <si>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</si>
  <si>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</si>
  <si>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</si>
  <si>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</si>
  <si>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</si>
  <si>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</si>
  <si>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</si>
  <si>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</si>
  <si>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</si>
  <si>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可茂広域行政事務組合</t>
    <rPh sb="0" eb="2">
      <t>カモ</t>
    </rPh>
    <rPh sb="2" eb="4">
      <t>コウイキ</t>
    </rPh>
    <rPh sb="4" eb="6">
      <t>ギョウセイ</t>
    </rPh>
    <rPh sb="6" eb="8">
      <t>ジム</t>
    </rPh>
    <rPh sb="8" eb="10">
      <t>クミアイ</t>
    </rPh>
    <phoneticPr fontId="2"/>
  </si>
  <si>
    <t>基金から99百万円繰入れ</t>
    <rPh sb="0" eb="2">
      <t>キキン</t>
    </rPh>
    <rPh sb="6" eb="7">
      <t>ヒャク</t>
    </rPh>
    <rPh sb="7" eb="9">
      <t>マンエン</t>
    </rPh>
    <rPh sb="9" eb="11">
      <t>クリイ</t>
    </rPh>
    <phoneticPr fontId="2"/>
  </si>
  <si>
    <t>基金から1,850百万円繰入れ</t>
    <rPh sb="0" eb="2">
      <t>キキン</t>
    </rPh>
    <rPh sb="9" eb="10">
      <t>ヒャク</t>
    </rPh>
    <rPh sb="10" eb="12">
      <t>マンエン</t>
    </rPh>
    <rPh sb="12" eb="14">
      <t>クリイ</t>
    </rPh>
    <phoneticPr fontId="2"/>
  </si>
  <si>
    <t>基金から52百万円繰入れ</t>
    <rPh sb="0" eb="2">
      <t>キキン</t>
    </rPh>
    <rPh sb="6" eb="7">
      <t>ヒャク</t>
    </rPh>
    <rPh sb="7" eb="9">
      <t>マンエン</t>
    </rPh>
    <rPh sb="9" eb="11">
      <t>クリイ</t>
    </rPh>
    <phoneticPr fontId="2"/>
  </si>
  <si>
    <t>基金から118百万円繰入れ</t>
    <rPh sb="0" eb="2">
      <t>キキン</t>
    </rPh>
    <rPh sb="7" eb="8">
      <t>ヒャク</t>
    </rPh>
    <rPh sb="8" eb="10">
      <t>マンエン</t>
    </rPh>
    <rPh sb="10" eb="12">
      <t>クリイ</t>
    </rPh>
    <phoneticPr fontId="2"/>
  </si>
  <si>
    <t>法適用企業</t>
    <phoneticPr fontId="5"/>
  </si>
  <si>
    <t>法適用企業</t>
    <phoneticPr fontId="2"/>
  </si>
  <si>
    <t>法非適用企業</t>
    <phoneticPr fontId="5"/>
  </si>
  <si>
    <t>法非適用企業</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</si>
  <si>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</si>
  <si>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</si>
  <si>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</si>
  <si>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</si>
  <si>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</si>
  <si>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</si>
  <si>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</si>
  <si>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</si>
  <si>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</si>
  <si>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</si>
  <si>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</si>
  <si>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</si>
  <si>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地方債の発行抑制策や基金残高の増加により、算出式の分子である将来負担額がマイナスとなったため、将来負担比率は0.0となった。
一方で、有形固定資産減価償却率は資産の老朽化により高い傾向にある。</t>
    <phoneticPr fontId="2"/>
  </si>
  <si>
    <t>地方債の発行抑制策や基金残高の増加により、算出式の分子である将来負担額がマイナスとなったため、将来負担比率は0.0となった。
一方で、実質公債比率は公債費の抑制に努めてきた結果、類似団体内の平均値と同程度で推移している。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</si>
</sst>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c:ext xmlns:c16="http://schemas.microsoft.com/office/drawing/2014/chart" uri="{C3380CC4-5D6E-409C-BE32-E72D297353CC}">
              <c16:uniqueId val="{00000000-6265-464F-BE4F-0C813FBB7F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42059</c:v>
                </c:pt>
                <c:pt idx="1">
                  <c:v>72141</c:v>
                </c:pt>
                <c:pt idx="2">
                  <c:v>108184</c:v>
                </c:pt>
                <c:pt idx="3">
                  <c:v>69141</c:v>
                </c:pt>
                <c:pt idx="4">
                  <c:v>93255</c:v>
                </c:pt>
              </c:numCache>
            </c:numRef>
          </c:val>
          <c:smooth val="0"/>
          <c:extLst>
            <c:ext xmlns:c16="http://schemas.microsoft.com/office/drawing/2014/chart" uri="{C3380CC4-5D6E-409C-BE32-E72D297353CC}">
              <c16:uniqueId val="{00000001-6265-464F-BE4F-0C813FBB7F60}"/>
            </c:ext>
          </c:extLst>
        </c:ser>
        <c:dLbls>
          <c:showLegendKey val="0"/>
          <c:showVal val="0"/>
          <c:showCatName val="0"/>
          <c:showSerName val="0"/>
          <c:showPercent val="0"/>
          <c:showBubbleSize val="0"/>
        </c:dLbls>
        <c:marker val="1"/>
        <c:smooth val="0"/>
        <c:axId val="168250368"/>
        <c:axId val="168257408"/>
      </c:lineChart>
      <c:catAx>
        <c:axId val="168250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57408"/>
        <c:crosses val="autoZero"/>
        <c:auto val="1"/>
        <c:lblAlgn val="ctr"/>
        <c:lblOffset val="100"/>
        <c:tickLblSkip val="1"/>
        <c:tickMarkSkip val="1"/>
        <c:noMultiLvlLbl val="0"/>
      </c:catAx>
      <c:valAx>
        <c:axId val="1682574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5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10.37</c:v>
                </c:pt>
                <c:pt idx="1">
                  <c:v>9.27</c:v>
                </c:pt>
                <c:pt idx="2">
                  <c:v>7.66</c:v>
                </c:pt>
                <c:pt idx="3">
                  <c:v>8.6199999999999992</c:v>
                </c:pt>
                <c:pt idx="4">
                  <c:v>6.77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19.989999999999998</c:v>
                </c:pt>
                <c:pt idx="1">
                  <c:v>19.940000000000001</c:v>
                </c:pt>
                <c:pt idx="2">
                  <c:v>20.43</c:v>
                </c:pt>
                <c:pt idx="3">
                  <c:v>19.829999999999998</c:v>
                </c:pt>
                <c:pt idx="4">
                  <c:v>20.02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8320"/>
        <c:axId val="9025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-0.43</c:v>
                </c:pt>
                <c:pt idx="1">
                  <c:v>-1.02</c:v>
                </c:pt>
                <c:pt idx="2">
                  <c:v>-1.79</c:v>
                </c:pt>
                <c:pt idx="3">
                  <c:v>1.21</c:v>
                </c:pt>
                <c:pt idx="4">
                  <c:v>-1.92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8320"/>
        <c:axId val="90250240"/>
      </c:lineChart>
      <c:catAx>
        <c:axId val="902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0240"/>
        <c:crosses val="autoZero"/>
        <c:auto val="1"/>
        <c:lblAlgn val="ctr"/>
        <c:lblOffset val="100"/>
        <c:tickLblSkip val="1"/>
        <c:tickMarkSkip val="1"/>
        <c:noMultiLvlLbl val="0"/>
      </c:catAx>
      <c:valAx>
        <c:axId val="9025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1.82</c:v>
                </c:pt>
                <c:pt idx="2">
                  <c:v>#N/A</c:v>
                </c:pt>
                <c:pt idx="3">
                  <c:v>0.15</c:v>
                </c:pt>
                <c:pt idx="4">
                  <c:v>#N/A</c:v>
                </c:pt>
                <c:pt idx="5">
                  <c:v>0.19</c:v>
                </c:pt>
                <c:pt idx="6">
                  <c:v>#N/A</c:v>
                </c:pt>
                <c:pt idx="7">
                  <c:v>1.44</c:v>
                </c:pt>
                <c:pt idx="8">
                  <c:v>#N/A</c:v>
                </c:pt>
                <c:pt idx="9">
                  <c:v>1.01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0.84</c:v>
                </c:pt>
                <c:pt idx="4">
                  <c:v>#N/A</c:v>
                </c:pt>
                <c:pt idx="5">
                  <c:v>0.97</c:v>
                </c:pt>
                <c:pt idx="6">
                  <c:v>#N/A</c:v>
                </c:pt>
                <c:pt idx="7">
                  <c:v>1.56</c:v>
                </c:pt>
                <c:pt idx="8">
                  <c:v>#N/A</c:v>
                </c:pt>
                <c:pt idx="9">
                  <c:v>1.47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10.36</c:v>
                </c:pt>
                <c:pt idx="2">
                  <c:v>#N/A</c:v>
                </c:pt>
                <c:pt idx="3">
                  <c:v>9.27</c:v>
                </c:pt>
                <c:pt idx="4">
                  <c:v>#N/A</c:v>
                </c:pt>
                <c:pt idx="5">
                  <c:v>7.66</c:v>
                </c:pt>
                <c:pt idx="6">
                  <c:v>#N/A</c:v>
                </c:pt>
                <c:pt idx="7">
                  <c:v>8.56</c:v>
                </c:pt>
                <c:pt idx="8">
                  <c:v>#N/A</c:v>
                </c:pt>
                <c:pt idx="9">
                  <c:v>5.85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20.440000000000001</c:v>
                </c:pt>
                <c:pt idx="2">
                  <c:v>#N/A</c:v>
                </c:pt>
                <c:pt idx="3">
                  <c:v>17.03</c:v>
                </c:pt>
                <c:pt idx="4">
                  <c:v>#N/A</c:v>
                </c:pt>
                <c:pt idx="5">
                  <c:v>9.11</c:v>
                </c:pt>
                <c:pt idx="6">
                  <c:v>#N/A</c:v>
                </c:pt>
                <c:pt idx="7">
                  <c:v>9.31</c:v>
                </c:pt>
                <c:pt idx="8">
                  <c:v>#N/A</c:v>
                </c:pt>
                <c:pt idx="9">
                  <c:v>12.27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64000"/>
        <c:axId val="149689472"/>
      </c:barChart>
      <c:catAx>
        <c:axId val="1484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89472"/>
        <c:crosses val="autoZero"/>
        <c:auto val="1"/>
        <c:lblAlgn val="ctr"/>
        <c:lblOffset val="100"/>
        <c:tickLblSkip val="1"/>
        <c:tickMarkSkip val="1"/>
        <c:noMultiLvlLbl val="0"/>
      </c:catAx>
      <c:valAx>
        <c:axId val="1496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581</c:v>
                </c:pt>
                <c:pt idx="5">
                  <c:v>580</c:v>
                </c:pt>
                <c:pt idx="8">
                  <c:v>585</c:v>
                </c:pt>
                <c:pt idx="11">
                  <c:v>569</c:v>
                </c:pt>
                <c:pt idx="14">
                  <c:v>562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34</c:v>
                </c:pt>
                <c:pt idx="6">
                  <c:v>18</c:v>
                </c:pt>
                <c:pt idx="9">
                  <c:v>21</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287</c:v>
                </c:pt>
                <c:pt idx="3">
                  <c:v>289</c:v>
                </c:pt>
                <c:pt idx="6">
                  <c:v>294</c:v>
                </c:pt>
                <c:pt idx="9">
                  <c:v>302</c:v>
                </c:pt>
                <c:pt idx="12">
                  <c:v>309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583</c:v>
                </c:pt>
                <c:pt idx="3">
                  <c:v>570</c:v>
                </c:pt>
                <c:pt idx="6">
                  <c:v>579</c:v>
                </c:pt>
                <c:pt idx="9">
                  <c:v>541</c:v>
                </c:pt>
                <c:pt idx="12">
                  <c:v>534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115008"/>
        <c:axId val="16522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337</c:v>
                </c:pt>
                <c:pt idx="2">
                  <c:v>#N/A</c:v>
                </c:pt>
                <c:pt idx="3">
                  <c:v>#N/A</c:v>
                </c:pt>
                <c:pt idx="4">
                  <c:v>313</c:v>
                </c:pt>
                <c:pt idx="5">
                  <c:v>#N/A</c:v>
                </c:pt>
                <c:pt idx="6">
                  <c:v>#N/A</c:v>
                </c:pt>
                <c:pt idx="7">
                  <c:v>306</c:v>
                </c:pt>
                <c:pt idx="8">
                  <c:v>#N/A</c:v>
                </c:pt>
                <c:pt idx="9">
                  <c:v>#N/A</c:v>
                </c:pt>
                <c:pt idx="10">
                  <c:v>295</c:v>
                </c:pt>
                <c:pt idx="11">
                  <c:v>#N/A</c:v>
                </c:pt>
                <c:pt idx="12">
                  <c:v>#N/A</c:v>
                </c:pt>
                <c:pt idx="13">
                  <c:v>300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115008"/>
        <c:axId val="165223808"/>
      </c:lineChart>
      <c:catAx>
        <c:axId val="1651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23808"/>
        <c:crosses val="autoZero"/>
        <c:auto val="1"/>
        <c:lblAlgn val="ctr"/>
        <c:lblOffset val="100"/>
        <c:tickLblSkip val="1"/>
        <c:tickMarkSkip val="1"/>
        <c:noMultiLvlLbl val="0"/>
      </c:catAx>
      <c:valAx>
        <c:axId val="16522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5791</c:v>
                </c:pt>
                <c:pt idx="5">
                  <c:v>5590</c:v>
                </c:pt>
                <c:pt idx="8">
                  <c:v>5626</c:v>
                </c:pt>
                <c:pt idx="11">
                  <c:v>5477</c:v>
                </c:pt>
                <c:pt idx="14">
                  <c:v>5448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191</c:v>
                </c:pt>
                <c:pt idx="5">
                  <c:v>156</c:v>
                </c:pt>
                <c:pt idx="8">
                  <c:v>133</c:v>
                </c:pt>
                <c:pt idx="11">
                  <c:v>135</c:v>
                </c:pt>
                <c:pt idx="14">
                  <c:v>126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2239</c:v>
                </c:pt>
                <c:pt idx="5">
                  <c:v>2399</c:v>
                </c:pt>
                <c:pt idx="8">
                  <c:v>2200</c:v>
                </c:pt>
                <c:pt idx="11">
                  <c:v>2280</c:v>
                </c:pt>
                <c:pt idx="14">
                  <c:v>2348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1406</c:v>
                </c:pt>
                <c:pt idx="3">
                  <c:v>1385</c:v>
                </c:pt>
                <c:pt idx="6">
                  <c:v>1291</c:v>
                </c:pt>
                <c:pt idx="9">
                  <c:v>1314</c:v>
                </c:pt>
                <c:pt idx="12">
                  <c:v>1305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118</c:v>
                </c:pt>
                <c:pt idx="3">
                  <c:v>121</c:v>
                </c:pt>
                <c:pt idx="6">
                  <c:v>110</c:v>
                </c:pt>
                <c:pt idx="9">
                  <c:v>86</c:v>
                </c:pt>
                <c:pt idx="12">
                  <c:v>69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3385</c:v>
                </c:pt>
                <c:pt idx="3">
                  <c:v>3216</c:v>
                </c:pt>
                <c:pt idx="6">
                  <c:v>3093</c:v>
                </c:pt>
                <c:pt idx="9">
                  <c:v>3066</c:v>
                </c:pt>
                <c:pt idx="12">
                  <c:v>3104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3704</c:v>
                </c:pt>
                <c:pt idx="3">
                  <c:v>3542</c:v>
                </c:pt>
                <c:pt idx="6">
                  <c:v>3462</c:v>
                </c:pt>
                <c:pt idx="9">
                  <c:v>3326</c:v>
                </c:pt>
                <c:pt idx="12">
                  <c:v>3314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798464"/>
        <c:axId val="16681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392</c:v>
                </c:pt>
                <c:pt idx="2">
                  <c:v>#N/A</c:v>
                </c:pt>
                <c:pt idx="3">
                  <c:v>#N/A</c:v>
                </c:pt>
                <c:pt idx="4">
                  <c:v>120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798464"/>
        <c:axId val="166818560"/>
      </c:lineChart>
      <c:catAx>
        <c:axId val="166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8560"/>
        <c:crosses val="autoZero"/>
        <c:auto val="1"/>
        <c:lblAlgn val="ctr"/>
        <c:lblOffset val="100"/>
        <c:tickLblSkip val="1"/>
        <c:tickMarkSkip val="1"/>
        <c:noMultiLvlLbl val="0"/>
      </c:catAx>
      <c:valAx>
        <c:axId val="1668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{3FC6841B-2682-4E79-AFC3-611D9242F683}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71-4DF3-8089-D08E5814125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{92F95659-8B8F-4642-B441-226704862CE1}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71-4DF3-8089-D08E5814125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{4D36B7B3-B0B9-4D35-855E-B1D9231B2C61}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71-4DF3-8089-D08E5814125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{B9C09AE2-9383-401E-BCCE-E93E6BC880DF}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71-4DF3-8089-D08E5814125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{1384A86F-2852-4A05-A99A-CFBF4AEDBAD4}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71-4DF3-8089-D08E58141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pt idx="4">
                  <c:v>61</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171-4DF3-8089-D08E5814125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{41917F15-0AFB-414D-AA40-A66B1D93DDA5}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71-4DF3-8089-D08E5814125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{3D69C2F6-E17E-4096-96A9-423FB9D22DF9}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71-4DF3-8089-D08E5814125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{0AE70290-61B4-4A62-A1B9-A4BC1A9F4F99}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71-4DF3-8089-D08E58141256}"/>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{30F1BF06-57A4-4029-A19A-A4F898825537}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71-4DF3-8089-D08E58141256}"/>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{7D11523A-464F-4B96-A009-B92860406B3E}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71-4DF3-8089-D08E58141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c:ext xmlns:c16="http://schemas.microsoft.com/office/drawing/2014/chart" uri="{C3380CC4-5D6E-409C-BE32-E72D297353CC}">
              <c16:uniqueId val="{0000000B-D171-4DF3-8089-D08E58141256}"/>
            </c:ext>
          </c:extLst>
        </c:ser>
        <c:dLbls>
          <c:showLegendKey val="0"/>
          <c:showVal val="0"/>
          <c:showCatName val="0"/>
          <c:showSerName val="0"/>
          <c:showPercent val="0"/>
          <c:showBubbleSize val="0"/>
        </c:dLbls>
        <c:axId val="73162112"/>
        <c:axId val="73188864"/>
      </c:scatterChart>
      <c:valAx>
        <c:axId val="73162112"/>
        <c:scaling>
          <c:orientation val="minMax"/>
          <c:max val="55.9"/>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88864"/>
        <c:crosses val="autoZero"/>
        <c:crossBetween val="midCat"/>
      </c:valAx>
      <c:valAx>
        <c:axId val="73188864"/>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62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{64B83A06-0A6C-44C1-996C-D3EBFCC240E0}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940-4E50-9159-B4940FA3013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{FB7429B0-7915-4C82-97C9-9BFF70C5F6FA}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940-4E50-9159-B4940FA3013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{AD99F7C2-F7AD-4F2B-9D1B-563F98FA75D5}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940-4E50-9159-B4940FA3013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{66BF9F97-6122-4186-BF72-C5586C29773B}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940-4E50-9159-B4940FA3013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{79F56F77-59BE-4BD7-80CA-3815B8C0D203}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940-4E50-9159-B4940FA301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10.1</c:v>
                </c:pt>
                <c:pt idx="2">
                  <c:v>9.6999999999999993</c:v>
                </c:pt>
                <c:pt idx="3">
                  <c:v>9.1999999999999993</c:v>
                </c:pt>
                <c:pt idx="4">
                  <c:v>9.1</c:v>
                </c:pt>
              </c:numCache>
            </c:numRef>
          </c:xVal>
          <c:yVal>
            <c:numRef>
              <c:f>公会計指標分析・財政指標組合せ分析表!$K$73:$O$73</c:f>
              <c:numCache>
                <c:formatCode>#,##0.0;"▲ "#,##0.0</c:formatCode>
                <c:ptCount val="5"/>
                <c:pt idx="0">
                  <c:v>11.9</c:v>
                </c:pt>
                <c:pt idx="1">
                  <c:v>3.6</c:v>
                </c:pt>
              </c:numCache>
            </c:numRef>
          </c:yVal>
          <c:smooth val="0"/>
          <c:extLst>
            <c:ext xmlns:c16="http://schemas.microsoft.com/office/drawing/2014/chart" uri="{C3380CC4-5D6E-409C-BE32-E72D297353CC}">
              <c16:uniqueId val="{00000005-C940-4E50-9159-B4940FA3013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{842BE026-C10E-49E6-90FA-C5622D9605E1}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940-4E50-9159-B4940FA3013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{815ED910-DC36-45A2-B3E0-D49CF1A3002C}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940-4E50-9159-B4940FA3013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{DB7AC997-CE8B-473B-A797-0CEF408D51BA}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940-4E50-9159-B4940FA3013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{8B84F08D-1580-499E-A403-AD1D660AE438}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940-4E50-9159-B4940FA3013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{4FBDADE3-69DD-4CC8-97AB-85CC756A52C0}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940-4E50-9159-B4940FA301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c:ext xmlns:c16="http://schemas.microsoft.com/office/drawing/2014/chart" uri="{C3380CC4-5D6E-409C-BE32-E72D297353CC}">
              <c16:uniqueId val="{0000000B-C940-4E50-9159-B4940FA30133}"/>
            </c:ext>
          </c:extLst>
        </c:ser>
        <c:dLbls>
          <c:showLegendKey val="0"/>
          <c:showVal val="0"/>
          <c:showCatName val="0"/>
          <c:showSerName val="0"/>
          <c:showPercent val="0"/>
          <c:showBubbleSize val="0"/>
        </c:dLbls>
        <c:axId val="72870912"/>
        <c:axId val="73225344"/>
      </c:scatterChart>
      <c:valAx>
        <c:axId val="7287091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5344"/>
        <c:crosses val="autoZero"/>
        <c:crossBetween val="midCat"/>
      </c:valAx>
      <c:valAx>
        <c:axId val="7322534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091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a:t>
          </a:r>
          <a:endParaRPr lang="ja-JP" altLang="ja-JP" sz="1400">
            <a:effectLst/>
          </a:endParaRPr>
        </a:p>
        <a:p>
          <a:r>
            <a:rPr kumimoji="1" lang="ja-JP" altLang="ja-JP" sz="1100">
              <a:solidFill>
                <a:schemeClr val="dk1"/>
              </a:solidFill>
              <a:effectLst/>
              <a:latin typeface="+mn-lt"/>
              <a:ea typeface="+mn-ea"/>
              <a:cs typeface="+mn-cs"/>
            </a:rPr>
            <a:t>　町債の新規発行を抑制しているため、減少傾向にある。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a:t>
          </a:r>
          <a:endParaRPr lang="ja-JP" altLang="ja-JP" sz="1400">
            <a:effectLst/>
          </a:endParaRPr>
        </a:p>
        <a:p>
          <a:r>
            <a:rPr kumimoji="1" lang="ja-JP" altLang="ja-JP" sz="1100">
              <a:solidFill>
                <a:schemeClr val="dk1"/>
              </a:solidFill>
              <a:effectLst/>
              <a:latin typeface="+mn-lt"/>
              <a:ea typeface="+mn-ea"/>
              <a:cs typeface="+mn-cs"/>
            </a:rPr>
            <a:t>　公共下水道事業における分流式下水道に要する経費の繰入金が増加傾向にある。</a:t>
          </a:r>
          <a:endParaRPr lang="ja-JP" altLang="ja-JP" sz="1400">
            <a:effectLst/>
          </a:endParaRPr>
        </a:p>
        <a:p>
          <a:r>
            <a:rPr kumimoji="1" lang="ja-JP" altLang="ja-JP" sz="1100">
              <a:solidFill>
                <a:schemeClr val="dk1"/>
              </a:solidFill>
              <a:effectLst/>
              <a:latin typeface="+mn-lt"/>
              <a:ea typeface="+mn-ea"/>
              <a:cs typeface="+mn-cs"/>
            </a:rPr>
            <a:t>○実質公債費比率の分子</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a:t>
          </a:r>
          <a:r>
            <a:rPr kumimoji="1" lang="ja-JP" altLang="en-US" sz="1100">
              <a:solidFill>
                <a:schemeClr val="dk1"/>
              </a:solidFill>
              <a:effectLst/>
              <a:latin typeface="+mn-lt"/>
              <a:ea typeface="+mn-ea"/>
              <a:cs typeface="+mn-cs"/>
            </a:rPr>
            <a:t>が増加したが、</a:t>
          </a:r>
          <a:r>
            <a:rPr kumimoji="1" lang="ja-JP" altLang="ja-JP" sz="1100">
              <a:solidFill>
                <a:schemeClr val="dk1"/>
              </a:solidFill>
              <a:effectLst/>
              <a:latin typeface="+mn-lt"/>
              <a:ea typeface="+mn-ea"/>
              <a:cs typeface="+mn-cs"/>
            </a:rPr>
            <a:t>組合等が起こした地方債の元利償還金に対する負担金等</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元利償還金の減少が</a:t>
          </a:r>
          <a:r>
            <a:rPr kumimoji="1" lang="ja-JP" altLang="en-US" sz="1100">
              <a:solidFill>
                <a:schemeClr val="dk1"/>
              </a:solidFill>
              <a:effectLst/>
              <a:latin typeface="+mn-lt"/>
              <a:ea typeface="+mn-ea"/>
              <a:cs typeface="+mn-cs"/>
            </a:rPr>
            <a:t>上回り、ほぼ横ばいとなっている。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早期健全化基準未満であるが、今後とも町債発行の抑制を基調として、比率の更なる改善を図る。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現在高</a:t>
          </a:r>
          <a:endParaRPr lang="ja-JP" altLang="ja-JP" sz="1400">
            <a:effectLst/>
          </a:endParaRPr>
        </a:p>
        <a:p>
          <a:r>
            <a:rPr kumimoji="1" lang="ja-JP" altLang="ja-JP" sz="1100">
              <a:solidFill>
                <a:schemeClr val="dk1"/>
              </a:solidFill>
              <a:effectLst/>
              <a:latin typeface="+mn-lt"/>
              <a:ea typeface="+mn-ea"/>
              <a:cs typeface="+mn-cs"/>
            </a:rPr>
            <a:t>　町債の新規発行を抑制しているため、減少している。</a:t>
          </a:r>
          <a:endParaRPr lang="ja-JP" altLang="ja-JP" sz="1400">
            <a:effectLst/>
          </a:endParaRPr>
        </a:p>
        <a:p>
          <a:r>
            <a:rPr kumimoji="1" lang="ja-JP" altLang="ja-JP" sz="1100">
              <a:solidFill>
                <a:schemeClr val="dk1"/>
              </a:solidFill>
              <a:effectLst/>
              <a:latin typeface="+mn-lt"/>
              <a:ea typeface="+mn-ea"/>
              <a:cs typeface="+mn-cs"/>
            </a:rPr>
            <a:t>○公営企業債等繰入見込額</a:t>
          </a:r>
          <a:endParaRPr lang="ja-JP" altLang="ja-JP" sz="1400">
            <a:effectLst/>
          </a:endParaRPr>
        </a:p>
        <a:p>
          <a:r>
            <a:rPr kumimoji="1" lang="ja-JP" altLang="ja-JP" sz="1100">
              <a:solidFill>
                <a:schemeClr val="dk1"/>
              </a:solidFill>
              <a:effectLst/>
              <a:latin typeface="+mn-lt"/>
              <a:ea typeface="+mn-ea"/>
              <a:cs typeface="+mn-cs"/>
            </a:rPr>
            <a:t>　下水道事業等の起債残高は減少傾向にあり、これに伴い償還に対する繰入も減少して</a:t>
          </a:r>
          <a:r>
            <a:rPr kumimoji="1" lang="ja-JP" altLang="en-US" sz="1100">
              <a:solidFill>
                <a:schemeClr val="dk1"/>
              </a:solidFill>
              <a:effectLst/>
              <a:latin typeface="+mn-lt"/>
              <a:ea typeface="+mn-ea"/>
              <a:cs typeface="+mn-cs"/>
            </a:rPr>
            <a:t>きたが、簡易水道統合事業の実施により繰入見込額が増加している。</a:t>
          </a:r>
          <a:endParaRPr lang="ja-JP" altLang="ja-JP" sz="1400">
            <a:effectLst/>
          </a:endParaRPr>
        </a:p>
        <a:p>
          <a:r>
            <a:rPr kumimoji="1" lang="ja-JP" altLang="ja-JP" sz="1100">
              <a:solidFill>
                <a:schemeClr val="dk1"/>
              </a:solidFill>
              <a:effectLst/>
              <a:latin typeface="+mn-lt"/>
              <a:ea typeface="+mn-ea"/>
              <a:cs typeface="+mn-cs"/>
            </a:rPr>
            <a:t>○将来負担比率の分子</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公営企業債等繰入見込額が増加したが、一般会計等に係る地方債の現在高、組合等負担等見込額、</a:t>
          </a:r>
          <a:r>
            <a:rPr kumimoji="1" lang="ja-JP" altLang="ja-JP" sz="1100">
              <a:solidFill>
                <a:schemeClr val="dk1"/>
              </a:solidFill>
              <a:effectLst/>
              <a:latin typeface="+mn-lt"/>
              <a:ea typeface="+mn-ea"/>
              <a:cs typeface="+mn-cs"/>
            </a:rPr>
            <a:t>退職手当負担見込額が減少したた</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充当可能財源等を下回り、</a:t>
          </a:r>
          <a:r>
            <a:rPr kumimoji="1" lang="ja-JP" altLang="ja-JP" sz="1100">
              <a:solidFill>
                <a:schemeClr val="dk1"/>
              </a:solidFill>
              <a:effectLst/>
              <a:latin typeface="+mn-lt"/>
              <a:ea typeface="+mn-ea"/>
              <a:cs typeface="+mn-cs"/>
            </a:rPr>
            <a:t>将来負担額が</a:t>
          </a:r>
          <a:r>
            <a:rPr kumimoji="1" lang="ja-JP" altLang="en-US" sz="1100">
              <a:solidFill>
                <a:schemeClr val="dk1"/>
              </a:solidFill>
              <a:effectLst/>
              <a:latin typeface="+mn-lt"/>
              <a:ea typeface="+mn-ea"/>
              <a:cs typeface="+mn-cs"/>
            </a:rPr>
            <a:t>負数となった。</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早期健全化基準未満であるが、今後とも町債発行の抑制を基調として、比率の維持を図る。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有形固定資産減価償却率は、類似団体、国及び県平均を若干上回った。資産の老朽化対策は喫緊の課題であり、今後、順次更新時期を迎えることから、平成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年度に策定した「公共施設総合管理計画」に沿って、規模の適正化、予防保全による長寿命化、多様なコスト縮減手法の導入を検討する。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1" name="直線コネクタ 70"/>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2"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3" name="直線コネクタ 72"/>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4"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5" name="直線コネクタ 74"/>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6"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7" name="フローチャート : 判断 76"/>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8" name="フローチャート : 判断 77"/>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43543</xdr:rowOff>
    </xdr:from>
    <xdr:to>
      <xdr:col>3</xdr:col>
      <xdr:colOff>1222375</xdr:colOff>
      <xdr:row>29</xdr:row>
      <xdr:rowOff>145143</xdr:rowOff>
    </xdr:to>
    <xdr:sp macro="" textlink="">
      <xdr:nvSpPr>
        <xdr:cNvPr id="84" name="円/楕円 83"/>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66420</xdr:rowOff>
    </xdr:from>
    <xdr:ext cx="405111" cy="259045"/>
    <xdr:sp macro="" textlink="">
      <xdr:nvSpPr>
        <xdr:cNvPr id="85" name="有形固定資産減価償却率該当値テキスト"/>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92892</xdr:rowOff>
    </xdr:from>
    <xdr:to>
      <xdr:col>3</xdr:col>
      <xdr:colOff>511175</xdr:colOff>
      <xdr:row>30</xdr:row>
      <xdr:rowOff>23042</xdr:rowOff>
    </xdr:to>
    <xdr:sp macro="" textlink="">
      <xdr:nvSpPr>
        <xdr:cNvPr id="86" name="円/楕円 85"/>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94343</xdr:rowOff>
    </xdr:from>
    <xdr:to>
      <xdr:col>3</xdr:col>
      <xdr:colOff>1171575</xdr:colOff>
      <xdr:row>29</xdr:row>
      <xdr:rowOff>143692</xdr:rowOff>
    </xdr:to>
    <xdr:cxnSp macro="">
      <xdr:nvCxnSpPr>
        <xdr:cNvPr id="87" name="直線コネクタ 86"/>
        <xdr:cNvCxnSpPr/>
      </xdr:nvCxnSpPr>
      <xdr:spPr>
        <a:xfrm flipV="1">
          <a:off x="4051300" y="5847443"/>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8"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39569</xdr:rowOff>
    </xdr:from>
    <xdr:ext cx="405111" cy="259045"/>
    <xdr:sp macro="" textlink="">
      <xdr:nvSpPr>
        <xdr:cNvPr id="89" name="n_1mainValue有形固定資産減価償却率"/>
        <xdr:cNvSpPr txBox="1"/>
      </xdr:nvSpPr>
      <xdr:spPr>
        <a:xfrm>
          <a:off x="3836043"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160274</xdr:rowOff>
    </xdr:from>
    <xdr:to>
      <xdr:col>6</xdr:col>
      <xdr:colOff>561975</xdr:colOff>
      <xdr:row>39</xdr:row>
      <xdr:rowOff>90424</xdr:rowOff>
    </xdr:to>
    <xdr:sp macro="" textlink="">
      <xdr:nvSpPr>
        <xdr:cNvPr id="68" name="円/楕円 67"/>
        <xdr:cNvSpPr/>
      </xdr:nvSpPr>
      <xdr:spPr>
        <a:xfrm>
          <a:off x="4584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11701</xdr:rowOff>
    </xdr:from>
    <xdr:ext cx="405111" cy="259045"/>
    <xdr:sp macro="" textlink="">
      <xdr:nvSpPr>
        <xdr:cNvPr id="69" name="【道路】&#10;有形固定資産減価償却率該当値テキスト"/>
        <xdr:cNvSpPr txBox="1"/>
      </xdr:nvSpPr>
      <xdr:spPr>
        <a:xfrm>
          <a:off x="4724400" y="652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29972</xdr:rowOff>
    </xdr:from>
    <xdr:to>
      <xdr:col>5</xdr:col>
      <xdr:colOff>409575</xdr:colOff>
      <xdr:row>39</xdr:row>
      <xdr:rowOff>131572</xdr:rowOff>
    </xdr:to>
    <xdr:sp macro="" textlink="">
      <xdr:nvSpPr>
        <xdr:cNvPr id="70" name="円/楕円 69"/>
        <xdr:cNvSpPr/>
      </xdr:nvSpPr>
      <xdr:spPr>
        <a:xfrm>
          <a:off x="3746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39624</xdr:rowOff>
    </xdr:from>
    <xdr:to>
      <xdr:col>6</xdr:col>
      <xdr:colOff>511175</xdr:colOff>
      <xdr:row>39</xdr:row>
      <xdr:rowOff>80772</xdr:rowOff>
    </xdr:to>
    <xdr:cxnSp macro="">
      <xdr:nvCxnSpPr>
        <xdr:cNvPr id="71" name="直線コネクタ 70"/>
        <xdr:cNvCxnSpPr/>
      </xdr:nvCxnSpPr>
      <xdr:spPr>
        <a:xfrm flipV="1">
          <a:off x="3797300" y="67261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148099</xdr:rowOff>
    </xdr:from>
    <xdr:ext cx="405111" cy="259045"/>
    <xdr:sp macro="" textlink="">
      <xdr:nvSpPr>
        <xdr:cNvPr id="73" name="n_1mainValue【道路】&#10;有形固定資産減価償却率"/>
        <xdr:cNvSpPr txBox="1"/>
      </xdr:nvSpPr>
      <xdr:spPr>
        <a:xfrm>
          <a:off x="3582043" y="649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7"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37373</xdr:rowOff>
    </xdr:from>
    <xdr:to>
      <xdr:col>15</xdr:col>
      <xdr:colOff>231775</xdr:colOff>
      <xdr:row>37</xdr:row>
      <xdr:rowOff>138973</xdr:rowOff>
    </xdr:to>
    <xdr:sp macro="" textlink="">
      <xdr:nvSpPr>
        <xdr:cNvPr id="115" name="円/楕円 114"/>
        <xdr:cNvSpPr/>
      </xdr:nvSpPr>
      <xdr:spPr>
        <a:xfrm>
          <a:off x="10426700" y="63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60250</xdr:rowOff>
    </xdr:from>
    <xdr:ext cx="534377" cy="259045"/>
    <xdr:sp macro="" textlink="">
      <xdr:nvSpPr>
        <xdr:cNvPr id="116" name="【道路】&#10;一人当たり延長該当値テキスト"/>
        <xdr:cNvSpPr txBox="1"/>
      </xdr:nvSpPr>
      <xdr:spPr>
        <a:xfrm>
          <a:off x="10566400" y="62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64662</xdr:rowOff>
    </xdr:from>
    <xdr:to>
      <xdr:col>14</xdr:col>
      <xdr:colOff>79375</xdr:colOff>
      <xdr:row>37</xdr:row>
      <xdr:rowOff>166262</xdr:rowOff>
    </xdr:to>
    <xdr:sp macro="" textlink="">
      <xdr:nvSpPr>
        <xdr:cNvPr id="117" name="円/楕円 116"/>
        <xdr:cNvSpPr/>
      </xdr:nvSpPr>
      <xdr:spPr>
        <a:xfrm>
          <a:off x="9588500" y="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88173</xdr:rowOff>
    </xdr:from>
    <xdr:to>
      <xdr:col>15</xdr:col>
      <xdr:colOff>180975</xdr:colOff>
      <xdr:row>37</xdr:row>
      <xdr:rowOff>115462</xdr:rowOff>
    </xdr:to>
    <xdr:cxnSp macro="">
      <xdr:nvCxnSpPr>
        <xdr:cNvPr id="118" name="直線コネクタ 117"/>
        <xdr:cNvCxnSpPr/>
      </xdr:nvCxnSpPr>
      <xdr:spPr>
        <a:xfrm flipV="1">
          <a:off x="9639300" y="6431823"/>
          <a:ext cx="8382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11339</xdr:rowOff>
    </xdr:from>
    <xdr:ext cx="534377" cy="259045"/>
    <xdr:sp macro="" textlink="">
      <xdr:nvSpPr>
        <xdr:cNvPr id="120" name="n_1mainValue【道路】&#10;一人当たり延長"/>
        <xdr:cNvSpPr txBox="1"/>
      </xdr:nvSpPr>
      <xdr:spPr>
        <a:xfrm>
          <a:off x="9359410" y="61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120650</xdr:rowOff>
    </xdr:from>
    <xdr:to>
      <xdr:col>6</xdr:col>
      <xdr:colOff>561975</xdr:colOff>
      <xdr:row>58</xdr:row>
      <xdr:rowOff>50800</xdr:rowOff>
    </xdr:to>
    <xdr:sp macro="" textlink="">
      <xdr:nvSpPr>
        <xdr:cNvPr id="156" name="円/楕円 155"/>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143527</xdr:rowOff>
    </xdr:from>
    <xdr:ext cx="405111" cy="259045"/>
    <xdr:sp macro="" textlink="">
      <xdr:nvSpPr>
        <xdr:cNvPr id="157" name="【橋りょう・トンネル】&#10;有形固定資産減価償却率該当値テキスト"/>
        <xdr:cNvSpPr txBox="1"/>
      </xdr:nvSpPr>
      <xdr:spPr>
        <a:xfrm>
          <a:off x="47244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161798</xdr:rowOff>
    </xdr:from>
    <xdr:to>
      <xdr:col>5</xdr:col>
      <xdr:colOff>409575</xdr:colOff>
      <xdr:row>58</xdr:row>
      <xdr:rowOff>91948</xdr:rowOff>
    </xdr:to>
    <xdr:sp macro="" textlink="">
      <xdr:nvSpPr>
        <xdr:cNvPr id="158" name="円/楕円 157"/>
        <xdr:cNvSpPr/>
      </xdr:nvSpPr>
      <xdr:spPr>
        <a:xfrm>
          <a:off x="3746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0</xdr:rowOff>
    </xdr:from>
    <xdr:to>
      <xdr:col>6</xdr:col>
      <xdr:colOff>511175</xdr:colOff>
      <xdr:row>58</xdr:row>
      <xdr:rowOff>41148</xdr:rowOff>
    </xdr:to>
    <xdr:cxnSp macro="">
      <xdr:nvCxnSpPr>
        <xdr:cNvPr id="159" name="直線コネクタ 158"/>
        <xdr:cNvCxnSpPr/>
      </xdr:nvCxnSpPr>
      <xdr:spPr>
        <a:xfrm flipV="1">
          <a:off x="3797300" y="99441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108475</xdr:rowOff>
    </xdr:from>
    <xdr:ext cx="405111" cy="259045"/>
    <xdr:sp macro="" textlink="">
      <xdr:nvSpPr>
        <xdr:cNvPr id="161" name="n_1mainValue【橋りょう・トンネル】&#10;有形固定資産減価償却率"/>
        <xdr:cNvSpPr txBox="1"/>
      </xdr:nvSpPr>
      <xdr:spPr>
        <a:xfrm>
          <a:off x="3582043"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92"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34358</xdr:rowOff>
    </xdr:from>
    <xdr:to>
      <xdr:col>15</xdr:col>
      <xdr:colOff>231775</xdr:colOff>
      <xdr:row>62</xdr:row>
      <xdr:rowOff>135958</xdr:rowOff>
    </xdr:to>
    <xdr:sp macro="" textlink="">
      <xdr:nvSpPr>
        <xdr:cNvPr id="200" name="円/楕円 199"/>
        <xdr:cNvSpPr/>
      </xdr:nvSpPr>
      <xdr:spPr>
        <a:xfrm>
          <a:off x="10426700" y="1066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12785</xdr:rowOff>
    </xdr:from>
    <xdr:ext cx="599010" cy="259045"/>
    <xdr:sp macro="" textlink="">
      <xdr:nvSpPr>
        <xdr:cNvPr id="201" name="【橋りょう・トンネル】&#10;一人当たり有形固定資産（償却資産）額該当値テキスト"/>
        <xdr:cNvSpPr txBox="1"/>
      </xdr:nvSpPr>
      <xdr:spPr>
        <a:xfrm>
          <a:off x="10566400" y="1064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356,771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40476</xdr:rowOff>
    </xdr:from>
    <xdr:to>
      <xdr:col>14</xdr:col>
      <xdr:colOff>79375</xdr:colOff>
      <xdr:row>62</xdr:row>
      <xdr:rowOff>142076</xdr:rowOff>
    </xdr:to>
    <xdr:sp macro="" textlink="">
      <xdr:nvSpPr>
        <xdr:cNvPr id="202" name="円/楕円 201"/>
        <xdr:cNvSpPr/>
      </xdr:nvSpPr>
      <xdr:spPr>
        <a:xfrm>
          <a:off x="9588500" y="106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85158</xdr:rowOff>
    </xdr:from>
    <xdr:to>
      <xdr:col>15</xdr:col>
      <xdr:colOff>180975</xdr:colOff>
      <xdr:row>62</xdr:row>
      <xdr:rowOff>91276</xdr:rowOff>
    </xdr:to>
    <xdr:cxnSp macro="">
      <xdr:nvCxnSpPr>
        <xdr:cNvPr id="203" name="直線コネクタ 202"/>
        <xdr:cNvCxnSpPr/>
      </xdr:nvCxnSpPr>
      <xdr:spPr>
        <a:xfrm flipV="1">
          <a:off x="9639300" y="10715058"/>
          <a:ext cx="8382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158603</xdr:rowOff>
    </xdr:from>
    <xdr:ext cx="599010" cy="259045"/>
    <xdr:sp macro="" textlink="">
      <xdr:nvSpPr>
        <xdr:cNvPr id="205" name="n_1mainValue【橋りょう・トンネル】&#10;一人当たり有形固定資産（償却資産）額"/>
        <xdr:cNvSpPr txBox="1"/>
      </xdr:nvSpPr>
      <xdr:spPr>
        <a:xfrm>
          <a:off x="9327094" y="104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636</xdr:rowOff>
    </xdr:from>
    <xdr:to>
      <xdr:col>6</xdr:col>
      <xdr:colOff>561975</xdr:colOff>
      <xdr:row>79</xdr:row>
      <xdr:rowOff>102236</xdr:rowOff>
    </xdr:to>
    <xdr:sp macro="" textlink="">
      <xdr:nvSpPr>
        <xdr:cNvPr id="242" name="円/楕円 241"/>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23513</xdr:rowOff>
    </xdr:from>
    <xdr:ext cx="405111" cy="259045"/>
    <xdr:sp macro="" textlink="">
      <xdr:nvSpPr>
        <xdr:cNvPr id="243" name="【公営住宅】&#10;有形固定資産減価償却率該当値テキスト"/>
        <xdr:cNvSpPr txBox="1"/>
      </xdr:nvSpPr>
      <xdr:spPr>
        <a:xfrm>
          <a:off x="47244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27305</xdr:rowOff>
    </xdr:from>
    <xdr:to>
      <xdr:col>5</xdr:col>
      <xdr:colOff>409575</xdr:colOff>
      <xdr:row>79</xdr:row>
      <xdr:rowOff>128905</xdr:rowOff>
    </xdr:to>
    <xdr:sp macro="" textlink="">
      <xdr:nvSpPr>
        <xdr:cNvPr id="244" name="円/楕円 243"/>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51436</xdr:rowOff>
    </xdr:from>
    <xdr:to>
      <xdr:col>6</xdr:col>
      <xdr:colOff>511175</xdr:colOff>
      <xdr:row>79</xdr:row>
      <xdr:rowOff>78105</xdr:rowOff>
    </xdr:to>
    <xdr:cxnSp macro="">
      <xdr:nvCxnSpPr>
        <xdr:cNvPr id="245" name="直線コネクタ 244"/>
        <xdr:cNvCxnSpPr/>
      </xdr:nvCxnSpPr>
      <xdr:spPr>
        <a:xfrm flipV="1">
          <a:off x="3797300" y="135959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145432</xdr:rowOff>
    </xdr:from>
    <xdr:ext cx="405111" cy="259045"/>
    <xdr:sp macro="" textlink="">
      <xdr:nvSpPr>
        <xdr:cNvPr id="247" name="n_1mainValue【公営住宅】&#10;有形固定資産減価償却率"/>
        <xdr:cNvSpPr txBox="1"/>
      </xdr:nvSpPr>
      <xdr:spPr>
        <a:xfrm>
          <a:off x="3582043"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134519</xdr:rowOff>
    </xdr:from>
    <xdr:to>
      <xdr:col>15</xdr:col>
      <xdr:colOff>231775</xdr:colOff>
      <xdr:row>83</xdr:row>
      <xdr:rowOff>64669</xdr:rowOff>
    </xdr:to>
    <xdr:sp macro="" textlink="">
      <xdr:nvSpPr>
        <xdr:cNvPr id="282" name="円/楕円 281"/>
        <xdr:cNvSpPr/>
      </xdr:nvSpPr>
      <xdr:spPr>
        <a:xfrm>
          <a:off x="10426700" y="141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157396</xdr:rowOff>
    </xdr:from>
    <xdr:ext cx="469744" cy="259045"/>
    <xdr:sp macro="" textlink="">
      <xdr:nvSpPr>
        <xdr:cNvPr id="283" name="【公営住宅】&#10;一人当たり面積該当値テキスト"/>
        <xdr:cNvSpPr txBox="1"/>
      </xdr:nvSpPr>
      <xdr:spPr>
        <a:xfrm>
          <a:off x="10566400" y="1404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145948</xdr:rowOff>
    </xdr:from>
    <xdr:to>
      <xdr:col>14</xdr:col>
      <xdr:colOff>79375</xdr:colOff>
      <xdr:row>83</xdr:row>
      <xdr:rowOff>76098</xdr:rowOff>
    </xdr:to>
    <xdr:sp macro="" textlink="">
      <xdr:nvSpPr>
        <xdr:cNvPr id="284" name="円/楕円 283"/>
        <xdr:cNvSpPr/>
      </xdr:nvSpPr>
      <xdr:spPr>
        <a:xfrm>
          <a:off x="95885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13869</xdr:rowOff>
    </xdr:from>
    <xdr:to>
      <xdr:col>15</xdr:col>
      <xdr:colOff>180975</xdr:colOff>
      <xdr:row>83</xdr:row>
      <xdr:rowOff>25298</xdr:rowOff>
    </xdr:to>
    <xdr:cxnSp macro="">
      <xdr:nvCxnSpPr>
        <xdr:cNvPr id="285" name="直線コネクタ 284"/>
        <xdr:cNvCxnSpPr/>
      </xdr:nvCxnSpPr>
      <xdr:spPr>
        <a:xfrm flipV="1">
          <a:off x="9639300" y="1424421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86"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92625</xdr:rowOff>
    </xdr:from>
    <xdr:ext cx="469744" cy="259045"/>
    <xdr:sp macro="" textlink="">
      <xdr:nvSpPr>
        <xdr:cNvPr id="287" name="n_1mainValue【公営住宅】&#10;一人当たり面積"/>
        <xdr:cNvSpPr txBox="1"/>
      </xdr:nvSpPr>
      <xdr:spPr>
        <a:xfrm>
          <a:off x="9391727" y="139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74930</xdr:rowOff>
    </xdr:from>
    <xdr:to>
      <xdr:col>23</xdr:col>
      <xdr:colOff>568325</xdr:colOff>
      <xdr:row>35</xdr:row>
      <xdr:rowOff>5080</xdr:rowOff>
    </xdr:to>
    <xdr:sp macro="" textlink="">
      <xdr:nvSpPr>
        <xdr:cNvPr id="337" name="円/楕円 336"/>
        <xdr:cNvSpPr/>
      </xdr:nvSpPr>
      <xdr:spPr>
        <a:xfrm>
          <a:off x="16268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97807</xdr:rowOff>
    </xdr:from>
    <xdr:ext cx="405111" cy="259045"/>
    <xdr:sp macro="" textlink="">
      <xdr:nvSpPr>
        <xdr:cNvPr id="338" name="【認定こども園・幼稚園・保育所】&#10;有形固定資産減価償却率該当値テキスト"/>
        <xdr:cNvSpPr txBox="1"/>
      </xdr:nvSpPr>
      <xdr:spPr>
        <a:xfrm>
          <a:off x="164084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88265</xdr:rowOff>
    </xdr:from>
    <xdr:to>
      <xdr:col>22</xdr:col>
      <xdr:colOff>415925</xdr:colOff>
      <xdr:row>35</xdr:row>
      <xdr:rowOff>18415</xdr:rowOff>
    </xdr:to>
    <xdr:sp macro="" textlink="">
      <xdr:nvSpPr>
        <xdr:cNvPr id="339" name="円/楕円 338"/>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125730</xdr:rowOff>
    </xdr:from>
    <xdr:to>
      <xdr:col>23</xdr:col>
      <xdr:colOff>517525</xdr:colOff>
      <xdr:row>34</xdr:row>
      <xdr:rowOff>139065</xdr:rowOff>
    </xdr:to>
    <xdr:cxnSp macro="">
      <xdr:nvCxnSpPr>
        <xdr:cNvPr id="340" name="直線コネクタ 339"/>
        <xdr:cNvCxnSpPr/>
      </xdr:nvCxnSpPr>
      <xdr:spPr>
        <a:xfrm flipV="1">
          <a:off x="15481300" y="59550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34942</xdr:rowOff>
    </xdr:from>
    <xdr:ext cx="405111" cy="259045"/>
    <xdr:sp macro="" textlink="">
      <xdr:nvSpPr>
        <xdr:cNvPr id="342" name="n_1mainValue【認定こども園・幼稚園・保育所】&#10;有形固定資産減価償却率"/>
        <xdr:cNvSpPr txBox="1"/>
      </xdr:nvSpPr>
      <xdr:spPr>
        <a:xfrm>
          <a:off x="15266043"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71" name="【認定こども園・幼稚園・保育所】&#10;一人当たり面積平均値テキスト"/>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379" name="円/楕円 378"/>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156227</xdr:rowOff>
    </xdr:from>
    <xdr:ext cx="469744" cy="259045"/>
    <xdr:sp macro="" textlink="">
      <xdr:nvSpPr>
        <xdr:cNvPr id="380" name="【認定こども園・幼稚園・保育所】&#10;一人当たり面積該当値テキスト"/>
        <xdr:cNvSpPr txBox="1"/>
      </xdr:nvSpPr>
      <xdr:spPr>
        <a:xfrm>
          <a:off x="22250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21590</xdr:rowOff>
    </xdr:from>
    <xdr:to>
      <xdr:col>31</xdr:col>
      <xdr:colOff>85725</xdr:colOff>
      <xdr:row>37</xdr:row>
      <xdr:rowOff>123190</xdr:rowOff>
    </xdr:to>
    <xdr:sp macro="" textlink="">
      <xdr:nvSpPr>
        <xdr:cNvPr id="381" name="円/楕円 380"/>
        <xdr:cNvSpPr/>
      </xdr:nvSpPr>
      <xdr:spPr>
        <a:xfrm>
          <a:off x="2127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57150</xdr:rowOff>
    </xdr:from>
    <xdr:to>
      <xdr:col>32</xdr:col>
      <xdr:colOff>187325</xdr:colOff>
      <xdr:row>37</xdr:row>
      <xdr:rowOff>72390</xdr:rowOff>
    </xdr:to>
    <xdr:cxnSp macro="">
      <xdr:nvCxnSpPr>
        <xdr:cNvPr id="382" name="直線コネクタ 381"/>
        <xdr:cNvCxnSpPr/>
      </xdr:nvCxnSpPr>
      <xdr:spPr>
        <a:xfrm flipV="1">
          <a:off x="21323300" y="6400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3"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114317</xdr:rowOff>
    </xdr:from>
    <xdr:ext cx="469744" cy="259045"/>
    <xdr:sp macro="" textlink="">
      <xdr:nvSpPr>
        <xdr:cNvPr id="384" name="n_1mainValue【認定こども園・幼稚園・保育所】&#10;一人当たり面積"/>
        <xdr:cNvSpPr txBox="1"/>
      </xdr:nvSpPr>
      <xdr:spPr>
        <a:xfrm>
          <a:off x="210757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16"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63500</xdr:rowOff>
    </xdr:from>
    <xdr:to>
      <xdr:col>23</xdr:col>
      <xdr:colOff>568325</xdr:colOff>
      <xdr:row>56</xdr:row>
      <xdr:rowOff>165100</xdr:rowOff>
    </xdr:to>
    <xdr:sp macro="" textlink="">
      <xdr:nvSpPr>
        <xdr:cNvPr id="424" name="円/楕円 423"/>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86377</xdr:rowOff>
    </xdr:from>
    <xdr:ext cx="405111" cy="259045"/>
    <xdr:sp macro="" textlink="">
      <xdr:nvSpPr>
        <xdr:cNvPr id="425" name="【学校施設】&#10;有形固定資産減価償却率該当値テキスト"/>
        <xdr:cNvSpPr txBox="1"/>
      </xdr:nvSpPr>
      <xdr:spPr>
        <a:xfrm>
          <a:off x="164084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66766</xdr:rowOff>
    </xdr:from>
    <xdr:to>
      <xdr:col>22</xdr:col>
      <xdr:colOff>415925</xdr:colOff>
      <xdr:row>56</xdr:row>
      <xdr:rowOff>168366</xdr:rowOff>
    </xdr:to>
    <xdr:sp macro="" textlink="">
      <xdr:nvSpPr>
        <xdr:cNvPr id="426" name="円/楕円 425"/>
        <xdr:cNvSpPr/>
      </xdr:nvSpPr>
      <xdr:spPr>
        <a:xfrm>
          <a:off x="15430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114300</xdr:rowOff>
    </xdr:from>
    <xdr:to>
      <xdr:col>23</xdr:col>
      <xdr:colOff>517525</xdr:colOff>
      <xdr:row>56</xdr:row>
      <xdr:rowOff>117566</xdr:rowOff>
    </xdr:to>
    <xdr:cxnSp macro="">
      <xdr:nvCxnSpPr>
        <xdr:cNvPr id="427" name="直線コネクタ 426"/>
        <xdr:cNvCxnSpPr/>
      </xdr:nvCxnSpPr>
      <xdr:spPr>
        <a:xfrm flipV="1">
          <a:off x="15481300" y="9715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28"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13443</xdr:rowOff>
    </xdr:from>
    <xdr:ext cx="405111" cy="259045"/>
    <xdr:sp macro="" textlink="">
      <xdr:nvSpPr>
        <xdr:cNvPr id="429" name="n_1mainValue【学校施設】&#10;有形固定資産減価償却率"/>
        <xdr:cNvSpPr txBox="1"/>
      </xdr:nvSpPr>
      <xdr:spPr>
        <a:xfrm>
          <a:off x="15266043"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6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40096</xdr:rowOff>
    </xdr:from>
    <xdr:to>
      <xdr:col>32</xdr:col>
      <xdr:colOff>238125</xdr:colOff>
      <xdr:row>57</xdr:row>
      <xdr:rowOff>141696</xdr:rowOff>
    </xdr:to>
    <xdr:sp macro="" textlink="">
      <xdr:nvSpPr>
        <xdr:cNvPr id="469" name="円/楕円 468"/>
        <xdr:cNvSpPr/>
      </xdr:nvSpPr>
      <xdr:spPr>
        <a:xfrm>
          <a:off x="22110700" y="9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62973</xdr:rowOff>
    </xdr:from>
    <xdr:ext cx="469744" cy="259045"/>
    <xdr:sp macro="" textlink="">
      <xdr:nvSpPr>
        <xdr:cNvPr id="470" name="【学校施設】&#10;一人当たり面積該当値テキスト"/>
        <xdr:cNvSpPr txBox="1"/>
      </xdr:nvSpPr>
      <xdr:spPr>
        <a:xfrm>
          <a:off x="22250400" y="966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84727</xdr:rowOff>
    </xdr:from>
    <xdr:to>
      <xdr:col>31</xdr:col>
      <xdr:colOff>85725</xdr:colOff>
      <xdr:row>58</xdr:row>
      <xdr:rowOff>14877</xdr:rowOff>
    </xdr:to>
    <xdr:sp macro="" textlink="">
      <xdr:nvSpPr>
        <xdr:cNvPr id="471" name="円/楕円 470"/>
        <xdr:cNvSpPr/>
      </xdr:nvSpPr>
      <xdr:spPr>
        <a:xfrm>
          <a:off x="21272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90896</xdr:rowOff>
    </xdr:from>
    <xdr:to>
      <xdr:col>32</xdr:col>
      <xdr:colOff>187325</xdr:colOff>
      <xdr:row>57</xdr:row>
      <xdr:rowOff>135527</xdr:rowOff>
    </xdr:to>
    <xdr:cxnSp macro="">
      <xdr:nvCxnSpPr>
        <xdr:cNvPr id="472" name="直線コネクタ 471"/>
        <xdr:cNvCxnSpPr/>
      </xdr:nvCxnSpPr>
      <xdr:spPr>
        <a:xfrm flipV="1">
          <a:off x="21323300" y="9863546"/>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47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31404</xdr:rowOff>
    </xdr:from>
    <xdr:ext cx="469744" cy="259045"/>
    <xdr:sp macro="" textlink="">
      <xdr:nvSpPr>
        <xdr:cNvPr id="474" name="n_1mainValue【学校施設】&#10;一人当たり面積"/>
        <xdr:cNvSpPr txBox="1"/>
      </xdr:nvSpPr>
      <xdr:spPr>
        <a:xfrm>
          <a:off x="21075727" y="96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2" name="直線コネクタ 5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3" name="テキスト ボックス 5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4" name="直線コネクタ 5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5" name="テキスト ボックス 5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6" name="直線コネクタ 5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7" name="テキスト ボックス 5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8" name="直線コネクタ 5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9" name="テキスト ボックス 5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13" name="直線コネクタ 51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1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15" name="直線コネクタ 51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1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7" name="直線コネクタ 5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103140</xdr:rowOff>
    </xdr:from>
    <xdr:ext cx="405111" cy="259045"/>
    <xdr:sp macro="" textlink="">
      <xdr:nvSpPr>
        <xdr:cNvPr id="518" name="【公民館】&#10;有形固定資産減価償却率平均値テキスト"/>
        <xdr:cNvSpPr txBox="1"/>
      </xdr:nvSpPr>
      <xdr:spPr>
        <a:xfrm>
          <a:off x="16408400" y="17933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19" name="フローチャート : 判断 51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20" name="フローチャート : 判断 51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9398</xdr:rowOff>
    </xdr:from>
    <xdr:to>
      <xdr:col>23</xdr:col>
      <xdr:colOff>568325</xdr:colOff>
      <xdr:row>106</xdr:row>
      <xdr:rowOff>110998</xdr:rowOff>
    </xdr:to>
    <xdr:sp macro="" textlink="">
      <xdr:nvSpPr>
        <xdr:cNvPr id="526" name="円/楕円 525"/>
        <xdr:cNvSpPr/>
      </xdr:nvSpPr>
      <xdr:spPr>
        <a:xfrm>
          <a:off x="16268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159275</xdr:rowOff>
    </xdr:from>
    <xdr:ext cx="405111" cy="259045"/>
    <xdr:sp macro="" textlink="">
      <xdr:nvSpPr>
        <xdr:cNvPr id="527" name="【公民館】&#10;有形固定資産減価償却率該当値テキスト"/>
        <xdr:cNvSpPr txBox="1"/>
      </xdr:nvSpPr>
      <xdr:spPr>
        <a:xfrm>
          <a:off x="16408400"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55118</xdr:rowOff>
    </xdr:from>
    <xdr:to>
      <xdr:col>22</xdr:col>
      <xdr:colOff>415925</xdr:colOff>
      <xdr:row>106</xdr:row>
      <xdr:rowOff>156718</xdr:rowOff>
    </xdr:to>
    <xdr:sp macro="" textlink="">
      <xdr:nvSpPr>
        <xdr:cNvPr id="528" name="円/楕円 527"/>
        <xdr:cNvSpPr/>
      </xdr:nvSpPr>
      <xdr:spPr>
        <a:xfrm>
          <a:off x="15430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60198</xdr:rowOff>
    </xdr:from>
    <xdr:to>
      <xdr:col>23</xdr:col>
      <xdr:colOff>517525</xdr:colOff>
      <xdr:row>106</xdr:row>
      <xdr:rowOff>105918</xdr:rowOff>
    </xdr:to>
    <xdr:cxnSp macro="">
      <xdr:nvCxnSpPr>
        <xdr:cNvPr id="529" name="直線コネクタ 528"/>
        <xdr:cNvCxnSpPr/>
      </xdr:nvCxnSpPr>
      <xdr:spPr>
        <a:xfrm flipV="1">
          <a:off x="15481300" y="182338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138955</xdr:rowOff>
    </xdr:from>
    <xdr:ext cx="405111" cy="259045"/>
    <xdr:sp macro="" textlink="">
      <xdr:nvSpPr>
        <xdr:cNvPr id="530"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147845</xdr:rowOff>
    </xdr:from>
    <xdr:ext cx="405111" cy="259045"/>
    <xdr:sp macro="" textlink="">
      <xdr:nvSpPr>
        <xdr:cNvPr id="531" name="n_1mainValue【公民館】&#10;有形固定資産減価償却率"/>
        <xdr:cNvSpPr txBox="1"/>
      </xdr:nvSpPr>
      <xdr:spPr>
        <a:xfrm>
          <a:off x="15266043" y="183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57" name="直線コネクタ 556"/>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58"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59" name="直線コネクタ 55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60"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61" name="直線コネクタ 56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62"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63" name="フローチャート : 判断 562"/>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64" name="フローチャート : 判断 563"/>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82550</xdr:rowOff>
    </xdr:from>
    <xdr:to>
      <xdr:col>32</xdr:col>
      <xdr:colOff>238125</xdr:colOff>
      <xdr:row>103</xdr:row>
      <xdr:rowOff>12700</xdr:rowOff>
    </xdr:to>
    <xdr:sp macro="" textlink="">
      <xdr:nvSpPr>
        <xdr:cNvPr id="570" name="円/楕円 569"/>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105427</xdr:rowOff>
    </xdr:from>
    <xdr:ext cx="469744" cy="259045"/>
    <xdr:sp macro="" textlink="">
      <xdr:nvSpPr>
        <xdr:cNvPr id="571" name="【公民館】&#10;一人当たり面積該当値テキスト"/>
        <xdr:cNvSpPr txBox="1"/>
      </xdr:nvSpPr>
      <xdr:spPr>
        <a:xfrm>
          <a:off x="222504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0.675</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100512</xdr:rowOff>
    </xdr:from>
    <xdr:to>
      <xdr:col>31</xdr:col>
      <xdr:colOff>85725</xdr:colOff>
      <xdr:row>103</xdr:row>
      <xdr:rowOff>30662</xdr:rowOff>
    </xdr:to>
    <xdr:sp macro="" textlink="">
      <xdr:nvSpPr>
        <xdr:cNvPr id="572" name="円/楕円 571"/>
        <xdr:cNvSpPr/>
      </xdr:nvSpPr>
      <xdr:spPr>
        <a:xfrm>
          <a:off x="21272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133350</xdr:rowOff>
    </xdr:from>
    <xdr:to>
      <xdr:col>32</xdr:col>
      <xdr:colOff>187325</xdr:colOff>
      <xdr:row>102</xdr:row>
      <xdr:rowOff>151312</xdr:rowOff>
    </xdr:to>
    <xdr:cxnSp macro="">
      <xdr:nvCxnSpPr>
        <xdr:cNvPr id="573" name="直線コネクタ 572"/>
        <xdr:cNvCxnSpPr/>
      </xdr:nvCxnSpPr>
      <xdr:spPr>
        <a:xfrm flipV="1">
          <a:off x="21323300" y="176212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574"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47189</xdr:rowOff>
    </xdr:from>
    <xdr:ext cx="469744" cy="259045"/>
    <xdr:sp macro="" textlink="">
      <xdr:nvSpPr>
        <xdr:cNvPr id="575" name="n_1mainValue【公民館】&#10;一人当たり面積"/>
        <xdr:cNvSpPr txBox="1"/>
      </xdr:nvSpPr>
      <xdr:spPr>
        <a:xfrm>
          <a:off x="21075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有形固定資産減価償却率は、どの施設もおおむね平均より高くなっている。特に高い数値となっている保育園については平成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年度に建て替えを予定している。同じく高い数値となっている学校施設については、耐震改修により全ての施設で安全性は確保されているが、ほとんどの建物が築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年度に策定した「公共施設総合管理計画」に沿って、規模の適正化、予防保全による長寿命化、多様なコスト縮減手法の導入を検討する。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158206</xdr:rowOff>
    </xdr:from>
    <xdr:to>
      <xdr:col>6</xdr:col>
      <xdr:colOff>561975</xdr:colOff>
      <xdr:row>59</xdr:row>
      <xdr:rowOff>88356</xdr:rowOff>
    </xdr:to>
    <xdr:sp macro="" textlink="">
      <xdr:nvSpPr>
        <xdr:cNvPr id="89" name="円/楕円 88"/>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9633</xdr:rowOff>
    </xdr:from>
    <xdr:ext cx="405111" cy="259045"/>
    <xdr:sp macro="" textlink="">
      <xdr:nvSpPr>
        <xdr:cNvPr id="90" name="【体育館・プール】&#10;有形固定資産減価償却率該当値テキスト"/>
        <xdr:cNvSpPr txBox="1"/>
      </xdr:nvSpPr>
      <xdr:spPr>
        <a:xfrm>
          <a:off x="47244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39007</xdr:rowOff>
    </xdr:from>
    <xdr:to>
      <xdr:col>5</xdr:col>
      <xdr:colOff>409575</xdr:colOff>
      <xdr:row>59</xdr:row>
      <xdr:rowOff>140607</xdr:rowOff>
    </xdr:to>
    <xdr:sp macro="" textlink="">
      <xdr:nvSpPr>
        <xdr:cNvPr id="91" name="円/楕円 90"/>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37556</xdr:rowOff>
    </xdr:from>
    <xdr:to>
      <xdr:col>6</xdr:col>
      <xdr:colOff>511175</xdr:colOff>
      <xdr:row>59</xdr:row>
      <xdr:rowOff>89807</xdr:rowOff>
    </xdr:to>
    <xdr:cxnSp macro="">
      <xdr:nvCxnSpPr>
        <xdr:cNvPr id="92" name="直線コネクタ 91"/>
        <xdr:cNvCxnSpPr/>
      </xdr:nvCxnSpPr>
      <xdr:spPr>
        <a:xfrm flipV="1">
          <a:off x="3797300" y="101531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157134</xdr:rowOff>
    </xdr:from>
    <xdr:ext cx="405111" cy="259045"/>
    <xdr:sp macro="" textlink="">
      <xdr:nvSpPr>
        <xdr:cNvPr id="93" name="n_1mainValue【体育館・プール】&#10;有形固定資産減価償却率"/>
        <xdr:cNvSpPr txBox="1"/>
      </xdr:nvSpPr>
      <xdr:spPr>
        <a:xfrm>
          <a:off x="3582043"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7" name="直線コネクタ 116"/>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8"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9" name="直線コネクタ 118"/>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20"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21" name="直線コネクタ 120"/>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22"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3" name="フローチャート : 判断 122"/>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4" name="フローチャート : 判断 123"/>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5"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38735</xdr:rowOff>
    </xdr:from>
    <xdr:to>
      <xdr:col>15</xdr:col>
      <xdr:colOff>231775</xdr:colOff>
      <xdr:row>60</xdr:row>
      <xdr:rowOff>140335</xdr:rowOff>
    </xdr:to>
    <xdr:sp macro="" textlink="">
      <xdr:nvSpPr>
        <xdr:cNvPr id="131" name="円/楕円 130"/>
        <xdr:cNvSpPr/>
      </xdr:nvSpPr>
      <xdr:spPr>
        <a:xfrm>
          <a:off x="10426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17162</xdr:rowOff>
    </xdr:from>
    <xdr:ext cx="469744" cy="259045"/>
    <xdr:sp macro="" textlink="">
      <xdr:nvSpPr>
        <xdr:cNvPr id="132" name="【体育館・プール】&#10;一人当たり面積該当値テキスト"/>
        <xdr:cNvSpPr txBox="1"/>
      </xdr:nvSpPr>
      <xdr:spPr>
        <a:xfrm>
          <a:off x="10566400" y="103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48260</xdr:rowOff>
    </xdr:from>
    <xdr:to>
      <xdr:col>14</xdr:col>
      <xdr:colOff>79375</xdr:colOff>
      <xdr:row>60</xdr:row>
      <xdr:rowOff>149860</xdr:rowOff>
    </xdr:to>
    <xdr:sp macro="" textlink="">
      <xdr:nvSpPr>
        <xdr:cNvPr id="133" name="円/楕円 132"/>
        <xdr:cNvSpPr/>
      </xdr:nvSpPr>
      <xdr:spPr>
        <a:xfrm>
          <a:off x="958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89535</xdr:rowOff>
    </xdr:from>
    <xdr:to>
      <xdr:col>15</xdr:col>
      <xdr:colOff>180975</xdr:colOff>
      <xdr:row>60</xdr:row>
      <xdr:rowOff>99060</xdr:rowOff>
    </xdr:to>
    <xdr:cxnSp macro="">
      <xdr:nvCxnSpPr>
        <xdr:cNvPr id="134" name="直線コネクタ 133"/>
        <xdr:cNvCxnSpPr/>
      </xdr:nvCxnSpPr>
      <xdr:spPr>
        <a:xfrm flipV="1">
          <a:off x="9639300" y="103765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140987</xdr:rowOff>
    </xdr:from>
    <xdr:ext cx="469744" cy="259045"/>
    <xdr:sp macro="" textlink="">
      <xdr:nvSpPr>
        <xdr:cNvPr id="135" name="n_1mainValue【体育館・プール】&#10;一人当たり面積"/>
        <xdr:cNvSpPr txBox="1"/>
      </xdr:nvSpPr>
      <xdr:spPr>
        <a:xfrm>
          <a:off x="93917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60" name="直線コネクタ 159"/>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61"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62" name="直線コネクタ 161"/>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63"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64" name="直線コネクタ 163"/>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65"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6" name="フローチャート : 判断 165"/>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7" name="フローチャート : 判断 166"/>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8"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59689</xdr:rowOff>
    </xdr:from>
    <xdr:to>
      <xdr:col>6</xdr:col>
      <xdr:colOff>561975</xdr:colOff>
      <xdr:row>82</xdr:row>
      <xdr:rowOff>161289</xdr:rowOff>
    </xdr:to>
    <xdr:sp macro="" textlink="">
      <xdr:nvSpPr>
        <xdr:cNvPr id="174" name="円/楕円 173"/>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82566</xdr:rowOff>
    </xdr:from>
    <xdr:ext cx="405111" cy="259045"/>
    <xdr:sp macro="" textlink="">
      <xdr:nvSpPr>
        <xdr:cNvPr id="175" name="【福祉施設】&#10;有形固定資産減価償却率該当値テキスト"/>
        <xdr:cNvSpPr txBox="1"/>
      </xdr:nvSpPr>
      <xdr:spPr>
        <a:xfrm>
          <a:off x="47244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99695</xdr:rowOff>
    </xdr:from>
    <xdr:to>
      <xdr:col>5</xdr:col>
      <xdr:colOff>409575</xdr:colOff>
      <xdr:row>83</xdr:row>
      <xdr:rowOff>29845</xdr:rowOff>
    </xdr:to>
    <xdr:sp macro="" textlink="">
      <xdr:nvSpPr>
        <xdr:cNvPr id="176" name="円/楕円 175"/>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110489</xdr:rowOff>
    </xdr:from>
    <xdr:to>
      <xdr:col>6</xdr:col>
      <xdr:colOff>511175</xdr:colOff>
      <xdr:row>82</xdr:row>
      <xdr:rowOff>150495</xdr:rowOff>
    </xdr:to>
    <xdr:cxnSp macro="">
      <xdr:nvCxnSpPr>
        <xdr:cNvPr id="177" name="直線コネクタ 176"/>
        <xdr:cNvCxnSpPr/>
      </xdr:nvCxnSpPr>
      <xdr:spPr>
        <a:xfrm flipV="1">
          <a:off x="3797300" y="141693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46372</xdr:rowOff>
    </xdr:from>
    <xdr:ext cx="405111" cy="259045"/>
    <xdr:sp macro="" textlink="">
      <xdr:nvSpPr>
        <xdr:cNvPr id="178" name="n_1mainValue【福祉施設】&#10;有形固定資産減価償却率"/>
        <xdr:cNvSpPr txBox="1"/>
      </xdr:nvSpPr>
      <xdr:spPr>
        <a:xfrm>
          <a:off x="3582043"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00" name="直線コネクタ 199"/>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01"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02" name="直線コネクタ 201"/>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03"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04" name="直線コネクタ 203"/>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205"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06" name="フローチャート : 判断 205"/>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07" name="フローチャート : 判断 206"/>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130319</xdr:rowOff>
    </xdr:from>
    <xdr:ext cx="469744" cy="259045"/>
    <xdr:sp macro="" textlink="">
      <xdr:nvSpPr>
        <xdr:cNvPr id="208"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97028</xdr:rowOff>
    </xdr:from>
    <xdr:to>
      <xdr:col>15</xdr:col>
      <xdr:colOff>231775</xdr:colOff>
      <xdr:row>83</xdr:row>
      <xdr:rowOff>27178</xdr:rowOff>
    </xdr:to>
    <xdr:sp macro="" textlink="">
      <xdr:nvSpPr>
        <xdr:cNvPr id="214" name="円/楕円 213"/>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119905</xdr:rowOff>
    </xdr:from>
    <xdr:ext cx="469744" cy="259045"/>
    <xdr:sp macro="" textlink="">
      <xdr:nvSpPr>
        <xdr:cNvPr id="215" name="【福祉施設】&#10;一人当たり面積該当値テキスト"/>
        <xdr:cNvSpPr txBox="1"/>
      </xdr:nvSpPr>
      <xdr:spPr>
        <a:xfrm>
          <a:off x="105664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106172</xdr:rowOff>
    </xdr:from>
    <xdr:to>
      <xdr:col>14</xdr:col>
      <xdr:colOff>79375</xdr:colOff>
      <xdr:row>83</xdr:row>
      <xdr:rowOff>36322</xdr:rowOff>
    </xdr:to>
    <xdr:sp macro="" textlink="">
      <xdr:nvSpPr>
        <xdr:cNvPr id="216" name="円/楕円 215"/>
        <xdr:cNvSpPr/>
      </xdr:nvSpPr>
      <xdr:spPr>
        <a:xfrm>
          <a:off x="958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147828</xdr:rowOff>
    </xdr:from>
    <xdr:to>
      <xdr:col>15</xdr:col>
      <xdr:colOff>180975</xdr:colOff>
      <xdr:row>82</xdr:row>
      <xdr:rowOff>156972</xdr:rowOff>
    </xdr:to>
    <xdr:cxnSp macro="">
      <xdr:nvCxnSpPr>
        <xdr:cNvPr id="217" name="直線コネクタ 216"/>
        <xdr:cNvCxnSpPr/>
      </xdr:nvCxnSpPr>
      <xdr:spPr>
        <a:xfrm flipV="1">
          <a:off x="9639300" y="1420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52849</xdr:rowOff>
    </xdr:from>
    <xdr:ext cx="469744" cy="259045"/>
    <xdr:sp macro="" textlink="">
      <xdr:nvSpPr>
        <xdr:cNvPr id="218" name="n_1mainValue【福祉施設】&#10;一人当たり面積"/>
        <xdr:cNvSpPr txBox="1"/>
      </xdr:nvSpPr>
      <xdr:spPr>
        <a:xfrm>
          <a:off x="9391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4" name="正方形/長方形 2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5" name="正方形/長方形 2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6" name="正方形/長方形 2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7" name="正方形/長方形 2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8" name="正方形/長方形 2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9" name="正方形/長方形 2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0" name="正方形/長方形 2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1" name="正方形/長方形 2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2" name="正方形/長方形 2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3" name="テキスト ボックス 2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4" name="直線コネクタ 2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5" name="テキスト ボックス 2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6" name="直線コネクタ 2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7" name="テキスト ボックス 2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8" name="直線コネクタ 2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9" name="テキスト ボックス 2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50" name="直線コネクタ 2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51" name="テキスト ボックス 2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2" name="直線コネクタ 2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3" name="テキスト ボックス 2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5" name="テキスト ボックス 25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40</xdr:row>
      <xdr:rowOff>121920</xdr:rowOff>
    </xdr:from>
    <xdr:to>
      <xdr:col>23</xdr:col>
      <xdr:colOff>516889</xdr:colOff>
      <xdr:row>41</xdr:row>
      <xdr:rowOff>87630</xdr:rowOff>
    </xdr:to>
    <xdr:cxnSp macro="">
      <xdr:nvCxnSpPr>
        <xdr:cNvPr id="257" name="直線コネクタ 256"/>
        <xdr:cNvCxnSpPr/>
      </xdr:nvCxnSpPr>
      <xdr:spPr>
        <a:xfrm flipV="1">
          <a:off x="16318864" y="6979920"/>
          <a:ext cx="0" cy="13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106697</xdr:rowOff>
    </xdr:from>
    <xdr:ext cx="405111" cy="259045"/>
    <xdr:sp macro="" textlink="">
      <xdr:nvSpPr>
        <xdr:cNvPr id="258" name="【一般廃棄物処理施設】&#10;有形固定資産減価償却率最小値テキスト"/>
        <xdr:cNvSpPr txBox="1"/>
      </xdr:nvSpPr>
      <xdr:spPr>
        <a:xfrm>
          <a:off x="164084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41</xdr:row>
      <xdr:rowOff>87630</xdr:rowOff>
    </xdr:from>
    <xdr:to>
      <xdr:col>23</xdr:col>
      <xdr:colOff>606425</xdr:colOff>
      <xdr:row>41</xdr:row>
      <xdr:rowOff>87630</xdr:rowOff>
    </xdr:to>
    <xdr:cxnSp macro="">
      <xdr:nvCxnSpPr>
        <xdr:cNvPr id="259" name="直線コネクタ 258"/>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68597</xdr:rowOff>
    </xdr:from>
    <xdr:ext cx="405111" cy="259045"/>
    <xdr:sp macro="" textlink="">
      <xdr:nvSpPr>
        <xdr:cNvPr id="260" name="【一般廃棄物処理施設】&#10;有形固定資産減価償却率最大値テキスト"/>
        <xdr:cNvSpPr txBox="1"/>
      </xdr:nvSpPr>
      <xdr:spPr>
        <a:xfrm>
          <a:off x="164084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40</xdr:row>
      <xdr:rowOff>121920</xdr:rowOff>
    </xdr:from>
    <xdr:to>
      <xdr:col>23</xdr:col>
      <xdr:colOff>606425</xdr:colOff>
      <xdr:row>40</xdr:row>
      <xdr:rowOff>121920</xdr:rowOff>
    </xdr:to>
    <xdr:cxnSp macro="">
      <xdr:nvCxnSpPr>
        <xdr:cNvPr id="261" name="直線コネクタ 26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151147</xdr:rowOff>
    </xdr:from>
    <xdr:ext cx="405111" cy="259045"/>
    <xdr:sp macro="" textlink="">
      <xdr:nvSpPr>
        <xdr:cNvPr id="262" name="【一般廃棄物処理施設】&#10;有形固定資産減価償却率平均値テキスト"/>
        <xdr:cNvSpPr txBox="1"/>
      </xdr:nvSpPr>
      <xdr:spPr>
        <a:xfrm>
          <a:off x="16408400" y="700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263" name="フローチャート : 判断 262"/>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71120</xdr:rowOff>
    </xdr:from>
    <xdr:to>
      <xdr:col>22</xdr:col>
      <xdr:colOff>415925</xdr:colOff>
      <xdr:row>35</xdr:row>
      <xdr:rowOff>1270</xdr:rowOff>
    </xdr:to>
    <xdr:sp macro="" textlink="">
      <xdr:nvSpPr>
        <xdr:cNvPr id="264" name="フローチャート : 判断 263"/>
        <xdr:cNvSpPr/>
      </xdr:nvSpPr>
      <xdr:spPr>
        <a:xfrm>
          <a:off x="15430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17797</xdr:rowOff>
    </xdr:from>
    <xdr:ext cx="405111" cy="259045"/>
    <xdr:sp macro="" textlink="">
      <xdr:nvSpPr>
        <xdr:cNvPr id="265" name="n_1aveValue【一般廃棄物処理施設】&#10;有形固定資産減価償却率"/>
        <xdr:cNvSpPr txBox="1"/>
      </xdr:nvSpPr>
      <xdr:spPr>
        <a:xfrm>
          <a:off x="15266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6" name="テキスト ボックス 2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7" name="テキスト ボックス 2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8" name="テキスト ボックス 2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9" name="テキスト ボックス 2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0" name="テキスト ボックス 2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271" name="円/楕円 270"/>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24147</xdr:rowOff>
    </xdr:from>
    <xdr:ext cx="405111" cy="259045"/>
    <xdr:sp macro="" textlink="">
      <xdr:nvSpPr>
        <xdr:cNvPr id="272" name="【一般廃棄物処理施設】&#10;有形固定資産減価償却率該当値テキスト"/>
        <xdr:cNvSpPr txBox="1"/>
      </xdr:nvSpPr>
      <xdr:spPr>
        <a:xfrm>
          <a:off x="1640840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83" name="テキスト ボックス 28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85" name="テキスト ボックス 28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87" name="テキスト ボックス 28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9" name="テキスト ボックス 28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91" name="テキスト ボックス 29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93" name="テキスト ボックス 2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5" name="テキスト ボックス 2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97" name="直線コネクタ 296"/>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140530</xdr:rowOff>
    </xdr:from>
    <xdr:ext cx="534377" cy="259045"/>
    <xdr:sp macro="" textlink="">
      <xdr:nvSpPr>
        <xdr:cNvPr id="298" name="【一般廃棄物処理施設】&#10;一人当たり有形固定資産（償却資産）額最小値テキスト"/>
        <xdr:cNvSpPr txBox="1"/>
      </xdr:nvSpPr>
      <xdr:spPr>
        <a:xfrm>
          <a:off x="22250400" y="73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99" name="直線コネクタ 298"/>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300"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301" name="直線コネクタ 300"/>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13530</xdr:rowOff>
    </xdr:from>
    <xdr:ext cx="534377" cy="259045"/>
    <xdr:sp macro="" textlink="">
      <xdr:nvSpPr>
        <xdr:cNvPr id="302" name="【一般廃棄物処理施設】&#10;一人当たり有形固定資産（償却資産）額平均値テキスト"/>
        <xdr:cNvSpPr txBox="1"/>
      </xdr:nvSpPr>
      <xdr:spPr>
        <a:xfrm>
          <a:off x="22250400" y="721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303" name="フローチャート : 判断 302"/>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153321</xdr:rowOff>
    </xdr:from>
    <xdr:to>
      <xdr:col>31</xdr:col>
      <xdr:colOff>85725</xdr:colOff>
      <xdr:row>33</xdr:row>
      <xdr:rowOff>83471</xdr:rowOff>
    </xdr:to>
    <xdr:sp macro="" textlink="">
      <xdr:nvSpPr>
        <xdr:cNvPr id="304" name="フローチャート : 判断 303"/>
        <xdr:cNvSpPr/>
      </xdr:nvSpPr>
      <xdr:spPr>
        <a:xfrm>
          <a:off x="21272500" y="56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99998</xdr:rowOff>
    </xdr:from>
    <xdr:ext cx="599010" cy="259045"/>
    <xdr:sp macro="" textlink="">
      <xdr:nvSpPr>
        <xdr:cNvPr id="305" name="n_1aveValue【一般廃棄物処理施設】&#10;一人当たり有形固定資産（償却資産）額"/>
        <xdr:cNvSpPr txBox="1"/>
      </xdr:nvSpPr>
      <xdr:spPr>
        <a:xfrm>
          <a:off x="21011094" y="54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104953</xdr:rowOff>
    </xdr:from>
    <xdr:to>
      <xdr:col>32</xdr:col>
      <xdr:colOff>238125</xdr:colOff>
      <xdr:row>42</xdr:row>
      <xdr:rowOff>35103</xdr:rowOff>
    </xdr:to>
    <xdr:sp macro="" textlink="">
      <xdr:nvSpPr>
        <xdr:cNvPr id="311" name="円/楕円 310"/>
        <xdr:cNvSpPr/>
      </xdr:nvSpPr>
      <xdr:spPr>
        <a:xfrm>
          <a:off x="22110700" y="71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57980</xdr:rowOff>
    </xdr:from>
    <xdr:ext cx="534377" cy="259045"/>
    <xdr:sp macro="" textlink="">
      <xdr:nvSpPr>
        <xdr:cNvPr id="312" name="【一般廃棄物処理施設】&#10;一人当たり有形固定資産（償却資産）額該当値テキスト"/>
        <xdr:cNvSpPr txBox="1"/>
      </xdr:nvSpPr>
      <xdr:spPr>
        <a:xfrm>
          <a:off x="22250400" y="70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3" name="テキスト ボックス 3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3" name="テキスト ボックス 3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37" name="直線コネクタ 336"/>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38"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39" name="直線コネクタ 338"/>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0"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1" name="直線コネクタ 340"/>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2"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43" name="フローチャート : 判断 342"/>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44" name="フローチャート : 判断 343"/>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45"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111125</xdr:rowOff>
    </xdr:from>
    <xdr:to>
      <xdr:col>23</xdr:col>
      <xdr:colOff>568325</xdr:colOff>
      <xdr:row>59</xdr:row>
      <xdr:rowOff>41275</xdr:rowOff>
    </xdr:to>
    <xdr:sp macro="" textlink="">
      <xdr:nvSpPr>
        <xdr:cNvPr id="351" name="円/楕円 350"/>
        <xdr:cNvSpPr/>
      </xdr:nvSpPr>
      <xdr:spPr>
        <a:xfrm>
          <a:off x="16268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134002</xdr:rowOff>
    </xdr:from>
    <xdr:ext cx="405111" cy="259045"/>
    <xdr:sp macro="" textlink="">
      <xdr:nvSpPr>
        <xdr:cNvPr id="352" name="【保健センター・保健所】&#10;有形固定資産減価償却率該当値テキスト"/>
        <xdr:cNvSpPr txBox="1"/>
      </xdr:nvSpPr>
      <xdr:spPr>
        <a:xfrm>
          <a:off x="164084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353" name="円/楕円 352"/>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161925</xdr:rowOff>
    </xdr:from>
    <xdr:to>
      <xdr:col>23</xdr:col>
      <xdr:colOff>517525</xdr:colOff>
      <xdr:row>59</xdr:row>
      <xdr:rowOff>15240</xdr:rowOff>
    </xdr:to>
    <xdr:cxnSp macro="">
      <xdr:nvCxnSpPr>
        <xdr:cNvPr id="354" name="直線コネクタ 353"/>
        <xdr:cNvCxnSpPr/>
      </xdr:nvCxnSpPr>
      <xdr:spPr>
        <a:xfrm flipV="1">
          <a:off x="15481300" y="101060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82567</xdr:rowOff>
    </xdr:from>
    <xdr:ext cx="405111" cy="259045"/>
    <xdr:sp macro="" textlink="">
      <xdr:nvSpPr>
        <xdr:cNvPr id="355" name="n_1mainValue【保健センター・保健所】&#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0" name="直線コネクタ 379"/>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1"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2" name="直線コネクタ 381"/>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84" name="直線コネクタ 38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85"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86" name="フローチャート : 判断 385"/>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87" name="フローチャート : 判断 386"/>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88"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165100</xdr:rowOff>
    </xdr:from>
    <xdr:to>
      <xdr:col>32</xdr:col>
      <xdr:colOff>238125</xdr:colOff>
      <xdr:row>63</xdr:row>
      <xdr:rowOff>95250</xdr:rowOff>
    </xdr:to>
    <xdr:sp macro="" textlink="">
      <xdr:nvSpPr>
        <xdr:cNvPr id="394" name="円/楕円 393"/>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143527</xdr:rowOff>
    </xdr:from>
    <xdr:ext cx="469744" cy="259045"/>
    <xdr:sp macro="" textlink="">
      <xdr:nvSpPr>
        <xdr:cNvPr id="395" name="【保健センター・保健所】&#10;一人当たり面積該当値テキスト"/>
        <xdr:cNvSpPr txBox="1"/>
      </xdr:nvSpPr>
      <xdr:spPr>
        <a:xfrm>
          <a:off x="222504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396" name="円/楕円 395"/>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44450</xdr:rowOff>
    </xdr:from>
    <xdr:to>
      <xdr:col>32</xdr:col>
      <xdr:colOff>187325</xdr:colOff>
      <xdr:row>63</xdr:row>
      <xdr:rowOff>57150</xdr:rowOff>
    </xdr:to>
    <xdr:cxnSp macro="">
      <xdr:nvCxnSpPr>
        <xdr:cNvPr id="397" name="直線コネクタ 396"/>
        <xdr:cNvCxnSpPr/>
      </xdr:nvCxnSpPr>
      <xdr:spPr>
        <a:xfrm flipV="1">
          <a:off x="21323300" y="1084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99077</xdr:rowOff>
    </xdr:from>
    <xdr:ext cx="469744" cy="259045"/>
    <xdr:sp macro="" textlink="">
      <xdr:nvSpPr>
        <xdr:cNvPr id="39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1" name="テキスト ボックス 4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19" name="テキスト ボックス 4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23" name="直線コネクタ 422"/>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24"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25" name="直線コネクタ 424"/>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26"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27" name="直線コネクタ 426"/>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428"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29" name="フローチャート : 判断 428"/>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30" name="フローチャート : 判断 429"/>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90188</xdr:rowOff>
    </xdr:from>
    <xdr:ext cx="405111" cy="259045"/>
    <xdr:sp macro="" textlink="">
      <xdr:nvSpPr>
        <xdr:cNvPr id="431"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132080</xdr:rowOff>
    </xdr:from>
    <xdr:to>
      <xdr:col>23</xdr:col>
      <xdr:colOff>568325</xdr:colOff>
      <xdr:row>83</xdr:row>
      <xdr:rowOff>62230</xdr:rowOff>
    </xdr:to>
    <xdr:sp macro="" textlink="">
      <xdr:nvSpPr>
        <xdr:cNvPr id="437" name="円/楕円 436"/>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110507</xdr:rowOff>
    </xdr:from>
    <xdr:ext cx="405111" cy="259045"/>
    <xdr:sp macro="" textlink="">
      <xdr:nvSpPr>
        <xdr:cNvPr id="438" name="【消防施設】&#10;有形固定資産減価償却率該当値テキスト"/>
        <xdr:cNvSpPr txBox="1"/>
      </xdr:nvSpPr>
      <xdr:spPr>
        <a:xfrm>
          <a:off x="164084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120650</xdr:rowOff>
    </xdr:from>
    <xdr:to>
      <xdr:col>22</xdr:col>
      <xdr:colOff>415925</xdr:colOff>
      <xdr:row>83</xdr:row>
      <xdr:rowOff>50800</xdr:rowOff>
    </xdr:to>
    <xdr:sp macro="" textlink="">
      <xdr:nvSpPr>
        <xdr:cNvPr id="439" name="円/楕円 438"/>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0</xdr:rowOff>
    </xdr:from>
    <xdr:to>
      <xdr:col>23</xdr:col>
      <xdr:colOff>517525</xdr:colOff>
      <xdr:row>83</xdr:row>
      <xdr:rowOff>11430</xdr:rowOff>
    </xdr:to>
    <xdr:cxnSp macro="">
      <xdr:nvCxnSpPr>
        <xdr:cNvPr id="440" name="直線コネクタ 439"/>
        <xdr:cNvCxnSpPr/>
      </xdr:nvCxnSpPr>
      <xdr:spPr>
        <a:xfrm>
          <a:off x="15481300" y="1423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441" name="n_1mainValue【消防施設】&#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63" name="直線コネクタ 462"/>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64"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65" name="直線コネクタ 464"/>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66"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67" name="直線コネクタ 46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68"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69" name="フローチャート : 判断 468"/>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70" name="フローチャート : 判断 469"/>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471"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67311</xdr:rowOff>
    </xdr:from>
    <xdr:to>
      <xdr:col>32</xdr:col>
      <xdr:colOff>238125</xdr:colOff>
      <xdr:row>79</xdr:row>
      <xdr:rowOff>168911</xdr:rowOff>
    </xdr:to>
    <xdr:sp macro="" textlink="">
      <xdr:nvSpPr>
        <xdr:cNvPr id="477" name="円/楕円 476"/>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15766</xdr:rowOff>
    </xdr:from>
    <xdr:ext cx="469744" cy="259045"/>
    <xdr:sp macro="" textlink="">
      <xdr:nvSpPr>
        <xdr:cNvPr id="478" name="【消防施設】&#10;一人当たり面積該当値テキスト"/>
        <xdr:cNvSpPr txBox="1"/>
      </xdr:nvSpPr>
      <xdr:spPr>
        <a:xfrm>
          <a:off x="22250400" y="135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51308</xdr:rowOff>
    </xdr:from>
    <xdr:to>
      <xdr:col>31</xdr:col>
      <xdr:colOff>85725</xdr:colOff>
      <xdr:row>80</xdr:row>
      <xdr:rowOff>152908</xdr:rowOff>
    </xdr:to>
    <xdr:sp macro="" textlink="">
      <xdr:nvSpPr>
        <xdr:cNvPr id="479" name="円/楕円 478"/>
        <xdr:cNvSpPr/>
      </xdr:nvSpPr>
      <xdr:spPr>
        <a:xfrm>
          <a:off x="21272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118111</xdr:rowOff>
    </xdr:from>
    <xdr:to>
      <xdr:col>32</xdr:col>
      <xdr:colOff>187325</xdr:colOff>
      <xdr:row>80</xdr:row>
      <xdr:rowOff>102108</xdr:rowOff>
    </xdr:to>
    <xdr:cxnSp macro="">
      <xdr:nvCxnSpPr>
        <xdr:cNvPr id="480" name="直線コネクタ 479"/>
        <xdr:cNvCxnSpPr/>
      </xdr:nvCxnSpPr>
      <xdr:spPr>
        <a:xfrm flipV="1">
          <a:off x="21323300" y="13662661"/>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78</xdr:row>
      <xdr:rowOff>169435</xdr:rowOff>
    </xdr:from>
    <xdr:ext cx="469744" cy="259045"/>
    <xdr:sp macro="" textlink="">
      <xdr:nvSpPr>
        <xdr:cNvPr id="481" name="n_1mainValue【消防施設】&#10;一人当たり面積"/>
        <xdr:cNvSpPr txBox="1"/>
      </xdr:nvSpPr>
      <xdr:spPr>
        <a:xfrm>
          <a:off x="210757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2" name="テキスト ボックス 4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3" name="直線コネクタ 4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4" name="テキスト ボックス 4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5" name="直線コネクタ 4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6" name="テキスト ボックス 4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7" name="直線コネクタ 4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8" name="テキスト ボックス 4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9" name="直線コネクタ 4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0" name="テキスト ボックス 4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1" name="直線コネクタ 5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2" name="テキスト ボックス 5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506" name="直線コネクタ 505"/>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507"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508" name="直線コネクタ 507"/>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509"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510" name="直線コネクタ 509"/>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511"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512" name="フローチャート : 判断 511"/>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513" name="フローチャート : 判断 512"/>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514"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162561</xdr:rowOff>
    </xdr:from>
    <xdr:to>
      <xdr:col>23</xdr:col>
      <xdr:colOff>568325</xdr:colOff>
      <xdr:row>102</xdr:row>
      <xdr:rowOff>92711</xdr:rowOff>
    </xdr:to>
    <xdr:sp macro="" textlink="">
      <xdr:nvSpPr>
        <xdr:cNvPr id="520" name="円/楕円 519"/>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13988</xdr:rowOff>
    </xdr:from>
    <xdr:ext cx="405111" cy="259045"/>
    <xdr:sp macro="" textlink="">
      <xdr:nvSpPr>
        <xdr:cNvPr id="521" name="【庁舎】&#10;有形固定資産減価償却率該当値テキスト"/>
        <xdr:cNvSpPr txBox="1"/>
      </xdr:nvSpPr>
      <xdr:spPr>
        <a:xfrm>
          <a:off x="164084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59689</xdr:rowOff>
    </xdr:from>
    <xdr:to>
      <xdr:col>22</xdr:col>
      <xdr:colOff>415925</xdr:colOff>
      <xdr:row>101</xdr:row>
      <xdr:rowOff>161289</xdr:rowOff>
    </xdr:to>
    <xdr:sp macro="" textlink="">
      <xdr:nvSpPr>
        <xdr:cNvPr id="522" name="円/楕円 521"/>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110489</xdr:rowOff>
    </xdr:from>
    <xdr:to>
      <xdr:col>23</xdr:col>
      <xdr:colOff>517525</xdr:colOff>
      <xdr:row>102</xdr:row>
      <xdr:rowOff>41911</xdr:rowOff>
    </xdr:to>
    <xdr:cxnSp macro="">
      <xdr:nvCxnSpPr>
        <xdr:cNvPr id="523" name="直線コネクタ 522"/>
        <xdr:cNvCxnSpPr/>
      </xdr:nvCxnSpPr>
      <xdr:spPr>
        <a:xfrm>
          <a:off x="15481300" y="174269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6366</xdr:rowOff>
    </xdr:from>
    <xdr:ext cx="405111" cy="259045"/>
    <xdr:sp macro="" textlink="">
      <xdr:nvSpPr>
        <xdr:cNvPr id="524" name="n_1mainValue【庁舎】&#10;有形固定資産減価償却率"/>
        <xdr:cNvSpPr txBox="1"/>
      </xdr:nvSpPr>
      <xdr:spPr>
        <a:xfrm>
          <a:off x="15266043"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47" name="直線コネクタ 546"/>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48"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49" name="直線コネクタ 54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50"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51" name="直線コネクタ 550"/>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552" name="【庁舎】&#10;一人当たり面積平均値テキスト"/>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53" name="フローチャート : 判断 552"/>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54" name="フローチャート : 判断 553"/>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555"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25400</xdr:rowOff>
    </xdr:from>
    <xdr:to>
      <xdr:col>32</xdr:col>
      <xdr:colOff>238125</xdr:colOff>
      <xdr:row>106</xdr:row>
      <xdr:rowOff>127000</xdr:rowOff>
    </xdr:to>
    <xdr:sp macro="" textlink="">
      <xdr:nvSpPr>
        <xdr:cNvPr id="561" name="円/楕円 560"/>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3827</xdr:rowOff>
    </xdr:from>
    <xdr:ext cx="469744" cy="259045"/>
    <xdr:sp macro="" textlink="">
      <xdr:nvSpPr>
        <xdr:cNvPr id="562" name="【庁舎】&#10;一人当たり面積該当値テキスト"/>
        <xdr:cNvSpPr txBox="1"/>
      </xdr:nvSpPr>
      <xdr:spPr>
        <a:xfrm>
          <a:off x="222504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43687</xdr:rowOff>
    </xdr:from>
    <xdr:to>
      <xdr:col>31</xdr:col>
      <xdr:colOff>85725</xdr:colOff>
      <xdr:row>106</xdr:row>
      <xdr:rowOff>145287</xdr:rowOff>
    </xdr:to>
    <xdr:sp macro="" textlink="">
      <xdr:nvSpPr>
        <xdr:cNvPr id="563" name="円/楕円 562"/>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76200</xdr:rowOff>
    </xdr:from>
    <xdr:to>
      <xdr:col>32</xdr:col>
      <xdr:colOff>187325</xdr:colOff>
      <xdr:row>106</xdr:row>
      <xdr:rowOff>94487</xdr:rowOff>
    </xdr:to>
    <xdr:cxnSp macro="">
      <xdr:nvCxnSpPr>
        <xdr:cNvPr id="564" name="直線コネクタ 563"/>
        <xdr:cNvCxnSpPr/>
      </xdr:nvCxnSpPr>
      <xdr:spPr>
        <a:xfrm flipV="1">
          <a:off x="21323300" y="182499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136414</xdr:rowOff>
    </xdr:from>
    <xdr:ext cx="469744" cy="259045"/>
    <xdr:sp macro="" textlink="">
      <xdr:nvSpPr>
        <xdr:cNvPr id="565"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有形固定資産減価償却率の高い数値となっている保健センターについては、耐震診断により安全性に問題はないとなっているが築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年を経過しているため、大規模改修等の検討が必要となっている。同じく高い数値となっている庁舎についても耐震工事等は実施済みであるが、築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年を経過し、老朽化が進んでいるため、平成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年度に策定した「公共施設総合管理計画」に沿って、規模の適正化、予防保全による長寿命化、多様なコスト縮減手法の導入を検討する。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人口の減少や全国平均を上回る高齢化率（平成２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年度末３６．</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に加え、町内に中心となる企業数も少ないことから、財政基盤が弱く、類似団体平均を下回っている。予算規模の縮小（平成１７年度から平成元年度並みに圧縮）、組織の見直し（９課体制から２課減の７課体制）や、第４次行財政改革大綱（平成２２～２６年度）に取り組んできたが、今後も、第５次行財政改革大綱（平成２７～３１年度）の取り組みにより、行政の効率化に努める。また、地方債発行の抑制と税徴収強化等</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取り組み財政健全化を図る。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115358</xdr:rowOff>
    </xdr:to>
    <xdr:cxnSp macro="">
      <xdr:nvCxnSpPr>
        <xdr:cNvPr id="71" name="直線コネクタ 70"/>
        <xdr:cNvCxnSpPr/>
      </xdr:nvCxnSpPr>
      <xdr:spPr>
        <a:xfrm>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105304</xdr:rowOff>
    </xdr:to>
    <xdr:cxnSp macro="">
      <xdr:nvCxnSpPr>
        <xdr:cNvPr id="74" name="直線コネクタ 73"/>
        <xdr:cNvCxnSpPr/>
      </xdr:nvCxnSpPr>
      <xdr:spPr>
        <a:xfrm>
          <a:off x="3225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85196</xdr:rowOff>
    </xdr:from>
    <xdr:to>
      <xdr:col>4</xdr:col>
      <xdr:colOff>482600</xdr:colOff>
      <xdr:row>43</xdr:row>
      <xdr:rowOff>95250</xdr:rowOff>
    </xdr:to>
    <xdr:cxnSp macro="">
      <xdr:nvCxnSpPr>
        <xdr:cNvPr id="77" name="直線コネクタ 76"/>
        <xdr:cNvCxnSpPr/>
      </xdr:nvCxnSpPr>
      <xdr:spPr>
        <a:xfrm>
          <a:off x="2336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85196</xdr:rowOff>
    </xdr:from>
    <xdr:to>
      <xdr:col>3</xdr:col>
      <xdr:colOff>279400</xdr:colOff>
      <xdr:row>43</xdr:row>
      <xdr:rowOff>95250</xdr:rowOff>
    </xdr:to>
    <xdr:cxnSp macro="">
      <xdr:nvCxnSpPr>
        <xdr:cNvPr id="80" name="直線コネクタ 79"/>
        <xdr:cNvCxnSpPr/>
      </xdr:nvCxnSpPr>
      <xdr:spPr>
        <a:xfrm flipV="1">
          <a:off x="1447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90" name="円/楕円 89"/>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91"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4" name="円/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34396</xdr:rowOff>
    </xdr:from>
    <xdr:to>
      <xdr:col>3</xdr:col>
      <xdr:colOff>330200</xdr:colOff>
      <xdr:row>43</xdr:row>
      <xdr:rowOff>135996</xdr:rowOff>
    </xdr:to>
    <xdr:sp macro="" textlink="">
      <xdr:nvSpPr>
        <xdr:cNvPr id="96" name="円/楕円 95"/>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120773</xdr:rowOff>
    </xdr:from>
    <xdr:ext cx="762000" cy="259045"/>
    <xdr:sp macro="" textlink="">
      <xdr:nvSpPr>
        <xdr:cNvPr id="97" name="テキスト ボックス 96"/>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8" name="円/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経常的支出は前年度比０．１％増であったが、</a:t>
          </a:r>
          <a:r>
            <a:rPr kumimoji="1" lang="ja-JP" altLang="ja-JP" sz="1300">
              <a:solidFill>
                <a:schemeClr val="dk1"/>
              </a:solidFill>
              <a:effectLst/>
              <a:latin typeface="+mn-lt"/>
              <a:ea typeface="+mn-ea"/>
              <a:cs typeface="+mn-cs"/>
            </a:rPr>
            <a:t>町税</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地方消費税交付金が</a:t>
          </a:r>
          <a:r>
            <a:rPr kumimoji="1" lang="ja-JP" altLang="en-US" sz="1300">
              <a:solidFill>
                <a:schemeClr val="dk1"/>
              </a:solidFill>
              <a:effectLst/>
              <a:latin typeface="+mn-lt"/>
              <a:ea typeface="+mn-ea"/>
              <a:cs typeface="+mn-cs"/>
            </a:rPr>
            <a:t>１２．１％減、臨時財政対策債が１６．１％減など、経常一般財源が減少したため前年度を３．１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上回った</a:t>
          </a:r>
          <a:r>
            <a:rPr kumimoji="1" lang="ja-JP" altLang="ja-JP" sz="1300">
              <a:solidFill>
                <a:schemeClr val="dk1"/>
              </a:solidFill>
              <a:effectLst/>
              <a:latin typeface="+mn-lt"/>
              <a:ea typeface="+mn-ea"/>
              <a:cs typeface="+mn-cs"/>
            </a:rPr>
            <a:t>。町税・普通交付税については、今後の大幅な増は予想されないことから、現在取り組んでいる</a:t>
          </a:r>
          <a:r>
            <a:rPr kumimoji="1" lang="ja-JP" altLang="en-US" sz="1300">
              <a:solidFill>
                <a:schemeClr val="dk1"/>
              </a:solidFill>
              <a:effectLst/>
              <a:latin typeface="+mn-lt"/>
              <a:ea typeface="+mn-ea"/>
              <a:cs typeface="+mn-cs"/>
            </a:rPr>
            <a:t>定員適正化計画</a:t>
          </a:r>
          <a:r>
            <a:rPr kumimoji="1" lang="ja-JP" altLang="ja-JP" sz="1300">
              <a:solidFill>
                <a:schemeClr val="dk1"/>
              </a:solidFill>
              <a:effectLst/>
              <a:latin typeface="+mn-lt"/>
              <a:ea typeface="+mn-ea"/>
              <a:cs typeface="+mn-cs"/>
            </a:rPr>
            <a:t>や、管理費削減のための施設の統廃合（平成２１年度末小学校１校減、平成２６年度保育所１休園措置）、事務費削減等を継続して実施し経常経費の削減を図るとともに、町税の徴収体制を強化</a:t>
          </a:r>
          <a:r>
            <a:rPr kumimoji="1" lang="ja-JP" altLang="en-US" sz="1300">
              <a:solidFill>
                <a:schemeClr val="dk1"/>
              </a:solidFill>
              <a:effectLst/>
              <a:latin typeface="+mn-lt"/>
              <a:ea typeface="+mn-ea"/>
              <a:cs typeface="+mn-cs"/>
            </a:rPr>
            <a:t>するなど</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確保</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64</xdr:row>
      <xdr:rowOff>77978</xdr:rowOff>
    </xdr:to>
    <xdr:cxnSp macro="">
      <xdr:nvCxnSpPr>
        <xdr:cNvPr id="132" name="直線コネクタ 131"/>
        <xdr:cNvCxnSpPr/>
      </xdr:nvCxnSpPr>
      <xdr:spPr>
        <a:xfrm>
          <a:off x="4114800" y="1090117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64</xdr:row>
      <xdr:rowOff>49022</xdr:rowOff>
    </xdr:to>
    <xdr:cxnSp macro="">
      <xdr:nvCxnSpPr>
        <xdr:cNvPr id="135" name="直線コネクタ 134"/>
        <xdr:cNvCxnSpPr/>
      </xdr:nvCxnSpPr>
      <xdr:spPr>
        <a:xfrm flipV="1">
          <a:off x="3225800" y="109011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49022</xdr:rowOff>
    </xdr:to>
    <xdr:cxnSp macro="">
      <xdr:nvCxnSpPr>
        <xdr:cNvPr id="138" name="直線コネクタ 137"/>
        <xdr:cNvCxnSpPr/>
      </xdr:nvCxnSpPr>
      <xdr:spPr>
        <a:xfrm>
          <a:off x="2336800" y="1093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138430</xdr:rowOff>
    </xdr:to>
    <xdr:cxnSp macro="">
      <xdr:nvCxnSpPr>
        <xdr:cNvPr id="141" name="直線コネクタ 140"/>
        <xdr:cNvCxnSpPr/>
      </xdr:nvCxnSpPr>
      <xdr:spPr>
        <a:xfrm>
          <a:off x="1447800" y="1073226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51" name="円/楕円 150"/>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52"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53" name="円/楕円 152"/>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4" name="テキスト ボックス 15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5" name="円/楕円 154"/>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6" name="テキスト ボックス 155"/>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7" name="円/楕円 156"/>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8" name="テキスト ボックス 157"/>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9" name="円/楕円 158"/>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60" name="テキスト ボックス 159"/>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類似団体平均と比較して、</a:t>
          </a:r>
          <a:r>
            <a:rPr kumimoji="1" lang="ja-JP" altLang="en-US" sz="1300">
              <a:solidFill>
                <a:schemeClr val="dk1"/>
              </a:solidFill>
              <a:effectLst/>
              <a:latin typeface="+mn-lt"/>
              <a:ea typeface="+mn-ea"/>
              <a:cs typeface="+mn-cs"/>
            </a:rPr>
            <a:t>７，７４４</a:t>
          </a:r>
          <a:r>
            <a:rPr kumimoji="1" lang="ja-JP" altLang="ja-JP" sz="1300">
              <a:solidFill>
                <a:schemeClr val="dk1"/>
              </a:solidFill>
              <a:effectLst/>
              <a:latin typeface="+mn-lt"/>
              <a:ea typeface="+mn-ea"/>
              <a:cs typeface="+mn-cs"/>
            </a:rPr>
            <a:t>円上回っている。人件費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２．１</a:t>
          </a:r>
          <a:r>
            <a:rPr kumimoji="1" lang="ja-JP" altLang="ja-JP" sz="1300">
              <a:solidFill>
                <a:schemeClr val="dk1"/>
              </a:solidFill>
              <a:effectLst/>
              <a:latin typeface="+mn-lt"/>
              <a:ea typeface="+mn-ea"/>
              <a:cs typeface="+mn-cs"/>
            </a:rPr>
            <a:t>％減と</a:t>
          </a:r>
          <a:r>
            <a:rPr kumimoji="1" lang="ja-JP" altLang="en-US" sz="1300">
              <a:solidFill>
                <a:schemeClr val="dk1"/>
              </a:solidFill>
              <a:effectLst/>
              <a:latin typeface="+mn-lt"/>
              <a:ea typeface="+mn-ea"/>
              <a:cs typeface="+mn-cs"/>
            </a:rPr>
            <a:t>なったものの</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２．３％増、維持補修費４５．１％</a:t>
          </a:r>
          <a:r>
            <a:rPr kumimoji="1" lang="ja-JP" altLang="ja-JP" sz="1300">
              <a:solidFill>
                <a:schemeClr val="dk1"/>
              </a:solidFill>
              <a:effectLst/>
              <a:latin typeface="+mn-lt"/>
              <a:ea typeface="+mn-ea"/>
              <a:cs typeface="+mn-cs"/>
            </a:rPr>
            <a:t>増となったことが要因となっている。また、ゴミ処理業務や消防業務を一部事務組合で行っていることから、一部事務組合の人件費・物件費等に充てる負担金を合計した場合、人口１人当たりの金額は大幅に増加することになる。今後はこれらも含めた経費について、抑制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24808</xdr:rowOff>
    </xdr:from>
    <xdr:to>
      <xdr:col>7</xdr:col>
      <xdr:colOff>152400</xdr:colOff>
      <xdr:row>83</xdr:row>
      <xdr:rowOff>42239</xdr:rowOff>
    </xdr:to>
    <xdr:cxnSp macro="">
      <xdr:nvCxnSpPr>
        <xdr:cNvPr id="193" name="直線コネクタ 192"/>
        <xdr:cNvCxnSpPr/>
      </xdr:nvCxnSpPr>
      <xdr:spPr>
        <a:xfrm>
          <a:off x="4114800" y="14255158"/>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142917</xdr:rowOff>
    </xdr:from>
    <xdr:to>
      <xdr:col>6</xdr:col>
      <xdr:colOff>0</xdr:colOff>
      <xdr:row>83</xdr:row>
      <xdr:rowOff>24808</xdr:rowOff>
    </xdr:to>
    <xdr:cxnSp macro="">
      <xdr:nvCxnSpPr>
        <xdr:cNvPr id="196" name="直線コネクタ 195"/>
        <xdr:cNvCxnSpPr/>
      </xdr:nvCxnSpPr>
      <xdr:spPr>
        <a:xfrm>
          <a:off x="3225800" y="14201817"/>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99439</xdr:rowOff>
    </xdr:from>
    <xdr:to>
      <xdr:col>4</xdr:col>
      <xdr:colOff>482600</xdr:colOff>
      <xdr:row>82</xdr:row>
      <xdr:rowOff>142917</xdr:rowOff>
    </xdr:to>
    <xdr:cxnSp macro="">
      <xdr:nvCxnSpPr>
        <xdr:cNvPr id="199" name="直線コネクタ 198"/>
        <xdr:cNvCxnSpPr/>
      </xdr:nvCxnSpPr>
      <xdr:spPr>
        <a:xfrm>
          <a:off x="2336800" y="14158339"/>
          <a:ext cx="889000" cy="4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51488</xdr:rowOff>
    </xdr:from>
    <xdr:to>
      <xdr:col>3</xdr:col>
      <xdr:colOff>279400</xdr:colOff>
      <xdr:row>82</xdr:row>
      <xdr:rowOff>99439</xdr:rowOff>
    </xdr:to>
    <xdr:cxnSp macro="">
      <xdr:nvCxnSpPr>
        <xdr:cNvPr id="202" name="直線コネクタ 201"/>
        <xdr:cNvCxnSpPr/>
      </xdr:nvCxnSpPr>
      <xdr:spPr>
        <a:xfrm>
          <a:off x="1447800" y="14110388"/>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146584</xdr:rowOff>
    </xdr:from>
    <xdr:ext cx="762000" cy="259045"/>
    <xdr:sp macro="" textlink="">
      <xdr:nvSpPr>
        <xdr:cNvPr id="204" name="テキスト ボックス 203"/>
        <xdr:cNvSpPr txBox="1"/>
      </xdr:nvSpPr>
      <xdr:spPr>
        <a:xfrm>
          <a:off x="1955800" y="1386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162889</xdr:rowOff>
    </xdr:from>
    <xdr:to>
      <xdr:col>7</xdr:col>
      <xdr:colOff>203200</xdr:colOff>
      <xdr:row>83</xdr:row>
      <xdr:rowOff>93039</xdr:rowOff>
    </xdr:to>
    <xdr:sp macro="" textlink="">
      <xdr:nvSpPr>
        <xdr:cNvPr id="212" name="円/楕円 211"/>
        <xdr:cNvSpPr/>
      </xdr:nvSpPr>
      <xdr:spPr>
        <a:xfrm>
          <a:off x="4902200" y="142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134966</xdr:rowOff>
    </xdr:from>
    <xdr:ext cx="762000" cy="259045"/>
    <xdr:sp macro="" textlink="">
      <xdr:nvSpPr>
        <xdr:cNvPr id="213" name="人件費・物件費等の状況該当値テキスト"/>
        <xdr:cNvSpPr txBox="1"/>
      </xdr:nvSpPr>
      <xdr:spPr>
        <a:xfrm>
          <a:off x="5041900" y="1419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145458</xdr:rowOff>
    </xdr:from>
    <xdr:to>
      <xdr:col>6</xdr:col>
      <xdr:colOff>50800</xdr:colOff>
      <xdr:row>83</xdr:row>
      <xdr:rowOff>75608</xdr:rowOff>
    </xdr:to>
    <xdr:sp macro="" textlink="">
      <xdr:nvSpPr>
        <xdr:cNvPr id="214" name="円/楕円 213"/>
        <xdr:cNvSpPr/>
      </xdr:nvSpPr>
      <xdr:spPr>
        <a:xfrm>
          <a:off x="4064000" y="142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60385</xdr:rowOff>
    </xdr:from>
    <xdr:ext cx="736600" cy="259045"/>
    <xdr:sp macro="" textlink="">
      <xdr:nvSpPr>
        <xdr:cNvPr id="215" name="テキスト ボックス 214"/>
        <xdr:cNvSpPr txBox="1"/>
      </xdr:nvSpPr>
      <xdr:spPr>
        <a:xfrm>
          <a:off x="3733800" y="1429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92117</xdr:rowOff>
    </xdr:from>
    <xdr:to>
      <xdr:col>4</xdr:col>
      <xdr:colOff>533400</xdr:colOff>
      <xdr:row>83</xdr:row>
      <xdr:rowOff>22267</xdr:rowOff>
    </xdr:to>
    <xdr:sp macro="" textlink="">
      <xdr:nvSpPr>
        <xdr:cNvPr id="216" name="円/楕円 215"/>
        <xdr:cNvSpPr/>
      </xdr:nvSpPr>
      <xdr:spPr>
        <a:xfrm>
          <a:off x="3175000" y="141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32444</xdr:rowOff>
    </xdr:from>
    <xdr:ext cx="762000" cy="259045"/>
    <xdr:sp macro="" textlink="">
      <xdr:nvSpPr>
        <xdr:cNvPr id="217" name="テキスト ボックス 216"/>
        <xdr:cNvSpPr txBox="1"/>
      </xdr:nvSpPr>
      <xdr:spPr>
        <a:xfrm>
          <a:off x="2844800" y="1391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48639</xdr:rowOff>
    </xdr:from>
    <xdr:to>
      <xdr:col>3</xdr:col>
      <xdr:colOff>330200</xdr:colOff>
      <xdr:row>82</xdr:row>
      <xdr:rowOff>150239</xdr:rowOff>
    </xdr:to>
    <xdr:sp macro="" textlink="">
      <xdr:nvSpPr>
        <xdr:cNvPr id="218" name="円/楕円 217"/>
        <xdr:cNvSpPr/>
      </xdr:nvSpPr>
      <xdr:spPr>
        <a:xfrm>
          <a:off x="2286000" y="141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135016</xdr:rowOff>
    </xdr:from>
    <xdr:ext cx="762000" cy="259045"/>
    <xdr:sp macro="" textlink="">
      <xdr:nvSpPr>
        <xdr:cNvPr id="219" name="テキスト ボックス 218"/>
        <xdr:cNvSpPr txBox="1"/>
      </xdr:nvSpPr>
      <xdr:spPr>
        <a:xfrm>
          <a:off x="1955800" y="1419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688</xdr:rowOff>
    </xdr:from>
    <xdr:to>
      <xdr:col>2</xdr:col>
      <xdr:colOff>127000</xdr:colOff>
      <xdr:row>82</xdr:row>
      <xdr:rowOff>102288</xdr:rowOff>
    </xdr:to>
    <xdr:sp macro="" textlink="">
      <xdr:nvSpPr>
        <xdr:cNvPr id="220" name="円/楕円 219"/>
        <xdr:cNvSpPr/>
      </xdr:nvSpPr>
      <xdr:spPr>
        <a:xfrm>
          <a:off x="1397000" y="140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112465</xdr:rowOff>
    </xdr:from>
    <xdr:ext cx="762000" cy="259045"/>
    <xdr:sp macro="" textlink="">
      <xdr:nvSpPr>
        <xdr:cNvPr id="221" name="テキスト ボックス 220"/>
        <xdr:cNvSpPr txBox="1"/>
      </xdr:nvSpPr>
      <xdr:spPr>
        <a:xfrm>
          <a:off x="1066800" y="138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１．０ポイント下回っている。今後も、早期退職を募り、退職と採用のバランスを保ちつつ新陳代謝を図っていく。また、人事考課制度により、能力や適正、職務実績に基づく給与の格付けを実施することとし、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133350</xdr:rowOff>
    </xdr:to>
    <xdr:cxnSp macro="">
      <xdr:nvCxnSpPr>
        <xdr:cNvPr id="257" name="直線コネクタ 256"/>
        <xdr:cNvCxnSpPr/>
      </xdr:nvCxnSpPr>
      <xdr:spPr>
        <a:xfrm>
          <a:off x="16179800" y="142258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166914</xdr:rowOff>
    </xdr:to>
    <xdr:cxnSp macro="">
      <xdr:nvCxnSpPr>
        <xdr:cNvPr id="260" name="直線コネクタ 259"/>
        <xdr:cNvCxnSpPr/>
      </xdr:nvCxnSpPr>
      <xdr:spPr>
        <a:xfrm>
          <a:off x="15290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82</xdr:row>
      <xdr:rowOff>52009</xdr:rowOff>
    </xdr:to>
    <xdr:cxnSp macro="">
      <xdr:nvCxnSpPr>
        <xdr:cNvPr id="263" name="直線コネクタ 262"/>
        <xdr:cNvCxnSpPr/>
      </xdr:nvCxnSpPr>
      <xdr:spPr>
        <a:xfrm>
          <a:off x="14401800" y="139845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5" name="テキスト ボックス 26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86</xdr:row>
      <xdr:rowOff>101600</xdr:rowOff>
    </xdr:to>
    <xdr:cxnSp macro="">
      <xdr:nvCxnSpPr>
        <xdr:cNvPr id="266" name="直線コネクタ 265"/>
        <xdr:cNvCxnSpPr/>
      </xdr:nvCxnSpPr>
      <xdr:spPr>
        <a:xfrm flipV="1">
          <a:off x="13512800" y="139845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6" name="円/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8" name="円/楕円 277"/>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79" name="テキスト ボックス 27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0" name="円/楕円 279"/>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1" name="テキスト ボックス 280"/>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82" name="円/楕円 281"/>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3" name="テキスト ボックス 282"/>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4" name="円/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２．９３人上回っている。旧町村単位に公共施設を設置（出張所５・小学校５・保育園３）していること、養護老人ホームも設置していることから人口に対して職員数が多い。また将来の行財政運営をにらみ、年代別職員構成の不均衡を是正するため、平成２５年度に民間経験者１２名を含む新規職員１７名を採用したことにより数値が上昇している。今後も施設の統廃合、事務の効率化を図ると共に、年代別職員構成に配慮し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161206</xdr:rowOff>
    </xdr:from>
    <xdr:to>
      <xdr:col>24</xdr:col>
      <xdr:colOff>558800</xdr:colOff>
      <xdr:row>62</xdr:row>
      <xdr:rowOff>13885</xdr:rowOff>
    </xdr:to>
    <xdr:cxnSp macro="">
      <xdr:nvCxnSpPr>
        <xdr:cNvPr id="320" name="直線コネクタ 319"/>
        <xdr:cNvCxnSpPr/>
      </xdr:nvCxnSpPr>
      <xdr:spPr>
        <a:xfrm>
          <a:off x="16179800" y="10619656"/>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136271</xdr:rowOff>
    </xdr:from>
    <xdr:to>
      <xdr:col>23</xdr:col>
      <xdr:colOff>406400</xdr:colOff>
      <xdr:row>61</xdr:row>
      <xdr:rowOff>161206</xdr:rowOff>
    </xdr:to>
    <xdr:cxnSp macro="">
      <xdr:nvCxnSpPr>
        <xdr:cNvPr id="323" name="直線コネクタ 322"/>
        <xdr:cNvCxnSpPr/>
      </xdr:nvCxnSpPr>
      <xdr:spPr>
        <a:xfrm>
          <a:off x="15290800" y="1059472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136271</xdr:rowOff>
    </xdr:from>
    <xdr:to>
      <xdr:col>22</xdr:col>
      <xdr:colOff>203200</xdr:colOff>
      <xdr:row>61</xdr:row>
      <xdr:rowOff>155575</xdr:rowOff>
    </xdr:to>
    <xdr:cxnSp macro="">
      <xdr:nvCxnSpPr>
        <xdr:cNvPr id="326" name="直線コネクタ 325"/>
        <xdr:cNvCxnSpPr/>
      </xdr:nvCxnSpPr>
      <xdr:spPr>
        <a:xfrm flipV="1">
          <a:off x="14401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8" name="テキスト ボックス 327"/>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61</xdr:row>
      <xdr:rowOff>155575</xdr:rowOff>
    </xdr:to>
    <xdr:cxnSp macro="">
      <xdr:nvCxnSpPr>
        <xdr:cNvPr id="329" name="直線コネクタ 328"/>
        <xdr:cNvCxnSpPr/>
      </xdr:nvCxnSpPr>
      <xdr:spPr>
        <a:xfrm>
          <a:off x="13512800" y="1059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31" name="テキスト ボックス 33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3" name="テキスト ボックス 33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134535</xdr:rowOff>
    </xdr:from>
    <xdr:to>
      <xdr:col>24</xdr:col>
      <xdr:colOff>609600</xdr:colOff>
      <xdr:row>62</xdr:row>
      <xdr:rowOff>64685</xdr:rowOff>
    </xdr:to>
    <xdr:sp macro="" textlink="">
      <xdr:nvSpPr>
        <xdr:cNvPr id="339" name="円/楕円 338"/>
        <xdr:cNvSpPr/>
      </xdr:nvSpPr>
      <xdr:spPr>
        <a:xfrm>
          <a:off x="169672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106612</xdr:rowOff>
    </xdr:from>
    <xdr:ext cx="762000" cy="259045"/>
    <xdr:sp macro="" textlink="">
      <xdr:nvSpPr>
        <xdr:cNvPr id="340" name="定員管理の状況該当値テキスト"/>
        <xdr:cNvSpPr txBox="1"/>
      </xdr:nvSpPr>
      <xdr:spPr>
        <a:xfrm>
          <a:off x="17106900" y="105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110406</xdr:rowOff>
    </xdr:from>
    <xdr:to>
      <xdr:col>23</xdr:col>
      <xdr:colOff>457200</xdr:colOff>
      <xdr:row>62</xdr:row>
      <xdr:rowOff>40556</xdr:rowOff>
    </xdr:to>
    <xdr:sp macro="" textlink="">
      <xdr:nvSpPr>
        <xdr:cNvPr id="341" name="円/楕円 340"/>
        <xdr:cNvSpPr/>
      </xdr:nvSpPr>
      <xdr:spPr>
        <a:xfrm>
          <a:off x="161290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25333</xdr:rowOff>
    </xdr:from>
    <xdr:ext cx="736600" cy="259045"/>
    <xdr:sp macro="" textlink="">
      <xdr:nvSpPr>
        <xdr:cNvPr id="342" name="テキスト ボックス 341"/>
        <xdr:cNvSpPr txBox="1"/>
      </xdr:nvSpPr>
      <xdr:spPr>
        <a:xfrm>
          <a:off x="15798800" y="1065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85471</xdr:rowOff>
    </xdr:from>
    <xdr:to>
      <xdr:col>22</xdr:col>
      <xdr:colOff>254000</xdr:colOff>
      <xdr:row>62</xdr:row>
      <xdr:rowOff>15621</xdr:rowOff>
    </xdr:to>
    <xdr:sp macro="" textlink="">
      <xdr:nvSpPr>
        <xdr:cNvPr id="343" name="円/楕円 342"/>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398</xdr:rowOff>
    </xdr:from>
    <xdr:ext cx="762000" cy="259045"/>
    <xdr:sp macro="" textlink="">
      <xdr:nvSpPr>
        <xdr:cNvPr id="344" name="テキスト ボックス 343"/>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104775</xdr:rowOff>
    </xdr:from>
    <xdr:to>
      <xdr:col>21</xdr:col>
      <xdr:colOff>50800</xdr:colOff>
      <xdr:row>62</xdr:row>
      <xdr:rowOff>34925</xdr:rowOff>
    </xdr:to>
    <xdr:sp macro="" textlink="">
      <xdr:nvSpPr>
        <xdr:cNvPr id="345" name="円/楕円 344"/>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19702</xdr:rowOff>
    </xdr:from>
    <xdr:ext cx="762000" cy="259045"/>
    <xdr:sp macro="" textlink="">
      <xdr:nvSpPr>
        <xdr:cNvPr id="346" name="テキスト ボックス 345"/>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7" name="円/楕円 346"/>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171044</xdr:rowOff>
    </xdr:from>
    <xdr:ext cx="762000" cy="259045"/>
    <xdr:sp macro="" textlink="">
      <xdr:nvSpPr>
        <xdr:cNvPr id="348" name="テキスト ボックス 347"/>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策により大きく上昇すること無く推移している。順調に地方債残高を減少させ公債費の抑制に努めてきた。今後も、総合計画で財源配分を充分に検討することにより、地方債の新規発行の抑制に努め、歳入に見合った予算を編成し、財政健全化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140405</xdr:rowOff>
    </xdr:from>
    <xdr:to>
      <xdr:col>24</xdr:col>
      <xdr:colOff>558800</xdr:colOff>
      <xdr:row>40</xdr:row>
      <xdr:rowOff>153811</xdr:rowOff>
    </xdr:to>
    <xdr:cxnSp macro="">
      <xdr:nvCxnSpPr>
        <xdr:cNvPr id="383" name="直線コネクタ 382"/>
        <xdr:cNvCxnSpPr/>
      </xdr:nvCxnSpPr>
      <xdr:spPr>
        <a:xfrm flipV="1">
          <a:off x="16179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153811</xdr:rowOff>
    </xdr:from>
    <xdr:to>
      <xdr:col>23</xdr:col>
      <xdr:colOff>406400</xdr:colOff>
      <xdr:row>41</xdr:row>
      <xdr:rowOff>49389</xdr:rowOff>
    </xdr:to>
    <xdr:cxnSp macro="">
      <xdr:nvCxnSpPr>
        <xdr:cNvPr id="386" name="直線コネクタ 385"/>
        <xdr:cNvCxnSpPr/>
      </xdr:nvCxnSpPr>
      <xdr:spPr>
        <a:xfrm flipV="1">
          <a:off x="15290800" y="701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49389</xdr:rowOff>
    </xdr:from>
    <xdr:to>
      <xdr:col>22</xdr:col>
      <xdr:colOff>203200</xdr:colOff>
      <xdr:row>41</xdr:row>
      <xdr:rowOff>103011</xdr:rowOff>
    </xdr:to>
    <xdr:cxnSp macro="">
      <xdr:nvCxnSpPr>
        <xdr:cNvPr id="389" name="直線コネクタ 388"/>
        <xdr:cNvCxnSpPr/>
      </xdr:nvCxnSpPr>
      <xdr:spPr>
        <a:xfrm flipV="1">
          <a:off x="14401800" y="707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91" name="テキスト ボックス 390"/>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103011</xdr:rowOff>
    </xdr:from>
    <xdr:to>
      <xdr:col>21</xdr:col>
      <xdr:colOff>0</xdr:colOff>
      <xdr:row>42</xdr:row>
      <xdr:rowOff>25400</xdr:rowOff>
    </xdr:to>
    <xdr:cxnSp macro="">
      <xdr:nvCxnSpPr>
        <xdr:cNvPr id="392" name="直線コネクタ 391"/>
        <xdr:cNvCxnSpPr/>
      </xdr:nvCxnSpPr>
      <xdr:spPr>
        <a:xfrm flipV="1">
          <a:off x="13512800" y="71324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402" name="円/楕円 401"/>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106132</xdr:rowOff>
    </xdr:from>
    <xdr:ext cx="762000" cy="259045"/>
    <xdr:sp macro="" textlink="">
      <xdr:nvSpPr>
        <xdr:cNvPr id="403" name="公債費負担の状況該当値テキスト"/>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103011</xdr:rowOff>
    </xdr:from>
    <xdr:to>
      <xdr:col>23</xdr:col>
      <xdr:colOff>457200</xdr:colOff>
      <xdr:row>41</xdr:row>
      <xdr:rowOff>33161</xdr:rowOff>
    </xdr:to>
    <xdr:sp macro="" textlink="">
      <xdr:nvSpPr>
        <xdr:cNvPr id="404" name="円/楕円 403"/>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43338</xdr:rowOff>
    </xdr:from>
    <xdr:ext cx="736600" cy="259045"/>
    <xdr:sp macro="" textlink="">
      <xdr:nvSpPr>
        <xdr:cNvPr id="405" name="テキスト ボックス 404"/>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170039</xdr:rowOff>
    </xdr:from>
    <xdr:to>
      <xdr:col>22</xdr:col>
      <xdr:colOff>254000</xdr:colOff>
      <xdr:row>41</xdr:row>
      <xdr:rowOff>100189</xdr:rowOff>
    </xdr:to>
    <xdr:sp macro="" textlink="">
      <xdr:nvSpPr>
        <xdr:cNvPr id="406" name="円/楕円 405"/>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84966</xdr:rowOff>
    </xdr:from>
    <xdr:ext cx="762000" cy="259045"/>
    <xdr:sp macro="" textlink="">
      <xdr:nvSpPr>
        <xdr:cNvPr id="407" name="テキスト ボックス 406"/>
        <xdr:cNvSpPr txBox="1"/>
      </xdr:nvSpPr>
      <xdr:spPr>
        <a:xfrm>
          <a:off x="14909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52211</xdr:rowOff>
    </xdr:from>
    <xdr:to>
      <xdr:col>21</xdr:col>
      <xdr:colOff>50800</xdr:colOff>
      <xdr:row>41</xdr:row>
      <xdr:rowOff>153811</xdr:rowOff>
    </xdr:to>
    <xdr:sp macro="" textlink="">
      <xdr:nvSpPr>
        <xdr:cNvPr id="408" name="円/楕円 407"/>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138588</xdr:rowOff>
    </xdr:from>
    <xdr:ext cx="762000" cy="259045"/>
    <xdr:sp macro="" textlink="">
      <xdr:nvSpPr>
        <xdr:cNvPr id="409" name="テキスト ボックス 408"/>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0" name="円/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1" name="テキスト ボックス 41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地方債の発行抑制策や基金残高の増加により、</a:t>
          </a:r>
          <a:r>
            <a:rPr kumimoji="1" lang="ja-JP" altLang="ja-JP" sz="1300">
              <a:solidFill>
                <a:schemeClr val="dk1"/>
              </a:solidFill>
              <a:effectLst/>
              <a:latin typeface="+mn-lt"/>
              <a:ea typeface="+mn-ea"/>
              <a:cs typeface="+mn-cs"/>
            </a:rPr>
            <a:t>算出式の分子である将来負担額がマイナスとなり、平成</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年度に引き続き負担率が０．０となった。今後も公債費等義務的経費の削減を中心とする行財政改革を進め、財政の健全化に努める。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125730</xdr:rowOff>
    </xdr:from>
    <xdr:to>
      <xdr:col>21</xdr:col>
      <xdr:colOff>0</xdr:colOff>
      <xdr:row>14</xdr:row>
      <xdr:rowOff>49651</xdr:rowOff>
    </xdr:to>
    <xdr:cxnSp macro="">
      <xdr:nvCxnSpPr>
        <xdr:cNvPr id="447" name="直線コネクタ 446"/>
        <xdr:cNvCxnSpPr/>
      </xdr:nvCxnSpPr>
      <xdr:spPr>
        <a:xfrm flipV="1">
          <a:off x="13512800" y="2354580"/>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0" name="フローチャート :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4" name="フローチャート : 判断 453"/>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56260</xdr:rowOff>
    </xdr:from>
    <xdr:ext cx="762000" cy="259045"/>
    <xdr:sp macro="" textlink="">
      <xdr:nvSpPr>
        <xdr:cNvPr id="455" name="テキスト ボックス 454"/>
        <xdr:cNvSpPr txBox="1"/>
      </xdr:nvSpPr>
      <xdr:spPr>
        <a:xfrm>
          <a:off x="14020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6" name="フローチャート : 判断 455"/>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171165</xdr:rowOff>
    </xdr:from>
    <xdr:ext cx="762000" cy="259045"/>
    <xdr:sp macro="" textlink="">
      <xdr:nvSpPr>
        <xdr:cNvPr id="457" name="テキスト ボックス 456"/>
        <xdr:cNvSpPr txBox="1"/>
      </xdr:nvSpPr>
      <xdr:spPr>
        <a:xfrm>
          <a:off x="13131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74930</xdr:rowOff>
    </xdr:from>
    <xdr:to>
      <xdr:col>21</xdr:col>
      <xdr:colOff>50800</xdr:colOff>
      <xdr:row>14</xdr:row>
      <xdr:rowOff>5080</xdr:rowOff>
    </xdr:to>
    <xdr:sp macro="" textlink="">
      <xdr:nvSpPr>
        <xdr:cNvPr id="463" name="円/楕円 462"/>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15257</xdr:rowOff>
    </xdr:from>
    <xdr:ext cx="762000" cy="259045"/>
    <xdr:sp macro="" textlink="">
      <xdr:nvSpPr>
        <xdr:cNvPr id="464" name="テキスト ボックス 463"/>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170301</xdr:rowOff>
    </xdr:from>
    <xdr:to>
      <xdr:col>19</xdr:col>
      <xdr:colOff>533400</xdr:colOff>
      <xdr:row>14</xdr:row>
      <xdr:rowOff>100451</xdr:rowOff>
    </xdr:to>
    <xdr:sp macro="" textlink="">
      <xdr:nvSpPr>
        <xdr:cNvPr id="465" name="円/楕円 464"/>
        <xdr:cNvSpPr/>
      </xdr:nvSpPr>
      <xdr:spPr>
        <a:xfrm>
          <a:off x="13462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110628</xdr:rowOff>
    </xdr:from>
    <xdr:ext cx="762000" cy="259045"/>
    <xdr:sp macro="" textlink="">
      <xdr:nvSpPr>
        <xdr:cNvPr id="466" name="テキスト ボックス 465"/>
        <xdr:cNvSpPr txBox="1"/>
      </xdr:nvSpPr>
      <xdr:spPr>
        <a:xfrm>
          <a:off x="13131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と比較して４．９ポイント高くなっている。旧町村単位に公共施設を設置（出張所５・小学校５・保育所３）し、養護老人ホームも設置していること等から類似団体に比べ職員数が多いことが原因である。引き続き定員適正化計画により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58420</xdr:rowOff>
    </xdr:to>
    <xdr:cxnSp macro="">
      <xdr:nvCxnSpPr>
        <xdr:cNvPr id="66" name="直線コネクタ 65"/>
        <xdr:cNvCxnSpPr/>
      </xdr:nvCxnSpPr>
      <xdr:spPr>
        <a:xfrm>
          <a:off x="3987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96520</xdr:rowOff>
    </xdr:to>
    <xdr:cxnSp macro="">
      <xdr:nvCxnSpPr>
        <xdr:cNvPr id="69" name="直線コネクタ 68"/>
        <xdr:cNvCxnSpPr/>
      </xdr:nvCxnSpPr>
      <xdr:spPr>
        <a:xfrm flipV="1">
          <a:off x="3098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96520</xdr:rowOff>
    </xdr:to>
    <xdr:cxnSp macro="">
      <xdr:nvCxnSpPr>
        <xdr:cNvPr id="72" name="直線コネクタ 71"/>
        <xdr:cNvCxnSpPr/>
      </xdr:nvCxnSpPr>
      <xdr:spPr>
        <a:xfrm>
          <a:off x="2209800" y="655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38</xdr:row>
      <xdr:rowOff>43180</xdr:rowOff>
    </xdr:to>
    <xdr:cxnSp macro="">
      <xdr:nvCxnSpPr>
        <xdr:cNvPr id="75" name="直線コネクタ 74"/>
        <xdr:cNvCxnSpPr/>
      </xdr:nvCxnSpPr>
      <xdr:spPr>
        <a:xfrm>
          <a:off x="1320800" y="637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5" name="円/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前年に対して０．４ポイント増加しており、年々電算システム関係経費や施設管理経費、行政計画等に関する物件費が増加傾向を示している。電算システムの総合的な見直しを行うなど、増加の抑制に努める。管理経費等についても、予算査定時に前々年度決算額及び当該年度の執行額に応じた査定を行い経費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1270</xdr:rowOff>
    </xdr:to>
    <xdr:cxnSp macro="">
      <xdr:nvCxnSpPr>
        <xdr:cNvPr id="127" name="直線コネクタ 126"/>
        <xdr:cNvCxnSpPr/>
      </xdr:nvCxnSpPr>
      <xdr:spPr>
        <a:xfrm>
          <a:off x="15671800" y="2885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142240</xdr:rowOff>
    </xdr:to>
    <xdr:cxnSp macro="">
      <xdr:nvCxnSpPr>
        <xdr:cNvPr id="130" name="直線コネクタ 129"/>
        <xdr:cNvCxnSpPr/>
      </xdr:nvCxnSpPr>
      <xdr:spPr>
        <a:xfrm>
          <a:off x="14782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104140</xdr:rowOff>
    </xdr:to>
    <xdr:cxnSp macro="">
      <xdr:nvCxnSpPr>
        <xdr:cNvPr id="133" name="直線コネクタ 132"/>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104140</xdr:rowOff>
    </xdr:to>
    <xdr:cxnSp macro="">
      <xdr:nvCxnSpPr>
        <xdr:cNvPr id="136" name="直線コネクタ 135"/>
        <xdr:cNvCxnSpPr/>
      </xdr:nvCxnSpPr>
      <xdr:spPr>
        <a:xfrm>
          <a:off x="13004800" y="274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6" name="円/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7"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8" name="円/楕円 147"/>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9" name="テキスト ボックス 148"/>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4" name="円/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かかる経常収支比率は類似団体平均と比較して２．０ポイント高くなっている。類似団体平均を上回っている原因として、高齢化による老人福祉費、養護老人ホームを設置している老人施設費、旧町村単位に保育所を設置している児童福祉費、子育て支援の一環にとして乳幼児等医療費助成を中学３年生まで拡大していることによる福祉医療費助成が挙げられる。老人福祉費や福祉医療費助成については予防事業の推進と適切な施設管理により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57</xdr:row>
      <xdr:rowOff>135165</xdr:rowOff>
    </xdr:to>
    <xdr:cxnSp macro="">
      <xdr:nvCxnSpPr>
        <xdr:cNvPr id="190" name="直線コネクタ 189"/>
        <xdr:cNvCxnSpPr/>
      </xdr:nvCxnSpPr>
      <xdr:spPr>
        <a:xfrm flipV="1">
          <a:off x="3987800" y="98914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135165</xdr:rowOff>
    </xdr:to>
    <xdr:cxnSp macro="">
      <xdr:nvCxnSpPr>
        <xdr:cNvPr id="193" name="直線コネクタ 192"/>
        <xdr:cNvCxnSpPr/>
      </xdr:nvCxnSpPr>
      <xdr:spPr>
        <a:xfrm>
          <a:off x="3098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53522</xdr:rowOff>
    </xdr:to>
    <xdr:cxnSp macro="">
      <xdr:nvCxnSpPr>
        <xdr:cNvPr id="196" name="直線コネクタ 195"/>
        <xdr:cNvCxnSpPr/>
      </xdr:nvCxnSpPr>
      <xdr:spPr>
        <a:xfrm>
          <a:off x="2209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53522</xdr:rowOff>
    </xdr:to>
    <xdr:cxnSp macro="">
      <xdr:nvCxnSpPr>
        <xdr:cNvPr id="199" name="直線コネクタ 198"/>
        <xdr:cNvCxnSpPr/>
      </xdr:nvCxnSpPr>
      <xdr:spPr>
        <a:xfrm flipV="1">
          <a:off x="1320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9" name="円/楕円 208"/>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10"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3" name="円/楕円 212"/>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4" name="テキスト ボックス 213"/>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7" name="円/楕円 216"/>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8" name="テキスト ボックス 217"/>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かかる経常収支比率は類似団体平均と比較すると２．９ポイント高くなっている。主な要因は特別会計繰出金が多いためである。公共下水道・農業集落排水事業に対するものは、公営企業債の償還のピークが徐々に過ぎているが管理経費等の増により増加傾向にある。また、国民健康保険や後期高齢者医療、介護保険に対する繰出金についても増加傾向にあり、繰出金が減少しない要因である。今後、公営企業の独立性や、医療受診の指導や介護予防事業など保健指導事業の強化や、介護保険料の適正化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133858</xdr:rowOff>
    </xdr:from>
    <xdr:to>
      <xdr:col>24</xdr:col>
      <xdr:colOff>31750</xdr:colOff>
      <xdr:row>58</xdr:row>
      <xdr:rowOff>30988</xdr:rowOff>
    </xdr:to>
    <xdr:cxnSp macro="">
      <xdr:nvCxnSpPr>
        <xdr:cNvPr id="248" name="直線コネクタ 247"/>
        <xdr:cNvCxnSpPr/>
      </xdr:nvCxnSpPr>
      <xdr:spPr>
        <a:xfrm>
          <a:off x="15671800" y="9906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133858</xdr:rowOff>
    </xdr:from>
    <xdr:to>
      <xdr:col>22</xdr:col>
      <xdr:colOff>565150</xdr:colOff>
      <xdr:row>57</xdr:row>
      <xdr:rowOff>147574</xdr:rowOff>
    </xdr:to>
    <xdr:cxnSp macro="">
      <xdr:nvCxnSpPr>
        <xdr:cNvPr id="251" name="直線コネクタ 250"/>
        <xdr:cNvCxnSpPr/>
      </xdr:nvCxnSpPr>
      <xdr:spPr>
        <a:xfrm flipV="1">
          <a:off x="14782800" y="9906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124714</xdr:rowOff>
    </xdr:from>
    <xdr:to>
      <xdr:col>21</xdr:col>
      <xdr:colOff>361950</xdr:colOff>
      <xdr:row>57</xdr:row>
      <xdr:rowOff>147574</xdr:rowOff>
    </xdr:to>
    <xdr:cxnSp macro="">
      <xdr:nvCxnSpPr>
        <xdr:cNvPr id="254" name="直線コネクタ 253"/>
        <xdr:cNvCxnSpPr/>
      </xdr:nvCxnSpPr>
      <xdr:spPr>
        <a:xfrm>
          <a:off x="13893800" y="9897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106426</xdr:rowOff>
    </xdr:from>
    <xdr:to>
      <xdr:col>20</xdr:col>
      <xdr:colOff>158750</xdr:colOff>
      <xdr:row>57</xdr:row>
      <xdr:rowOff>124714</xdr:rowOff>
    </xdr:to>
    <xdr:cxnSp macro="">
      <xdr:nvCxnSpPr>
        <xdr:cNvPr id="257" name="直線コネクタ 256"/>
        <xdr:cNvCxnSpPr/>
      </xdr:nvCxnSpPr>
      <xdr:spPr>
        <a:xfrm>
          <a:off x="13004800" y="9879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151638</xdr:rowOff>
    </xdr:from>
    <xdr:to>
      <xdr:col>24</xdr:col>
      <xdr:colOff>82550</xdr:colOff>
      <xdr:row>58</xdr:row>
      <xdr:rowOff>81788</xdr:rowOff>
    </xdr:to>
    <xdr:sp macro="" textlink="">
      <xdr:nvSpPr>
        <xdr:cNvPr id="267" name="円/楕円 266"/>
        <xdr:cNvSpPr/>
      </xdr:nvSpPr>
      <xdr:spPr>
        <a:xfrm>
          <a:off x="164592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123715</xdr:rowOff>
    </xdr:from>
    <xdr:ext cx="762000" cy="259045"/>
    <xdr:sp macro="" textlink="">
      <xdr:nvSpPr>
        <xdr:cNvPr id="268" name="その他該当値テキスト"/>
        <xdr:cNvSpPr txBox="1"/>
      </xdr:nvSpPr>
      <xdr:spPr>
        <a:xfrm>
          <a:off x="165989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83058</xdr:rowOff>
    </xdr:from>
    <xdr:to>
      <xdr:col>22</xdr:col>
      <xdr:colOff>615950</xdr:colOff>
      <xdr:row>58</xdr:row>
      <xdr:rowOff>13208</xdr:rowOff>
    </xdr:to>
    <xdr:sp macro="" textlink="">
      <xdr:nvSpPr>
        <xdr:cNvPr id="269" name="円/楕円 268"/>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169435</xdr:rowOff>
    </xdr:from>
    <xdr:ext cx="736600" cy="259045"/>
    <xdr:sp macro="" textlink="">
      <xdr:nvSpPr>
        <xdr:cNvPr id="270" name="テキスト ボックス 269"/>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96774</xdr:rowOff>
    </xdr:from>
    <xdr:to>
      <xdr:col>21</xdr:col>
      <xdr:colOff>412750</xdr:colOff>
      <xdr:row>58</xdr:row>
      <xdr:rowOff>26924</xdr:rowOff>
    </xdr:to>
    <xdr:sp macro="" textlink="">
      <xdr:nvSpPr>
        <xdr:cNvPr id="271" name="円/楕円 270"/>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11701</xdr:rowOff>
    </xdr:from>
    <xdr:ext cx="762000" cy="259045"/>
    <xdr:sp macro="" textlink="">
      <xdr:nvSpPr>
        <xdr:cNvPr id="272" name="テキスト ボックス 271"/>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73914</xdr:rowOff>
    </xdr:from>
    <xdr:to>
      <xdr:col>20</xdr:col>
      <xdr:colOff>209550</xdr:colOff>
      <xdr:row>58</xdr:row>
      <xdr:rowOff>4064</xdr:rowOff>
    </xdr:to>
    <xdr:sp macro="" textlink="">
      <xdr:nvSpPr>
        <xdr:cNvPr id="273" name="円/楕円 272"/>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160291</xdr:rowOff>
    </xdr:from>
    <xdr:ext cx="762000" cy="259045"/>
    <xdr:sp macro="" textlink="">
      <xdr:nvSpPr>
        <xdr:cNvPr id="274" name="テキスト ボックス 273"/>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75" name="円/楕円 274"/>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76" name="テキスト ボックス 275"/>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類似団体平均と比較して３．０ポイント低くなっている。これは、平成１７年度に予算規模を平成元年度と同規模に圧縮した際、団体に対する補助金の支給の見直し及び削減を実施し、その後においても予算査定時に前々年度決算額及び当該年度の執行額、団体の活動内容や実績に応じた査定を繰り返していることが要因である。今後も充分内容を査定し適正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44704</xdr:rowOff>
    </xdr:to>
    <xdr:cxnSp macro="">
      <xdr:nvCxnSpPr>
        <xdr:cNvPr id="306" name="直線コネクタ 305"/>
        <xdr:cNvCxnSpPr/>
      </xdr:nvCxnSpPr>
      <xdr:spPr>
        <a:xfrm>
          <a:off x="15671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58420</xdr:rowOff>
    </xdr:to>
    <xdr:cxnSp macro="">
      <xdr:nvCxnSpPr>
        <xdr:cNvPr id="309" name="直線コネクタ 308"/>
        <xdr:cNvCxnSpPr/>
      </xdr:nvCxnSpPr>
      <xdr:spPr>
        <a:xfrm flipV="1">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72136</xdr:rowOff>
    </xdr:to>
    <xdr:cxnSp macro="">
      <xdr:nvCxnSpPr>
        <xdr:cNvPr id="312" name="直線コネクタ 311"/>
        <xdr:cNvCxnSpPr/>
      </xdr:nvCxnSpPr>
      <xdr:spPr>
        <a:xfrm flipV="1">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72136</xdr:rowOff>
    </xdr:to>
    <xdr:cxnSp macro="">
      <xdr:nvCxnSpPr>
        <xdr:cNvPr id="315" name="直線コネクタ 314"/>
        <xdr:cNvCxnSpPr/>
      </xdr:nvCxnSpPr>
      <xdr:spPr>
        <a:xfrm>
          <a:off x="13004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5" name="円/楕円 324"/>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6"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7" name="円/楕円 326"/>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8" name="テキスト ボックス 32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9" name="円/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0" name="テキスト ボックス 329"/>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1" name="円/楕円 330"/>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2" name="テキスト ボックス 33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3" name="円/楕円 332"/>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4" name="テキスト ボックス 33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前年に対して０．３ポイント増加したが、横ばい状況にある。今後も、引き続き新規借入の抑制に努める。新規事業については総合計画において財源配分を充分に検討し、極力地方債の新規発行に依存しないなど、適正な財源確保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159004</xdr:rowOff>
    </xdr:to>
    <xdr:cxnSp macro="">
      <xdr:nvCxnSpPr>
        <xdr:cNvPr id="364" name="直線コネクタ 363"/>
        <xdr:cNvCxnSpPr/>
      </xdr:nvCxnSpPr>
      <xdr:spPr>
        <a:xfrm>
          <a:off x="3987800" y="131754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37846</xdr:rowOff>
    </xdr:to>
    <xdr:cxnSp macro="">
      <xdr:nvCxnSpPr>
        <xdr:cNvPr id="367" name="直線コネクタ 366"/>
        <xdr:cNvCxnSpPr/>
      </xdr:nvCxnSpPr>
      <xdr:spPr>
        <a:xfrm flipV="1">
          <a:off x="3098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37846</xdr:rowOff>
    </xdr:to>
    <xdr:cxnSp macro="">
      <xdr:nvCxnSpPr>
        <xdr:cNvPr id="370" name="直線コネクタ 369"/>
        <xdr:cNvCxnSpPr/>
      </xdr:nvCxnSpPr>
      <xdr:spPr>
        <a:xfrm>
          <a:off x="2209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37846</xdr:rowOff>
    </xdr:to>
    <xdr:cxnSp macro="">
      <xdr:nvCxnSpPr>
        <xdr:cNvPr id="373" name="直線コネクタ 372"/>
        <xdr:cNvCxnSpPr/>
      </xdr:nvCxnSpPr>
      <xdr:spPr>
        <a:xfrm flipV="1">
          <a:off x="1320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3" name="円/楕円 382"/>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4"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5" name="円/楕円 384"/>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6" name="テキスト ボックス 385"/>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7" name="円/楕円 386"/>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73423</xdr:rowOff>
    </xdr:from>
    <xdr:ext cx="762000" cy="259045"/>
    <xdr:sp macro="" textlink="">
      <xdr:nvSpPr>
        <xdr:cNvPr id="388" name="テキスト ボックス 387"/>
        <xdr:cNvSpPr txBox="1"/>
      </xdr:nvSpPr>
      <xdr:spPr>
        <a:xfrm>
          <a:off x="2717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89" name="円/楕円 388"/>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64279</xdr:rowOff>
    </xdr:from>
    <xdr:ext cx="762000" cy="259045"/>
    <xdr:sp macro="" textlink="">
      <xdr:nvSpPr>
        <xdr:cNvPr id="390" name="テキスト ボックス 389"/>
        <xdr:cNvSpPr txBox="1"/>
      </xdr:nvSpPr>
      <xdr:spPr>
        <a:xfrm>
          <a:off x="1828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1" name="円/楕円 39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73423</xdr:rowOff>
    </xdr:from>
    <xdr:ext cx="762000" cy="259045"/>
    <xdr:sp macro="" textlink="">
      <xdr:nvSpPr>
        <xdr:cNvPr id="392" name="テキスト ボックス 391"/>
        <xdr:cNvSpPr txBox="1"/>
      </xdr:nvSpPr>
      <xdr:spPr>
        <a:xfrm>
          <a:off x="939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類似団体平均と比較して６．８ポイント高くなっている。税収の伸びは見込みにくい状況で普通交付税によるところが大きく、今後も、継続的な経常一般財源の増加を見込むのが難しい状況である。決算額ベースで人件費は減となったものの、扶助費、物件費においては増加しており、個々に示した対策の実施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62230</xdr:rowOff>
    </xdr:from>
    <xdr:to>
      <xdr:col>24</xdr:col>
      <xdr:colOff>31750</xdr:colOff>
      <xdr:row>78</xdr:row>
      <xdr:rowOff>168911</xdr:rowOff>
    </xdr:to>
    <xdr:cxnSp macro="">
      <xdr:nvCxnSpPr>
        <xdr:cNvPr id="425" name="直線コネクタ 424"/>
        <xdr:cNvCxnSpPr/>
      </xdr:nvCxnSpPr>
      <xdr:spPr>
        <a:xfrm>
          <a:off x="15671800" y="134353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104139</xdr:rowOff>
    </xdr:to>
    <xdr:cxnSp macro="">
      <xdr:nvCxnSpPr>
        <xdr:cNvPr id="428" name="直線コネクタ 427"/>
        <xdr:cNvCxnSpPr/>
      </xdr:nvCxnSpPr>
      <xdr:spPr>
        <a:xfrm flipV="1">
          <a:off x="14782800" y="13435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104139</xdr:rowOff>
    </xdr:to>
    <xdr:cxnSp macro="">
      <xdr:nvCxnSpPr>
        <xdr:cNvPr id="431" name="直線コネクタ 430"/>
        <xdr:cNvCxnSpPr/>
      </xdr:nvCxnSpPr>
      <xdr:spPr>
        <a:xfrm>
          <a:off x="13893800" y="13420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78</xdr:row>
      <xdr:rowOff>46989</xdr:rowOff>
    </xdr:to>
    <xdr:cxnSp macro="">
      <xdr:nvCxnSpPr>
        <xdr:cNvPr id="434" name="直線コネクタ 433"/>
        <xdr:cNvCxnSpPr/>
      </xdr:nvCxnSpPr>
      <xdr:spPr>
        <a:xfrm>
          <a:off x="13004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44" name="円/楕円 443"/>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45"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6" name="円/楕円 445"/>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7" name="テキスト ボックス 446"/>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8" name="円/楕円 447"/>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9" name="テキスト ボックス 448"/>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50" name="円/楕円 449"/>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51" name="テキスト ボックス 450"/>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2" name="円/楕円 451"/>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3" name="テキスト ボックス 452"/>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岐阜県八百津町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59662</xdr:rowOff>
    </xdr:from>
    <xdr:to>
      <xdr:col>4</xdr:col>
      <xdr:colOff>1117600</xdr:colOff>
      <xdr:row>17</xdr:row>
      <xdr:rowOff>67892</xdr:rowOff>
    </xdr:to>
    <xdr:cxnSp macro="">
      <xdr:nvCxnSpPr>
        <xdr:cNvPr id="50" name="直線コネクタ 49"/>
        <xdr:cNvCxnSpPr/>
      </xdr:nvCxnSpPr>
      <xdr:spPr bwMode="auto">
        <a:xfrm flipV="1">
          <a:off x="5003800" y="3021937"/>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67892</xdr:rowOff>
    </xdr:from>
    <xdr:to>
      <xdr:col>4</xdr:col>
      <xdr:colOff>469900</xdr:colOff>
      <xdr:row>17</xdr:row>
      <xdr:rowOff>105100</xdr:rowOff>
    </xdr:to>
    <xdr:cxnSp macro="">
      <xdr:nvCxnSpPr>
        <xdr:cNvPr id="53" name="直線コネクタ 52"/>
        <xdr:cNvCxnSpPr/>
      </xdr:nvCxnSpPr>
      <xdr:spPr bwMode="auto">
        <a:xfrm flipV="1">
          <a:off x="4305300" y="3030167"/>
          <a:ext cx="698500" cy="3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105100</xdr:rowOff>
    </xdr:from>
    <xdr:to>
      <xdr:col>3</xdr:col>
      <xdr:colOff>904875</xdr:colOff>
      <xdr:row>17</xdr:row>
      <xdr:rowOff>136647</xdr:rowOff>
    </xdr:to>
    <xdr:cxnSp macro="">
      <xdr:nvCxnSpPr>
        <xdr:cNvPr id="56" name="直線コネクタ 55"/>
        <xdr:cNvCxnSpPr/>
      </xdr:nvCxnSpPr>
      <xdr:spPr bwMode="auto">
        <a:xfrm flipV="1">
          <a:off x="3606800" y="3067375"/>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3723</xdr:rowOff>
    </xdr:from>
    <xdr:ext cx="762000" cy="259045"/>
    <xdr:sp macro="" textlink="">
      <xdr:nvSpPr>
        <xdr:cNvPr id="58" name="テキスト ボックス 57"/>
        <xdr:cNvSpPr txBox="1"/>
      </xdr:nvSpPr>
      <xdr:spPr>
        <a:xfrm>
          <a:off x="3924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136647</xdr:rowOff>
    </xdr:from>
    <xdr:to>
      <xdr:col>3</xdr:col>
      <xdr:colOff>206375</xdr:colOff>
      <xdr:row>17</xdr:row>
      <xdr:rowOff>154013</xdr:rowOff>
    </xdr:to>
    <xdr:cxnSp macro="">
      <xdr:nvCxnSpPr>
        <xdr:cNvPr id="59" name="直線コネクタ 58"/>
        <xdr:cNvCxnSpPr/>
      </xdr:nvCxnSpPr>
      <xdr:spPr bwMode="auto">
        <a:xfrm flipV="1">
          <a:off x="2908300" y="3098922"/>
          <a:ext cx="698500" cy="1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8862</xdr:rowOff>
    </xdr:from>
    <xdr:to>
      <xdr:col>5</xdr:col>
      <xdr:colOff>34925</xdr:colOff>
      <xdr:row>17</xdr:row>
      <xdr:rowOff>110462</xdr:rowOff>
    </xdr:to>
    <xdr:sp macro="" textlink="">
      <xdr:nvSpPr>
        <xdr:cNvPr id="69" name="円/楕円 68"/>
        <xdr:cNvSpPr/>
      </xdr:nvSpPr>
      <xdr:spPr bwMode="auto">
        <a:xfrm>
          <a:off x="5600700" y="297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25389</xdr:rowOff>
    </xdr:from>
    <xdr:ext cx="762000" cy="259045"/>
    <xdr:sp macro="" textlink="">
      <xdr:nvSpPr>
        <xdr:cNvPr id="70" name="人口1人当たり決算額の推移該当値テキスト130"/>
        <xdr:cNvSpPr txBox="1"/>
      </xdr:nvSpPr>
      <xdr:spPr>
        <a:xfrm>
          <a:off x="5740400" y="281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17092</xdr:rowOff>
    </xdr:from>
    <xdr:to>
      <xdr:col>4</xdr:col>
      <xdr:colOff>520700</xdr:colOff>
      <xdr:row>17</xdr:row>
      <xdr:rowOff>118692</xdr:rowOff>
    </xdr:to>
    <xdr:sp macro="" textlink="">
      <xdr:nvSpPr>
        <xdr:cNvPr id="71" name="円/楕円 70"/>
        <xdr:cNvSpPr/>
      </xdr:nvSpPr>
      <xdr:spPr bwMode="auto">
        <a:xfrm>
          <a:off x="4953000" y="297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128869</xdr:rowOff>
    </xdr:from>
    <xdr:ext cx="736600" cy="259045"/>
    <xdr:sp macro="" textlink="">
      <xdr:nvSpPr>
        <xdr:cNvPr id="72" name="テキスト ボックス 71"/>
        <xdr:cNvSpPr txBox="1"/>
      </xdr:nvSpPr>
      <xdr:spPr>
        <a:xfrm>
          <a:off x="4622800" y="274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54300</xdr:rowOff>
    </xdr:from>
    <xdr:to>
      <xdr:col>3</xdr:col>
      <xdr:colOff>955675</xdr:colOff>
      <xdr:row>17</xdr:row>
      <xdr:rowOff>155900</xdr:rowOff>
    </xdr:to>
    <xdr:sp macro="" textlink="">
      <xdr:nvSpPr>
        <xdr:cNvPr id="73" name="円/楕円 72"/>
        <xdr:cNvSpPr/>
      </xdr:nvSpPr>
      <xdr:spPr bwMode="auto">
        <a:xfrm>
          <a:off x="4254500" y="30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166077</xdr:rowOff>
    </xdr:from>
    <xdr:ext cx="762000" cy="259045"/>
    <xdr:sp macro="" textlink="">
      <xdr:nvSpPr>
        <xdr:cNvPr id="74" name="テキスト ボックス 73"/>
        <xdr:cNvSpPr txBox="1"/>
      </xdr:nvSpPr>
      <xdr:spPr>
        <a:xfrm>
          <a:off x="3924300" y="27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85847</xdr:rowOff>
    </xdr:from>
    <xdr:to>
      <xdr:col>3</xdr:col>
      <xdr:colOff>257175</xdr:colOff>
      <xdr:row>18</xdr:row>
      <xdr:rowOff>15997</xdr:rowOff>
    </xdr:to>
    <xdr:sp macro="" textlink="">
      <xdr:nvSpPr>
        <xdr:cNvPr id="75" name="円/楕円 74"/>
        <xdr:cNvSpPr/>
      </xdr:nvSpPr>
      <xdr:spPr bwMode="auto">
        <a:xfrm>
          <a:off x="3556000" y="30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26174</xdr:rowOff>
    </xdr:from>
    <xdr:ext cx="762000" cy="259045"/>
    <xdr:sp macro="" textlink="">
      <xdr:nvSpPr>
        <xdr:cNvPr id="76" name="テキスト ボックス 75"/>
        <xdr:cNvSpPr txBox="1"/>
      </xdr:nvSpPr>
      <xdr:spPr>
        <a:xfrm>
          <a:off x="3225800" y="28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103213</xdr:rowOff>
    </xdr:from>
    <xdr:to>
      <xdr:col>2</xdr:col>
      <xdr:colOff>692150</xdr:colOff>
      <xdr:row>18</xdr:row>
      <xdr:rowOff>33363</xdr:rowOff>
    </xdr:to>
    <xdr:sp macro="" textlink="">
      <xdr:nvSpPr>
        <xdr:cNvPr id="77" name="円/楕円 76"/>
        <xdr:cNvSpPr/>
      </xdr:nvSpPr>
      <xdr:spPr bwMode="auto">
        <a:xfrm>
          <a:off x="2857500" y="30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43540</xdr:rowOff>
    </xdr:from>
    <xdr:ext cx="762000" cy="259045"/>
    <xdr:sp macro="" textlink="">
      <xdr:nvSpPr>
        <xdr:cNvPr id="78" name="テキスト ボックス 77"/>
        <xdr:cNvSpPr txBox="1"/>
      </xdr:nvSpPr>
      <xdr:spPr>
        <a:xfrm>
          <a:off x="2527300" y="28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127164</xdr:rowOff>
    </xdr:from>
    <xdr:to>
      <xdr:col>4</xdr:col>
      <xdr:colOff>1117600</xdr:colOff>
      <xdr:row>36</xdr:row>
      <xdr:rowOff>151591</xdr:rowOff>
    </xdr:to>
    <xdr:cxnSp macro="">
      <xdr:nvCxnSpPr>
        <xdr:cNvPr id="115" name="直線コネクタ 114"/>
        <xdr:cNvCxnSpPr/>
      </xdr:nvCxnSpPr>
      <xdr:spPr bwMode="auto">
        <a:xfrm flipV="1">
          <a:off x="5003800" y="7080414"/>
          <a:ext cx="647700" cy="2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140488</xdr:rowOff>
    </xdr:from>
    <xdr:to>
      <xdr:col>4</xdr:col>
      <xdr:colOff>469900</xdr:colOff>
      <xdr:row>36</xdr:row>
      <xdr:rowOff>151591</xdr:rowOff>
    </xdr:to>
    <xdr:cxnSp macro="">
      <xdr:nvCxnSpPr>
        <xdr:cNvPr id="118" name="直線コネクタ 117"/>
        <xdr:cNvCxnSpPr/>
      </xdr:nvCxnSpPr>
      <xdr:spPr bwMode="auto">
        <a:xfrm>
          <a:off x="4305300" y="7093738"/>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133205</xdr:rowOff>
    </xdr:from>
    <xdr:to>
      <xdr:col>3</xdr:col>
      <xdr:colOff>904875</xdr:colOff>
      <xdr:row>36</xdr:row>
      <xdr:rowOff>140488</xdr:rowOff>
    </xdr:to>
    <xdr:cxnSp macro="">
      <xdr:nvCxnSpPr>
        <xdr:cNvPr id="121" name="直線コネクタ 120"/>
        <xdr:cNvCxnSpPr/>
      </xdr:nvCxnSpPr>
      <xdr:spPr bwMode="auto">
        <a:xfrm>
          <a:off x="3606800" y="7086455"/>
          <a:ext cx="698500" cy="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82749</xdr:rowOff>
    </xdr:from>
    <xdr:to>
      <xdr:col>3</xdr:col>
      <xdr:colOff>206375</xdr:colOff>
      <xdr:row>36</xdr:row>
      <xdr:rowOff>133205</xdr:rowOff>
    </xdr:to>
    <xdr:cxnSp macro="">
      <xdr:nvCxnSpPr>
        <xdr:cNvPr id="124" name="直線コネクタ 123"/>
        <xdr:cNvCxnSpPr/>
      </xdr:nvCxnSpPr>
      <xdr:spPr bwMode="auto">
        <a:xfrm>
          <a:off x="2908300" y="7035999"/>
          <a:ext cx="698500" cy="5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76364</xdr:rowOff>
    </xdr:from>
    <xdr:to>
      <xdr:col>5</xdr:col>
      <xdr:colOff>34925</xdr:colOff>
      <xdr:row>37</xdr:row>
      <xdr:rowOff>6514</xdr:rowOff>
    </xdr:to>
    <xdr:sp macro="" textlink="">
      <xdr:nvSpPr>
        <xdr:cNvPr id="134" name="円/楕円 133"/>
        <xdr:cNvSpPr/>
      </xdr:nvSpPr>
      <xdr:spPr bwMode="auto">
        <a:xfrm>
          <a:off x="5600700" y="702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48441</xdr:rowOff>
    </xdr:from>
    <xdr:ext cx="762000" cy="259045"/>
    <xdr:sp macro="" textlink="">
      <xdr:nvSpPr>
        <xdr:cNvPr id="135" name="人口1人当たり決算額の推移該当値テキスト445"/>
        <xdr:cNvSpPr txBox="1"/>
      </xdr:nvSpPr>
      <xdr:spPr>
        <a:xfrm>
          <a:off x="5740400" y="700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100791</xdr:rowOff>
    </xdr:from>
    <xdr:to>
      <xdr:col>4</xdr:col>
      <xdr:colOff>520700</xdr:colOff>
      <xdr:row>37</xdr:row>
      <xdr:rowOff>30941</xdr:rowOff>
    </xdr:to>
    <xdr:sp macro="" textlink="">
      <xdr:nvSpPr>
        <xdr:cNvPr id="136" name="円/楕円 135"/>
        <xdr:cNvSpPr/>
      </xdr:nvSpPr>
      <xdr:spPr bwMode="auto">
        <a:xfrm>
          <a:off x="4953000" y="705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212568</xdr:rowOff>
    </xdr:from>
    <xdr:ext cx="736600" cy="259045"/>
    <xdr:sp macro="" textlink="">
      <xdr:nvSpPr>
        <xdr:cNvPr id="137" name="テキスト ボックス 136"/>
        <xdr:cNvSpPr txBox="1"/>
      </xdr:nvSpPr>
      <xdr:spPr>
        <a:xfrm>
          <a:off x="4622800" y="682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89688</xdr:rowOff>
    </xdr:from>
    <xdr:to>
      <xdr:col>3</xdr:col>
      <xdr:colOff>955675</xdr:colOff>
      <xdr:row>37</xdr:row>
      <xdr:rowOff>19838</xdr:rowOff>
    </xdr:to>
    <xdr:sp macro="" textlink="">
      <xdr:nvSpPr>
        <xdr:cNvPr id="138" name="円/楕円 137"/>
        <xdr:cNvSpPr/>
      </xdr:nvSpPr>
      <xdr:spPr bwMode="auto">
        <a:xfrm>
          <a:off x="4254500" y="704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201465</xdr:rowOff>
    </xdr:from>
    <xdr:ext cx="762000" cy="259045"/>
    <xdr:sp macro="" textlink="">
      <xdr:nvSpPr>
        <xdr:cNvPr id="139" name="テキスト ボックス 138"/>
        <xdr:cNvSpPr txBox="1"/>
      </xdr:nvSpPr>
      <xdr:spPr>
        <a:xfrm>
          <a:off x="3924300" y="6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82405</xdr:rowOff>
    </xdr:from>
    <xdr:to>
      <xdr:col>3</xdr:col>
      <xdr:colOff>257175</xdr:colOff>
      <xdr:row>37</xdr:row>
      <xdr:rowOff>12555</xdr:rowOff>
    </xdr:to>
    <xdr:sp macro="" textlink="">
      <xdr:nvSpPr>
        <xdr:cNvPr id="140" name="円/楕円 139"/>
        <xdr:cNvSpPr/>
      </xdr:nvSpPr>
      <xdr:spPr bwMode="auto">
        <a:xfrm>
          <a:off x="3556000" y="703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194182</xdr:rowOff>
    </xdr:from>
    <xdr:ext cx="762000" cy="259045"/>
    <xdr:sp macro="" textlink="">
      <xdr:nvSpPr>
        <xdr:cNvPr id="141" name="テキスト ボックス 140"/>
        <xdr:cNvSpPr txBox="1"/>
      </xdr:nvSpPr>
      <xdr:spPr>
        <a:xfrm>
          <a:off x="3225800" y="680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31949</xdr:rowOff>
    </xdr:from>
    <xdr:to>
      <xdr:col>2</xdr:col>
      <xdr:colOff>692150</xdr:colOff>
      <xdr:row>36</xdr:row>
      <xdr:rowOff>133549</xdr:rowOff>
    </xdr:to>
    <xdr:sp macro="" textlink="">
      <xdr:nvSpPr>
        <xdr:cNvPr id="142" name="円/楕円 141"/>
        <xdr:cNvSpPr/>
      </xdr:nvSpPr>
      <xdr:spPr bwMode="auto">
        <a:xfrm>
          <a:off x="2857500" y="698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143726</xdr:rowOff>
    </xdr:from>
    <xdr:ext cx="762000" cy="259045"/>
    <xdr:sp macro="" textlink="">
      <xdr:nvSpPr>
        <xdr:cNvPr id="143" name="テキスト ボックス 142"/>
        <xdr:cNvSpPr txBox="1"/>
      </xdr:nvSpPr>
      <xdr:spPr>
        <a:xfrm>
          <a:off x="2527300" y="67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159512</xdr:rowOff>
    </xdr:from>
    <xdr:to>
      <xdr:col>6</xdr:col>
      <xdr:colOff>511175</xdr:colOff>
      <xdr:row>34</xdr:row>
      <xdr:rowOff>165989</xdr:rowOff>
    </xdr:to>
    <xdr:cxnSp macro="">
      <xdr:nvCxnSpPr>
        <xdr:cNvPr id="63" name="直線コネクタ 62"/>
        <xdr:cNvCxnSpPr/>
      </xdr:nvCxnSpPr>
      <xdr:spPr>
        <a:xfrm>
          <a:off x="3797300" y="598881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159512</xdr:rowOff>
    </xdr:from>
    <xdr:to>
      <xdr:col>5</xdr:col>
      <xdr:colOff>358775</xdr:colOff>
      <xdr:row>34</xdr:row>
      <xdr:rowOff>170224</xdr:rowOff>
    </xdr:to>
    <xdr:cxnSp macro="">
      <xdr:nvCxnSpPr>
        <xdr:cNvPr id="66" name="直線コネクタ 65"/>
        <xdr:cNvCxnSpPr/>
      </xdr:nvCxnSpPr>
      <xdr:spPr>
        <a:xfrm flipV="1">
          <a:off x="2908300" y="598881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170224</xdr:rowOff>
    </xdr:from>
    <xdr:to>
      <xdr:col>4</xdr:col>
      <xdr:colOff>155575</xdr:colOff>
      <xdr:row>35</xdr:row>
      <xdr:rowOff>50111</xdr:rowOff>
    </xdr:to>
    <xdr:cxnSp macro="">
      <xdr:nvCxnSpPr>
        <xdr:cNvPr id="69" name="直線コネクタ 68"/>
        <xdr:cNvCxnSpPr/>
      </xdr:nvCxnSpPr>
      <xdr:spPr>
        <a:xfrm flipV="1">
          <a:off x="2019300" y="5999524"/>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50111</xdr:rowOff>
    </xdr:from>
    <xdr:to>
      <xdr:col>2</xdr:col>
      <xdr:colOff>638175</xdr:colOff>
      <xdr:row>35</xdr:row>
      <xdr:rowOff>70217</xdr:rowOff>
    </xdr:to>
    <xdr:cxnSp macro="">
      <xdr:nvCxnSpPr>
        <xdr:cNvPr id="72" name="直線コネクタ 71"/>
        <xdr:cNvCxnSpPr/>
      </xdr:nvCxnSpPr>
      <xdr:spPr>
        <a:xfrm flipV="1">
          <a:off x="1130300" y="605086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115189</xdr:rowOff>
    </xdr:from>
    <xdr:to>
      <xdr:col>6</xdr:col>
      <xdr:colOff>561975</xdr:colOff>
      <xdr:row>35</xdr:row>
      <xdr:rowOff>45339</xdr:rowOff>
    </xdr:to>
    <xdr:sp macro="" textlink="">
      <xdr:nvSpPr>
        <xdr:cNvPr id="82" name="円/楕円 81"/>
        <xdr:cNvSpPr/>
      </xdr:nvSpPr>
      <xdr:spPr>
        <a:xfrm>
          <a:off x="4584700" y="5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138066</xdr:rowOff>
    </xdr:from>
    <xdr:ext cx="599010" cy="259045"/>
    <xdr:sp macro="" textlink="">
      <xdr:nvSpPr>
        <xdr:cNvPr id="83" name="人件費該当値テキスト"/>
        <xdr:cNvSpPr txBox="1"/>
      </xdr:nvSpPr>
      <xdr:spPr>
        <a:xfrm>
          <a:off x="4686300" y="579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108712</xdr:rowOff>
    </xdr:from>
    <xdr:to>
      <xdr:col>5</xdr:col>
      <xdr:colOff>409575</xdr:colOff>
      <xdr:row>35</xdr:row>
      <xdr:rowOff>38862</xdr:rowOff>
    </xdr:to>
    <xdr:sp macro="" textlink="">
      <xdr:nvSpPr>
        <xdr:cNvPr id="84" name="円/楕円 83"/>
        <xdr:cNvSpPr/>
      </xdr:nvSpPr>
      <xdr:spPr>
        <a:xfrm>
          <a:off x="3746500" y="5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55389</xdr:rowOff>
    </xdr:from>
    <xdr:ext cx="599010" cy="259045"/>
    <xdr:sp macro="" textlink="">
      <xdr:nvSpPr>
        <xdr:cNvPr id="85" name="テキスト ボックス 84"/>
        <xdr:cNvSpPr txBox="1"/>
      </xdr:nvSpPr>
      <xdr:spPr>
        <a:xfrm>
          <a:off x="3497794" y="571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119424</xdr:rowOff>
    </xdr:from>
    <xdr:to>
      <xdr:col>4</xdr:col>
      <xdr:colOff>206375</xdr:colOff>
      <xdr:row>35</xdr:row>
      <xdr:rowOff>49574</xdr:rowOff>
    </xdr:to>
    <xdr:sp macro="" textlink="">
      <xdr:nvSpPr>
        <xdr:cNvPr id="86" name="円/楕円 85"/>
        <xdr:cNvSpPr/>
      </xdr:nvSpPr>
      <xdr:spPr>
        <a:xfrm>
          <a:off x="2857500" y="59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66101</xdr:rowOff>
    </xdr:from>
    <xdr:ext cx="599010" cy="259045"/>
    <xdr:sp macro="" textlink="">
      <xdr:nvSpPr>
        <xdr:cNvPr id="87" name="テキスト ボックス 86"/>
        <xdr:cNvSpPr txBox="1"/>
      </xdr:nvSpPr>
      <xdr:spPr>
        <a:xfrm>
          <a:off x="2608794" y="572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170761</xdr:rowOff>
    </xdr:from>
    <xdr:to>
      <xdr:col>3</xdr:col>
      <xdr:colOff>3175</xdr:colOff>
      <xdr:row>35</xdr:row>
      <xdr:rowOff>100911</xdr:rowOff>
    </xdr:to>
    <xdr:sp macro="" textlink="">
      <xdr:nvSpPr>
        <xdr:cNvPr id="88" name="円/楕円 87"/>
        <xdr:cNvSpPr/>
      </xdr:nvSpPr>
      <xdr:spPr>
        <a:xfrm>
          <a:off x="1968500" y="60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117438</xdr:rowOff>
    </xdr:from>
    <xdr:ext cx="534377" cy="259045"/>
    <xdr:sp macro="" textlink="">
      <xdr:nvSpPr>
        <xdr:cNvPr id="89" name="テキスト ボックス 88"/>
        <xdr:cNvSpPr txBox="1"/>
      </xdr:nvSpPr>
      <xdr:spPr>
        <a:xfrm>
          <a:off x="1752111" y="57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19417</xdr:rowOff>
    </xdr:from>
    <xdr:to>
      <xdr:col>1</xdr:col>
      <xdr:colOff>485775</xdr:colOff>
      <xdr:row>35</xdr:row>
      <xdr:rowOff>121017</xdr:rowOff>
    </xdr:to>
    <xdr:sp macro="" textlink="">
      <xdr:nvSpPr>
        <xdr:cNvPr id="90" name="円/楕円 89"/>
        <xdr:cNvSpPr/>
      </xdr:nvSpPr>
      <xdr:spPr>
        <a:xfrm>
          <a:off x="1079500" y="60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137544</xdr:rowOff>
    </xdr:from>
    <xdr:ext cx="534377" cy="259045"/>
    <xdr:sp macro="" textlink="">
      <xdr:nvSpPr>
        <xdr:cNvPr id="91" name="テキスト ボックス 90"/>
        <xdr:cNvSpPr txBox="1"/>
      </xdr:nvSpPr>
      <xdr:spPr>
        <a:xfrm>
          <a:off x="863111" y="57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148013</xdr:rowOff>
    </xdr:from>
    <xdr:to>
      <xdr:col>6</xdr:col>
      <xdr:colOff>511175</xdr:colOff>
      <xdr:row>58</xdr:row>
      <xdr:rowOff>71</xdr:rowOff>
    </xdr:to>
    <xdr:cxnSp macro="">
      <xdr:nvCxnSpPr>
        <xdr:cNvPr id="121" name="直線コネクタ 120"/>
        <xdr:cNvCxnSpPr/>
      </xdr:nvCxnSpPr>
      <xdr:spPr>
        <a:xfrm flipV="1">
          <a:off x="3797300" y="9920663"/>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xdr:rowOff>
    </xdr:from>
    <xdr:to>
      <xdr:col>5</xdr:col>
      <xdr:colOff>358775</xdr:colOff>
      <xdr:row>58</xdr:row>
      <xdr:rowOff>78001</xdr:rowOff>
    </xdr:to>
    <xdr:cxnSp macro="">
      <xdr:nvCxnSpPr>
        <xdr:cNvPr id="124" name="直線コネクタ 123"/>
        <xdr:cNvCxnSpPr/>
      </xdr:nvCxnSpPr>
      <xdr:spPr>
        <a:xfrm flipV="1">
          <a:off x="2908300" y="9944171"/>
          <a:ext cx="8890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78001</xdr:rowOff>
    </xdr:from>
    <xdr:to>
      <xdr:col>4</xdr:col>
      <xdr:colOff>155575</xdr:colOff>
      <xdr:row>58</xdr:row>
      <xdr:rowOff>108946</xdr:rowOff>
    </xdr:to>
    <xdr:cxnSp macro="">
      <xdr:nvCxnSpPr>
        <xdr:cNvPr id="127" name="直線コネクタ 126"/>
        <xdr:cNvCxnSpPr/>
      </xdr:nvCxnSpPr>
      <xdr:spPr>
        <a:xfrm flipV="1">
          <a:off x="2019300" y="10022101"/>
          <a:ext cx="8890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108946</xdr:rowOff>
    </xdr:from>
    <xdr:to>
      <xdr:col>2</xdr:col>
      <xdr:colOff>638175</xdr:colOff>
      <xdr:row>58</xdr:row>
      <xdr:rowOff>159146</xdr:rowOff>
    </xdr:to>
    <xdr:cxnSp macro="">
      <xdr:nvCxnSpPr>
        <xdr:cNvPr id="130" name="直線コネクタ 129"/>
        <xdr:cNvCxnSpPr/>
      </xdr:nvCxnSpPr>
      <xdr:spPr>
        <a:xfrm flipV="1">
          <a:off x="1130300" y="10053046"/>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97213</xdr:rowOff>
    </xdr:from>
    <xdr:to>
      <xdr:col>6</xdr:col>
      <xdr:colOff>561975</xdr:colOff>
      <xdr:row>58</xdr:row>
      <xdr:rowOff>27363</xdr:rowOff>
    </xdr:to>
    <xdr:sp macro="" textlink="">
      <xdr:nvSpPr>
        <xdr:cNvPr id="140" name="円/楕円 139"/>
        <xdr:cNvSpPr/>
      </xdr:nvSpPr>
      <xdr:spPr>
        <a:xfrm>
          <a:off x="4584700" y="98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75640</xdr:rowOff>
    </xdr:from>
    <xdr:ext cx="534377" cy="259045"/>
    <xdr:sp macro="" textlink="">
      <xdr:nvSpPr>
        <xdr:cNvPr id="141" name="物件費該当値テキスト"/>
        <xdr:cNvSpPr txBox="1"/>
      </xdr:nvSpPr>
      <xdr:spPr>
        <a:xfrm>
          <a:off x="4686300" y="98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120721</xdr:rowOff>
    </xdr:from>
    <xdr:to>
      <xdr:col>5</xdr:col>
      <xdr:colOff>409575</xdr:colOff>
      <xdr:row>58</xdr:row>
      <xdr:rowOff>50871</xdr:rowOff>
    </xdr:to>
    <xdr:sp macro="" textlink="">
      <xdr:nvSpPr>
        <xdr:cNvPr id="142" name="円/楕円 141"/>
        <xdr:cNvSpPr/>
      </xdr:nvSpPr>
      <xdr:spPr>
        <a:xfrm>
          <a:off x="3746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41998</xdr:rowOff>
    </xdr:from>
    <xdr:ext cx="534377" cy="259045"/>
    <xdr:sp macro="" textlink="">
      <xdr:nvSpPr>
        <xdr:cNvPr id="143" name="テキスト ボックス 142"/>
        <xdr:cNvSpPr txBox="1"/>
      </xdr:nvSpPr>
      <xdr:spPr>
        <a:xfrm>
          <a:off x="3530111" y="99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27201</xdr:rowOff>
    </xdr:from>
    <xdr:to>
      <xdr:col>4</xdr:col>
      <xdr:colOff>206375</xdr:colOff>
      <xdr:row>58</xdr:row>
      <xdr:rowOff>128801</xdr:rowOff>
    </xdr:to>
    <xdr:sp macro="" textlink="">
      <xdr:nvSpPr>
        <xdr:cNvPr id="144" name="円/楕円 143"/>
        <xdr:cNvSpPr/>
      </xdr:nvSpPr>
      <xdr:spPr>
        <a:xfrm>
          <a:off x="2857500" y="99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119928</xdr:rowOff>
    </xdr:from>
    <xdr:ext cx="534377" cy="259045"/>
    <xdr:sp macro="" textlink="">
      <xdr:nvSpPr>
        <xdr:cNvPr id="145" name="テキスト ボックス 144"/>
        <xdr:cNvSpPr txBox="1"/>
      </xdr:nvSpPr>
      <xdr:spPr>
        <a:xfrm>
          <a:off x="2641111" y="100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58146</xdr:rowOff>
    </xdr:from>
    <xdr:to>
      <xdr:col>3</xdr:col>
      <xdr:colOff>3175</xdr:colOff>
      <xdr:row>58</xdr:row>
      <xdr:rowOff>159746</xdr:rowOff>
    </xdr:to>
    <xdr:sp macro="" textlink="">
      <xdr:nvSpPr>
        <xdr:cNvPr id="146" name="円/楕円 145"/>
        <xdr:cNvSpPr/>
      </xdr:nvSpPr>
      <xdr:spPr>
        <a:xfrm>
          <a:off x="1968500" y="100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150873</xdr:rowOff>
    </xdr:from>
    <xdr:ext cx="534377" cy="259045"/>
    <xdr:sp macro="" textlink="">
      <xdr:nvSpPr>
        <xdr:cNvPr id="147" name="テキスト ボックス 146"/>
        <xdr:cNvSpPr txBox="1"/>
      </xdr:nvSpPr>
      <xdr:spPr>
        <a:xfrm>
          <a:off x="1752111" y="100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108346</xdr:rowOff>
    </xdr:from>
    <xdr:to>
      <xdr:col>1</xdr:col>
      <xdr:colOff>485775</xdr:colOff>
      <xdr:row>59</xdr:row>
      <xdr:rowOff>38496</xdr:rowOff>
    </xdr:to>
    <xdr:sp macro="" textlink="">
      <xdr:nvSpPr>
        <xdr:cNvPr id="148" name="円/楕円 147"/>
        <xdr:cNvSpPr/>
      </xdr:nvSpPr>
      <xdr:spPr>
        <a:xfrm>
          <a:off x="1079500" y="100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29623</xdr:rowOff>
    </xdr:from>
    <xdr:ext cx="534377" cy="259045"/>
    <xdr:sp macro="" textlink="">
      <xdr:nvSpPr>
        <xdr:cNvPr id="149" name="テキスト ボックス 148"/>
        <xdr:cNvSpPr txBox="1"/>
      </xdr:nvSpPr>
      <xdr:spPr>
        <a:xfrm>
          <a:off x="863111" y="101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68103</xdr:rowOff>
    </xdr:from>
    <xdr:to>
      <xdr:col>6</xdr:col>
      <xdr:colOff>511175</xdr:colOff>
      <xdr:row>78</xdr:row>
      <xdr:rowOff>91123</xdr:rowOff>
    </xdr:to>
    <xdr:cxnSp macro="">
      <xdr:nvCxnSpPr>
        <xdr:cNvPr id="176" name="直線コネクタ 175"/>
        <xdr:cNvCxnSpPr/>
      </xdr:nvCxnSpPr>
      <xdr:spPr>
        <a:xfrm flipV="1">
          <a:off x="3797300" y="13441203"/>
          <a:ext cx="8382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77795</xdr:rowOff>
    </xdr:from>
    <xdr:to>
      <xdr:col>5</xdr:col>
      <xdr:colOff>358775</xdr:colOff>
      <xdr:row>78</xdr:row>
      <xdr:rowOff>91123</xdr:rowOff>
    </xdr:to>
    <xdr:cxnSp macro="">
      <xdr:nvCxnSpPr>
        <xdr:cNvPr id="179" name="直線コネクタ 178"/>
        <xdr:cNvCxnSpPr/>
      </xdr:nvCxnSpPr>
      <xdr:spPr>
        <a:xfrm>
          <a:off x="2908300" y="13450895"/>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77795</xdr:rowOff>
    </xdr:from>
    <xdr:to>
      <xdr:col>4</xdr:col>
      <xdr:colOff>155575</xdr:colOff>
      <xdr:row>78</xdr:row>
      <xdr:rowOff>82231</xdr:rowOff>
    </xdr:to>
    <xdr:cxnSp macro="">
      <xdr:nvCxnSpPr>
        <xdr:cNvPr id="182" name="直線コネクタ 181"/>
        <xdr:cNvCxnSpPr/>
      </xdr:nvCxnSpPr>
      <xdr:spPr>
        <a:xfrm flipV="1">
          <a:off x="2019300" y="13450895"/>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82231</xdr:rowOff>
    </xdr:from>
    <xdr:to>
      <xdr:col>2</xdr:col>
      <xdr:colOff>638175</xdr:colOff>
      <xdr:row>78</xdr:row>
      <xdr:rowOff>82710</xdr:rowOff>
    </xdr:to>
    <xdr:cxnSp macro="">
      <xdr:nvCxnSpPr>
        <xdr:cNvPr id="185" name="直線コネクタ 184"/>
        <xdr:cNvCxnSpPr/>
      </xdr:nvCxnSpPr>
      <xdr:spPr>
        <a:xfrm flipV="1">
          <a:off x="1130300" y="13455331"/>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17303</xdr:rowOff>
    </xdr:from>
    <xdr:to>
      <xdr:col>6</xdr:col>
      <xdr:colOff>561975</xdr:colOff>
      <xdr:row>78</xdr:row>
      <xdr:rowOff>118903</xdr:rowOff>
    </xdr:to>
    <xdr:sp macro="" textlink="">
      <xdr:nvSpPr>
        <xdr:cNvPr id="195" name="円/楕円 194"/>
        <xdr:cNvSpPr/>
      </xdr:nvSpPr>
      <xdr:spPr>
        <a:xfrm>
          <a:off x="45847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103680</xdr:rowOff>
    </xdr:from>
    <xdr:ext cx="469744" cy="259045"/>
    <xdr:sp macro="" textlink="">
      <xdr:nvSpPr>
        <xdr:cNvPr id="196" name="維持補修費該当値テキスト"/>
        <xdr:cNvSpPr txBox="1"/>
      </xdr:nvSpPr>
      <xdr:spPr>
        <a:xfrm>
          <a:off x="4686300" y="133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40323</xdr:rowOff>
    </xdr:from>
    <xdr:to>
      <xdr:col>5</xdr:col>
      <xdr:colOff>409575</xdr:colOff>
      <xdr:row>78</xdr:row>
      <xdr:rowOff>141923</xdr:rowOff>
    </xdr:to>
    <xdr:sp macro="" textlink="">
      <xdr:nvSpPr>
        <xdr:cNvPr id="197" name="円/楕円 196"/>
        <xdr:cNvSpPr/>
      </xdr:nvSpPr>
      <xdr:spPr>
        <a:xfrm>
          <a:off x="3746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133050</xdr:rowOff>
    </xdr:from>
    <xdr:ext cx="469744" cy="259045"/>
    <xdr:sp macro="" textlink="">
      <xdr:nvSpPr>
        <xdr:cNvPr id="198" name="テキスト ボックス 197"/>
        <xdr:cNvSpPr txBox="1"/>
      </xdr:nvSpPr>
      <xdr:spPr>
        <a:xfrm>
          <a:off x="3562427"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26995</xdr:rowOff>
    </xdr:from>
    <xdr:to>
      <xdr:col>4</xdr:col>
      <xdr:colOff>206375</xdr:colOff>
      <xdr:row>78</xdr:row>
      <xdr:rowOff>128595</xdr:rowOff>
    </xdr:to>
    <xdr:sp macro="" textlink="">
      <xdr:nvSpPr>
        <xdr:cNvPr id="199" name="円/楕円 198"/>
        <xdr:cNvSpPr/>
      </xdr:nvSpPr>
      <xdr:spPr>
        <a:xfrm>
          <a:off x="2857500" y="134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119722</xdr:rowOff>
    </xdr:from>
    <xdr:ext cx="469744" cy="259045"/>
    <xdr:sp macro="" textlink="">
      <xdr:nvSpPr>
        <xdr:cNvPr id="200" name="テキスト ボックス 199"/>
        <xdr:cNvSpPr txBox="1"/>
      </xdr:nvSpPr>
      <xdr:spPr>
        <a:xfrm>
          <a:off x="2673427" y="1349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31431</xdr:rowOff>
    </xdr:from>
    <xdr:to>
      <xdr:col>3</xdr:col>
      <xdr:colOff>3175</xdr:colOff>
      <xdr:row>78</xdr:row>
      <xdr:rowOff>133031</xdr:rowOff>
    </xdr:to>
    <xdr:sp macro="" textlink="">
      <xdr:nvSpPr>
        <xdr:cNvPr id="201" name="円/楕円 200"/>
        <xdr:cNvSpPr/>
      </xdr:nvSpPr>
      <xdr:spPr>
        <a:xfrm>
          <a:off x="1968500" y="134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124158</xdr:rowOff>
    </xdr:from>
    <xdr:ext cx="469744" cy="259045"/>
    <xdr:sp macro="" textlink="">
      <xdr:nvSpPr>
        <xdr:cNvPr id="202" name="テキスト ボックス 201"/>
        <xdr:cNvSpPr txBox="1"/>
      </xdr:nvSpPr>
      <xdr:spPr>
        <a:xfrm>
          <a:off x="1784427" y="134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31910</xdr:rowOff>
    </xdr:from>
    <xdr:to>
      <xdr:col>1</xdr:col>
      <xdr:colOff>485775</xdr:colOff>
      <xdr:row>78</xdr:row>
      <xdr:rowOff>133510</xdr:rowOff>
    </xdr:to>
    <xdr:sp macro="" textlink="">
      <xdr:nvSpPr>
        <xdr:cNvPr id="203" name="円/楕円 202"/>
        <xdr:cNvSpPr/>
      </xdr:nvSpPr>
      <xdr:spPr>
        <a:xfrm>
          <a:off x="10795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124637</xdr:rowOff>
    </xdr:from>
    <xdr:ext cx="469744" cy="259045"/>
    <xdr:sp macro="" textlink="">
      <xdr:nvSpPr>
        <xdr:cNvPr id="204" name="テキスト ボックス 203"/>
        <xdr:cNvSpPr txBox="1"/>
      </xdr:nvSpPr>
      <xdr:spPr>
        <a:xfrm>
          <a:off x="895427" y="134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106535</xdr:rowOff>
    </xdr:from>
    <xdr:to>
      <xdr:col>6</xdr:col>
      <xdr:colOff>511175</xdr:colOff>
      <xdr:row>96</xdr:row>
      <xdr:rowOff>164064</xdr:rowOff>
    </xdr:to>
    <xdr:cxnSp macro="">
      <xdr:nvCxnSpPr>
        <xdr:cNvPr id="234" name="直線コネクタ 233"/>
        <xdr:cNvCxnSpPr/>
      </xdr:nvCxnSpPr>
      <xdr:spPr>
        <a:xfrm flipV="1">
          <a:off x="3797300" y="16565735"/>
          <a:ext cx="838200" cy="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164064</xdr:rowOff>
    </xdr:from>
    <xdr:to>
      <xdr:col>5</xdr:col>
      <xdr:colOff>358775</xdr:colOff>
      <xdr:row>96</xdr:row>
      <xdr:rowOff>170580</xdr:rowOff>
    </xdr:to>
    <xdr:cxnSp macro="">
      <xdr:nvCxnSpPr>
        <xdr:cNvPr id="237" name="直線コネクタ 236"/>
        <xdr:cNvCxnSpPr/>
      </xdr:nvCxnSpPr>
      <xdr:spPr>
        <a:xfrm flipV="1">
          <a:off x="2908300" y="1662326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170580</xdr:rowOff>
    </xdr:from>
    <xdr:to>
      <xdr:col>4</xdr:col>
      <xdr:colOff>155575</xdr:colOff>
      <xdr:row>97</xdr:row>
      <xdr:rowOff>117774</xdr:rowOff>
    </xdr:to>
    <xdr:cxnSp macro="">
      <xdr:nvCxnSpPr>
        <xdr:cNvPr id="240" name="直線コネクタ 239"/>
        <xdr:cNvCxnSpPr/>
      </xdr:nvCxnSpPr>
      <xdr:spPr>
        <a:xfrm flipV="1">
          <a:off x="2019300" y="16629780"/>
          <a:ext cx="8890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94914</xdr:rowOff>
    </xdr:from>
    <xdr:to>
      <xdr:col>2</xdr:col>
      <xdr:colOff>638175</xdr:colOff>
      <xdr:row>97</xdr:row>
      <xdr:rowOff>117774</xdr:rowOff>
    </xdr:to>
    <xdr:cxnSp macro="">
      <xdr:nvCxnSpPr>
        <xdr:cNvPr id="243" name="直線コネクタ 242"/>
        <xdr:cNvCxnSpPr/>
      </xdr:nvCxnSpPr>
      <xdr:spPr>
        <a:xfrm>
          <a:off x="1130300" y="16725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55735</xdr:rowOff>
    </xdr:from>
    <xdr:to>
      <xdr:col>6</xdr:col>
      <xdr:colOff>561975</xdr:colOff>
      <xdr:row>96</xdr:row>
      <xdr:rowOff>157335</xdr:rowOff>
    </xdr:to>
    <xdr:sp macro="" textlink="">
      <xdr:nvSpPr>
        <xdr:cNvPr id="253" name="円/楕円 252"/>
        <xdr:cNvSpPr/>
      </xdr:nvSpPr>
      <xdr:spPr>
        <a:xfrm>
          <a:off x="4584700" y="16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78612</xdr:rowOff>
    </xdr:from>
    <xdr:ext cx="534377" cy="259045"/>
    <xdr:sp macro="" textlink="">
      <xdr:nvSpPr>
        <xdr:cNvPr id="254" name="扶助費該当値テキスト"/>
        <xdr:cNvSpPr txBox="1"/>
      </xdr:nvSpPr>
      <xdr:spPr>
        <a:xfrm>
          <a:off x="4686300" y="163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113264</xdr:rowOff>
    </xdr:from>
    <xdr:to>
      <xdr:col>5</xdr:col>
      <xdr:colOff>409575</xdr:colOff>
      <xdr:row>97</xdr:row>
      <xdr:rowOff>43414</xdr:rowOff>
    </xdr:to>
    <xdr:sp macro="" textlink="">
      <xdr:nvSpPr>
        <xdr:cNvPr id="255" name="円/楕円 254"/>
        <xdr:cNvSpPr/>
      </xdr:nvSpPr>
      <xdr:spPr>
        <a:xfrm>
          <a:off x="3746500" y="165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59941</xdr:rowOff>
    </xdr:from>
    <xdr:ext cx="534377" cy="259045"/>
    <xdr:sp macro="" textlink="">
      <xdr:nvSpPr>
        <xdr:cNvPr id="256" name="テキスト ボックス 255"/>
        <xdr:cNvSpPr txBox="1"/>
      </xdr:nvSpPr>
      <xdr:spPr>
        <a:xfrm>
          <a:off x="3530111" y="163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119780</xdr:rowOff>
    </xdr:from>
    <xdr:to>
      <xdr:col>4</xdr:col>
      <xdr:colOff>206375</xdr:colOff>
      <xdr:row>97</xdr:row>
      <xdr:rowOff>49930</xdr:rowOff>
    </xdr:to>
    <xdr:sp macro="" textlink="">
      <xdr:nvSpPr>
        <xdr:cNvPr id="257" name="円/楕円 256"/>
        <xdr:cNvSpPr/>
      </xdr:nvSpPr>
      <xdr:spPr>
        <a:xfrm>
          <a:off x="2857500" y="165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66457</xdr:rowOff>
    </xdr:from>
    <xdr:ext cx="534377" cy="259045"/>
    <xdr:sp macro="" textlink="">
      <xdr:nvSpPr>
        <xdr:cNvPr id="258" name="テキスト ボックス 257"/>
        <xdr:cNvSpPr txBox="1"/>
      </xdr:nvSpPr>
      <xdr:spPr>
        <a:xfrm>
          <a:off x="2641111" y="163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66974</xdr:rowOff>
    </xdr:from>
    <xdr:to>
      <xdr:col>3</xdr:col>
      <xdr:colOff>3175</xdr:colOff>
      <xdr:row>97</xdr:row>
      <xdr:rowOff>168574</xdr:rowOff>
    </xdr:to>
    <xdr:sp macro="" textlink="">
      <xdr:nvSpPr>
        <xdr:cNvPr id="259" name="円/楕円 258"/>
        <xdr:cNvSpPr/>
      </xdr:nvSpPr>
      <xdr:spPr>
        <a:xfrm>
          <a:off x="1968500" y="166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13651</xdr:rowOff>
    </xdr:from>
    <xdr:ext cx="534377" cy="259045"/>
    <xdr:sp macro="" textlink="">
      <xdr:nvSpPr>
        <xdr:cNvPr id="260" name="テキスト ボックス 259"/>
        <xdr:cNvSpPr txBox="1"/>
      </xdr:nvSpPr>
      <xdr:spPr>
        <a:xfrm>
          <a:off x="1752111" y="164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44114</xdr:rowOff>
    </xdr:from>
    <xdr:to>
      <xdr:col>1</xdr:col>
      <xdr:colOff>485775</xdr:colOff>
      <xdr:row>97</xdr:row>
      <xdr:rowOff>145714</xdr:rowOff>
    </xdr:to>
    <xdr:sp macro="" textlink="">
      <xdr:nvSpPr>
        <xdr:cNvPr id="261" name="円/楕円 260"/>
        <xdr:cNvSpPr/>
      </xdr:nvSpPr>
      <xdr:spPr>
        <a:xfrm>
          <a:off x="1079500" y="166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162241</xdr:rowOff>
    </xdr:from>
    <xdr:ext cx="534377" cy="259045"/>
    <xdr:sp macro="" textlink="">
      <xdr:nvSpPr>
        <xdr:cNvPr id="262" name="テキスト ボックス 261"/>
        <xdr:cNvSpPr txBox="1"/>
      </xdr:nvSpPr>
      <xdr:spPr>
        <a:xfrm>
          <a:off x="863111" y="1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23329</xdr:rowOff>
    </xdr:from>
    <xdr:to>
      <xdr:col>15</xdr:col>
      <xdr:colOff>180975</xdr:colOff>
      <xdr:row>37</xdr:row>
      <xdr:rowOff>43688</xdr:rowOff>
    </xdr:to>
    <xdr:cxnSp macro="">
      <xdr:nvCxnSpPr>
        <xdr:cNvPr id="289" name="直線コネクタ 288"/>
        <xdr:cNvCxnSpPr/>
      </xdr:nvCxnSpPr>
      <xdr:spPr>
        <a:xfrm>
          <a:off x="9639300" y="6366979"/>
          <a:ext cx="838200" cy="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23329</xdr:rowOff>
    </xdr:from>
    <xdr:to>
      <xdr:col>14</xdr:col>
      <xdr:colOff>28575</xdr:colOff>
      <xdr:row>37</xdr:row>
      <xdr:rowOff>99064</xdr:rowOff>
    </xdr:to>
    <xdr:cxnSp macro="">
      <xdr:nvCxnSpPr>
        <xdr:cNvPr id="292" name="直線コネクタ 291"/>
        <xdr:cNvCxnSpPr/>
      </xdr:nvCxnSpPr>
      <xdr:spPr>
        <a:xfrm flipV="1">
          <a:off x="8750300" y="636697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97583</xdr:rowOff>
    </xdr:from>
    <xdr:to>
      <xdr:col>12</xdr:col>
      <xdr:colOff>511175</xdr:colOff>
      <xdr:row>37</xdr:row>
      <xdr:rowOff>99064</xdr:rowOff>
    </xdr:to>
    <xdr:cxnSp macro="">
      <xdr:nvCxnSpPr>
        <xdr:cNvPr id="295" name="直線コネクタ 294"/>
        <xdr:cNvCxnSpPr/>
      </xdr:nvCxnSpPr>
      <xdr:spPr>
        <a:xfrm>
          <a:off x="7861300" y="6441233"/>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97583</xdr:rowOff>
    </xdr:from>
    <xdr:to>
      <xdr:col>11</xdr:col>
      <xdr:colOff>307975</xdr:colOff>
      <xdr:row>37</xdr:row>
      <xdr:rowOff>112661</xdr:rowOff>
    </xdr:to>
    <xdr:cxnSp macro="">
      <xdr:nvCxnSpPr>
        <xdr:cNvPr id="298" name="直線コネクタ 297"/>
        <xdr:cNvCxnSpPr/>
      </xdr:nvCxnSpPr>
      <xdr:spPr>
        <a:xfrm flipV="1">
          <a:off x="6972300" y="6441233"/>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164338</xdr:rowOff>
    </xdr:from>
    <xdr:to>
      <xdr:col>15</xdr:col>
      <xdr:colOff>231775</xdr:colOff>
      <xdr:row>37</xdr:row>
      <xdr:rowOff>94488</xdr:rowOff>
    </xdr:to>
    <xdr:sp macro="" textlink="">
      <xdr:nvSpPr>
        <xdr:cNvPr id="308" name="円/楕円 307"/>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79265</xdr:rowOff>
    </xdr:from>
    <xdr:ext cx="534377" cy="259045"/>
    <xdr:sp macro="" textlink="">
      <xdr:nvSpPr>
        <xdr:cNvPr id="309" name="補助費等該当値テキスト"/>
        <xdr:cNvSpPr txBox="1"/>
      </xdr:nvSpPr>
      <xdr:spPr>
        <a:xfrm>
          <a:off x="10528300" y="62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143979</xdr:rowOff>
    </xdr:from>
    <xdr:to>
      <xdr:col>14</xdr:col>
      <xdr:colOff>79375</xdr:colOff>
      <xdr:row>37</xdr:row>
      <xdr:rowOff>74129</xdr:rowOff>
    </xdr:to>
    <xdr:sp macro="" textlink="">
      <xdr:nvSpPr>
        <xdr:cNvPr id="310" name="円/楕円 309"/>
        <xdr:cNvSpPr/>
      </xdr:nvSpPr>
      <xdr:spPr>
        <a:xfrm>
          <a:off x="9588500" y="6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65256</xdr:rowOff>
    </xdr:from>
    <xdr:ext cx="534377" cy="259045"/>
    <xdr:sp macro="" textlink="">
      <xdr:nvSpPr>
        <xdr:cNvPr id="311" name="テキスト ボックス 310"/>
        <xdr:cNvSpPr txBox="1"/>
      </xdr:nvSpPr>
      <xdr:spPr>
        <a:xfrm>
          <a:off x="9372111" y="64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48264</xdr:rowOff>
    </xdr:from>
    <xdr:to>
      <xdr:col>12</xdr:col>
      <xdr:colOff>561975</xdr:colOff>
      <xdr:row>37</xdr:row>
      <xdr:rowOff>149864</xdr:rowOff>
    </xdr:to>
    <xdr:sp macro="" textlink="">
      <xdr:nvSpPr>
        <xdr:cNvPr id="312" name="円/楕円 311"/>
        <xdr:cNvSpPr/>
      </xdr:nvSpPr>
      <xdr:spPr>
        <a:xfrm>
          <a:off x="8699500" y="6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140991</xdr:rowOff>
    </xdr:from>
    <xdr:ext cx="534377" cy="259045"/>
    <xdr:sp macro="" textlink="">
      <xdr:nvSpPr>
        <xdr:cNvPr id="313" name="テキスト ボックス 312"/>
        <xdr:cNvSpPr txBox="1"/>
      </xdr:nvSpPr>
      <xdr:spPr>
        <a:xfrm>
          <a:off x="8483111" y="64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46783</xdr:rowOff>
    </xdr:from>
    <xdr:to>
      <xdr:col>11</xdr:col>
      <xdr:colOff>358775</xdr:colOff>
      <xdr:row>37</xdr:row>
      <xdr:rowOff>148383</xdr:rowOff>
    </xdr:to>
    <xdr:sp macro="" textlink="">
      <xdr:nvSpPr>
        <xdr:cNvPr id="314" name="円/楕円 313"/>
        <xdr:cNvSpPr/>
      </xdr:nvSpPr>
      <xdr:spPr>
        <a:xfrm>
          <a:off x="7810500" y="63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139509</xdr:rowOff>
    </xdr:from>
    <xdr:ext cx="534377" cy="259045"/>
    <xdr:sp macro="" textlink="">
      <xdr:nvSpPr>
        <xdr:cNvPr id="315" name="テキスト ボックス 314"/>
        <xdr:cNvSpPr txBox="1"/>
      </xdr:nvSpPr>
      <xdr:spPr>
        <a:xfrm>
          <a:off x="7594111" y="64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61861</xdr:rowOff>
    </xdr:from>
    <xdr:to>
      <xdr:col>10</xdr:col>
      <xdr:colOff>155575</xdr:colOff>
      <xdr:row>37</xdr:row>
      <xdr:rowOff>163461</xdr:rowOff>
    </xdr:to>
    <xdr:sp macro="" textlink="">
      <xdr:nvSpPr>
        <xdr:cNvPr id="316" name="円/楕円 315"/>
        <xdr:cNvSpPr/>
      </xdr:nvSpPr>
      <xdr:spPr>
        <a:xfrm>
          <a:off x="6921500" y="64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154588</xdr:rowOff>
    </xdr:from>
    <xdr:ext cx="534377" cy="259045"/>
    <xdr:sp macro="" textlink="">
      <xdr:nvSpPr>
        <xdr:cNvPr id="317" name="テキスト ボックス 316"/>
        <xdr:cNvSpPr txBox="1"/>
      </xdr:nvSpPr>
      <xdr:spPr>
        <a:xfrm>
          <a:off x="6705111" y="64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144840</xdr:rowOff>
    </xdr:from>
    <xdr:to>
      <xdr:col>15</xdr:col>
      <xdr:colOff>180975</xdr:colOff>
      <xdr:row>58</xdr:row>
      <xdr:rowOff>163215</xdr:rowOff>
    </xdr:to>
    <xdr:cxnSp macro="">
      <xdr:nvCxnSpPr>
        <xdr:cNvPr id="346" name="直線コネクタ 345"/>
        <xdr:cNvCxnSpPr/>
      </xdr:nvCxnSpPr>
      <xdr:spPr>
        <a:xfrm flipV="1">
          <a:off x="9639300" y="10088940"/>
          <a:ext cx="838200" cy="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133464</xdr:rowOff>
    </xdr:from>
    <xdr:to>
      <xdr:col>14</xdr:col>
      <xdr:colOff>28575</xdr:colOff>
      <xdr:row>58</xdr:row>
      <xdr:rowOff>163215</xdr:rowOff>
    </xdr:to>
    <xdr:cxnSp macro="">
      <xdr:nvCxnSpPr>
        <xdr:cNvPr id="349" name="直線コネクタ 348"/>
        <xdr:cNvCxnSpPr/>
      </xdr:nvCxnSpPr>
      <xdr:spPr>
        <a:xfrm>
          <a:off x="8750300" y="10077564"/>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133464</xdr:rowOff>
    </xdr:from>
    <xdr:to>
      <xdr:col>12</xdr:col>
      <xdr:colOff>511175</xdr:colOff>
      <xdr:row>58</xdr:row>
      <xdr:rowOff>160929</xdr:rowOff>
    </xdr:to>
    <xdr:cxnSp macro="">
      <xdr:nvCxnSpPr>
        <xdr:cNvPr id="352" name="直線コネクタ 351"/>
        <xdr:cNvCxnSpPr/>
      </xdr:nvCxnSpPr>
      <xdr:spPr>
        <a:xfrm flipV="1">
          <a:off x="7861300" y="10077564"/>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160929</xdr:rowOff>
    </xdr:from>
    <xdr:to>
      <xdr:col>11</xdr:col>
      <xdr:colOff>307975</xdr:colOff>
      <xdr:row>59</xdr:row>
      <xdr:rowOff>12401</xdr:rowOff>
    </xdr:to>
    <xdr:cxnSp macro="">
      <xdr:nvCxnSpPr>
        <xdr:cNvPr id="355" name="直線コネクタ 354"/>
        <xdr:cNvCxnSpPr/>
      </xdr:nvCxnSpPr>
      <xdr:spPr>
        <a:xfrm flipV="1">
          <a:off x="6972300" y="10105029"/>
          <a:ext cx="889000" cy="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94040</xdr:rowOff>
    </xdr:from>
    <xdr:to>
      <xdr:col>15</xdr:col>
      <xdr:colOff>231775</xdr:colOff>
      <xdr:row>59</xdr:row>
      <xdr:rowOff>24190</xdr:rowOff>
    </xdr:to>
    <xdr:sp macro="" textlink="">
      <xdr:nvSpPr>
        <xdr:cNvPr id="365" name="円/楕円 364"/>
        <xdr:cNvSpPr/>
      </xdr:nvSpPr>
      <xdr:spPr>
        <a:xfrm>
          <a:off x="10426700" y="100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53417</xdr:rowOff>
    </xdr:from>
    <xdr:ext cx="534377" cy="259045"/>
    <xdr:sp macro="" textlink="">
      <xdr:nvSpPr>
        <xdr:cNvPr id="366" name="普通建設事業費該当値テキスト"/>
        <xdr:cNvSpPr txBox="1"/>
      </xdr:nvSpPr>
      <xdr:spPr>
        <a:xfrm>
          <a:off x="10528300" y="98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112415</xdr:rowOff>
    </xdr:from>
    <xdr:to>
      <xdr:col>14</xdr:col>
      <xdr:colOff>79375</xdr:colOff>
      <xdr:row>59</xdr:row>
      <xdr:rowOff>42565</xdr:rowOff>
    </xdr:to>
    <xdr:sp macro="" textlink="">
      <xdr:nvSpPr>
        <xdr:cNvPr id="367" name="円/楕円 366"/>
        <xdr:cNvSpPr/>
      </xdr:nvSpPr>
      <xdr:spPr>
        <a:xfrm>
          <a:off x="9588500" y="100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33692</xdr:rowOff>
    </xdr:from>
    <xdr:ext cx="534377" cy="259045"/>
    <xdr:sp macro="" textlink="">
      <xdr:nvSpPr>
        <xdr:cNvPr id="368" name="テキスト ボックス 367"/>
        <xdr:cNvSpPr txBox="1"/>
      </xdr:nvSpPr>
      <xdr:spPr>
        <a:xfrm>
          <a:off x="9372111" y="101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82664</xdr:rowOff>
    </xdr:from>
    <xdr:to>
      <xdr:col>12</xdr:col>
      <xdr:colOff>561975</xdr:colOff>
      <xdr:row>59</xdr:row>
      <xdr:rowOff>12814</xdr:rowOff>
    </xdr:to>
    <xdr:sp macro="" textlink="">
      <xdr:nvSpPr>
        <xdr:cNvPr id="369" name="円/楕円 368"/>
        <xdr:cNvSpPr/>
      </xdr:nvSpPr>
      <xdr:spPr>
        <a:xfrm>
          <a:off x="8699500" y="100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3941</xdr:rowOff>
    </xdr:from>
    <xdr:ext cx="599010" cy="259045"/>
    <xdr:sp macro="" textlink="">
      <xdr:nvSpPr>
        <xdr:cNvPr id="370" name="テキスト ボックス 369"/>
        <xdr:cNvSpPr txBox="1"/>
      </xdr:nvSpPr>
      <xdr:spPr>
        <a:xfrm>
          <a:off x="8450794" y="101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110129</xdr:rowOff>
    </xdr:from>
    <xdr:to>
      <xdr:col>11</xdr:col>
      <xdr:colOff>358775</xdr:colOff>
      <xdr:row>59</xdr:row>
      <xdr:rowOff>40279</xdr:rowOff>
    </xdr:to>
    <xdr:sp macro="" textlink="">
      <xdr:nvSpPr>
        <xdr:cNvPr id="371" name="円/楕円 370"/>
        <xdr:cNvSpPr/>
      </xdr:nvSpPr>
      <xdr:spPr>
        <a:xfrm>
          <a:off x="7810500" y="100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31406</xdr:rowOff>
    </xdr:from>
    <xdr:ext cx="534377" cy="259045"/>
    <xdr:sp macro="" textlink="">
      <xdr:nvSpPr>
        <xdr:cNvPr id="372" name="テキスト ボックス 371"/>
        <xdr:cNvSpPr txBox="1"/>
      </xdr:nvSpPr>
      <xdr:spPr>
        <a:xfrm>
          <a:off x="7594111" y="101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133051</xdr:rowOff>
    </xdr:from>
    <xdr:to>
      <xdr:col>10</xdr:col>
      <xdr:colOff>155575</xdr:colOff>
      <xdr:row>59</xdr:row>
      <xdr:rowOff>63201</xdr:rowOff>
    </xdr:to>
    <xdr:sp macro="" textlink="">
      <xdr:nvSpPr>
        <xdr:cNvPr id="373" name="円/楕円 372"/>
        <xdr:cNvSpPr/>
      </xdr:nvSpPr>
      <xdr:spPr>
        <a:xfrm>
          <a:off x="6921500" y="100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54328</xdr:rowOff>
    </xdr:from>
    <xdr:ext cx="534377" cy="259045"/>
    <xdr:sp macro="" textlink="">
      <xdr:nvSpPr>
        <xdr:cNvPr id="374" name="テキスト ボックス 373"/>
        <xdr:cNvSpPr txBox="1"/>
      </xdr:nvSpPr>
      <xdr:spPr>
        <a:xfrm>
          <a:off x="6705111" y="101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22310</xdr:rowOff>
    </xdr:from>
    <xdr:to>
      <xdr:col>15</xdr:col>
      <xdr:colOff>180975</xdr:colOff>
      <xdr:row>79</xdr:row>
      <xdr:rowOff>26863</xdr:rowOff>
    </xdr:to>
    <xdr:cxnSp macro="">
      <xdr:nvCxnSpPr>
        <xdr:cNvPr id="403" name="直線コネクタ 402"/>
        <xdr:cNvCxnSpPr/>
      </xdr:nvCxnSpPr>
      <xdr:spPr>
        <a:xfrm>
          <a:off x="9639300" y="13566860"/>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6252</xdr:rowOff>
    </xdr:from>
    <xdr:to>
      <xdr:col>14</xdr:col>
      <xdr:colOff>28575</xdr:colOff>
      <xdr:row>79</xdr:row>
      <xdr:rowOff>22310</xdr:rowOff>
    </xdr:to>
    <xdr:cxnSp macro="">
      <xdr:nvCxnSpPr>
        <xdr:cNvPr id="406" name="直線コネクタ 405"/>
        <xdr:cNvCxnSpPr/>
      </xdr:nvCxnSpPr>
      <xdr:spPr>
        <a:xfrm>
          <a:off x="8750300" y="13550802"/>
          <a:ext cx="889000" cy="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147513</xdr:rowOff>
    </xdr:from>
    <xdr:to>
      <xdr:col>15</xdr:col>
      <xdr:colOff>231775</xdr:colOff>
      <xdr:row>79</xdr:row>
      <xdr:rowOff>77663</xdr:rowOff>
    </xdr:to>
    <xdr:sp macro="" textlink="">
      <xdr:nvSpPr>
        <xdr:cNvPr id="416" name="円/楕円 415"/>
        <xdr:cNvSpPr/>
      </xdr:nvSpPr>
      <xdr:spPr>
        <a:xfrm>
          <a:off x="10426700" y="135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142960</xdr:rowOff>
    </xdr:from>
    <xdr:to>
      <xdr:col>14</xdr:col>
      <xdr:colOff>79375</xdr:colOff>
      <xdr:row>79</xdr:row>
      <xdr:rowOff>73110</xdr:rowOff>
    </xdr:to>
    <xdr:sp macro="" textlink="">
      <xdr:nvSpPr>
        <xdr:cNvPr id="418" name="円/楕円 417"/>
        <xdr:cNvSpPr/>
      </xdr:nvSpPr>
      <xdr:spPr>
        <a:xfrm>
          <a:off x="9588500" y="135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64237</xdr:rowOff>
    </xdr:from>
    <xdr:ext cx="534377" cy="259045"/>
    <xdr:sp macro="" textlink="">
      <xdr:nvSpPr>
        <xdr:cNvPr id="419" name="テキスト ボックス 418"/>
        <xdr:cNvSpPr txBox="1"/>
      </xdr:nvSpPr>
      <xdr:spPr>
        <a:xfrm>
          <a:off x="9372111" y="136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126902</xdr:rowOff>
    </xdr:from>
    <xdr:to>
      <xdr:col>12</xdr:col>
      <xdr:colOff>561975</xdr:colOff>
      <xdr:row>79</xdr:row>
      <xdr:rowOff>57052</xdr:rowOff>
    </xdr:to>
    <xdr:sp macro="" textlink="">
      <xdr:nvSpPr>
        <xdr:cNvPr id="420" name="円/楕円 419"/>
        <xdr:cNvSpPr/>
      </xdr:nvSpPr>
      <xdr:spPr>
        <a:xfrm>
          <a:off x="8699500" y="135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48179</xdr:rowOff>
    </xdr:from>
    <xdr:ext cx="534377" cy="259045"/>
    <xdr:sp macro="" textlink="">
      <xdr:nvSpPr>
        <xdr:cNvPr id="421" name="テキスト ボックス 420"/>
        <xdr:cNvSpPr txBox="1"/>
      </xdr:nvSpPr>
      <xdr:spPr>
        <a:xfrm>
          <a:off x="8483111" y="135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69858</xdr:rowOff>
    </xdr:from>
    <xdr:to>
      <xdr:col>15</xdr:col>
      <xdr:colOff>180975</xdr:colOff>
      <xdr:row>97</xdr:row>
      <xdr:rowOff>168193</xdr:rowOff>
    </xdr:to>
    <xdr:cxnSp macro="">
      <xdr:nvCxnSpPr>
        <xdr:cNvPr id="448" name="直線コネクタ 447"/>
        <xdr:cNvCxnSpPr/>
      </xdr:nvCxnSpPr>
      <xdr:spPr>
        <a:xfrm flipV="1">
          <a:off x="9639300" y="16700508"/>
          <a:ext cx="838200" cy="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140167</xdr:rowOff>
    </xdr:from>
    <xdr:to>
      <xdr:col>14</xdr:col>
      <xdr:colOff>28575</xdr:colOff>
      <xdr:row>97</xdr:row>
      <xdr:rowOff>168193</xdr:rowOff>
    </xdr:to>
    <xdr:cxnSp macro="">
      <xdr:nvCxnSpPr>
        <xdr:cNvPr id="451" name="直線コネクタ 450"/>
        <xdr:cNvCxnSpPr/>
      </xdr:nvCxnSpPr>
      <xdr:spPr>
        <a:xfrm>
          <a:off x="8750300" y="16770817"/>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19058</xdr:rowOff>
    </xdr:from>
    <xdr:to>
      <xdr:col>15</xdr:col>
      <xdr:colOff>231775</xdr:colOff>
      <xdr:row>97</xdr:row>
      <xdr:rowOff>120658</xdr:rowOff>
    </xdr:to>
    <xdr:sp macro="" textlink="">
      <xdr:nvSpPr>
        <xdr:cNvPr id="461" name="円/楕円 460"/>
        <xdr:cNvSpPr/>
      </xdr:nvSpPr>
      <xdr:spPr>
        <a:xfrm>
          <a:off x="10426700" y="1664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41935</xdr:rowOff>
    </xdr:from>
    <xdr:ext cx="534377" cy="259045"/>
    <xdr:sp macro="" textlink="">
      <xdr:nvSpPr>
        <xdr:cNvPr id="462" name="普通建設事業費 （ うち更新整備　）該当値テキスト"/>
        <xdr:cNvSpPr txBox="1"/>
      </xdr:nvSpPr>
      <xdr:spPr>
        <a:xfrm>
          <a:off x="10528300" y="16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117393</xdr:rowOff>
    </xdr:from>
    <xdr:to>
      <xdr:col>14</xdr:col>
      <xdr:colOff>79375</xdr:colOff>
      <xdr:row>98</xdr:row>
      <xdr:rowOff>47543</xdr:rowOff>
    </xdr:to>
    <xdr:sp macro="" textlink="">
      <xdr:nvSpPr>
        <xdr:cNvPr id="463" name="円/楕円 462"/>
        <xdr:cNvSpPr/>
      </xdr:nvSpPr>
      <xdr:spPr>
        <a:xfrm>
          <a:off x="9588500" y="167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38670</xdr:rowOff>
    </xdr:from>
    <xdr:ext cx="534377" cy="259045"/>
    <xdr:sp macro="" textlink="">
      <xdr:nvSpPr>
        <xdr:cNvPr id="464" name="テキスト ボックス 463"/>
        <xdr:cNvSpPr txBox="1"/>
      </xdr:nvSpPr>
      <xdr:spPr>
        <a:xfrm>
          <a:off x="9372111" y="16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89367</xdr:rowOff>
    </xdr:from>
    <xdr:to>
      <xdr:col>12</xdr:col>
      <xdr:colOff>561975</xdr:colOff>
      <xdr:row>98</xdr:row>
      <xdr:rowOff>19517</xdr:rowOff>
    </xdr:to>
    <xdr:sp macro="" textlink="">
      <xdr:nvSpPr>
        <xdr:cNvPr id="465" name="円/楕円 464"/>
        <xdr:cNvSpPr/>
      </xdr:nvSpPr>
      <xdr:spPr>
        <a:xfrm>
          <a:off x="8699500" y="167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36044</xdr:rowOff>
    </xdr:from>
    <xdr:ext cx="534377" cy="259045"/>
    <xdr:sp macro="" textlink="">
      <xdr:nvSpPr>
        <xdr:cNvPr id="466" name="テキスト ボックス 465"/>
        <xdr:cNvSpPr txBox="1"/>
      </xdr:nvSpPr>
      <xdr:spPr>
        <a:xfrm>
          <a:off x="8483111" y="164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134851</xdr:rowOff>
    </xdr:from>
    <xdr:to>
      <xdr:col>23</xdr:col>
      <xdr:colOff>517525</xdr:colOff>
      <xdr:row>38</xdr:row>
      <xdr:rowOff>138068</xdr:rowOff>
    </xdr:to>
    <xdr:cxnSp macro="">
      <xdr:nvCxnSpPr>
        <xdr:cNvPr id="493" name="直線コネクタ 492"/>
        <xdr:cNvCxnSpPr/>
      </xdr:nvCxnSpPr>
      <xdr:spPr>
        <a:xfrm flipV="1">
          <a:off x="15481300" y="6649951"/>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134696</xdr:rowOff>
    </xdr:from>
    <xdr:to>
      <xdr:col>22</xdr:col>
      <xdr:colOff>365125</xdr:colOff>
      <xdr:row>38</xdr:row>
      <xdr:rowOff>138068</xdr:rowOff>
    </xdr:to>
    <xdr:cxnSp macro="">
      <xdr:nvCxnSpPr>
        <xdr:cNvPr id="496" name="直線コネクタ 495"/>
        <xdr:cNvCxnSpPr/>
      </xdr:nvCxnSpPr>
      <xdr:spPr>
        <a:xfrm>
          <a:off x="14592300" y="664979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126992</xdr:rowOff>
    </xdr:from>
    <xdr:to>
      <xdr:col>21</xdr:col>
      <xdr:colOff>161925</xdr:colOff>
      <xdr:row>38</xdr:row>
      <xdr:rowOff>134696</xdr:rowOff>
    </xdr:to>
    <xdr:cxnSp macro="">
      <xdr:nvCxnSpPr>
        <xdr:cNvPr id="499" name="直線コネクタ 498"/>
        <xdr:cNvCxnSpPr/>
      </xdr:nvCxnSpPr>
      <xdr:spPr>
        <a:xfrm>
          <a:off x="13703300" y="6642092"/>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50064</xdr:rowOff>
    </xdr:from>
    <xdr:to>
      <xdr:col>19</xdr:col>
      <xdr:colOff>644525</xdr:colOff>
      <xdr:row>38</xdr:row>
      <xdr:rowOff>126992</xdr:rowOff>
    </xdr:to>
    <xdr:cxnSp macro="">
      <xdr:nvCxnSpPr>
        <xdr:cNvPr id="502" name="直線コネクタ 501"/>
        <xdr:cNvCxnSpPr/>
      </xdr:nvCxnSpPr>
      <xdr:spPr>
        <a:xfrm>
          <a:off x="12814300" y="6565164"/>
          <a:ext cx="889000" cy="7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6" name="テキスト ボックス 505"/>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84051</xdr:rowOff>
    </xdr:from>
    <xdr:to>
      <xdr:col>23</xdr:col>
      <xdr:colOff>568325</xdr:colOff>
      <xdr:row>39</xdr:row>
      <xdr:rowOff>14201</xdr:rowOff>
    </xdr:to>
    <xdr:sp macro="" textlink="">
      <xdr:nvSpPr>
        <xdr:cNvPr id="512" name="円/楕円 511"/>
        <xdr:cNvSpPr/>
      </xdr:nvSpPr>
      <xdr:spPr>
        <a:xfrm>
          <a:off x="16268700" y="65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469744" cy="259045"/>
    <xdr:sp macro="" textlink="">
      <xdr:nvSpPr>
        <xdr:cNvPr id="513" name="災害復旧事業費該当値テキスト"/>
        <xdr:cNvSpPr txBox="1"/>
      </xdr:nvSpPr>
      <xdr:spPr>
        <a:xfrm>
          <a:off x="16370300" y="6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87268</xdr:rowOff>
    </xdr:from>
    <xdr:to>
      <xdr:col>22</xdr:col>
      <xdr:colOff>415925</xdr:colOff>
      <xdr:row>39</xdr:row>
      <xdr:rowOff>17418</xdr:rowOff>
    </xdr:to>
    <xdr:sp macro="" textlink="">
      <xdr:nvSpPr>
        <xdr:cNvPr id="514" name="円/楕円 513"/>
        <xdr:cNvSpPr/>
      </xdr:nvSpPr>
      <xdr:spPr>
        <a:xfrm>
          <a:off x="15430500" y="66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8545</xdr:rowOff>
    </xdr:from>
    <xdr:ext cx="378565" cy="259045"/>
    <xdr:sp macro="" textlink="">
      <xdr:nvSpPr>
        <xdr:cNvPr id="515" name="テキスト ボックス 514"/>
        <xdr:cNvSpPr txBox="1"/>
      </xdr:nvSpPr>
      <xdr:spPr>
        <a:xfrm>
          <a:off x="15292017" y="66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83896</xdr:rowOff>
    </xdr:from>
    <xdr:to>
      <xdr:col>21</xdr:col>
      <xdr:colOff>212725</xdr:colOff>
      <xdr:row>39</xdr:row>
      <xdr:rowOff>14046</xdr:rowOff>
    </xdr:to>
    <xdr:sp macro="" textlink="">
      <xdr:nvSpPr>
        <xdr:cNvPr id="516" name="円/楕円 515"/>
        <xdr:cNvSpPr/>
      </xdr:nvSpPr>
      <xdr:spPr>
        <a:xfrm>
          <a:off x="14541500" y="65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5173</xdr:rowOff>
    </xdr:from>
    <xdr:ext cx="469744" cy="259045"/>
    <xdr:sp macro="" textlink="">
      <xdr:nvSpPr>
        <xdr:cNvPr id="517" name="テキスト ボックス 516"/>
        <xdr:cNvSpPr txBox="1"/>
      </xdr:nvSpPr>
      <xdr:spPr>
        <a:xfrm>
          <a:off x="14357427" y="66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76192</xdr:rowOff>
    </xdr:from>
    <xdr:to>
      <xdr:col>20</xdr:col>
      <xdr:colOff>9525</xdr:colOff>
      <xdr:row>39</xdr:row>
      <xdr:rowOff>6342</xdr:rowOff>
    </xdr:to>
    <xdr:sp macro="" textlink="">
      <xdr:nvSpPr>
        <xdr:cNvPr id="518" name="円/楕円 517"/>
        <xdr:cNvSpPr/>
      </xdr:nvSpPr>
      <xdr:spPr>
        <a:xfrm>
          <a:off x="13652500" y="6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168919</xdr:rowOff>
    </xdr:from>
    <xdr:ext cx="469744" cy="259045"/>
    <xdr:sp macro="" textlink="">
      <xdr:nvSpPr>
        <xdr:cNvPr id="519" name="テキスト ボックス 518"/>
        <xdr:cNvSpPr txBox="1"/>
      </xdr:nvSpPr>
      <xdr:spPr>
        <a:xfrm>
          <a:off x="13468427" y="6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170714</xdr:rowOff>
    </xdr:from>
    <xdr:to>
      <xdr:col>18</xdr:col>
      <xdr:colOff>492125</xdr:colOff>
      <xdr:row>38</xdr:row>
      <xdr:rowOff>100864</xdr:rowOff>
    </xdr:to>
    <xdr:sp macro="" textlink="">
      <xdr:nvSpPr>
        <xdr:cNvPr id="520" name="円/楕円 519"/>
        <xdr:cNvSpPr/>
      </xdr:nvSpPr>
      <xdr:spPr>
        <a:xfrm>
          <a:off x="12763500" y="65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117391</xdr:rowOff>
    </xdr:from>
    <xdr:ext cx="534377" cy="259045"/>
    <xdr:sp macro="" textlink="">
      <xdr:nvSpPr>
        <xdr:cNvPr id="521" name="テキスト ボックス 520"/>
        <xdr:cNvSpPr txBox="1"/>
      </xdr:nvSpPr>
      <xdr:spPr>
        <a:xfrm>
          <a:off x="12547111" y="62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31770</xdr:rowOff>
    </xdr:from>
    <xdr:to>
      <xdr:col>23</xdr:col>
      <xdr:colOff>517525</xdr:colOff>
      <xdr:row>77</xdr:row>
      <xdr:rowOff>32403</xdr:rowOff>
    </xdr:to>
    <xdr:cxnSp macro="">
      <xdr:nvCxnSpPr>
        <xdr:cNvPr id="599" name="直線コネクタ 598"/>
        <xdr:cNvCxnSpPr/>
      </xdr:nvCxnSpPr>
      <xdr:spPr>
        <a:xfrm flipV="1">
          <a:off x="15481300" y="13233420"/>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14663</xdr:rowOff>
    </xdr:from>
    <xdr:to>
      <xdr:col>22</xdr:col>
      <xdr:colOff>365125</xdr:colOff>
      <xdr:row>77</xdr:row>
      <xdr:rowOff>32403</xdr:rowOff>
    </xdr:to>
    <xdr:cxnSp macro="">
      <xdr:nvCxnSpPr>
        <xdr:cNvPr id="602" name="直線コネクタ 601"/>
        <xdr:cNvCxnSpPr/>
      </xdr:nvCxnSpPr>
      <xdr:spPr>
        <a:xfrm>
          <a:off x="14592300" y="1321631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14663</xdr:rowOff>
    </xdr:from>
    <xdr:to>
      <xdr:col>21</xdr:col>
      <xdr:colOff>161925</xdr:colOff>
      <xdr:row>77</xdr:row>
      <xdr:rowOff>25994</xdr:rowOff>
    </xdr:to>
    <xdr:cxnSp macro="">
      <xdr:nvCxnSpPr>
        <xdr:cNvPr id="605" name="直線コネクタ 604"/>
        <xdr:cNvCxnSpPr/>
      </xdr:nvCxnSpPr>
      <xdr:spPr>
        <a:xfrm flipV="1">
          <a:off x="13703300" y="13216313"/>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21979</xdr:rowOff>
    </xdr:from>
    <xdr:to>
      <xdr:col>19</xdr:col>
      <xdr:colOff>644525</xdr:colOff>
      <xdr:row>77</xdr:row>
      <xdr:rowOff>25994</xdr:rowOff>
    </xdr:to>
    <xdr:cxnSp macro="">
      <xdr:nvCxnSpPr>
        <xdr:cNvPr id="608" name="直線コネクタ 607"/>
        <xdr:cNvCxnSpPr/>
      </xdr:nvCxnSpPr>
      <xdr:spPr>
        <a:xfrm>
          <a:off x="12814300" y="13223629"/>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152420</xdr:rowOff>
    </xdr:from>
    <xdr:to>
      <xdr:col>23</xdr:col>
      <xdr:colOff>568325</xdr:colOff>
      <xdr:row>77</xdr:row>
      <xdr:rowOff>82570</xdr:rowOff>
    </xdr:to>
    <xdr:sp macro="" textlink="">
      <xdr:nvSpPr>
        <xdr:cNvPr id="618" name="円/楕円 617"/>
        <xdr:cNvSpPr/>
      </xdr:nvSpPr>
      <xdr:spPr>
        <a:xfrm>
          <a:off x="16268700" y="131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130847</xdr:rowOff>
    </xdr:from>
    <xdr:ext cx="534377" cy="259045"/>
    <xdr:sp macro="" textlink="">
      <xdr:nvSpPr>
        <xdr:cNvPr id="619" name="公債費該当値テキスト"/>
        <xdr:cNvSpPr txBox="1"/>
      </xdr:nvSpPr>
      <xdr:spPr>
        <a:xfrm>
          <a:off x="16370300" y="1316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153053</xdr:rowOff>
    </xdr:from>
    <xdr:to>
      <xdr:col>22</xdr:col>
      <xdr:colOff>415925</xdr:colOff>
      <xdr:row>77</xdr:row>
      <xdr:rowOff>83203</xdr:rowOff>
    </xdr:to>
    <xdr:sp macro="" textlink="">
      <xdr:nvSpPr>
        <xdr:cNvPr id="620" name="円/楕円 619"/>
        <xdr:cNvSpPr/>
      </xdr:nvSpPr>
      <xdr:spPr>
        <a:xfrm>
          <a:off x="15430500" y="131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74330</xdr:rowOff>
    </xdr:from>
    <xdr:ext cx="534377" cy="259045"/>
    <xdr:sp macro="" textlink="">
      <xdr:nvSpPr>
        <xdr:cNvPr id="621" name="テキスト ボックス 620"/>
        <xdr:cNvSpPr txBox="1"/>
      </xdr:nvSpPr>
      <xdr:spPr>
        <a:xfrm>
          <a:off x="15214111" y="132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135313</xdr:rowOff>
    </xdr:from>
    <xdr:to>
      <xdr:col>21</xdr:col>
      <xdr:colOff>212725</xdr:colOff>
      <xdr:row>77</xdr:row>
      <xdr:rowOff>65463</xdr:rowOff>
    </xdr:to>
    <xdr:sp macro="" textlink="">
      <xdr:nvSpPr>
        <xdr:cNvPr id="622" name="円/楕円 621"/>
        <xdr:cNvSpPr/>
      </xdr:nvSpPr>
      <xdr:spPr>
        <a:xfrm>
          <a:off x="14541500" y="131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81990</xdr:rowOff>
    </xdr:from>
    <xdr:ext cx="534377" cy="259045"/>
    <xdr:sp macro="" textlink="">
      <xdr:nvSpPr>
        <xdr:cNvPr id="623" name="テキスト ボックス 622"/>
        <xdr:cNvSpPr txBox="1"/>
      </xdr:nvSpPr>
      <xdr:spPr>
        <a:xfrm>
          <a:off x="14325111" y="129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146644</xdr:rowOff>
    </xdr:from>
    <xdr:to>
      <xdr:col>20</xdr:col>
      <xdr:colOff>9525</xdr:colOff>
      <xdr:row>77</xdr:row>
      <xdr:rowOff>76794</xdr:rowOff>
    </xdr:to>
    <xdr:sp macro="" textlink="">
      <xdr:nvSpPr>
        <xdr:cNvPr id="624" name="円/楕円 623"/>
        <xdr:cNvSpPr/>
      </xdr:nvSpPr>
      <xdr:spPr>
        <a:xfrm>
          <a:off x="13652500" y="131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93322</xdr:rowOff>
    </xdr:from>
    <xdr:ext cx="534377" cy="259045"/>
    <xdr:sp macro="" textlink="">
      <xdr:nvSpPr>
        <xdr:cNvPr id="625" name="テキスト ボックス 624"/>
        <xdr:cNvSpPr txBox="1"/>
      </xdr:nvSpPr>
      <xdr:spPr>
        <a:xfrm>
          <a:off x="13436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142629</xdr:rowOff>
    </xdr:from>
    <xdr:to>
      <xdr:col>18</xdr:col>
      <xdr:colOff>492125</xdr:colOff>
      <xdr:row>77</xdr:row>
      <xdr:rowOff>72779</xdr:rowOff>
    </xdr:to>
    <xdr:sp macro="" textlink="">
      <xdr:nvSpPr>
        <xdr:cNvPr id="626" name="円/楕円 625"/>
        <xdr:cNvSpPr/>
      </xdr:nvSpPr>
      <xdr:spPr>
        <a:xfrm>
          <a:off x="12763500" y="131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63906</xdr:rowOff>
    </xdr:from>
    <xdr:ext cx="534377" cy="259045"/>
    <xdr:sp macro="" textlink="">
      <xdr:nvSpPr>
        <xdr:cNvPr id="627" name="テキスト ボックス 626"/>
        <xdr:cNvSpPr txBox="1"/>
      </xdr:nvSpPr>
      <xdr:spPr>
        <a:xfrm>
          <a:off x="12547111" y="132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73144</xdr:rowOff>
    </xdr:from>
    <xdr:to>
      <xdr:col>23</xdr:col>
      <xdr:colOff>517525</xdr:colOff>
      <xdr:row>99</xdr:row>
      <xdr:rowOff>75459</xdr:rowOff>
    </xdr:to>
    <xdr:cxnSp macro="">
      <xdr:nvCxnSpPr>
        <xdr:cNvPr id="658" name="直線コネクタ 657"/>
        <xdr:cNvCxnSpPr/>
      </xdr:nvCxnSpPr>
      <xdr:spPr>
        <a:xfrm>
          <a:off x="15481300" y="17046694"/>
          <a:ext cx="8382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73144</xdr:rowOff>
    </xdr:from>
    <xdr:to>
      <xdr:col>22</xdr:col>
      <xdr:colOff>365125</xdr:colOff>
      <xdr:row>99</xdr:row>
      <xdr:rowOff>88722</xdr:rowOff>
    </xdr:to>
    <xdr:cxnSp macro="">
      <xdr:nvCxnSpPr>
        <xdr:cNvPr id="661" name="直線コネクタ 660"/>
        <xdr:cNvCxnSpPr/>
      </xdr:nvCxnSpPr>
      <xdr:spPr>
        <a:xfrm flipV="1">
          <a:off x="14592300" y="17046694"/>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73611</xdr:rowOff>
    </xdr:from>
    <xdr:to>
      <xdr:col>21</xdr:col>
      <xdr:colOff>161925</xdr:colOff>
      <xdr:row>99</xdr:row>
      <xdr:rowOff>88722</xdr:rowOff>
    </xdr:to>
    <xdr:cxnSp macro="">
      <xdr:nvCxnSpPr>
        <xdr:cNvPr id="664" name="直線コネクタ 663"/>
        <xdr:cNvCxnSpPr/>
      </xdr:nvCxnSpPr>
      <xdr:spPr>
        <a:xfrm>
          <a:off x="13703300" y="17047161"/>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73611</xdr:rowOff>
    </xdr:from>
    <xdr:to>
      <xdr:col>19</xdr:col>
      <xdr:colOff>644525</xdr:colOff>
      <xdr:row>99</xdr:row>
      <xdr:rowOff>77074</xdr:rowOff>
    </xdr:to>
    <xdr:cxnSp macro="">
      <xdr:nvCxnSpPr>
        <xdr:cNvPr id="667" name="直線コネクタ 666"/>
        <xdr:cNvCxnSpPr/>
      </xdr:nvCxnSpPr>
      <xdr:spPr>
        <a:xfrm flipV="1">
          <a:off x="12814300" y="17047161"/>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24659</xdr:rowOff>
    </xdr:from>
    <xdr:to>
      <xdr:col>23</xdr:col>
      <xdr:colOff>568325</xdr:colOff>
      <xdr:row>99</xdr:row>
      <xdr:rowOff>126259</xdr:rowOff>
    </xdr:to>
    <xdr:sp macro="" textlink="">
      <xdr:nvSpPr>
        <xdr:cNvPr id="677" name="円/楕円 676"/>
        <xdr:cNvSpPr/>
      </xdr:nvSpPr>
      <xdr:spPr>
        <a:xfrm>
          <a:off x="16268700" y="169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22344</xdr:rowOff>
    </xdr:from>
    <xdr:to>
      <xdr:col>22</xdr:col>
      <xdr:colOff>415925</xdr:colOff>
      <xdr:row>99</xdr:row>
      <xdr:rowOff>123944</xdr:rowOff>
    </xdr:to>
    <xdr:sp macro="" textlink="">
      <xdr:nvSpPr>
        <xdr:cNvPr id="679" name="円/楕円 678"/>
        <xdr:cNvSpPr/>
      </xdr:nvSpPr>
      <xdr:spPr>
        <a:xfrm>
          <a:off x="15430500" y="169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115071</xdr:rowOff>
    </xdr:from>
    <xdr:ext cx="534377" cy="259045"/>
    <xdr:sp macro="" textlink="">
      <xdr:nvSpPr>
        <xdr:cNvPr id="680" name="テキスト ボックス 679"/>
        <xdr:cNvSpPr txBox="1"/>
      </xdr:nvSpPr>
      <xdr:spPr>
        <a:xfrm>
          <a:off x="15214111" y="170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37922</xdr:rowOff>
    </xdr:from>
    <xdr:to>
      <xdr:col>21</xdr:col>
      <xdr:colOff>212725</xdr:colOff>
      <xdr:row>99</xdr:row>
      <xdr:rowOff>139522</xdr:rowOff>
    </xdr:to>
    <xdr:sp macro="" textlink="">
      <xdr:nvSpPr>
        <xdr:cNvPr id="681" name="円/楕円 680"/>
        <xdr:cNvSpPr/>
      </xdr:nvSpPr>
      <xdr:spPr>
        <a:xfrm>
          <a:off x="14541500" y="170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130649</xdr:rowOff>
    </xdr:from>
    <xdr:ext cx="469744" cy="259045"/>
    <xdr:sp macro="" textlink="">
      <xdr:nvSpPr>
        <xdr:cNvPr id="682" name="テキスト ボックス 681"/>
        <xdr:cNvSpPr txBox="1"/>
      </xdr:nvSpPr>
      <xdr:spPr>
        <a:xfrm>
          <a:off x="14357427" y="171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22811</xdr:rowOff>
    </xdr:from>
    <xdr:to>
      <xdr:col>20</xdr:col>
      <xdr:colOff>9525</xdr:colOff>
      <xdr:row>99</xdr:row>
      <xdr:rowOff>124411</xdr:rowOff>
    </xdr:to>
    <xdr:sp macro="" textlink="">
      <xdr:nvSpPr>
        <xdr:cNvPr id="683" name="円/楕円 682"/>
        <xdr:cNvSpPr/>
      </xdr:nvSpPr>
      <xdr:spPr>
        <a:xfrm>
          <a:off x="13652500" y="169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115538</xdr:rowOff>
    </xdr:from>
    <xdr:ext cx="534377" cy="259045"/>
    <xdr:sp macro="" textlink="">
      <xdr:nvSpPr>
        <xdr:cNvPr id="684" name="テキスト ボックス 683"/>
        <xdr:cNvSpPr txBox="1"/>
      </xdr:nvSpPr>
      <xdr:spPr>
        <a:xfrm>
          <a:off x="13436111" y="170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26274</xdr:rowOff>
    </xdr:from>
    <xdr:to>
      <xdr:col>18</xdr:col>
      <xdr:colOff>492125</xdr:colOff>
      <xdr:row>99</xdr:row>
      <xdr:rowOff>127874</xdr:rowOff>
    </xdr:to>
    <xdr:sp macro="" textlink="">
      <xdr:nvSpPr>
        <xdr:cNvPr id="685" name="円/楕円 684"/>
        <xdr:cNvSpPr/>
      </xdr:nvSpPr>
      <xdr:spPr>
        <a:xfrm>
          <a:off x="12763500" y="1699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119001</xdr:rowOff>
    </xdr:from>
    <xdr:ext cx="534377" cy="259045"/>
    <xdr:sp macro="" textlink="">
      <xdr:nvSpPr>
        <xdr:cNvPr id="686" name="テキスト ボックス 685"/>
        <xdr:cNvSpPr txBox="1"/>
      </xdr:nvSpPr>
      <xdr:spPr>
        <a:xfrm>
          <a:off x="12547111" y="170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5" name="直線コネクタ 714"/>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18" name="直線コネクタ 717"/>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1" name="直線コネクタ 720"/>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44412</xdr:rowOff>
    </xdr:from>
    <xdr:to>
      <xdr:col>28</xdr:col>
      <xdr:colOff>314325</xdr:colOff>
      <xdr:row>39</xdr:row>
      <xdr:rowOff>44412</xdr:rowOff>
    </xdr:to>
    <xdr:cxnSp macro="">
      <xdr:nvCxnSpPr>
        <xdr:cNvPr id="724" name="直線コネクタ 723"/>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4" name="円/楕円 733"/>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5"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6" name="円/楕円 735"/>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7" name="テキスト ボックス 736"/>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38" name="円/楕円 737"/>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39" name="テキスト ボックス 738"/>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0" name="円/楕円 739"/>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1" name="テキスト ボックス 740"/>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42" name="円/楕円 741"/>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43" name="テキスト ボックス 742"/>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164650</xdr:rowOff>
    </xdr:from>
    <xdr:to>
      <xdr:col>32</xdr:col>
      <xdr:colOff>187325</xdr:colOff>
      <xdr:row>58</xdr:row>
      <xdr:rowOff>166315</xdr:rowOff>
    </xdr:to>
    <xdr:cxnSp macro="">
      <xdr:nvCxnSpPr>
        <xdr:cNvPr id="774" name="直線コネクタ 773"/>
        <xdr:cNvCxnSpPr/>
      </xdr:nvCxnSpPr>
      <xdr:spPr>
        <a:xfrm flipV="1">
          <a:off x="21323300" y="10108750"/>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166315</xdr:rowOff>
    </xdr:from>
    <xdr:to>
      <xdr:col>31</xdr:col>
      <xdr:colOff>34925</xdr:colOff>
      <xdr:row>58</xdr:row>
      <xdr:rowOff>168177</xdr:rowOff>
    </xdr:to>
    <xdr:cxnSp macro="">
      <xdr:nvCxnSpPr>
        <xdr:cNvPr id="777" name="直線コネクタ 776"/>
        <xdr:cNvCxnSpPr/>
      </xdr:nvCxnSpPr>
      <xdr:spPr>
        <a:xfrm flipV="1">
          <a:off x="20434300" y="1011041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168177</xdr:rowOff>
    </xdr:from>
    <xdr:to>
      <xdr:col>29</xdr:col>
      <xdr:colOff>517525</xdr:colOff>
      <xdr:row>58</xdr:row>
      <xdr:rowOff>169680</xdr:rowOff>
    </xdr:to>
    <xdr:cxnSp macro="">
      <xdr:nvCxnSpPr>
        <xdr:cNvPr id="780" name="直線コネクタ 779"/>
        <xdr:cNvCxnSpPr/>
      </xdr:nvCxnSpPr>
      <xdr:spPr>
        <a:xfrm flipV="1">
          <a:off x="19545300" y="1011227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169680</xdr:rowOff>
    </xdr:from>
    <xdr:to>
      <xdr:col>28</xdr:col>
      <xdr:colOff>314325</xdr:colOff>
      <xdr:row>58</xdr:row>
      <xdr:rowOff>170921</xdr:rowOff>
    </xdr:to>
    <xdr:cxnSp macro="">
      <xdr:nvCxnSpPr>
        <xdr:cNvPr id="783" name="直線コネクタ 782"/>
        <xdr:cNvCxnSpPr/>
      </xdr:nvCxnSpPr>
      <xdr:spPr>
        <a:xfrm flipV="1">
          <a:off x="18656300" y="1011378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113850</xdr:rowOff>
    </xdr:from>
    <xdr:to>
      <xdr:col>32</xdr:col>
      <xdr:colOff>238125</xdr:colOff>
      <xdr:row>59</xdr:row>
      <xdr:rowOff>44000</xdr:rowOff>
    </xdr:to>
    <xdr:sp macro="" textlink="">
      <xdr:nvSpPr>
        <xdr:cNvPr id="793" name="円/楕円 792"/>
        <xdr:cNvSpPr/>
      </xdr:nvSpPr>
      <xdr:spPr>
        <a:xfrm>
          <a:off x="22110700" y="100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28777</xdr:rowOff>
    </xdr:from>
    <xdr:ext cx="469744" cy="259045"/>
    <xdr:sp macro="" textlink="">
      <xdr:nvSpPr>
        <xdr:cNvPr id="794" name="貸付金該当値テキスト"/>
        <xdr:cNvSpPr txBox="1"/>
      </xdr:nvSpPr>
      <xdr:spPr>
        <a:xfrm>
          <a:off x="22212300" y="99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115515</xdr:rowOff>
    </xdr:from>
    <xdr:to>
      <xdr:col>31</xdr:col>
      <xdr:colOff>85725</xdr:colOff>
      <xdr:row>59</xdr:row>
      <xdr:rowOff>45665</xdr:rowOff>
    </xdr:to>
    <xdr:sp macro="" textlink="">
      <xdr:nvSpPr>
        <xdr:cNvPr id="795" name="円/楕円 794"/>
        <xdr:cNvSpPr/>
      </xdr:nvSpPr>
      <xdr:spPr>
        <a:xfrm>
          <a:off x="21272500" y="100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36792</xdr:rowOff>
    </xdr:from>
    <xdr:ext cx="469744" cy="259045"/>
    <xdr:sp macro="" textlink="">
      <xdr:nvSpPr>
        <xdr:cNvPr id="796" name="テキスト ボックス 795"/>
        <xdr:cNvSpPr txBox="1"/>
      </xdr:nvSpPr>
      <xdr:spPr>
        <a:xfrm>
          <a:off x="21088427" y="1015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117377</xdr:rowOff>
    </xdr:from>
    <xdr:to>
      <xdr:col>29</xdr:col>
      <xdr:colOff>568325</xdr:colOff>
      <xdr:row>59</xdr:row>
      <xdr:rowOff>47527</xdr:rowOff>
    </xdr:to>
    <xdr:sp macro="" textlink="">
      <xdr:nvSpPr>
        <xdr:cNvPr id="797" name="円/楕円 796"/>
        <xdr:cNvSpPr/>
      </xdr:nvSpPr>
      <xdr:spPr>
        <a:xfrm>
          <a:off x="20383500" y="100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38654</xdr:rowOff>
    </xdr:from>
    <xdr:ext cx="469744" cy="259045"/>
    <xdr:sp macro="" textlink="">
      <xdr:nvSpPr>
        <xdr:cNvPr id="798" name="テキスト ボックス 797"/>
        <xdr:cNvSpPr txBox="1"/>
      </xdr:nvSpPr>
      <xdr:spPr>
        <a:xfrm>
          <a:off x="20199427" y="1015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118880</xdr:rowOff>
    </xdr:from>
    <xdr:to>
      <xdr:col>28</xdr:col>
      <xdr:colOff>365125</xdr:colOff>
      <xdr:row>59</xdr:row>
      <xdr:rowOff>49030</xdr:rowOff>
    </xdr:to>
    <xdr:sp macro="" textlink="">
      <xdr:nvSpPr>
        <xdr:cNvPr id="799" name="円/楕円 798"/>
        <xdr:cNvSpPr/>
      </xdr:nvSpPr>
      <xdr:spPr>
        <a:xfrm>
          <a:off x="19494500" y="10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65557</xdr:rowOff>
    </xdr:from>
    <xdr:ext cx="469744" cy="259045"/>
    <xdr:sp macro="" textlink="">
      <xdr:nvSpPr>
        <xdr:cNvPr id="800" name="テキスト ボックス 799"/>
        <xdr:cNvSpPr txBox="1"/>
      </xdr:nvSpPr>
      <xdr:spPr>
        <a:xfrm>
          <a:off x="19310427" y="9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120121</xdr:rowOff>
    </xdr:from>
    <xdr:to>
      <xdr:col>27</xdr:col>
      <xdr:colOff>161925</xdr:colOff>
      <xdr:row>59</xdr:row>
      <xdr:rowOff>50271</xdr:rowOff>
    </xdr:to>
    <xdr:sp macro="" textlink="">
      <xdr:nvSpPr>
        <xdr:cNvPr id="801" name="円/楕円 800"/>
        <xdr:cNvSpPr/>
      </xdr:nvSpPr>
      <xdr:spPr>
        <a:xfrm>
          <a:off x="18605500" y="10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66798</xdr:rowOff>
    </xdr:from>
    <xdr:ext cx="469744" cy="259045"/>
    <xdr:sp macro="" textlink="">
      <xdr:nvSpPr>
        <xdr:cNvPr id="802" name="テキスト ボックス 801"/>
        <xdr:cNvSpPr txBox="1"/>
      </xdr:nvSpPr>
      <xdr:spPr>
        <a:xfrm>
          <a:off x="18421427" y="983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158114</xdr:rowOff>
    </xdr:from>
    <xdr:to>
      <xdr:col>32</xdr:col>
      <xdr:colOff>187325</xdr:colOff>
      <xdr:row>76</xdr:row>
      <xdr:rowOff>13297</xdr:rowOff>
    </xdr:to>
    <xdr:cxnSp macro="">
      <xdr:nvCxnSpPr>
        <xdr:cNvPr id="832" name="直線コネクタ 831"/>
        <xdr:cNvCxnSpPr/>
      </xdr:nvCxnSpPr>
      <xdr:spPr>
        <a:xfrm flipV="1">
          <a:off x="21323300" y="13016864"/>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13297</xdr:rowOff>
    </xdr:from>
    <xdr:to>
      <xdr:col>31</xdr:col>
      <xdr:colOff>34925</xdr:colOff>
      <xdr:row>76</xdr:row>
      <xdr:rowOff>69926</xdr:rowOff>
    </xdr:to>
    <xdr:cxnSp macro="">
      <xdr:nvCxnSpPr>
        <xdr:cNvPr id="835" name="直線コネクタ 834"/>
        <xdr:cNvCxnSpPr/>
      </xdr:nvCxnSpPr>
      <xdr:spPr>
        <a:xfrm flipV="1">
          <a:off x="20434300" y="13043497"/>
          <a:ext cx="8890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69926</xdr:rowOff>
    </xdr:from>
    <xdr:to>
      <xdr:col>29</xdr:col>
      <xdr:colOff>517525</xdr:colOff>
      <xdr:row>76</xdr:row>
      <xdr:rowOff>127445</xdr:rowOff>
    </xdr:to>
    <xdr:cxnSp macro="">
      <xdr:nvCxnSpPr>
        <xdr:cNvPr id="838" name="直線コネクタ 837"/>
        <xdr:cNvCxnSpPr/>
      </xdr:nvCxnSpPr>
      <xdr:spPr>
        <a:xfrm flipV="1">
          <a:off x="19545300" y="13100126"/>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130776</xdr:rowOff>
    </xdr:from>
    <xdr:ext cx="534377" cy="259045"/>
    <xdr:sp macro="" textlink="">
      <xdr:nvSpPr>
        <xdr:cNvPr id="840" name="テキスト ボックス 839"/>
        <xdr:cNvSpPr txBox="1"/>
      </xdr:nvSpPr>
      <xdr:spPr>
        <a:xfrm>
          <a:off x="20167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127445</xdr:rowOff>
    </xdr:from>
    <xdr:to>
      <xdr:col>28</xdr:col>
      <xdr:colOff>314325</xdr:colOff>
      <xdr:row>76</xdr:row>
      <xdr:rowOff>168466</xdr:rowOff>
    </xdr:to>
    <xdr:cxnSp macro="">
      <xdr:nvCxnSpPr>
        <xdr:cNvPr id="841" name="直線コネクタ 840"/>
        <xdr:cNvCxnSpPr/>
      </xdr:nvCxnSpPr>
      <xdr:spPr>
        <a:xfrm flipV="1">
          <a:off x="18656300" y="1315764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107315</xdr:rowOff>
    </xdr:from>
    <xdr:to>
      <xdr:col>32</xdr:col>
      <xdr:colOff>238125</xdr:colOff>
      <xdr:row>76</xdr:row>
      <xdr:rowOff>37464</xdr:rowOff>
    </xdr:to>
    <xdr:sp macro="" textlink="">
      <xdr:nvSpPr>
        <xdr:cNvPr id="851" name="円/楕円 850"/>
        <xdr:cNvSpPr/>
      </xdr:nvSpPr>
      <xdr:spPr>
        <a:xfrm>
          <a:off x="22110700" y="12966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130192</xdr:rowOff>
    </xdr:from>
    <xdr:ext cx="534377" cy="259045"/>
    <xdr:sp macro="" textlink="">
      <xdr:nvSpPr>
        <xdr:cNvPr id="852" name="繰出金該当値テキスト"/>
        <xdr:cNvSpPr txBox="1"/>
      </xdr:nvSpPr>
      <xdr:spPr>
        <a:xfrm>
          <a:off x="22212300" y="128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133947</xdr:rowOff>
    </xdr:from>
    <xdr:to>
      <xdr:col>31</xdr:col>
      <xdr:colOff>85725</xdr:colOff>
      <xdr:row>76</xdr:row>
      <xdr:rowOff>64097</xdr:rowOff>
    </xdr:to>
    <xdr:sp macro="" textlink="">
      <xdr:nvSpPr>
        <xdr:cNvPr id="853" name="円/楕円 852"/>
        <xdr:cNvSpPr/>
      </xdr:nvSpPr>
      <xdr:spPr>
        <a:xfrm>
          <a:off x="21272500" y="129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80624</xdr:rowOff>
    </xdr:from>
    <xdr:ext cx="534377" cy="259045"/>
    <xdr:sp macro="" textlink="">
      <xdr:nvSpPr>
        <xdr:cNvPr id="854" name="テキスト ボックス 853"/>
        <xdr:cNvSpPr txBox="1"/>
      </xdr:nvSpPr>
      <xdr:spPr>
        <a:xfrm>
          <a:off x="21056111" y="127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19126</xdr:rowOff>
    </xdr:from>
    <xdr:to>
      <xdr:col>29</xdr:col>
      <xdr:colOff>568325</xdr:colOff>
      <xdr:row>76</xdr:row>
      <xdr:rowOff>120726</xdr:rowOff>
    </xdr:to>
    <xdr:sp macro="" textlink="">
      <xdr:nvSpPr>
        <xdr:cNvPr id="855" name="円/楕円 854"/>
        <xdr:cNvSpPr/>
      </xdr:nvSpPr>
      <xdr:spPr>
        <a:xfrm>
          <a:off x="20383500" y="130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137253</xdr:rowOff>
    </xdr:from>
    <xdr:ext cx="534377" cy="259045"/>
    <xdr:sp macro="" textlink="">
      <xdr:nvSpPr>
        <xdr:cNvPr id="856" name="テキスト ボックス 855"/>
        <xdr:cNvSpPr txBox="1"/>
      </xdr:nvSpPr>
      <xdr:spPr>
        <a:xfrm>
          <a:off x="20167111" y="128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76645</xdr:rowOff>
    </xdr:from>
    <xdr:to>
      <xdr:col>28</xdr:col>
      <xdr:colOff>365125</xdr:colOff>
      <xdr:row>77</xdr:row>
      <xdr:rowOff>6795</xdr:rowOff>
    </xdr:to>
    <xdr:sp macro="" textlink="">
      <xdr:nvSpPr>
        <xdr:cNvPr id="857" name="円/楕円 856"/>
        <xdr:cNvSpPr/>
      </xdr:nvSpPr>
      <xdr:spPr>
        <a:xfrm>
          <a:off x="19494500" y="131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23321</xdr:rowOff>
    </xdr:from>
    <xdr:ext cx="534377" cy="259045"/>
    <xdr:sp macro="" textlink="">
      <xdr:nvSpPr>
        <xdr:cNvPr id="858" name="テキスト ボックス 857"/>
        <xdr:cNvSpPr txBox="1"/>
      </xdr:nvSpPr>
      <xdr:spPr>
        <a:xfrm>
          <a:off x="19278111" y="128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59" name="円/楕円 858"/>
        <xdr:cNvSpPr/>
      </xdr:nvSpPr>
      <xdr:spPr>
        <a:xfrm>
          <a:off x="18605500" y="131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64343</xdr:rowOff>
    </xdr:from>
    <xdr:ext cx="534377" cy="259045"/>
    <xdr:sp macro="" textlink="">
      <xdr:nvSpPr>
        <xdr:cNvPr id="860" name="テキスト ボックス 859"/>
        <xdr:cNvSpPr txBox="1"/>
      </xdr:nvSpPr>
      <xdr:spPr>
        <a:xfrm>
          <a:off x="18389111" y="129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では、住民一人当たり５４４，０３６円となっている。類似団体平均との比較で上位３項目は、人件費、普通建設事業費、繰出金となっている。人件費は、住民一人当たり１０２，５８５円となっており、類似団体平均と比べて１７，４３５円高くなっている。これは、旧町村単位に公共施設（出張所５・小学校５・保育園３）を設置、また養護老人ホームを設置していることから職員数が多いことが要因となっている。普通建設事業費は、住民一人当たり９３，２５５円となっており、類似団体平均と比べて１４，３５２円高くなっている。これは、スポーツ振興を目的とし体育施設の大規模改修を行ったことが要因として挙げられる。繰出金は、住民一人当たり７５，０５０円となっており、類似団体平均と比べて１２，６７４円高くなっている。これは、６特別会計を設置しており、特別会計への繰出金が多いことが要因となっている。公共下水道事業などの公営企業債の償還はピークを徐々に過ぎているが管理経費等の増、国民健康保険や介護保険に対する繰出金増により増加傾向にある。限られた財源を有効に活用するため、第５次行政改革大綱に取り組み、経常経費の削減など行財政の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岐阜県八百津町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11,435
11,349
128.79
6,482,248
6,221,047
261,200
3,859,597
3,313,864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27360</xdr:rowOff>
    </xdr:from>
    <xdr:to>
      <xdr:col>6</xdr:col>
      <xdr:colOff>511175</xdr:colOff>
      <xdr:row>37</xdr:row>
      <xdr:rowOff>164356</xdr:rowOff>
    </xdr:to>
    <xdr:cxnSp macro="">
      <xdr:nvCxnSpPr>
        <xdr:cNvPr id="63" name="直線コネクタ 62"/>
        <xdr:cNvCxnSpPr/>
      </xdr:nvCxnSpPr>
      <xdr:spPr>
        <a:xfrm>
          <a:off x="3797300" y="6371010"/>
          <a:ext cx="838200" cy="1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27360</xdr:rowOff>
    </xdr:from>
    <xdr:to>
      <xdr:col>5</xdr:col>
      <xdr:colOff>358775</xdr:colOff>
      <xdr:row>37</xdr:row>
      <xdr:rowOff>101981</xdr:rowOff>
    </xdr:to>
    <xdr:cxnSp macro="">
      <xdr:nvCxnSpPr>
        <xdr:cNvPr id="66" name="直線コネクタ 65"/>
        <xdr:cNvCxnSpPr/>
      </xdr:nvCxnSpPr>
      <xdr:spPr>
        <a:xfrm flipV="1">
          <a:off x="2908300" y="6371010"/>
          <a:ext cx="889000" cy="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101981</xdr:rowOff>
    </xdr:from>
    <xdr:to>
      <xdr:col>4</xdr:col>
      <xdr:colOff>155575</xdr:colOff>
      <xdr:row>37</xdr:row>
      <xdr:rowOff>142313</xdr:rowOff>
    </xdr:to>
    <xdr:cxnSp macro="">
      <xdr:nvCxnSpPr>
        <xdr:cNvPr id="69" name="直線コネクタ 68"/>
        <xdr:cNvCxnSpPr/>
      </xdr:nvCxnSpPr>
      <xdr:spPr>
        <a:xfrm flipV="1">
          <a:off x="2019300" y="6445631"/>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136434</xdr:rowOff>
    </xdr:from>
    <xdr:to>
      <xdr:col>2</xdr:col>
      <xdr:colOff>638175</xdr:colOff>
      <xdr:row>37</xdr:row>
      <xdr:rowOff>142313</xdr:rowOff>
    </xdr:to>
    <xdr:cxnSp macro="">
      <xdr:nvCxnSpPr>
        <xdr:cNvPr id="72" name="直線コネクタ 71"/>
        <xdr:cNvCxnSpPr/>
      </xdr:nvCxnSpPr>
      <xdr:spPr>
        <a:xfrm>
          <a:off x="1130300" y="648008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113556</xdr:rowOff>
    </xdr:from>
    <xdr:to>
      <xdr:col>6</xdr:col>
      <xdr:colOff>561975</xdr:colOff>
      <xdr:row>38</xdr:row>
      <xdr:rowOff>43706</xdr:rowOff>
    </xdr:to>
    <xdr:sp macro="" textlink="">
      <xdr:nvSpPr>
        <xdr:cNvPr id="82" name="円/楕円 81"/>
        <xdr:cNvSpPr/>
      </xdr:nvSpPr>
      <xdr:spPr>
        <a:xfrm>
          <a:off x="4584700" y="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91983</xdr:rowOff>
    </xdr:from>
    <xdr:ext cx="469744" cy="259045"/>
    <xdr:sp macro="" textlink="">
      <xdr:nvSpPr>
        <xdr:cNvPr id="83" name="議会費該当値テキスト"/>
        <xdr:cNvSpPr txBox="1"/>
      </xdr:nvSpPr>
      <xdr:spPr>
        <a:xfrm>
          <a:off x="4686300" y="64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148010</xdr:rowOff>
    </xdr:from>
    <xdr:to>
      <xdr:col>5</xdr:col>
      <xdr:colOff>409575</xdr:colOff>
      <xdr:row>37</xdr:row>
      <xdr:rowOff>78160</xdr:rowOff>
    </xdr:to>
    <xdr:sp macro="" textlink="">
      <xdr:nvSpPr>
        <xdr:cNvPr id="84" name="円/楕円 83"/>
        <xdr:cNvSpPr/>
      </xdr:nvSpPr>
      <xdr:spPr>
        <a:xfrm>
          <a:off x="3746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69287</xdr:rowOff>
    </xdr:from>
    <xdr:ext cx="469744" cy="259045"/>
    <xdr:sp macro="" textlink="">
      <xdr:nvSpPr>
        <xdr:cNvPr id="85" name="テキスト ボックス 84"/>
        <xdr:cNvSpPr txBox="1"/>
      </xdr:nvSpPr>
      <xdr:spPr>
        <a:xfrm>
          <a:off x="3562427" y="6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51181</xdr:rowOff>
    </xdr:from>
    <xdr:to>
      <xdr:col>4</xdr:col>
      <xdr:colOff>206375</xdr:colOff>
      <xdr:row>37</xdr:row>
      <xdr:rowOff>152781</xdr:rowOff>
    </xdr:to>
    <xdr:sp macro="" textlink="">
      <xdr:nvSpPr>
        <xdr:cNvPr id="86" name="円/楕円 85"/>
        <xdr:cNvSpPr/>
      </xdr:nvSpPr>
      <xdr:spPr>
        <a:xfrm>
          <a:off x="2857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143908</xdr:rowOff>
    </xdr:from>
    <xdr:ext cx="469744" cy="259045"/>
    <xdr:sp macro="" textlink="">
      <xdr:nvSpPr>
        <xdr:cNvPr id="87" name="テキスト ボックス 86"/>
        <xdr:cNvSpPr txBox="1"/>
      </xdr:nvSpPr>
      <xdr:spPr>
        <a:xfrm>
          <a:off x="2673427"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91513</xdr:rowOff>
    </xdr:from>
    <xdr:to>
      <xdr:col>3</xdr:col>
      <xdr:colOff>3175</xdr:colOff>
      <xdr:row>38</xdr:row>
      <xdr:rowOff>21662</xdr:rowOff>
    </xdr:to>
    <xdr:sp macro="" textlink="">
      <xdr:nvSpPr>
        <xdr:cNvPr id="88" name="円/楕円 87"/>
        <xdr:cNvSpPr/>
      </xdr:nvSpPr>
      <xdr:spPr>
        <a:xfrm>
          <a:off x="19685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12789</xdr:rowOff>
    </xdr:from>
    <xdr:ext cx="469744" cy="259045"/>
    <xdr:sp macro="" textlink="">
      <xdr:nvSpPr>
        <xdr:cNvPr id="89" name="テキスト ボックス 88"/>
        <xdr:cNvSpPr txBox="1"/>
      </xdr:nvSpPr>
      <xdr:spPr>
        <a:xfrm>
          <a:off x="1784427" y="652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85634</xdr:rowOff>
    </xdr:from>
    <xdr:to>
      <xdr:col>1</xdr:col>
      <xdr:colOff>485775</xdr:colOff>
      <xdr:row>38</xdr:row>
      <xdr:rowOff>15784</xdr:rowOff>
    </xdr:to>
    <xdr:sp macro="" textlink="">
      <xdr:nvSpPr>
        <xdr:cNvPr id="90" name="円/楕円 89"/>
        <xdr:cNvSpPr/>
      </xdr:nvSpPr>
      <xdr:spPr>
        <a:xfrm>
          <a:off x="1079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6911</xdr:rowOff>
    </xdr:from>
    <xdr:ext cx="469744" cy="259045"/>
    <xdr:sp macro="" textlink="">
      <xdr:nvSpPr>
        <xdr:cNvPr id="91" name="テキスト ボックス 90"/>
        <xdr:cNvSpPr txBox="1"/>
      </xdr:nvSpPr>
      <xdr:spPr>
        <a:xfrm>
          <a:off x="895427" y="65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86849</xdr:rowOff>
    </xdr:from>
    <xdr:to>
      <xdr:col>6</xdr:col>
      <xdr:colOff>511175</xdr:colOff>
      <xdr:row>58</xdr:row>
      <xdr:rowOff>91570</xdr:rowOff>
    </xdr:to>
    <xdr:cxnSp macro="">
      <xdr:nvCxnSpPr>
        <xdr:cNvPr id="120" name="直線コネクタ 119"/>
        <xdr:cNvCxnSpPr/>
      </xdr:nvCxnSpPr>
      <xdr:spPr>
        <a:xfrm flipV="1">
          <a:off x="3797300" y="10030949"/>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91570</xdr:rowOff>
    </xdr:from>
    <xdr:to>
      <xdr:col>5</xdr:col>
      <xdr:colOff>358775</xdr:colOff>
      <xdr:row>58</xdr:row>
      <xdr:rowOff>127715</xdr:rowOff>
    </xdr:to>
    <xdr:cxnSp macro="">
      <xdr:nvCxnSpPr>
        <xdr:cNvPr id="123" name="直線コネクタ 122"/>
        <xdr:cNvCxnSpPr/>
      </xdr:nvCxnSpPr>
      <xdr:spPr>
        <a:xfrm flipV="1">
          <a:off x="2908300" y="10035670"/>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126483</xdr:rowOff>
    </xdr:from>
    <xdr:to>
      <xdr:col>4</xdr:col>
      <xdr:colOff>155575</xdr:colOff>
      <xdr:row>58</xdr:row>
      <xdr:rowOff>127715</xdr:rowOff>
    </xdr:to>
    <xdr:cxnSp macro="">
      <xdr:nvCxnSpPr>
        <xdr:cNvPr id="126" name="直線コネクタ 125"/>
        <xdr:cNvCxnSpPr/>
      </xdr:nvCxnSpPr>
      <xdr:spPr>
        <a:xfrm>
          <a:off x="2019300" y="10070583"/>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126483</xdr:rowOff>
    </xdr:from>
    <xdr:to>
      <xdr:col>2</xdr:col>
      <xdr:colOff>638175</xdr:colOff>
      <xdr:row>58</xdr:row>
      <xdr:rowOff>131401</xdr:rowOff>
    </xdr:to>
    <xdr:cxnSp macro="">
      <xdr:nvCxnSpPr>
        <xdr:cNvPr id="129" name="直線コネクタ 128"/>
        <xdr:cNvCxnSpPr/>
      </xdr:nvCxnSpPr>
      <xdr:spPr>
        <a:xfrm flipV="1">
          <a:off x="1130300" y="10070583"/>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36049</xdr:rowOff>
    </xdr:from>
    <xdr:to>
      <xdr:col>6</xdr:col>
      <xdr:colOff>561975</xdr:colOff>
      <xdr:row>58</xdr:row>
      <xdr:rowOff>137649</xdr:rowOff>
    </xdr:to>
    <xdr:sp macro="" textlink="">
      <xdr:nvSpPr>
        <xdr:cNvPr id="139" name="円/楕円 138"/>
        <xdr:cNvSpPr/>
      </xdr:nvSpPr>
      <xdr:spPr>
        <a:xfrm>
          <a:off x="4584700" y="99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166876</xdr:rowOff>
    </xdr:from>
    <xdr:ext cx="599010" cy="259045"/>
    <xdr:sp macro="" textlink="">
      <xdr:nvSpPr>
        <xdr:cNvPr id="140" name="総務費該当値テキスト"/>
        <xdr:cNvSpPr txBox="1"/>
      </xdr:nvSpPr>
      <xdr:spPr>
        <a:xfrm>
          <a:off x="4686300" y="976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40770</xdr:rowOff>
    </xdr:from>
    <xdr:to>
      <xdr:col>5</xdr:col>
      <xdr:colOff>409575</xdr:colOff>
      <xdr:row>58</xdr:row>
      <xdr:rowOff>142370</xdr:rowOff>
    </xdr:to>
    <xdr:sp macro="" textlink="">
      <xdr:nvSpPr>
        <xdr:cNvPr id="141" name="円/楕円 140"/>
        <xdr:cNvSpPr/>
      </xdr:nvSpPr>
      <xdr:spPr>
        <a:xfrm>
          <a:off x="3746500" y="99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133497</xdr:rowOff>
    </xdr:from>
    <xdr:ext cx="534377" cy="259045"/>
    <xdr:sp macro="" textlink="">
      <xdr:nvSpPr>
        <xdr:cNvPr id="142" name="テキスト ボックス 141"/>
        <xdr:cNvSpPr txBox="1"/>
      </xdr:nvSpPr>
      <xdr:spPr>
        <a:xfrm>
          <a:off x="3530111" y="100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76915</xdr:rowOff>
    </xdr:from>
    <xdr:to>
      <xdr:col>4</xdr:col>
      <xdr:colOff>206375</xdr:colOff>
      <xdr:row>59</xdr:row>
      <xdr:rowOff>7065</xdr:rowOff>
    </xdr:to>
    <xdr:sp macro="" textlink="">
      <xdr:nvSpPr>
        <xdr:cNvPr id="143" name="円/楕円 142"/>
        <xdr:cNvSpPr/>
      </xdr:nvSpPr>
      <xdr:spPr>
        <a:xfrm>
          <a:off x="2857500" y="100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169642</xdr:rowOff>
    </xdr:from>
    <xdr:ext cx="534377" cy="259045"/>
    <xdr:sp macro="" textlink="">
      <xdr:nvSpPr>
        <xdr:cNvPr id="144" name="テキスト ボックス 143"/>
        <xdr:cNvSpPr txBox="1"/>
      </xdr:nvSpPr>
      <xdr:spPr>
        <a:xfrm>
          <a:off x="2641111" y="101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75683</xdr:rowOff>
    </xdr:from>
    <xdr:to>
      <xdr:col>3</xdr:col>
      <xdr:colOff>3175</xdr:colOff>
      <xdr:row>59</xdr:row>
      <xdr:rowOff>5833</xdr:rowOff>
    </xdr:to>
    <xdr:sp macro="" textlink="">
      <xdr:nvSpPr>
        <xdr:cNvPr id="145" name="円/楕円 144"/>
        <xdr:cNvSpPr/>
      </xdr:nvSpPr>
      <xdr:spPr>
        <a:xfrm>
          <a:off x="1968500" y="100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168410</xdr:rowOff>
    </xdr:from>
    <xdr:ext cx="534377" cy="259045"/>
    <xdr:sp macro="" textlink="">
      <xdr:nvSpPr>
        <xdr:cNvPr id="146" name="テキスト ボックス 145"/>
        <xdr:cNvSpPr txBox="1"/>
      </xdr:nvSpPr>
      <xdr:spPr>
        <a:xfrm>
          <a:off x="1752111" y="1011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80601</xdr:rowOff>
    </xdr:from>
    <xdr:to>
      <xdr:col>1</xdr:col>
      <xdr:colOff>485775</xdr:colOff>
      <xdr:row>59</xdr:row>
      <xdr:rowOff>10751</xdr:rowOff>
    </xdr:to>
    <xdr:sp macro="" textlink="">
      <xdr:nvSpPr>
        <xdr:cNvPr id="147" name="円/楕円 146"/>
        <xdr:cNvSpPr/>
      </xdr:nvSpPr>
      <xdr:spPr>
        <a:xfrm>
          <a:off x="1079500" y="100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1878</xdr:rowOff>
    </xdr:from>
    <xdr:ext cx="534377" cy="259045"/>
    <xdr:sp macro="" textlink="">
      <xdr:nvSpPr>
        <xdr:cNvPr id="148" name="テキスト ボックス 147"/>
        <xdr:cNvSpPr txBox="1"/>
      </xdr:nvSpPr>
      <xdr:spPr>
        <a:xfrm>
          <a:off x="863111" y="101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105930</xdr:rowOff>
    </xdr:from>
    <xdr:to>
      <xdr:col>6</xdr:col>
      <xdr:colOff>511175</xdr:colOff>
      <xdr:row>76</xdr:row>
      <xdr:rowOff>148439</xdr:rowOff>
    </xdr:to>
    <xdr:cxnSp macro="">
      <xdr:nvCxnSpPr>
        <xdr:cNvPr id="174" name="直線コネクタ 173"/>
        <xdr:cNvCxnSpPr/>
      </xdr:nvCxnSpPr>
      <xdr:spPr>
        <a:xfrm flipV="1">
          <a:off x="3797300" y="13136130"/>
          <a:ext cx="8382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113646</xdr:rowOff>
    </xdr:from>
    <xdr:to>
      <xdr:col>5</xdr:col>
      <xdr:colOff>358775</xdr:colOff>
      <xdr:row>76</xdr:row>
      <xdr:rowOff>148439</xdr:rowOff>
    </xdr:to>
    <xdr:cxnSp macro="">
      <xdr:nvCxnSpPr>
        <xdr:cNvPr id="177" name="直線コネクタ 176"/>
        <xdr:cNvCxnSpPr/>
      </xdr:nvCxnSpPr>
      <xdr:spPr>
        <a:xfrm>
          <a:off x="2908300" y="1314384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113646</xdr:rowOff>
    </xdr:from>
    <xdr:to>
      <xdr:col>4</xdr:col>
      <xdr:colOff>155575</xdr:colOff>
      <xdr:row>77</xdr:row>
      <xdr:rowOff>37258</xdr:rowOff>
    </xdr:to>
    <xdr:cxnSp macro="">
      <xdr:nvCxnSpPr>
        <xdr:cNvPr id="180" name="直線コネクタ 179"/>
        <xdr:cNvCxnSpPr/>
      </xdr:nvCxnSpPr>
      <xdr:spPr>
        <a:xfrm flipV="1">
          <a:off x="2019300" y="13143846"/>
          <a:ext cx="889000" cy="9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37258</xdr:rowOff>
    </xdr:from>
    <xdr:to>
      <xdr:col>2</xdr:col>
      <xdr:colOff>638175</xdr:colOff>
      <xdr:row>77</xdr:row>
      <xdr:rowOff>79961</xdr:rowOff>
    </xdr:to>
    <xdr:cxnSp macro="">
      <xdr:nvCxnSpPr>
        <xdr:cNvPr id="183" name="直線コネクタ 182"/>
        <xdr:cNvCxnSpPr/>
      </xdr:nvCxnSpPr>
      <xdr:spPr>
        <a:xfrm flipV="1">
          <a:off x="1130300" y="13238908"/>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55130</xdr:rowOff>
    </xdr:from>
    <xdr:to>
      <xdr:col>6</xdr:col>
      <xdr:colOff>561975</xdr:colOff>
      <xdr:row>76</xdr:row>
      <xdr:rowOff>156730</xdr:rowOff>
    </xdr:to>
    <xdr:sp macro="" textlink="">
      <xdr:nvSpPr>
        <xdr:cNvPr id="193" name="円/楕円 192"/>
        <xdr:cNvSpPr/>
      </xdr:nvSpPr>
      <xdr:spPr>
        <a:xfrm>
          <a:off x="4584700" y="13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78007</xdr:rowOff>
    </xdr:from>
    <xdr:ext cx="599010" cy="259045"/>
    <xdr:sp macro="" textlink="">
      <xdr:nvSpPr>
        <xdr:cNvPr id="194" name="民生費該当値テキスト"/>
        <xdr:cNvSpPr txBox="1"/>
      </xdr:nvSpPr>
      <xdr:spPr>
        <a:xfrm>
          <a:off x="4686300" y="1293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97639</xdr:rowOff>
    </xdr:from>
    <xdr:to>
      <xdr:col>5</xdr:col>
      <xdr:colOff>409575</xdr:colOff>
      <xdr:row>77</xdr:row>
      <xdr:rowOff>27789</xdr:rowOff>
    </xdr:to>
    <xdr:sp macro="" textlink="">
      <xdr:nvSpPr>
        <xdr:cNvPr id="195" name="円/楕円 194"/>
        <xdr:cNvSpPr/>
      </xdr:nvSpPr>
      <xdr:spPr>
        <a:xfrm>
          <a:off x="3746500" y="131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18916</xdr:rowOff>
    </xdr:from>
    <xdr:ext cx="599010" cy="259045"/>
    <xdr:sp macro="" textlink="">
      <xdr:nvSpPr>
        <xdr:cNvPr id="196" name="テキスト ボックス 195"/>
        <xdr:cNvSpPr txBox="1"/>
      </xdr:nvSpPr>
      <xdr:spPr>
        <a:xfrm>
          <a:off x="3497794" y="1322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62846</xdr:rowOff>
    </xdr:from>
    <xdr:to>
      <xdr:col>4</xdr:col>
      <xdr:colOff>206375</xdr:colOff>
      <xdr:row>76</xdr:row>
      <xdr:rowOff>164446</xdr:rowOff>
    </xdr:to>
    <xdr:sp macro="" textlink="">
      <xdr:nvSpPr>
        <xdr:cNvPr id="197" name="円/楕円 196"/>
        <xdr:cNvSpPr/>
      </xdr:nvSpPr>
      <xdr:spPr>
        <a:xfrm>
          <a:off x="2857500" y="13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155573</xdr:rowOff>
    </xdr:from>
    <xdr:ext cx="599010" cy="259045"/>
    <xdr:sp macro="" textlink="">
      <xdr:nvSpPr>
        <xdr:cNvPr id="198" name="テキスト ボックス 197"/>
        <xdr:cNvSpPr txBox="1"/>
      </xdr:nvSpPr>
      <xdr:spPr>
        <a:xfrm>
          <a:off x="2608794" y="1318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157908</xdr:rowOff>
    </xdr:from>
    <xdr:to>
      <xdr:col>3</xdr:col>
      <xdr:colOff>3175</xdr:colOff>
      <xdr:row>77</xdr:row>
      <xdr:rowOff>88058</xdr:rowOff>
    </xdr:to>
    <xdr:sp macro="" textlink="">
      <xdr:nvSpPr>
        <xdr:cNvPr id="199" name="円/楕円 198"/>
        <xdr:cNvSpPr/>
      </xdr:nvSpPr>
      <xdr:spPr>
        <a:xfrm>
          <a:off x="1968500" y="131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79185</xdr:rowOff>
    </xdr:from>
    <xdr:ext cx="599010" cy="259045"/>
    <xdr:sp macro="" textlink="">
      <xdr:nvSpPr>
        <xdr:cNvPr id="200" name="テキスト ボックス 199"/>
        <xdr:cNvSpPr txBox="1"/>
      </xdr:nvSpPr>
      <xdr:spPr>
        <a:xfrm>
          <a:off x="1719794" y="1328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29161</xdr:rowOff>
    </xdr:from>
    <xdr:to>
      <xdr:col>1</xdr:col>
      <xdr:colOff>485775</xdr:colOff>
      <xdr:row>77</xdr:row>
      <xdr:rowOff>130761</xdr:rowOff>
    </xdr:to>
    <xdr:sp macro="" textlink="">
      <xdr:nvSpPr>
        <xdr:cNvPr id="201" name="円/楕円 200"/>
        <xdr:cNvSpPr/>
      </xdr:nvSpPr>
      <xdr:spPr>
        <a:xfrm>
          <a:off x="1079500" y="132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121888</xdr:rowOff>
    </xdr:from>
    <xdr:ext cx="599010" cy="259045"/>
    <xdr:sp macro="" textlink="">
      <xdr:nvSpPr>
        <xdr:cNvPr id="202" name="テキスト ボックス 201"/>
        <xdr:cNvSpPr txBox="1"/>
      </xdr:nvSpPr>
      <xdr:spPr>
        <a:xfrm>
          <a:off x="830794" y="1332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145169</xdr:rowOff>
    </xdr:from>
    <xdr:to>
      <xdr:col>6</xdr:col>
      <xdr:colOff>511175</xdr:colOff>
      <xdr:row>98</xdr:row>
      <xdr:rowOff>154950</xdr:rowOff>
    </xdr:to>
    <xdr:cxnSp macro="">
      <xdr:nvCxnSpPr>
        <xdr:cNvPr id="234" name="直線コネクタ 233"/>
        <xdr:cNvCxnSpPr/>
      </xdr:nvCxnSpPr>
      <xdr:spPr>
        <a:xfrm>
          <a:off x="3797300" y="16947269"/>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138916</xdr:rowOff>
    </xdr:from>
    <xdr:to>
      <xdr:col>5</xdr:col>
      <xdr:colOff>358775</xdr:colOff>
      <xdr:row>98</xdr:row>
      <xdr:rowOff>145169</xdr:rowOff>
    </xdr:to>
    <xdr:cxnSp macro="">
      <xdr:nvCxnSpPr>
        <xdr:cNvPr id="237" name="直線コネクタ 236"/>
        <xdr:cNvCxnSpPr/>
      </xdr:nvCxnSpPr>
      <xdr:spPr>
        <a:xfrm>
          <a:off x="2908300" y="16941016"/>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138916</xdr:rowOff>
    </xdr:from>
    <xdr:to>
      <xdr:col>4</xdr:col>
      <xdr:colOff>155575</xdr:colOff>
      <xdr:row>98</xdr:row>
      <xdr:rowOff>161417</xdr:rowOff>
    </xdr:to>
    <xdr:cxnSp macro="">
      <xdr:nvCxnSpPr>
        <xdr:cNvPr id="240" name="直線コネクタ 239"/>
        <xdr:cNvCxnSpPr/>
      </xdr:nvCxnSpPr>
      <xdr:spPr>
        <a:xfrm flipV="1">
          <a:off x="2019300" y="16941016"/>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161417</xdr:rowOff>
    </xdr:from>
    <xdr:to>
      <xdr:col>2</xdr:col>
      <xdr:colOff>638175</xdr:colOff>
      <xdr:row>99</xdr:row>
      <xdr:rowOff>6541</xdr:rowOff>
    </xdr:to>
    <xdr:cxnSp macro="">
      <xdr:nvCxnSpPr>
        <xdr:cNvPr id="243" name="直線コネクタ 242"/>
        <xdr:cNvCxnSpPr/>
      </xdr:nvCxnSpPr>
      <xdr:spPr>
        <a:xfrm flipV="1">
          <a:off x="1130300" y="1696351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104150</xdr:rowOff>
    </xdr:from>
    <xdr:to>
      <xdr:col>6</xdr:col>
      <xdr:colOff>561975</xdr:colOff>
      <xdr:row>99</xdr:row>
      <xdr:rowOff>34300</xdr:rowOff>
    </xdr:to>
    <xdr:sp macro="" textlink="">
      <xdr:nvSpPr>
        <xdr:cNvPr id="253" name="円/楕円 252"/>
        <xdr:cNvSpPr/>
      </xdr:nvSpPr>
      <xdr:spPr>
        <a:xfrm>
          <a:off x="4584700" y="16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19077</xdr:rowOff>
    </xdr:from>
    <xdr:ext cx="534377" cy="259045"/>
    <xdr:sp macro="" textlink="">
      <xdr:nvSpPr>
        <xdr:cNvPr id="254" name="衛生費該当値テキスト"/>
        <xdr:cNvSpPr txBox="1"/>
      </xdr:nvSpPr>
      <xdr:spPr>
        <a:xfrm>
          <a:off x="4686300" y="168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94369</xdr:rowOff>
    </xdr:from>
    <xdr:to>
      <xdr:col>5</xdr:col>
      <xdr:colOff>409575</xdr:colOff>
      <xdr:row>99</xdr:row>
      <xdr:rowOff>24519</xdr:rowOff>
    </xdr:to>
    <xdr:sp macro="" textlink="">
      <xdr:nvSpPr>
        <xdr:cNvPr id="255" name="円/楕円 254"/>
        <xdr:cNvSpPr/>
      </xdr:nvSpPr>
      <xdr:spPr>
        <a:xfrm>
          <a:off x="3746500" y="168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15646</xdr:rowOff>
    </xdr:from>
    <xdr:ext cx="534377" cy="259045"/>
    <xdr:sp macro="" textlink="">
      <xdr:nvSpPr>
        <xdr:cNvPr id="256" name="テキスト ボックス 255"/>
        <xdr:cNvSpPr txBox="1"/>
      </xdr:nvSpPr>
      <xdr:spPr>
        <a:xfrm>
          <a:off x="3530111" y="169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88116</xdr:rowOff>
    </xdr:from>
    <xdr:to>
      <xdr:col>4</xdr:col>
      <xdr:colOff>206375</xdr:colOff>
      <xdr:row>99</xdr:row>
      <xdr:rowOff>18266</xdr:rowOff>
    </xdr:to>
    <xdr:sp macro="" textlink="">
      <xdr:nvSpPr>
        <xdr:cNvPr id="257" name="円/楕円 256"/>
        <xdr:cNvSpPr/>
      </xdr:nvSpPr>
      <xdr:spPr>
        <a:xfrm>
          <a:off x="2857500" y="168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9393</xdr:rowOff>
    </xdr:from>
    <xdr:ext cx="534377" cy="259045"/>
    <xdr:sp macro="" textlink="">
      <xdr:nvSpPr>
        <xdr:cNvPr id="258" name="テキスト ボックス 257"/>
        <xdr:cNvSpPr txBox="1"/>
      </xdr:nvSpPr>
      <xdr:spPr>
        <a:xfrm>
          <a:off x="2641111" y="1698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110617</xdr:rowOff>
    </xdr:from>
    <xdr:to>
      <xdr:col>3</xdr:col>
      <xdr:colOff>3175</xdr:colOff>
      <xdr:row>99</xdr:row>
      <xdr:rowOff>40767</xdr:rowOff>
    </xdr:to>
    <xdr:sp macro="" textlink="">
      <xdr:nvSpPr>
        <xdr:cNvPr id="259" name="円/楕円 258"/>
        <xdr:cNvSpPr/>
      </xdr:nvSpPr>
      <xdr:spPr>
        <a:xfrm>
          <a:off x="1968500" y="169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31894</xdr:rowOff>
    </xdr:from>
    <xdr:ext cx="534377" cy="259045"/>
    <xdr:sp macro="" textlink="">
      <xdr:nvSpPr>
        <xdr:cNvPr id="260" name="テキスト ボックス 259"/>
        <xdr:cNvSpPr txBox="1"/>
      </xdr:nvSpPr>
      <xdr:spPr>
        <a:xfrm>
          <a:off x="1752111" y="170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127191</xdr:rowOff>
    </xdr:from>
    <xdr:to>
      <xdr:col>1</xdr:col>
      <xdr:colOff>485775</xdr:colOff>
      <xdr:row>99</xdr:row>
      <xdr:rowOff>57341</xdr:rowOff>
    </xdr:to>
    <xdr:sp macro="" textlink="">
      <xdr:nvSpPr>
        <xdr:cNvPr id="261" name="円/楕円 260"/>
        <xdr:cNvSpPr/>
      </xdr:nvSpPr>
      <xdr:spPr>
        <a:xfrm>
          <a:off x="1079500" y="169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48468</xdr:rowOff>
    </xdr:from>
    <xdr:ext cx="534377" cy="259045"/>
    <xdr:sp macro="" textlink="">
      <xdr:nvSpPr>
        <xdr:cNvPr id="262" name="テキスト ボックス 261"/>
        <xdr:cNvSpPr txBox="1"/>
      </xdr:nvSpPr>
      <xdr:spPr>
        <a:xfrm>
          <a:off x="863111" y="1702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149225</xdr:rowOff>
    </xdr:from>
    <xdr:to>
      <xdr:col>15</xdr:col>
      <xdr:colOff>180975</xdr:colOff>
      <xdr:row>38</xdr:row>
      <xdr:rowOff>150368</xdr:rowOff>
    </xdr:to>
    <xdr:cxnSp macro="">
      <xdr:nvCxnSpPr>
        <xdr:cNvPr id="291" name="直線コネクタ 290"/>
        <xdr:cNvCxnSpPr/>
      </xdr:nvCxnSpPr>
      <xdr:spPr>
        <a:xfrm flipV="1">
          <a:off x="9639300" y="66643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150368</xdr:rowOff>
    </xdr:from>
    <xdr:to>
      <xdr:col>14</xdr:col>
      <xdr:colOff>28575</xdr:colOff>
      <xdr:row>38</xdr:row>
      <xdr:rowOff>151511</xdr:rowOff>
    </xdr:to>
    <xdr:cxnSp macro="">
      <xdr:nvCxnSpPr>
        <xdr:cNvPr id="294" name="直線コネクタ 293"/>
        <xdr:cNvCxnSpPr/>
      </xdr:nvCxnSpPr>
      <xdr:spPr>
        <a:xfrm flipV="1">
          <a:off x="8750300" y="66654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151511</xdr:rowOff>
    </xdr:from>
    <xdr:to>
      <xdr:col>12</xdr:col>
      <xdr:colOff>511175</xdr:colOff>
      <xdr:row>38</xdr:row>
      <xdr:rowOff>152464</xdr:rowOff>
    </xdr:to>
    <xdr:cxnSp macro="">
      <xdr:nvCxnSpPr>
        <xdr:cNvPr id="297" name="直線コネクタ 296"/>
        <xdr:cNvCxnSpPr/>
      </xdr:nvCxnSpPr>
      <xdr:spPr>
        <a:xfrm flipV="1">
          <a:off x="7861300" y="666661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152464</xdr:rowOff>
    </xdr:from>
    <xdr:to>
      <xdr:col>11</xdr:col>
      <xdr:colOff>307975</xdr:colOff>
      <xdr:row>38</xdr:row>
      <xdr:rowOff>153226</xdr:rowOff>
    </xdr:to>
    <xdr:cxnSp macro="">
      <xdr:nvCxnSpPr>
        <xdr:cNvPr id="300" name="直線コネクタ 299"/>
        <xdr:cNvCxnSpPr/>
      </xdr:nvCxnSpPr>
      <xdr:spPr>
        <a:xfrm flipV="1">
          <a:off x="6972300" y="66675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98425</xdr:rowOff>
    </xdr:from>
    <xdr:to>
      <xdr:col>15</xdr:col>
      <xdr:colOff>231775</xdr:colOff>
      <xdr:row>39</xdr:row>
      <xdr:rowOff>28575</xdr:rowOff>
    </xdr:to>
    <xdr:sp macro="" textlink="">
      <xdr:nvSpPr>
        <xdr:cNvPr id="310" name="円/楕円 309"/>
        <xdr:cNvSpPr/>
      </xdr:nvSpPr>
      <xdr:spPr>
        <a:xfrm>
          <a:off x="104267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13352</xdr:rowOff>
    </xdr:from>
    <xdr:ext cx="378565" cy="259045"/>
    <xdr:sp macro="" textlink="">
      <xdr:nvSpPr>
        <xdr:cNvPr id="311" name="労働費該当値テキスト"/>
        <xdr:cNvSpPr txBox="1"/>
      </xdr:nvSpPr>
      <xdr:spPr>
        <a:xfrm>
          <a:off x="10528300" y="652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99568</xdr:rowOff>
    </xdr:from>
    <xdr:to>
      <xdr:col>14</xdr:col>
      <xdr:colOff>79375</xdr:colOff>
      <xdr:row>39</xdr:row>
      <xdr:rowOff>29718</xdr:rowOff>
    </xdr:to>
    <xdr:sp macro="" textlink="">
      <xdr:nvSpPr>
        <xdr:cNvPr id="312" name="円/楕円 311"/>
        <xdr:cNvSpPr/>
      </xdr:nvSpPr>
      <xdr:spPr>
        <a:xfrm>
          <a:off x="9588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20845</xdr:rowOff>
    </xdr:from>
    <xdr:ext cx="378565" cy="259045"/>
    <xdr:sp macro="" textlink="">
      <xdr:nvSpPr>
        <xdr:cNvPr id="313" name="テキスト ボックス 312"/>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100711</xdr:rowOff>
    </xdr:from>
    <xdr:to>
      <xdr:col>12</xdr:col>
      <xdr:colOff>561975</xdr:colOff>
      <xdr:row>39</xdr:row>
      <xdr:rowOff>30861</xdr:rowOff>
    </xdr:to>
    <xdr:sp macro="" textlink="">
      <xdr:nvSpPr>
        <xdr:cNvPr id="314" name="円/楕円 313"/>
        <xdr:cNvSpPr/>
      </xdr:nvSpPr>
      <xdr:spPr>
        <a:xfrm>
          <a:off x="8699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21988</xdr:rowOff>
    </xdr:from>
    <xdr:ext cx="378565" cy="259045"/>
    <xdr:sp macro="" textlink="">
      <xdr:nvSpPr>
        <xdr:cNvPr id="315" name="テキスト ボックス 314"/>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101664</xdr:rowOff>
    </xdr:from>
    <xdr:to>
      <xdr:col>11</xdr:col>
      <xdr:colOff>358775</xdr:colOff>
      <xdr:row>39</xdr:row>
      <xdr:rowOff>31814</xdr:rowOff>
    </xdr:to>
    <xdr:sp macro="" textlink="">
      <xdr:nvSpPr>
        <xdr:cNvPr id="316" name="円/楕円 315"/>
        <xdr:cNvSpPr/>
      </xdr:nvSpPr>
      <xdr:spPr>
        <a:xfrm>
          <a:off x="7810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22941</xdr:rowOff>
    </xdr:from>
    <xdr:ext cx="378565" cy="259045"/>
    <xdr:sp macro="" textlink="">
      <xdr:nvSpPr>
        <xdr:cNvPr id="317" name="テキスト ボックス 316"/>
        <xdr:cNvSpPr txBox="1"/>
      </xdr:nvSpPr>
      <xdr:spPr>
        <a:xfrm>
          <a:off x="7672017" y="670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102426</xdr:rowOff>
    </xdr:from>
    <xdr:to>
      <xdr:col>10</xdr:col>
      <xdr:colOff>155575</xdr:colOff>
      <xdr:row>39</xdr:row>
      <xdr:rowOff>32576</xdr:rowOff>
    </xdr:to>
    <xdr:sp macro="" textlink="">
      <xdr:nvSpPr>
        <xdr:cNvPr id="318" name="円/楕円 317"/>
        <xdr:cNvSpPr/>
      </xdr:nvSpPr>
      <xdr:spPr>
        <a:xfrm>
          <a:off x="6921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23703</xdr:rowOff>
    </xdr:from>
    <xdr:ext cx="378565" cy="259045"/>
    <xdr:sp macro="" textlink="">
      <xdr:nvSpPr>
        <xdr:cNvPr id="319" name="テキスト ボックス 318"/>
        <xdr:cNvSpPr txBox="1"/>
      </xdr:nvSpPr>
      <xdr:spPr>
        <a:xfrm>
          <a:off x="6783017" y="671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146018</xdr:rowOff>
    </xdr:from>
    <xdr:to>
      <xdr:col>15</xdr:col>
      <xdr:colOff>180975</xdr:colOff>
      <xdr:row>57</xdr:row>
      <xdr:rowOff>169734</xdr:rowOff>
    </xdr:to>
    <xdr:cxnSp macro="">
      <xdr:nvCxnSpPr>
        <xdr:cNvPr id="346" name="直線コネクタ 345"/>
        <xdr:cNvCxnSpPr/>
      </xdr:nvCxnSpPr>
      <xdr:spPr>
        <a:xfrm flipV="1">
          <a:off x="9639300" y="9918668"/>
          <a:ext cx="8382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169734</xdr:rowOff>
    </xdr:from>
    <xdr:to>
      <xdr:col>14</xdr:col>
      <xdr:colOff>28575</xdr:colOff>
      <xdr:row>58</xdr:row>
      <xdr:rowOff>3660</xdr:rowOff>
    </xdr:to>
    <xdr:cxnSp macro="">
      <xdr:nvCxnSpPr>
        <xdr:cNvPr id="349" name="直線コネクタ 348"/>
        <xdr:cNvCxnSpPr/>
      </xdr:nvCxnSpPr>
      <xdr:spPr>
        <a:xfrm flipV="1">
          <a:off x="8750300" y="9942384"/>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143925</xdr:rowOff>
    </xdr:from>
    <xdr:to>
      <xdr:col>12</xdr:col>
      <xdr:colOff>511175</xdr:colOff>
      <xdr:row>58</xdr:row>
      <xdr:rowOff>3660</xdr:rowOff>
    </xdr:to>
    <xdr:cxnSp macro="">
      <xdr:nvCxnSpPr>
        <xdr:cNvPr id="352" name="直線コネクタ 351"/>
        <xdr:cNvCxnSpPr/>
      </xdr:nvCxnSpPr>
      <xdr:spPr>
        <a:xfrm>
          <a:off x="7861300" y="9916575"/>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143925</xdr:rowOff>
    </xdr:from>
    <xdr:to>
      <xdr:col>11</xdr:col>
      <xdr:colOff>307975</xdr:colOff>
      <xdr:row>58</xdr:row>
      <xdr:rowOff>28239</xdr:rowOff>
    </xdr:to>
    <xdr:cxnSp macro="">
      <xdr:nvCxnSpPr>
        <xdr:cNvPr id="355" name="直線コネクタ 354"/>
        <xdr:cNvCxnSpPr/>
      </xdr:nvCxnSpPr>
      <xdr:spPr>
        <a:xfrm flipV="1">
          <a:off x="6972300" y="9916575"/>
          <a:ext cx="889000" cy="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35725</xdr:rowOff>
    </xdr:from>
    <xdr:ext cx="534377" cy="259045"/>
    <xdr:sp macro="" textlink="">
      <xdr:nvSpPr>
        <xdr:cNvPr id="357" name="テキスト ボックス 356"/>
        <xdr:cNvSpPr txBox="1"/>
      </xdr:nvSpPr>
      <xdr:spPr>
        <a:xfrm>
          <a:off x="7594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95218</xdr:rowOff>
    </xdr:from>
    <xdr:to>
      <xdr:col>15</xdr:col>
      <xdr:colOff>231775</xdr:colOff>
      <xdr:row>58</xdr:row>
      <xdr:rowOff>25368</xdr:rowOff>
    </xdr:to>
    <xdr:sp macro="" textlink="">
      <xdr:nvSpPr>
        <xdr:cNvPr id="365" name="円/楕円 364"/>
        <xdr:cNvSpPr/>
      </xdr:nvSpPr>
      <xdr:spPr>
        <a:xfrm>
          <a:off x="10426700" y="98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54595</xdr:rowOff>
    </xdr:from>
    <xdr:ext cx="534377" cy="259045"/>
    <xdr:sp macro="" textlink="">
      <xdr:nvSpPr>
        <xdr:cNvPr id="366" name="農林水産業費該当値テキスト"/>
        <xdr:cNvSpPr txBox="1"/>
      </xdr:nvSpPr>
      <xdr:spPr>
        <a:xfrm>
          <a:off x="10528300" y="96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118934</xdr:rowOff>
    </xdr:from>
    <xdr:to>
      <xdr:col>14</xdr:col>
      <xdr:colOff>79375</xdr:colOff>
      <xdr:row>58</xdr:row>
      <xdr:rowOff>49084</xdr:rowOff>
    </xdr:to>
    <xdr:sp macro="" textlink="">
      <xdr:nvSpPr>
        <xdr:cNvPr id="367" name="円/楕円 366"/>
        <xdr:cNvSpPr/>
      </xdr:nvSpPr>
      <xdr:spPr>
        <a:xfrm>
          <a:off x="9588500" y="9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40211</xdr:rowOff>
    </xdr:from>
    <xdr:ext cx="534377" cy="259045"/>
    <xdr:sp macro="" textlink="">
      <xdr:nvSpPr>
        <xdr:cNvPr id="368" name="テキスト ボックス 367"/>
        <xdr:cNvSpPr txBox="1"/>
      </xdr:nvSpPr>
      <xdr:spPr>
        <a:xfrm>
          <a:off x="9372111" y="99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124310</xdr:rowOff>
    </xdr:from>
    <xdr:to>
      <xdr:col>12</xdr:col>
      <xdr:colOff>561975</xdr:colOff>
      <xdr:row>58</xdr:row>
      <xdr:rowOff>54460</xdr:rowOff>
    </xdr:to>
    <xdr:sp macro="" textlink="">
      <xdr:nvSpPr>
        <xdr:cNvPr id="369" name="円/楕円 368"/>
        <xdr:cNvSpPr/>
      </xdr:nvSpPr>
      <xdr:spPr>
        <a:xfrm>
          <a:off x="8699500" y="98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45587</xdr:rowOff>
    </xdr:from>
    <xdr:ext cx="534377" cy="259045"/>
    <xdr:sp macro="" textlink="">
      <xdr:nvSpPr>
        <xdr:cNvPr id="370" name="テキスト ボックス 369"/>
        <xdr:cNvSpPr txBox="1"/>
      </xdr:nvSpPr>
      <xdr:spPr>
        <a:xfrm>
          <a:off x="8483111" y="99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93125</xdr:rowOff>
    </xdr:from>
    <xdr:to>
      <xdr:col>11</xdr:col>
      <xdr:colOff>358775</xdr:colOff>
      <xdr:row>58</xdr:row>
      <xdr:rowOff>23275</xdr:rowOff>
    </xdr:to>
    <xdr:sp macro="" textlink="">
      <xdr:nvSpPr>
        <xdr:cNvPr id="371" name="円/楕円 370"/>
        <xdr:cNvSpPr/>
      </xdr:nvSpPr>
      <xdr:spPr>
        <a:xfrm>
          <a:off x="7810500" y="98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39802</xdr:rowOff>
    </xdr:from>
    <xdr:ext cx="534377" cy="259045"/>
    <xdr:sp macro="" textlink="">
      <xdr:nvSpPr>
        <xdr:cNvPr id="372" name="テキスト ボックス 371"/>
        <xdr:cNvSpPr txBox="1"/>
      </xdr:nvSpPr>
      <xdr:spPr>
        <a:xfrm>
          <a:off x="7594111" y="96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148889</xdr:rowOff>
    </xdr:from>
    <xdr:to>
      <xdr:col>10</xdr:col>
      <xdr:colOff>155575</xdr:colOff>
      <xdr:row>58</xdr:row>
      <xdr:rowOff>79039</xdr:rowOff>
    </xdr:to>
    <xdr:sp macro="" textlink="">
      <xdr:nvSpPr>
        <xdr:cNvPr id="373" name="円/楕円 372"/>
        <xdr:cNvSpPr/>
      </xdr:nvSpPr>
      <xdr:spPr>
        <a:xfrm>
          <a:off x="6921500" y="99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70166</xdr:rowOff>
    </xdr:from>
    <xdr:ext cx="534377" cy="259045"/>
    <xdr:sp macro="" textlink="">
      <xdr:nvSpPr>
        <xdr:cNvPr id="374" name="テキスト ボックス 373"/>
        <xdr:cNvSpPr txBox="1"/>
      </xdr:nvSpPr>
      <xdr:spPr>
        <a:xfrm>
          <a:off x="6705111" y="100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30069</xdr:rowOff>
    </xdr:from>
    <xdr:to>
      <xdr:col>15</xdr:col>
      <xdr:colOff>180975</xdr:colOff>
      <xdr:row>77</xdr:row>
      <xdr:rowOff>58547</xdr:rowOff>
    </xdr:to>
    <xdr:cxnSp macro="">
      <xdr:nvCxnSpPr>
        <xdr:cNvPr id="405" name="直線コネクタ 404"/>
        <xdr:cNvCxnSpPr/>
      </xdr:nvCxnSpPr>
      <xdr:spPr>
        <a:xfrm flipV="1">
          <a:off x="9639300" y="13231719"/>
          <a:ext cx="8382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58547</xdr:rowOff>
    </xdr:from>
    <xdr:to>
      <xdr:col>14</xdr:col>
      <xdr:colOff>28575</xdr:colOff>
      <xdr:row>77</xdr:row>
      <xdr:rowOff>168405</xdr:rowOff>
    </xdr:to>
    <xdr:cxnSp macro="">
      <xdr:nvCxnSpPr>
        <xdr:cNvPr id="408" name="直線コネクタ 407"/>
        <xdr:cNvCxnSpPr/>
      </xdr:nvCxnSpPr>
      <xdr:spPr>
        <a:xfrm flipV="1">
          <a:off x="8750300" y="13260197"/>
          <a:ext cx="8890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168405</xdr:rowOff>
    </xdr:from>
    <xdr:to>
      <xdr:col>12</xdr:col>
      <xdr:colOff>511175</xdr:colOff>
      <xdr:row>78</xdr:row>
      <xdr:rowOff>16582</xdr:rowOff>
    </xdr:to>
    <xdr:cxnSp macro="">
      <xdr:nvCxnSpPr>
        <xdr:cNvPr id="411" name="直線コネクタ 410"/>
        <xdr:cNvCxnSpPr/>
      </xdr:nvCxnSpPr>
      <xdr:spPr>
        <a:xfrm flipV="1">
          <a:off x="7861300" y="13370055"/>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14264</xdr:rowOff>
    </xdr:from>
    <xdr:to>
      <xdr:col>11</xdr:col>
      <xdr:colOff>307975</xdr:colOff>
      <xdr:row>78</xdr:row>
      <xdr:rowOff>16582</xdr:rowOff>
    </xdr:to>
    <xdr:cxnSp macro="">
      <xdr:nvCxnSpPr>
        <xdr:cNvPr id="414" name="直線コネクタ 413"/>
        <xdr:cNvCxnSpPr/>
      </xdr:nvCxnSpPr>
      <xdr:spPr>
        <a:xfrm>
          <a:off x="6972300" y="1338736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150719</xdr:rowOff>
    </xdr:from>
    <xdr:to>
      <xdr:col>15</xdr:col>
      <xdr:colOff>231775</xdr:colOff>
      <xdr:row>77</xdr:row>
      <xdr:rowOff>80869</xdr:rowOff>
    </xdr:to>
    <xdr:sp macro="" textlink="">
      <xdr:nvSpPr>
        <xdr:cNvPr id="424" name="円/楕円 423"/>
        <xdr:cNvSpPr/>
      </xdr:nvSpPr>
      <xdr:spPr>
        <a:xfrm>
          <a:off x="10426700" y="131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129146</xdr:rowOff>
    </xdr:from>
    <xdr:ext cx="534377" cy="259045"/>
    <xdr:sp macro="" textlink="">
      <xdr:nvSpPr>
        <xdr:cNvPr id="425" name="商工費該当値テキスト"/>
        <xdr:cNvSpPr txBox="1"/>
      </xdr:nvSpPr>
      <xdr:spPr>
        <a:xfrm>
          <a:off x="10528300" y="131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7747</xdr:rowOff>
    </xdr:from>
    <xdr:to>
      <xdr:col>14</xdr:col>
      <xdr:colOff>79375</xdr:colOff>
      <xdr:row>77</xdr:row>
      <xdr:rowOff>109347</xdr:rowOff>
    </xdr:to>
    <xdr:sp macro="" textlink="">
      <xdr:nvSpPr>
        <xdr:cNvPr id="426" name="円/楕円 425"/>
        <xdr:cNvSpPr/>
      </xdr:nvSpPr>
      <xdr:spPr>
        <a:xfrm>
          <a:off x="9588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100474</xdr:rowOff>
    </xdr:from>
    <xdr:ext cx="534377" cy="259045"/>
    <xdr:sp macro="" textlink="">
      <xdr:nvSpPr>
        <xdr:cNvPr id="427" name="テキスト ボックス 426"/>
        <xdr:cNvSpPr txBox="1"/>
      </xdr:nvSpPr>
      <xdr:spPr>
        <a:xfrm>
          <a:off x="9372111" y="133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117605</xdr:rowOff>
    </xdr:from>
    <xdr:to>
      <xdr:col>12</xdr:col>
      <xdr:colOff>561975</xdr:colOff>
      <xdr:row>78</xdr:row>
      <xdr:rowOff>47755</xdr:rowOff>
    </xdr:to>
    <xdr:sp macro="" textlink="">
      <xdr:nvSpPr>
        <xdr:cNvPr id="428" name="円/楕円 427"/>
        <xdr:cNvSpPr/>
      </xdr:nvSpPr>
      <xdr:spPr>
        <a:xfrm>
          <a:off x="8699500" y="133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38882</xdr:rowOff>
    </xdr:from>
    <xdr:ext cx="469744" cy="259045"/>
    <xdr:sp macro="" textlink="">
      <xdr:nvSpPr>
        <xdr:cNvPr id="429" name="テキスト ボックス 428"/>
        <xdr:cNvSpPr txBox="1"/>
      </xdr:nvSpPr>
      <xdr:spPr>
        <a:xfrm>
          <a:off x="8515427" y="134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137232</xdr:rowOff>
    </xdr:from>
    <xdr:to>
      <xdr:col>11</xdr:col>
      <xdr:colOff>358775</xdr:colOff>
      <xdr:row>78</xdr:row>
      <xdr:rowOff>67382</xdr:rowOff>
    </xdr:to>
    <xdr:sp macro="" textlink="">
      <xdr:nvSpPr>
        <xdr:cNvPr id="430" name="円/楕円 429"/>
        <xdr:cNvSpPr/>
      </xdr:nvSpPr>
      <xdr:spPr>
        <a:xfrm>
          <a:off x="7810500" y="133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58509</xdr:rowOff>
    </xdr:from>
    <xdr:ext cx="469744" cy="259045"/>
    <xdr:sp macro="" textlink="">
      <xdr:nvSpPr>
        <xdr:cNvPr id="431" name="テキスト ボックス 430"/>
        <xdr:cNvSpPr txBox="1"/>
      </xdr:nvSpPr>
      <xdr:spPr>
        <a:xfrm>
          <a:off x="7626427" y="1343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134914</xdr:rowOff>
    </xdr:from>
    <xdr:to>
      <xdr:col>10</xdr:col>
      <xdr:colOff>155575</xdr:colOff>
      <xdr:row>78</xdr:row>
      <xdr:rowOff>65064</xdr:rowOff>
    </xdr:to>
    <xdr:sp macro="" textlink="">
      <xdr:nvSpPr>
        <xdr:cNvPr id="432" name="円/楕円 431"/>
        <xdr:cNvSpPr/>
      </xdr:nvSpPr>
      <xdr:spPr>
        <a:xfrm>
          <a:off x="6921500" y="133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81591</xdr:rowOff>
    </xdr:from>
    <xdr:ext cx="469744" cy="259045"/>
    <xdr:sp macro="" textlink="">
      <xdr:nvSpPr>
        <xdr:cNvPr id="433" name="テキスト ボックス 432"/>
        <xdr:cNvSpPr txBox="1"/>
      </xdr:nvSpPr>
      <xdr:spPr>
        <a:xfrm>
          <a:off x="6737427" y="131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161384</xdr:rowOff>
    </xdr:from>
    <xdr:to>
      <xdr:col>15</xdr:col>
      <xdr:colOff>180975</xdr:colOff>
      <xdr:row>98</xdr:row>
      <xdr:rowOff>162130</xdr:rowOff>
    </xdr:to>
    <xdr:cxnSp macro="">
      <xdr:nvCxnSpPr>
        <xdr:cNvPr id="462" name="直線コネクタ 461"/>
        <xdr:cNvCxnSpPr/>
      </xdr:nvCxnSpPr>
      <xdr:spPr>
        <a:xfrm>
          <a:off x="9639300" y="16963484"/>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160527</xdr:rowOff>
    </xdr:from>
    <xdr:to>
      <xdr:col>14</xdr:col>
      <xdr:colOff>28575</xdr:colOff>
      <xdr:row>98</xdr:row>
      <xdr:rowOff>161384</xdr:rowOff>
    </xdr:to>
    <xdr:cxnSp macro="">
      <xdr:nvCxnSpPr>
        <xdr:cNvPr id="465" name="直線コネクタ 464"/>
        <xdr:cNvCxnSpPr/>
      </xdr:nvCxnSpPr>
      <xdr:spPr>
        <a:xfrm>
          <a:off x="8750300" y="1696262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160527</xdr:rowOff>
    </xdr:from>
    <xdr:to>
      <xdr:col>12</xdr:col>
      <xdr:colOff>511175</xdr:colOff>
      <xdr:row>98</xdr:row>
      <xdr:rowOff>166901</xdr:rowOff>
    </xdr:to>
    <xdr:cxnSp macro="">
      <xdr:nvCxnSpPr>
        <xdr:cNvPr id="468" name="直線コネクタ 467"/>
        <xdr:cNvCxnSpPr/>
      </xdr:nvCxnSpPr>
      <xdr:spPr>
        <a:xfrm flipV="1">
          <a:off x="7861300" y="16962627"/>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166901</xdr:rowOff>
    </xdr:from>
    <xdr:to>
      <xdr:col>11</xdr:col>
      <xdr:colOff>307975</xdr:colOff>
      <xdr:row>99</xdr:row>
      <xdr:rowOff>3640</xdr:rowOff>
    </xdr:to>
    <xdr:cxnSp macro="">
      <xdr:nvCxnSpPr>
        <xdr:cNvPr id="471" name="直線コネクタ 470"/>
        <xdr:cNvCxnSpPr/>
      </xdr:nvCxnSpPr>
      <xdr:spPr>
        <a:xfrm flipV="1">
          <a:off x="6972300" y="16969001"/>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5" name="テキスト ボックス 474"/>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111330</xdr:rowOff>
    </xdr:from>
    <xdr:to>
      <xdr:col>15</xdr:col>
      <xdr:colOff>231775</xdr:colOff>
      <xdr:row>99</xdr:row>
      <xdr:rowOff>41480</xdr:rowOff>
    </xdr:to>
    <xdr:sp macro="" textlink="">
      <xdr:nvSpPr>
        <xdr:cNvPr id="481" name="円/楕円 480"/>
        <xdr:cNvSpPr/>
      </xdr:nvSpPr>
      <xdr:spPr>
        <a:xfrm>
          <a:off x="10426700" y="169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70707</xdr:rowOff>
    </xdr:from>
    <xdr:ext cx="534377" cy="259045"/>
    <xdr:sp macro="" textlink="">
      <xdr:nvSpPr>
        <xdr:cNvPr id="482" name="土木費該当値テキスト"/>
        <xdr:cNvSpPr txBox="1"/>
      </xdr:nvSpPr>
      <xdr:spPr>
        <a:xfrm>
          <a:off x="10528300" y="167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110584</xdr:rowOff>
    </xdr:from>
    <xdr:to>
      <xdr:col>14</xdr:col>
      <xdr:colOff>79375</xdr:colOff>
      <xdr:row>99</xdr:row>
      <xdr:rowOff>40734</xdr:rowOff>
    </xdr:to>
    <xdr:sp macro="" textlink="">
      <xdr:nvSpPr>
        <xdr:cNvPr id="483" name="円/楕円 482"/>
        <xdr:cNvSpPr/>
      </xdr:nvSpPr>
      <xdr:spPr>
        <a:xfrm>
          <a:off x="95885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31861</xdr:rowOff>
    </xdr:from>
    <xdr:ext cx="534377" cy="259045"/>
    <xdr:sp macro="" textlink="">
      <xdr:nvSpPr>
        <xdr:cNvPr id="484" name="テキスト ボックス 483"/>
        <xdr:cNvSpPr txBox="1"/>
      </xdr:nvSpPr>
      <xdr:spPr>
        <a:xfrm>
          <a:off x="9372111" y="170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109727</xdr:rowOff>
    </xdr:from>
    <xdr:to>
      <xdr:col>12</xdr:col>
      <xdr:colOff>561975</xdr:colOff>
      <xdr:row>99</xdr:row>
      <xdr:rowOff>39877</xdr:rowOff>
    </xdr:to>
    <xdr:sp macro="" textlink="">
      <xdr:nvSpPr>
        <xdr:cNvPr id="485" name="円/楕円 484"/>
        <xdr:cNvSpPr/>
      </xdr:nvSpPr>
      <xdr:spPr>
        <a:xfrm>
          <a:off x="8699500" y="169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31004</xdr:rowOff>
    </xdr:from>
    <xdr:ext cx="534377" cy="259045"/>
    <xdr:sp macro="" textlink="">
      <xdr:nvSpPr>
        <xdr:cNvPr id="486" name="テキスト ボックス 485"/>
        <xdr:cNvSpPr txBox="1"/>
      </xdr:nvSpPr>
      <xdr:spPr>
        <a:xfrm>
          <a:off x="8483111" y="170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116101</xdr:rowOff>
    </xdr:from>
    <xdr:to>
      <xdr:col>11</xdr:col>
      <xdr:colOff>358775</xdr:colOff>
      <xdr:row>99</xdr:row>
      <xdr:rowOff>46251</xdr:rowOff>
    </xdr:to>
    <xdr:sp macro="" textlink="">
      <xdr:nvSpPr>
        <xdr:cNvPr id="487" name="円/楕円 486"/>
        <xdr:cNvSpPr/>
      </xdr:nvSpPr>
      <xdr:spPr>
        <a:xfrm>
          <a:off x="7810500" y="169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62778</xdr:rowOff>
    </xdr:from>
    <xdr:ext cx="534377" cy="259045"/>
    <xdr:sp macro="" textlink="">
      <xdr:nvSpPr>
        <xdr:cNvPr id="488" name="テキスト ボックス 487"/>
        <xdr:cNvSpPr txBox="1"/>
      </xdr:nvSpPr>
      <xdr:spPr>
        <a:xfrm>
          <a:off x="7594111" y="166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124290</xdr:rowOff>
    </xdr:from>
    <xdr:to>
      <xdr:col>10</xdr:col>
      <xdr:colOff>155575</xdr:colOff>
      <xdr:row>99</xdr:row>
      <xdr:rowOff>54440</xdr:rowOff>
    </xdr:to>
    <xdr:sp macro="" textlink="">
      <xdr:nvSpPr>
        <xdr:cNvPr id="489" name="円/楕円 488"/>
        <xdr:cNvSpPr/>
      </xdr:nvSpPr>
      <xdr:spPr>
        <a:xfrm>
          <a:off x="6921500" y="169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70967</xdr:rowOff>
    </xdr:from>
    <xdr:ext cx="534377" cy="259045"/>
    <xdr:sp macro="" textlink="">
      <xdr:nvSpPr>
        <xdr:cNvPr id="490" name="テキスト ボックス 489"/>
        <xdr:cNvSpPr txBox="1"/>
      </xdr:nvSpPr>
      <xdr:spPr>
        <a:xfrm>
          <a:off x="6705111" y="167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26772</xdr:rowOff>
    </xdr:from>
    <xdr:to>
      <xdr:col>23</xdr:col>
      <xdr:colOff>517525</xdr:colOff>
      <xdr:row>37</xdr:row>
      <xdr:rowOff>88085</xdr:rowOff>
    </xdr:to>
    <xdr:cxnSp macro="">
      <xdr:nvCxnSpPr>
        <xdr:cNvPr id="521" name="直線コネクタ 520"/>
        <xdr:cNvCxnSpPr/>
      </xdr:nvCxnSpPr>
      <xdr:spPr>
        <a:xfrm flipV="1">
          <a:off x="15481300" y="6370422"/>
          <a:ext cx="8382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88085</xdr:rowOff>
    </xdr:from>
    <xdr:to>
      <xdr:col>22</xdr:col>
      <xdr:colOff>365125</xdr:colOff>
      <xdr:row>37</xdr:row>
      <xdr:rowOff>119567</xdr:rowOff>
    </xdr:to>
    <xdr:cxnSp macro="">
      <xdr:nvCxnSpPr>
        <xdr:cNvPr id="524" name="直線コネクタ 523"/>
        <xdr:cNvCxnSpPr/>
      </xdr:nvCxnSpPr>
      <xdr:spPr>
        <a:xfrm flipV="1">
          <a:off x="14592300" y="6431735"/>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165940</xdr:rowOff>
    </xdr:from>
    <xdr:to>
      <xdr:col>21</xdr:col>
      <xdr:colOff>161925</xdr:colOff>
      <xdr:row>37</xdr:row>
      <xdr:rowOff>119567</xdr:rowOff>
    </xdr:to>
    <xdr:cxnSp macro="">
      <xdr:nvCxnSpPr>
        <xdr:cNvPr id="527" name="直線コネクタ 526"/>
        <xdr:cNvCxnSpPr/>
      </xdr:nvCxnSpPr>
      <xdr:spPr>
        <a:xfrm>
          <a:off x="13703300" y="6338140"/>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165940</xdr:rowOff>
    </xdr:from>
    <xdr:to>
      <xdr:col>19</xdr:col>
      <xdr:colOff>644525</xdr:colOff>
      <xdr:row>37</xdr:row>
      <xdr:rowOff>101524</xdr:rowOff>
    </xdr:to>
    <xdr:cxnSp macro="">
      <xdr:nvCxnSpPr>
        <xdr:cNvPr id="530" name="直線コネクタ 529"/>
        <xdr:cNvCxnSpPr/>
      </xdr:nvCxnSpPr>
      <xdr:spPr>
        <a:xfrm flipV="1">
          <a:off x="12814300" y="6338140"/>
          <a:ext cx="889000" cy="1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83884</xdr:rowOff>
    </xdr:from>
    <xdr:ext cx="534377" cy="259045"/>
    <xdr:sp macro="" textlink="">
      <xdr:nvSpPr>
        <xdr:cNvPr id="532" name="テキスト ボックス 531"/>
        <xdr:cNvSpPr txBox="1"/>
      </xdr:nvSpPr>
      <xdr:spPr>
        <a:xfrm>
          <a:off x="13436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147422</xdr:rowOff>
    </xdr:from>
    <xdr:to>
      <xdr:col>23</xdr:col>
      <xdr:colOff>568325</xdr:colOff>
      <xdr:row>37</xdr:row>
      <xdr:rowOff>77572</xdr:rowOff>
    </xdr:to>
    <xdr:sp macro="" textlink="">
      <xdr:nvSpPr>
        <xdr:cNvPr id="540" name="円/楕円 539"/>
        <xdr:cNvSpPr/>
      </xdr:nvSpPr>
      <xdr:spPr>
        <a:xfrm>
          <a:off x="162687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125849</xdr:rowOff>
    </xdr:from>
    <xdr:ext cx="534377" cy="259045"/>
    <xdr:sp macro="" textlink="">
      <xdr:nvSpPr>
        <xdr:cNvPr id="541" name="消防費該当値テキスト"/>
        <xdr:cNvSpPr txBox="1"/>
      </xdr:nvSpPr>
      <xdr:spPr>
        <a:xfrm>
          <a:off x="16370300" y="62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37285</xdr:rowOff>
    </xdr:from>
    <xdr:to>
      <xdr:col>22</xdr:col>
      <xdr:colOff>415925</xdr:colOff>
      <xdr:row>37</xdr:row>
      <xdr:rowOff>138885</xdr:rowOff>
    </xdr:to>
    <xdr:sp macro="" textlink="">
      <xdr:nvSpPr>
        <xdr:cNvPr id="542" name="円/楕円 541"/>
        <xdr:cNvSpPr/>
      </xdr:nvSpPr>
      <xdr:spPr>
        <a:xfrm>
          <a:off x="15430500" y="6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130012</xdr:rowOff>
    </xdr:from>
    <xdr:ext cx="534377" cy="259045"/>
    <xdr:sp macro="" textlink="">
      <xdr:nvSpPr>
        <xdr:cNvPr id="543" name="テキスト ボックス 542"/>
        <xdr:cNvSpPr txBox="1"/>
      </xdr:nvSpPr>
      <xdr:spPr>
        <a:xfrm>
          <a:off x="15214111" y="647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68767</xdr:rowOff>
    </xdr:from>
    <xdr:to>
      <xdr:col>21</xdr:col>
      <xdr:colOff>212725</xdr:colOff>
      <xdr:row>37</xdr:row>
      <xdr:rowOff>170366</xdr:rowOff>
    </xdr:to>
    <xdr:sp macro="" textlink="">
      <xdr:nvSpPr>
        <xdr:cNvPr id="544" name="円/楕円 543"/>
        <xdr:cNvSpPr/>
      </xdr:nvSpPr>
      <xdr:spPr>
        <a:xfrm>
          <a:off x="14541500" y="6412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161494</xdr:rowOff>
    </xdr:from>
    <xdr:ext cx="534377" cy="259045"/>
    <xdr:sp macro="" textlink="">
      <xdr:nvSpPr>
        <xdr:cNvPr id="545" name="テキスト ボックス 544"/>
        <xdr:cNvSpPr txBox="1"/>
      </xdr:nvSpPr>
      <xdr:spPr>
        <a:xfrm>
          <a:off x="14325111" y="65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115140</xdr:rowOff>
    </xdr:from>
    <xdr:to>
      <xdr:col>20</xdr:col>
      <xdr:colOff>9525</xdr:colOff>
      <xdr:row>37</xdr:row>
      <xdr:rowOff>45290</xdr:rowOff>
    </xdr:to>
    <xdr:sp macro="" textlink="">
      <xdr:nvSpPr>
        <xdr:cNvPr id="546" name="円/楕円 545"/>
        <xdr:cNvSpPr/>
      </xdr:nvSpPr>
      <xdr:spPr>
        <a:xfrm>
          <a:off x="13652500" y="62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61817</xdr:rowOff>
    </xdr:from>
    <xdr:ext cx="534377" cy="259045"/>
    <xdr:sp macro="" textlink="">
      <xdr:nvSpPr>
        <xdr:cNvPr id="547" name="テキスト ボックス 546"/>
        <xdr:cNvSpPr txBox="1"/>
      </xdr:nvSpPr>
      <xdr:spPr>
        <a:xfrm>
          <a:off x="13436111" y="60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50724</xdr:rowOff>
    </xdr:from>
    <xdr:to>
      <xdr:col>18</xdr:col>
      <xdr:colOff>492125</xdr:colOff>
      <xdr:row>37</xdr:row>
      <xdr:rowOff>152324</xdr:rowOff>
    </xdr:to>
    <xdr:sp macro="" textlink="">
      <xdr:nvSpPr>
        <xdr:cNvPr id="548" name="円/楕円 547"/>
        <xdr:cNvSpPr/>
      </xdr:nvSpPr>
      <xdr:spPr>
        <a:xfrm>
          <a:off x="12763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143451</xdr:rowOff>
    </xdr:from>
    <xdr:ext cx="534377" cy="259045"/>
    <xdr:sp macro="" textlink="">
      <xdr:nvSpPr>
        <xdr:cNvPr id="549" name="テキスト ボックス 548"/>
        <xdr:cNvSpPr txBox="1"/>
      </xdr:nvSpPr>
      <xdr:spPr>
        <a:xfrm>
          <a:off x="12547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162990</xdr:rowOff>
    </xdr:from>
    <xdr:to>
      <xdr:col>23</xdr:col>
      <xdr:colOff>517525</xdr:colOff>
      <xdr:row>57</xdr:row>
      <xdr:rowOff>29716</xdr:rowOff>
    </xdr:to>
    <xdr:cxnSp macro="">
      <xdr:nvCxnSpPr>
        <xdr:cNvPr id="576" name="直線コネクタ 575"/>
        <xdr:cNvCxnSpPr/>
      </xdr:nvCxnSpPr>
      <xdr:spPr>
        <a:xfrm flipV="1">
          <a:off x="15481300" y="9764190"/>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85737</xdr:rowOff>
    </xdr:from>
    <xdr:to>
      <xdr:col>22</xdr:col>
      <xdr:colOff>365125</xdr:colOff>
      <xdr:row>57</xdr:row>
      <xdr:rowOff>29716</xdr:rowOff>
    </xdr:to>
    <xdr:cxnSp macro="">
      <xdr:nvCxnSpPr>
        <xdr:cNvPr id="579" name="直線コネクタ 578"/>
        <xdr:cNvCxnSpPr/>
      </xdr:nvCxnSpPr>
      <xdr:spPr>
        <a:xfrm>
          <a:off x="14592300" y="9686937"/>
          <a:ext cx="889000" cy="1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85737</xdr:rowOff>
    </xdr:from>
    <xdr:to>
      <xdr:col>21</xdr:col>
      <xdr:colOff>161925</xdr:colOff>
      <xdr:row>57</xdr:row>
      <xdr:rowOff>71834</xdr:rowOff>
    </xdr:to>
    <xdr:cxnSp macro="">
      <xdr:nvCxnSpPr>
        <xdr:cNvPr id="582" name="直線コネクタ 581"/>
        <xdr:cNvCxnSpPr/>
      </xdr:nvCxnSpPr>
      <xdr:spPr>
        <a:xfrm flipV="1">
          <a:off x="13703300" y="9686937"/>
          <a:ext cx="889000" cy="15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167664</xdr:rowOff>
    </xdr:from>
    <xdr:ext cx="534377" cy="259045"/>
    <xdr:sp macro="" textlink="">
      <xdr:nvSpPr>
        <xdr:cNvPr id="584" name="テキスト ボックス 583"/>
        <xdr:cNvSpPr txBox="1"/>
      </xdr:nvSpPr>
      <xdr:spPr>
        <a:xfrm>
          <a:off x="1432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71834</xdr:rowOff>
    </xdr:from>
    <xdr:to>
      <xdr:col>19</xdr:col>
      <xdr:colOff>644525</xdr:colOff>
      <xdr:row>57</xdr:row>
      <xdr:rowOff>91360</xdr:rowOff>
    </xdr:to>
    <xdr:cxnSp macro="">
      <xdr:nvCxnSpPr>
        <xdr:cNvPr id="585" name="直線コネクタ 584"/>
        <xdr:cNvCxnSpPr/>
      </xdr:nvCxnSpPr>
      <xdr:spPr>
        <a:xfrm flipV="1">
          <a:off x="12814300" y="9844484"/>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112190</xdr:rowOff>
    </xdr:from>
    <xdr:to>
      <xdr:col>23</xdr:col>
      <xdr:colOff>568325</xdr:colOff>
      <xdr:row>57</xdr:row>
      <xdr:rowOff>42340</xdr:rowOff>
    </xdr:to>
    <xdr:sp macro="" textlink="">
      <xdr:nvSpPr>
        <xdr:cNvPr id="595" name="円/楕円 594"/>
        <xdr:cNvSpPr/>
      </xdr:nvSpPr>
      <xdr:spPr>
        <a:xfrm>
          <a:off x="16268700" y="97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135067</xdr:rowOff>
    </xdr:from>
    <xdr:ext cx="534377" cy="259045"/>
    <xdr:sp macro="" textlink="">
      <xdr:nvSpPr>
        <xdr:cNvPr id="596" name="教育費該当値テキスト"/>
        <xdr:cNvSpPr txBox="1"/>
      </xdr:nvSpPr>
      <xdr:spPr>
        <a:xfrm>
          <a:off x="16370300" y="95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150366</xdr:rowOff>
    </xdr:from>
    <xdr:to>
      <xdr:col>22</xdr:col>
      <xdr:colOff>415925</xdr:colOff>
      <xdr:row>57</xdr:row>
      <xdr:rowOff>80516</xdr:rowOff>
    </xdr:to>
    <xdr:sp macro="" textlink="">
      <xdr:nvSpPr>
        <xdr:cNvPr id="597" name="円/楕円 596"/>
        <xdr:cNvSpPr/>
      </xdr:nvSpPr>
      <xdr:spPr>
        <a:xfrm>
          <a:off x="15430500" y="9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71643</xdr:rowOff>
    </xdr:from>
    <xdr:ext cx="534377" cy="259045"/>
    <xdr:sp macro="" textlink="">
      <xdr:nvSpPr>
        <xdr:cNvPr id="598" name="テキスト ボックス 597"/>
        <xdr:cNvSpPr txBox="1"/>
      </xdr:nvSpPr>
      <xdr:spPr>
        <a:xfrm>
          <a:off x="15214111" y="98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34937</xdr:rowOff>
    </xdr:from>
    <xdr:to>
      <xdr:col>21</xdr:col>
      <xdr:colOff>212725</xdr:colOff>
      <xdr:row>56</xdr:row>
      <xdr:rowOff>136537</xdr:rowOff>
    </xdr:to>
    <xdr:sp macro="" textlink="">
      <xdr:nvSpPr>
        <xdr:cNvPr id="599" name="円/楕円 598"/>
        <xdr:cNvSpPr/>
      </xdr:nvSpPr>
      <xdr:spPr>
        <a:xfrm>
          <a:off x="14541500" y="9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153064</xdr:rowOff>
    </xdr:from>
    <xdr:ext cx="534377" cy="259045"/>
    <xdr:sp macro="" textlink="">
      <xdr:nvSpPr>
        <xdr:cNvPr id="600" name="テキスト ボックス 599"/>
        <xdr:cNvSpPr txBox="1"/>
      </xdr:nvSpPr>
      <xdr:spPr>
        <a:xfrm>
          <a:off x="14325111" y="94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21034</xdr:rowOff>
    </xdr:from>
    <xdr:to>
      <xdr:col>20</xdr:col>
      <xdr:colOff>9525</xdr:colOff>
      <xdr:row>57</xdr:row>
      <xdr:rowOff>122634</xdr:rowOff>
    </xdr:to>
    <xdr:sp macro="" textlink="">
      <xdr:nvSpPr>
        <xdr:cNvPr id="601" name="円/楕円 600"/>
        <xdr:cNvSpPr/>
      </xdr:nvSpPr>
      <xdr:spPr>
        <a:xfrm>
          <a:off x="13652500" y="97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113761</xdr:rowOff>
    </xdr:from>
    <xdr:ext cx="534377" cy="259045"/>
    <xdr:sp macro="" textlink="">
      <xdr:nvSpPr>
        <xdr:cNvPr id="602" name="テキスト ボックス 601"/>
        <xdr:cNvSpPr txBox="1"/>
      </xdr:nvSpPr>
      <xdr:spPr>
        <a:xfrm>
          <a:off x="13436111" y="98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40560</xdr:rowOff>
    </xdr:from>
    <xdr:to>
      <xdr:col>18</xdr:col>
      <xdr:colOff>492125</xdr:colOff>
      <xdr:row>57</xdr:row>
      <xdr:rowOff>142160</xdr:rowOff>
    </xdr:to>
    <xdr:sp macro="" textlink="">
      <xdr:nvSpPr>
        <xdr:cNvPr id="603" name="円/楕円 602"/>
        <xdr:cNvSpPr/>
      </xdr:nvSpPr>
      <xdr:spPr>
        <a:xfrm>
          <a:off x="12763500" y="981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133287</xdr:rowOff>
    </xdr:from>
    <xdr:ext cx="534377" cy="259045"/>
    <xdr:sp macro="" textlink="">
      <xdr:nvSpPr>
        <xdr:cNvPr id="604" name="テキスト ボックス 603"/>
        <xdr:cNvSpPr txBox="1"/>
      </xdr:nvSpPr>
      <xdr:spPr>
        <a:xfrm>
          <a:off x="12547111" y="990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134851</xdr:rowOff>
    </xdr:from>
    <xdr:to>
      <xdr:col>23</xdr:col>
      <xdr:colOff>517525</xdr:colOff>
      <xdr:row>78</xdr:row>
      <xdr:rowOff>138068</xdr:rowOff>
    </xdr:to>
    <xdr:cxnSp macro="">
      <xdr:nvCxnSpPr>
        <xdr:cNvPr id="631" name="直線コネクタ 630"/>
        <xdr:cNvCxnSpPr/>
      </xdr:nvCxnSpPr>
      <xdr:spPr>
        <a:xfrm flipV="1">
          <a:off x="15481300" y="13507951"/>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134696</xdr:rowOff>
    </xdr:from>
    <xdr:to>
      <xdr:col>22</xdr:col>
      <xdr:colOff>365125</xdr:colOff>
      <xdr:row>78</xdr:row>
      <xdr:rowOff>138068</xdr:rowOff>
    </xdr:to>
    <xdr:cxnSp macro="">
      <xdr:nvCxnSpPr>
        <xdr:cNvPr id="634" name="直線コネクタ 633"/>
        <xdr:cNvCxnSpPr/>
      </xdr:nvCxnSpPr>
      <xdr:spPr>
        <a:xfrm>
          <a:off x="14592300" y="1350779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126992</xdr:rowOff>
    </xdr:from>
    <xdr:to>
      <xdr:col>21</xdr:col>
      <xdr:colOff>161925</xdr:colOff>
      <xdr:row>78</xdr:row>
      <xdr:rowOff>134696</xdr:rowOff>
    </xdr:to>
    <xdr:cxnSp macro="">
      <xdr:nvCxnSpPr>
        <xdr:cNvPr id="637" name="直線コネクタ 636"/>
        <xdr:cNvCxnSpPr/>
      </xdr:nvCxnSpPr>
      <xdr:spPr>
        <a:xfrm>
          <a:off x="13703300" y="13500092"/>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50064</xdr:rowOff>
    </xdr:from>
    <xdr:to>
      <xdr:col>19</xdr:col>
      <xdr:colOff>644525</xdr:colOff>
      <xdr:row>78</xdr:row>
      <xdr:rowOff>126992</xdr:rowOff>
    </xdr:to>
    <xdr:cxnSp macro="">
      <xdr:nvCxnSpPr>
        <xdr:cNvPr id="640" name="直線コネクタ 639"/>
        <xdr:cNvCxnSpPr/>
      </xdr:nvCxnSpPr>
      <xdr:spPr>
        <a:xfrm>
          <a:off x="12814300" y="13423164"/>
          <a:ext cx="889000" cy="7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84051</xdr:rowOff>
    </xdr:from>
    <xdr:to>
      <xdr:col>23</xdr:col>
      <xdr:colOff>568325</xdr:colOff>
      <xdr:row>79</xdr:row>
      <xdr:rowOff>14201</xdr:rowOff>
    </xdr:to>
    <xdr:sp macro="" textlink="">
      <xdr:nvSpPr>
        <xdr:cNvPr id="650" name="円/楕円 649"/>
        <xdr:cNvSpPr/>
      </xdr:nvSpPr>
      <xdr:spPr>
        <a:xfrm>
          <a:off x="16268700" y="134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469744" cy="259045"/>
    <xdr:sp macro="" textlink="">
      <xdr:nvSpPr>
        <xdr:cNvPr id="651" name="災害復旧費該当値テキスト"/>
        <xdr:cNvSpPr txBox="1"/>
      </xdr:nvSpPr>
      <xdr:spPr>
        <a:xfrm>
          <a:off x="16370300" y="134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87268</xdr:rowOff>
    </xdr:from>
    <xdr:to>
      <xdr:col>22</xdr:col>
      <xdr:colOff>415925</xdr:colOff>
      <xdr:row>79</xdr:row>
      <xdr:rowOff>17418</xdr:rowOff>
    </xdr:to>
    <xdr:sp macro="" textlink="">
      <xdr:nvSpPr>
        <xdr:cNvPr id="652" name="円/楕円 651"/>
        <xdr:cNvSpPr/>
      </xdr:nvSpPr>
      <xdr:spPr>
        <a:xfrm>
          <a:off x="154305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8545</xdr:rowOff>
    </xdr:from>
    <xdr:ext cx="378565" cy="259045"/>
    <xdr:sp macro="" textlink="">
      <xdr:nvSpPr>
        <xdr:cNvPr id="653" name="テキスト ボックス 652"/>
        <xdr:cNvSpPr txBox="1"/>
      </xdr:nvSpPr>
      <xdr:spPr>
        <a:xfrm>
          <a:off x="15292017" y="1355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83896</xdr:rowOff>
    </xdr:from>
    <xdr:to>
      <xdr:col>21</xdr:col>
      <xdr:colOff>212725</xdr:colOff>
      <xdr:row>79</xdr:row>
      <xdr:rowOff>14046</xdr:rowOff>
    </xdr:to>
    <xdr:sp macro="" textlink="">
      <xdr:nvSpPr>
        <xdr:cNvPr id="654" name="円/楕円 653"/>
        <xdr:cNvSpPr/>
      </xdr:nvSpPr>
      <xdr:spPr>
        <a:xfrm>
          <a:off x="14541500" y="134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5173</xdr:rowOff>
    </xdr:from>
    <xdr:ext cx="469744" cy="259045"/>
    <xdr:sp macro="" textlink="">
      <xdr:nvSpPr>
        <xdr:cNvPr id="655" name="テキスト ボックス 654"/>
        <xdr:cNvSpPr txBox="1"/>
      </xdr:nvSpPr>
      <xdr:spPr>
        <a:xfrm>
          <a:off x="14357427" y="135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76192</xdr:rowOff>
    </xdr:from>
    <xdr:to>
      <xdr:col>20</xdr:col>
      <xdr:colOff>9525</xdr:colOff>
      <xdr:row>79</xdr:row>
      <xdr:rowOff>6342</xdr:rowOff>
    </xdr:to>
    <xdr:sp macro="" textlink="">
      <xdr:nvSpPr>
        <xdr:cNvPr id="656" name="円/楕円 655"/>
        <xdr:cNvSpPr/>
      </xdr:nvSpPr>
      <xdr:spPr>
        <a:xfrm>
          <a:off x="13652500" y="13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168919</xdr:rowOff>
    </xdr:from>
    <xdr:ext cx="469744" cy="259045"/>
    <xdr:sp macro="" textlink="">
      <xdr:nvSpPr>
        <xdr:cNvPr id="657" name="テキスト ボックス 656"/>
        <xdr:cNvSpPr txBox="1"/>
      </xdr:nvSpPr>
      <xdr:spPr>
        <a:xfrm>
          <a:off x="13468427" y="1354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170714</xdr:rowOff>
    </xdr:from>
    <xdr:to>
      <xdr:col>18</xdr:col>
      <xdr:colOff>492125</xdr:colOff>
      <xdr:row>78</xdr:row>
      <xdr:rowOff>100864</xdr:rowOff>
    </xdr:to>
    <xdr:sp macro="" textlink="">
      <xdr:nvSpPr>
        <xdr:cNvPr id="658" name="円/楕円 657"/>
        <xdr:cNvSpPr/>
      </xdr:nvSpPr>
      <xdr:spPr>
        <a:xfrm>
          <a:off x="12763500" y="133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117391</xdr:rowOff>
    </xdr:from>
    <xdr:ext cx="534377" cy="259045"/>
    <xdr:sp macro="" textlink="">
      <xdr:nvSpPr>
        <xdr:cNvPr id="659" name="テキスト ボックス 658"/>
        <xdr:cNvSpPr txBox="1"/>
      </xdr:nvSpPr>
      <xdr:spPr>
        <a:xfrm>
          <a:off x="12547111" y="13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31770</xdr:rowOff>
    </xdr:from>
    <xdr:to>
      <xdr:col>23</xdr:col>
      <xdr:colOff>517525</xdr:colOff>
      <xdr:row>97</xdr:row>
      <xdr:rowOff>32403</xdr:rowOff>
    </xdr:to>
    <xdr:cxnSp macro="">
      <xdr:nvCxnSpPr>
        <xdr:cNvPr id="688" name="直線コネクタ 687"/>
        <xdr:cNvCxnSpPr/>
      </xdr:nvCxnSpPr>
      <xdr:spPr>
        <a:xfrm flipV="1">
          <a:off x="15481300" y="16662420"/>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14663</xdr:rowOff>
    </xdr:from>
    <xdr:to>
      <xdr:col>22</xdr:col>
      <xdr:colOff>365125</xdr:colOff>
      <xdr:row>97</xdr:row>
      <xdr:rowOff>32403</xdr:rowOff>
    </xdr:to>
    <xdr:cxnSp macro="">
      <xdr:nvCxnSpPr>
        <xdr:cNvPr id="691" name="直線コネクタ 690"/>
        <xdr:cNvCxnSpPr/>
      </xdr:nvCxnSpPr>
      <xdr:spPr>
        <a:xfrm>
          <a:off x="14592300" y="1664531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14663</xdr:rowOff>
    </xdr:from>
    <xdr:to>
      <xdr:col>21</xdr:col>
      <xdr:colOff>161925</xdr:colOff>
      <xdr:row>97</xdr:row>
      <xdr:rowOff>25994</xdr:rowOff>
    </xdr:to>
    <xdr:cxnSp macro="">
      <xdr:nvCxnSpPr>
        <xdr:cNvPr id="694" name="直線コネクタ 693"/>
        <xdr:cNvCxnSpPr/>
      </xdr:nvCxnSpPr>
      <xdr:spPr>
        <a:xfrm flipV="1">
          <a:off x="13703300" y="16645313"/>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21979</xdr:rowOff>
    </xdr:from>
    <xdr:to>
      <xdr:col>19</xdr:col>
      <xdr:colOff>644525</xdr:colOff>
      <xdr:row>97</xdr:row>
      <xdr:rowOff>25994</xdr:rowOff>
    </xdr:to>
    <xdr:cxnSp macro="">
      <xdr:nvCxnSpPr>
        <xdr:cNvPr id="697" name="直線コネクタ 696"/>
        <xdr:cNvCxnSpPr/>
      </xdr:nvCxnSpPr>
      <xdr:spPr>
        <a:xfrm>
          <a:off x="12814300" y="16652629"/>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152420</xdr:rowOff>
    </xdr:from>
    <xdr:to>
      <xdr:col>23</xdr:col>
      <xdr:colOff>568325</xdr:colOff>
      <xdr:row>97</xdr:row>
      <xdr:rowOff>82570</xdr:rowOff>
    </xdr:to>
    <xdr:sp macro="" textlink="">
      <xdr:nvSpPr>
        <xdr:cNvPr id="707" name="円/楕円 706"/>
        <xdr:cNvSpPr/>
      </xdr:nvSpPr>
      <xdr:spPr>
        <a:xfrm>
          <a:off x="16268700" y="1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130847</xdr:rowOff>
    </xdr:from>
    <xdr:ext cx="534377" cy="259045"/>
    <xdr:sp macro="" textlink="">
      <xdr:nvSpPr>
        <xdr:cNvPr id="708" name="公債費該当値テキスト"/>
        <xdr:cNvSpPr txBox="1"/>
      </xdr:nvSpPr>
      <xdr:spPr>
        <a:xfrm>
          <a:off x="16370300" y="1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153053</xdr:rowOff>
    </xdr:from>
    <xdr:to>
      <xdr:col>22</xdr:col>
      <xdr:colOff>415925</xdr:colOff>
      <xdr:row>97</xdr:row>
      <xdr:rowOff>83203</xdr:rowOff>
    </xdr:to>
    <xdr:sp macro="" textlink="">
      <xdr:nvSpPr>
        <xdr:cNvPr id="709" name="円/楕円 708"/>
        <xdr:cNvSpPr/>
      </xdr:nvSpPr>
      <xdr:spPr>
        <a:xfrm>
          <a:off x="15430500" y="166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74330</xdr:rowOff>
    </xdr:from>
    <xdr:ext cx="534377" cy="259045"/>
    <xdr:sp macro="" textlink="">
      <xdr:nvSpPr>
        <xdr:cNvPr id="710" name="テキスト ボックス 709"/>
        <xdr:cNvSpPr txBox="1"/>
      </xdr:nvSpPr>
      <xdr:spPr>
        <a:xfrm>
          <a:off x="15214111" y="167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135313</xdr:rowOff>
    </xdr:from>
    <xdr:to>
      <xdr:col>21</xdr:col>
      <xdr:colOff>212725</xdr:colOff>
      <xdr:row>97</xdr:row>
      <xdr:rowOff>65463</xdr:rowOff>
    </xdr:to>
    <xdr:sp macro="" textlink="">
      <xdr:nvSpPr>
        <xdr:cNvPr id="711" name="円/楕円 710"/>
        <xdr:cNvSpPr/>
      </xdr:nvSpPr>
      <xdr:spPr>
        <a:xfrm>
          <a:off x="14541500" y="16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81990</xdr:rowOff>
    </xdr:from>
    <xdr:ext cx="534377" cy="259045"/>
    <xdr:sp macro="" textlink="">
      <xdr:nvSpPr>
        <xdr:cNvPr id="712" name="テキスト ボックス 711"/>
        <xdr:cNvSpPr txBox="1"/>
      </xdr:nvSpPr>
      <xdr:spPr>
        <a:xfrm>
          <a:off x="14325111" y="16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146644</xdr:rowOff>
    </xdr:from>
    <xdr:to>
      <xdr:col>20</xdr:col>
      <xdr:colOff>9525</xdr:colOff>
      <xdr:row>97</xdr:row>
      <xdr:rowOff>76794</xdr:rowOff>
    </xdr:to>
    <xdr:sp macro="" textlink="">
      <xdr:nvSpPr>
        <xdr:cNvPr id="713" name="円/楕円 712"/>
        <xdr:cNvSpPr/>
      </xdr:nvSpPr>
      <xdr:spPr>
        <a:xfrm>
          <a:off x="13652500" y="166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93321</xdr:rowOff>
    </xdr:from>
    <xdr:ext cx="534377" cy="259045"/>
    <xdr:sp macro="" textlink="">
      <xdr:nvSpPr>
        <xdr:cNvPr id="714" name="テキスト ボックス 713"/>
        <xdr:cNvSpPr txBox="1"/>
      </xdr:nvSpPr>
      <xdr:spPr>
        <a:xfrm>
          <a:off x="13436111" y="163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142629</xdr:rowOff>
    </xdr:from>
    <xdr:to>
      <xdr:col>18</xdr:col>
      <xdr:colOff>492125</xdr:colOff>
      <xdr:row>97</xdr:row>
      <xdr:rowOff>72779</xdr:rowOff>
    </xdr:to>
    <xdr:sp macro="" textlink="">
      <xdr:nvSpPr>
        <xdr:cNvPr id="715" name="円/楕円 714"/>
        <xdr:cNvSpPr/>
      </xdr:nvSpPr>
      <xdr:spPr>
        <a:xfrm>
          <a:off x="12763500" y="166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63906</xdr:rowOff>
    </xdr:from>
    <xdr:ext cx="534377" cy="259045"/>
    <xdr:sp macro="" textlink="">
      <xdr:nvSpPr>
        <xdr:cNvPr id="716" name="テキスト ボックス 715"/>
        <xdr:cNvSpPr txBox="1"/>
      </xdr:nvSpPr>
      <xdr:spPr>
        <a:xfrm>
          <a:off x="12547111" y="166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では、住民一人当たり５４４，０３６円となっている。前年度に比べ増加額上位３項目は教育費、民生費、農林水産業費となっている。教育費は、住民一人当たり６９，９０６円となっており、前年度より８，３５０円増加している。これは、スポーツ振興を目的とした体育施設の大規模改修事業の増などが要因となっている。民生費は、住民一人当たり１４５，９０９円となっており、前年度より７，４３８円増加している。これは、老朽化した保育所の建替事業の増などが要因となっている。農林水産業費は、住民一人当たり３６，１１８円となっており、前年度より５，１８７円増加している。これは、県営事業負担金の増などが要因となっている。半数以上の項目において、類似団体平均額を下回っているものの、限られた財源を有効に活用するため、第５次行政改革大綱に取り組み、経常経費の削減など行財政の効率化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平成２２年度に剰余金を７１百万円積み立てた以降は、基金の取崩しを行わず、運用利子を積み立てている。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５年間で概ね標準財政規模比で６％～１０％台を推移して黒字を確保している。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大きくバランスを損ねることなく、概ね標準財政規模比で▲１％～１％台を推移している。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税収が伸び悩み一般財源の確保が難しくなると見込まれる中、歳出の削減により財政調整基金の取り崩しを極力避け、歳入歳出のバランスを考慮し健全な財政運営に努め引き続き黒字を確保していく。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一般会計及び特別会計の全会計が、黒字であり赤字比率はない。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○今後の対応</a:t>
          </a:r>
        </a:p>
        <a:p>
          <a:r>
            <a:rPr kumimoji="1" lang="ja-JP" altLang="en-US" sz="1400">
              <a:latin typeface="ＭＳ ゴシック" pitchFamily="49" charset="-128"/>
              <a:ea typeface="ＭＳ ゴシック" pitchFamily="49" charset="-128"/>
            </a:rPr>
            <a:t>　今後、税収及び普通交付税の伸びが見込めないと予想されるので、各会計で適正な財政運営、企業経営を行っていく。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0.226\&#20849;&#26377;&#12501;&#12457;&#12523;&#12480;\07.&#32207;&#21209;&#35506;\03.&#36001;&#25919;&#20418;\&#36001;&#25919;&#29366;&#27841;&#36039;&#26009;&#38598;\H28&#27770;&#31639;\&#12304;11&#26376;26&#26085;&#12294;&#12305;&#24179;&#25104;&#65298;&#65304;&#24180;&#24230;&#36001;&#25919;&#29366;&#27841;&#36039;&#26009;&#38598;&#12398;&#20877;&#20998;&#26512;&#12395;&#12388;&#12356;&#12390;&#65288;&#20381;&#38972;&#65289;\&#12480;&#12454;&#12531;&#12525;&#12540;&#12489;&#12304;&#36001;&#25919;&#29366;&#27841;&#36039;&#26009;&#38598;&#12305;_215058_&#20843;&#30334;&#2794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59.4</v>
          </cell>
          <cell r="O53">
            <v>61</v>
          </cell>
        </row>
        <row r="55">
          <cell r="G55" t="str">
            <v>類似団体内平均値</v>
          </cell>
          <cell r="N55">
            <v>20.2</v>
          </cell>
          <cell r="O55">
            <v>38.5</v>
          </cell>
        </row>
        <row r="57">
          <cell r="N57">
            <v>55.8</v>
          </cell>
          <cell r="O57">
            <v>55</v>
          </cell>
        </row>
        <row r="72">
          <cell r="K72" t="str">
            <v>H24</v>
          </cell>
          <cell r="L72" t="str">
            <v>H25</v>
          </cell>
          <cell r="M72" t="str">
            <v>H26</v>
          </cell>
          <cell r="N72" t="str">
            <v>H27</v>
          </cell>
          <cell r="O72" t="str">
            <v>H28</v>
          </cell>
        </row>
        <row r="73">
          <cell r="G73" t="str">
            <v>当該団体値</v>
          </cell>
          <cell r="K73">
            <v>11.9</v>
          </cell>
          <cell r="L73">
            <v>3.6</v>
          </cell>
        </row>
        <row r="75">
          <cell r="K75">
            <v>10.8</v>
          </cell>
          <cell r="L75">
            <v>10.1</v>
          </cell>
          <cell r="M75">
            <v>9.6999999999999993</v>
          </cell>
          <cell r="N75">
            <v>9.1999999999999993</v>
          </cell>
          <cell r="O75">
            <v>9.1</v>
          </cell>
        </row>
        <row r="77">
          <cell r="G77" t="str">
            <v>類似団体内平均値</v>
          </cell>
          <cell r="K77">
            <v>34.299999999999997</v>
          </cell>
          <cell r="L77">
            <v>24.3</v>
          </cell>
          <cell r="M77">
            <v>0</v>
          </cell>
          <cell r="N77">
            <v>20.2</v>
          </cell>
          <cell r="O77">
            <v>38.5</v>
          </cell>
        </row>
        <row r="79">
          <cell r="K79">
            <v>10.4</v>
          </cell>
          <cell r="L79">
            <v>9.8000000000000007</v>
          </cell>
          <cell r="M79">
            <v>8.5</v>
          </cell>
          <cell r="N79">
            <v>9.3000000000000007</v>
          </cell>
          <cell r="O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6482248</v>
      </c>
      <c r="BO4" s="381"/>
      <c r="BP4" s="381"/>
      <c r="BQ4" s="381"/>
      <c r="BR4" s="381"/>
      <c r="BS4" s="381"/>
      <c r="BT4" s="381"/>
      <c r="BU4" s="382"/>
      <c r="BV4" s="380">
        <v>6341198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8.6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6221047</v>
      </c>
      <c r="BO5" s="418"/>
      <c r="BP5" s="418"/>
      <c r="BQ5" s="418"/>
      <c r="BR5" s="418"/>
      <c r="BS5" s="418"/>
      <c r="BT5" s="418"/>
      <c r="BU5" s="419"/>
      <c r="BV5" s="417">
        <v>5990671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87.2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261201</v>
      </c>
      <c r="BO6" s="418"/>
      <c r="BP6" s="418"/>
      <c r="BQ6" s="418"/>
      <c r="BR6" s="418"/>
      <c r="BS6" s="418"/>
      <c r="BT6" s="418"/>
      <c r="BU6" s="419"/>
      <c r="BV6" s="417">
        <v>350527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95.4</v>
      </c>
      <c r="CU6" s="455"/>
      <c r="CV6" s="455"/>
      <c r="CW6" s="455"/>
      <c r="CX6" s="455"/>
      <c r="CY6" s="455"/>
      <c r="CZ6" s="455"/>
      <c r="DA6" s="456"/>
      <c r="DB6" s="454">
        <v>93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v>
      </c>
      <c r="BO7" s="418"/>
      <c r="BP7" s="418"/>
      <c r="BQ7" s="418"/>
      <c r="BR7" s="418"/>
      <c r="BS7" s="418"/>
      <c r="BT7" s="418"/>
      <c r="BU7" s="419"/>
      <c r="BV7" s="417">
        <v>14991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3859597</v>
      </c>
      <c r="CU7" s="418"/>
      <c r="CV7" s="418"/>
      <c r="CW7" s="418"/>
      <c r="CX7" s="418"/>
      <c r="CY7" s="418"/>
      <c r="CZ7" s="418"/>
      <c r="DA7" s="419"/>
      <c r="DB7" s="417">
        <v>3894604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261200</v>
      </c>
      <c r="BO8" s="418"/>
      <c r="BP8" s="418"/>
      <c r="BQ8" s="418"/>
      <c r="BR8" s="418"/>
      <c r="BS8" s="418"/>
      <c r="BT8" s="418"/>
      <c r="BU8" s="419"/>
      <c r="BV8" s="417">
        <v>335536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11027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-74336</v>
      </c>
      <c r="BO9" s="418"/>
      <c r="BP9" s="418"/>
      <c r="BQ9" s="418"/>
      <c r="BR9" s="418"/>
      <c r="BS9" s="418"/>
      <c r="BT9" s="418"/>
      <c r="BU9" s="419"/>
      <c r="BV9" s="417">
        <v>46222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10.6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12045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395</v>
      </c>
      <c r="BO10" s="418"/>
      <c r="BP10" s="418"/>
      <c r="BQ10" s="418"/>
      <c r="BR10" s="418"/>
      <c r="BS10" s="418"/>
      <c r="BT10" s="418"/>
      <c r="BU10" s="419"/>
      <c r="BV10" s="417">
        <v>1043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11435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11349</v>
      </c>
      <c r="S13" s="499"/>
      <c r="T13" s="499"/>
      <c r="U13" s="499"/>
      <c r="V13" s="500"/>
      <c r="W13" s="433" t="s">
        <v>124</v>
      </c>
      <c r="X13" s="434"/>
      <c r="Y13" s="434"/>
      <c r="Z13" s="434"/>
      <c r="AA13" s="434"/>
      <c r="AB13" s="424"/>
      <c r="AC13" s="468">
        <v>177</v>
      </c>
      <c r="AD13" s="469"/>
      <c r="AE13" s="469"/>
      <c r="AF13" s="469"/>
      <c r="AG13" s="508"/>
      <c r="AH13" s="468">
        <v>182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-73941</v>
      </c>
      <c r="BO13" s="418"/>
      <c r="BP13" s="418"/>
      <c r="BQ13" s="418"/>
      <c r="BR13" s="418"/>
      <c r="BS13" s="418"/>
      <c r="BT13" s="418"/>
      <c r="BU13" s="419"/>
      <c r="BV13" s="417">
        <v>47265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11618</v>
      </c>
      <c r="S14" s="499"/>
      <c r="T14" s="499"/>
      <c r="U14" s="499"/>
      <c r="V14" s="500"/>
      <c r="W14" s="407"/>
      <c r="X14" s="408"/>
      <c r="Y14" s="408"/>
      <c r="Z14" s="408"/>
      <c r="AA14" s="408"/>
      <c r="AB14" s="397"/>
      <c r="AC14" s="501">
        <v>3.4</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11546</v>
      </c>
      <c r="S15" s="499"/>
      <c r="T15" s="499"/>
      <c r="U15" s="499"/>
      <c r="V15" s="500"/>
      <c r="W15" s="433" t="s">
        <v>131</v>
      </c>
      <c r="X15" s="434"/>
      <c r="Y15" s="434"/>
      <c r="Z15" s="434"/>
      <c r="AA15" s="434"/>
      <c r="AB15" s="424"/>
      <c r="AC15" s="468">
        <v>2247</v>
      </c>
      <c r="AD15" s="469"/>
      <c r="AE15" s="469"/>
      <c r="AF15" s="469"/>
      <c r="AG15" s="508"/>
      <c r="AH15" s="468">
        <v>2444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1319249</v>
      </c>
      <c r="BO15" s="381"/>
      <c r="BP15" s="381"/>
      <c r="BQ15" s="381"/>
      <c r="BR15" s="381"/>
      <c r="BS15" s="381"/>
      <c r="BT15" s="381"/>
      <c r="BU15" s="382"/>
      <c r="BV15" s="380">
        <v>1328848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42.5</v>
      </c>
      <c r="AD16" s="502"/>
      <c r="AE16" s="502"/>
      <c r="AF16" s="502"/>
      <c r="AG16" s="503"/>
      <c r="AH16" s="501">
        <v>43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3293242</v>
      </c>
      <c r="BO16" s="418"/>
      <c r="BP16" s="418"/>
      <c r="BQ16" s="418"/>
      <c r="BR16" s="418"/>
      <c r="BS16" s="418"/>
      <c r="BT16" s="418"/>
      <c r="BU16" s="419"/>
      <c r="BV16" s="417">
        <v>3296272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2858</v>
      </c>
      <c r="AD17" s="469"/>
      <c r="AE17" s="469"/>
      <c r="AF17" s="469"/>
      <c r="AG17" s="508"/>
      <c r="AH17" s="468">
        <v>3064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1681671</v>
      </c>
      <c r="BO17" s="418"/>
      <c r="BP17" s="418"/>
      <c r="BQ17" s="418"/>
      <c r="BR17" s="418"/>
      <c r="BS17" s="418"/>
      <c r="BT17" s="418"/>
      <c r="BU17" s="419"/>
      <c r="BV17" s="417">
        <v>1677565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128.79</v>
      </c>
      <c r="M18" s="530"/>
      <c r="N18" s="530"/>
      <c r="O18" s="530"/>
      <c r="P18" s="530"/>
      <c r="Q18" s="530"/>
      <c r="R18" s="531"/>
      <c r="S18" s="531"/>
      <c r="T18" s="531"/>
      <c r="U18" s="531"/>
      <c r="V18" s="532"/>
      <c r="W18" s="435"/>
      <c r="X18" s="436"/>
      <c r="Y18" s="436"/>
      <c r="Z18" s="436"/>
      <c r="AA18" s="436"/>
      <c r="AB18" s="427"/>
      <c r="AC18" s="533">
        <v>54.1</v>
      </c>
      <c r="AD18" s="534"/>
      <c r="AE18" s="534"/>
      <c r="AF18" s="534"/>
      <c r="AG18" s="535"/>
      <c r="AH18" s="533">
        <v>53.8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3522646</v>
      </c>
      <c r="BO18" s="418"/>
      <c r="BP18" s="418"/>
      <c r="BQ18" s="418"/>
      <c r="BR18" s="418"/>
      <c r="BS18" s="418"/>
      <c r="BT18" s="418"/>
      <c r="BU18" s="419"/>
      <c r="BV18" s="417">
        <v>3503582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86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4812990</v>
      </c>
      <c r="BO19" s="418"/>
      <c r="BP19" s="418"/>
      <c r="BQ19" s="418"/>
      <c r="BR19" s="418"/>
      <c r="BS19" s="418"/>
      <c r="BT19" s="418"/>
      <c r="BU19" s="419"/>
      <c r="BV19" s="417">
        <v>4921469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3892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3313864</v>
      </c>
      <c r="BO23" s="418"/>
      <c r="BP23" s="418"/>
      <c r="BQ23" s="418"/>
      <c r="BR23" s="418"/>
      <c r="BS23" s="418"/>
      <c r="BT23" s="418"/>
      <c r="BU23" s="419"/>
      <c r="BV23" s="417">
        <v>3326238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6950</v>
      </c>
      <c r="R24" s="469"/>
      <c r="S24" s="469"/>
      <c r="T24" s="469"/>
      <c r="U24" s="469"/>
      <c r="V24" s="508"/>
      <c r="W24" s="563"/>
      <c r="X24" s="551"/>
      <c r="Y24" s="552"/>
      <c r="Z24" s="467" t="s">
        <v>155</v>
      </c>
      <c r="AA24" s="447"/>
      <c r="AB24" s="447"/>
      <c r="AC24" s="447"/>
      <c r="AD24" s="447"/>
      <c r="AE24" s="447"/>
      <c r="AF24" s="447"/>
      <c r="AG24" s="448"/>
      <c r="AH24" s="468">
        <v>150</v>
      </c>
      <c r="AI24" s="469"/>
      <c r="AJ24" s="469"/>
      <c r="AK24" s="469"/>
      <c r="AL24" s="508"/>
      <c r="AM24" s="468">
        <v>430050</v>
      </c>
      <c r="AN24" s="469"/>
      <c r="AO24" s="469"/>
      <c r="AP24" s="469"/>
      <c r="AQ24" s="469"/>
      <c r="AR24" s="508"/>
      <c r="AS24" s="468">
        <v>2867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2151269</v>
      </c>
      <c r="BO24" s="418"/>
      <c r="BP24" s="418"/>
      <c r="BQ24" s="418"/>
      <c r="BR24" s="418"/>
      <c r="BS24" s="418"/>
      <c r="BT24" s="418"/>
      <c r="BU24" s="419"/>
      <c r="BV24" s="417">
        <v>1927780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10081</v>
      </c>
      <c r="BO25" s="381"/>
      <c r="BP25" s="381"/>
      <c r="BQ25" s="381"/>
      <c r="BR25" s="381"/>
      <c r="BS25" s="381"/>
      <c r="BT25" s="381"/>
      <c r="BU25" s="382"/>
      <c r="BV25" s="380">
        <v>34621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5300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3000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266876</v>
      </c>
      <c r="BO27" s="587"/>
      <c r="BP27" s="587"/>
      <c r="BQ27" s="587"/>
      <c r="BR27" s="587"/>
      <c r="BS27" s="587"/>
      <c r="BT27" s="587"/>
      <c r="BU27" s="588"/>
      <c r="BV27" s="586">
        <v>266876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772530</v>
      </c>
      <c r="BO28" s="381"/>
      <c r="BP28" s="381"/>
      <c r="BQ28" s="381"/>
      <c r="BR28" s="381"/>
      <c r="BS28" s="381"/>
      <c r="BT28" s="381"/>
      <c r="BU28" s="382"/>
      <c r="BV28" s="380">
        <v>772135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2200</v>
      </c>
      <c r="R29" s="469"/>
      <c r="S29" s="469"/>
      <c r="T29" s="469"/>
      <c r="U29" s="469"/>
      <c r="V29" s="508"/>
      <c r="W29" s="564"/>
      <c r="X29" s="565"/>
      <c r="Y29" s="566"/>
      <c r="Z29" s="467" t="s">
        <v>171</v>
      </c>
      <c r="AA29" s="447"/>
      <c r="AB29" s="447"/>
      <c r="AC29" s="447"/>
      <c r="AD29" s="447"/>
      <c r="AE29" s="447"/>
      <c r="AF29" s="447"/>
      <c r="AG29" s="448"/>
      <c r="AH29" s="468">
        <v>150</v>
      </c>
      <c r="AI29" s="469"/>
      <c r="AJ29" s="469"/>
      <c r="AK29" s="469"/>
      <c r="AL29" s="508"/>
      <c r="AM29" s="468">
        <v>430050</v>
      </c>
      <c r="AN29" s="469"/>
      <c r="AO29" s="469"/>
      <c r="AP29" s="469"/>
      <c r="AQ29" s="469"/>
      <c r="AR29" s="508"/>
      <c r="AS29" s="468">
        <v>2867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74798</v>
      </c>
      <c r="BO29" s="418"/>
      <c r="BP29" s="418"/>
      <c r="BQ29" s="418"/>
      <c r="BR29" s="418"/>
      <c r="BS29" s="418"/>
      <c r="BT29" s="418"/>
      <c r="BU29" s="419"/>
      <c r="BV29" s="417">
        <v>74778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1101419</v>
      </c>
      <c r="BO30" s="587"/>
      <c r="BP30" s="587"/>
      <c r="BQ30" s="587"/>
      <c r="BR30" s="587"/>
      <c r="BS30" s="587"/>
      <c r="BT30" s="587"/>
      <c r="BU30" s="588"/>
      <c r="BV30" s="586">
        <v>1083316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可茂衛生施設利用組合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八百津町土地開発公社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岐阜県市町村職員退職手当組合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可茂消防事務組合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岐阜地域児童発達支援センター組合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可茂広域行政事務組合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中濃地域農業共済事務組合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岐阜県後期高齢者医療広域連合（一般会計）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岐阜県後期高齢者医療広域連合（特別会計）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可茂公設地方卸売市場組合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536</v>
      </c>
      <c r="D34" s="1184"/>
      <c r="E34" s="1185"/>
      <c r="F34" s="32">
        <v>20.440000000000001</v>
      </c>
      <c r="G34" s="33">
        <v>17.03</v>
      </c>
      <c r="H34" s="33">
        <v>9.11</v>
      </c>
      <c r="I34" s="33">
        <v>9.31</v>
      </c>
      <c r="J34" s="34">
        <v>12.27</v>
      </c>
      <c r="K34" s="22"/>
      <c r="L34" s="22"/>
      <c r="M34" s="22"/>
      <c r="N34" s="22"/>
      <c r="O34" s="22"/>
      <c r="P34" s="22"/>
    </row>
    <row r="35" spans="1:16" ht="39" customHeight="1" x14ac:dyDescent="0.15">
      <c r="A35" s="22"/>
      <c r="B35" s="35"/>
      <c r="C35" s="1178" t="s">
        <v>537</v>
      </c>
      <c r="D35" s="1179"/>
      <c r="E35" s="1180"/>
      <c r="F35" s="36">
        <v>10.36</v>
      </c>
      <c r="G35" s="37">
        <v>9.27</v>
      </c>
      <c r="H35" s="37">
        <v>7.66</v>
      </c>
      <c r="I35" s="37">
        <v>8.56</v>
      </c>
      <c r="J35" s="38">
        <v>5.85</v>
      </c>
      <c r="K35" s="22"/>
      <c r="L35" s="22"/>
      <c r="M35" s="22"/>
      <c r="N35" s="22"/>
      <c r="O35" s="22"/>
      <c r="P35" s="22"/>
    </row>
    <row r="36" spans="1:16" ht="39" customHeight="1" x14ac:dyDescent="0.15">
      <c r="A36" s="22"/>
      <c r="B36" s="35"/>
      <c r="C36" s="1178" t="s">
        <v>538</v>
      </c>
      <c r="D36" s="1179"/>
      <c r="E36" s="1180"/>
      <c r="F36" s="36">
        <v>7.0000000000000007E-2</v>
      </c>
      <c r="G36" s="37">
        <v>0.84</v>
      </c>
      <c r="H36" s="37">
        <v>0.97</v>
      </c>
      <c r="I36" s="37">
        <v>1.56</v>
      </c>
      <c r="J36" s="38">
        <v>1.47</v>
      </c>
      <c r="K36" s="22"/>
      <c r="L36" s="22"/>
      <c r="M36" s="22"/>
      <c r="N36" s="22"/>
      <c r="O36" s="22"/>
      <c r="P36" s="22"/>
    </row>
    <row r="37" spans="1:16" ht="39" customHeight="1" x14ac:dyDescent="0.15">
      <c r="A37" s="22"/>
      <c r="B37" s="35"/>
      <c r="C37" s="1178" t="s">
        <v>539</v>
      </c>
      <c r="D37" s="1179"/>
      <c r="E37" s="1180"/>
      <c r="F37" s="36">
        <v>1.82</v>
      </c>
      <c r="G37" s="37">
        <v>0.15</v>
      </c>
      <c r="H37" s="37">
        <v>0.19</v>
      </c>
      <c r="I37" s="37">
        <v>1.44</v>
      </c>
      <c r="J37" s="38">
        <v>1.01</v>
      </c>
      <c r="K37" s="22"/>
      <c r="L37" s="22"/>
      <c r="M37" s="22"/>
      <c r="N37" s="22"/>
      <c r="O37" s="22"/>
      <c r="P37" s="22"/>
    </row>
    <row r="38" spans="1:16" ht="39" customHeight="1" x14ac:dyDescent="0.15">
      <c r="A38" s="22"/>
      <c r="B38" s="35"/>
      <c r="C38" s="1178" t="s">
        <v>540</v>
      </c>
      <c r="D38" s="1179"/>
      <c r="E38" s="1180"/>
      <c r="F38" s="36">
        <v>0.13</v>
      </c>
      <c r="G38" s="37">
        <v>0.09</v>
      </c>
      <c r="H38" s="37">
        <v>0.1</v>
      </c>
      <c r="I38" s="37">
        <v>0.1</v>
      </c>
      <c r="J38" s="38">
        <v>0.1</v>
      </c>
      <c r="K38" s="22"/>
      <c r="L38" s="22"/>
      <c r="M38" s="22"/>
      <c r="N38" s="22"/>
      <c r="O38" s="22"/>
      <c r="P38" s="22"/>
    </row>
    <row r="39" spans="1:16" ht="39" customHeight="1" x14ac:dyDescent="0.15">
      <c r="A39" s="22"/>
      <c r="B39" s="35"/>
      <c r="C39" s="1178" t="s">
        <v>541</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542</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543</v>
      </c>
      <c r="D41" s="1179"/>
      <c r="E41" s="1180"/>
      <c r="F41" s="36">
        <v>0.01</v>
      </c>
      <c r="G41" s="37">
        <v>0.01</v>
      </c>
      <c r="H41" s="37">
        <v>0.01</v>
      </c>
      <c r="I41" s="37">
        <v>0.01</v>
      </c>
      <c r="J41" s="38">
        <v>0</v>
      </c>
      <c r="K41" s="22"/>
      <c r="L41" s="22"/>
      <c r="M41" s="22"/>
      <c r="N41" s="22"/>
      <c r="O41" s="22"/>
      <c r="P41" s="22"/>
    </row>
    <row r="42" spans="1:16" ht="39" customHeight="1" x14ac:dyDescent="0.15">
      <c r="A42" s="22"/>
      <c r="B42" s="39"/>
      <c r="C42" s="1178" t="s">
        <v>544</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545</v>
      </c>
      <c r="D43" s="1182"/>
      <c r="E43" s="1183"/>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583</v>
      </c>
      <c r="L45" s="60">
        <v>570</v>
      </c>
      <c r="M45" s="60">
        <v>579</v>
      </c>
      <c r="N45" s="60">
        <v>541</v>
      </c>
      <c r="O45" s="61">
        <v>534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287</v>
      </c>
      <c r="L48" s="64">
        <v>289</v>
      </c>
      <c r="M48" s="64">
        <v>294</v>
      </c>
      <c r="N48" s="64">
        <v>302</v>
      </c>
      <c r="O48" s="65">
        <v>309</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34</v>
      </c>
      <c r="M49" s="64">
        <v>18</v>
      </c>
      <c r="N49" s="64">
        <v>21</v>
      </c>
      <c r="O49" s="65">
        <v>19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581</v>
      </c>
      <c r="L52" s="64">
        <v>580</v>
      </c>
      <c r="M52" s="64">
        <v>585</v>
      </c>
      <c r="N52" s="64">
        <v>569</v>
      </c>
      <c r="O52" s="65">
        <v>562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337</v>
      </c>
      <c r="L53" s="69">
        <v>313</v>
      </c>
      <c r="M53" s="69">
        <v>306</v>
      </c>
      <c r="N53" s="69">
        <v>295</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3704</v>
      </c>
      <c r="J41" s="83">
        <v>3542</v>
      </c>
      <c r="K41" s="83">
        <v>3462</v>
      </c>
      <c r="L41" s="83">
        <v>3326</v>
      </c>
      <c r="M41" s="84">
        <v>3314</v>
      </c>
    </row>
    <row r="42" spans="2:13" ht="27.75" customHeight="1" x14ac:dyDescent="0.15">
      <c r="B42" s="1204"/>
      <c r="C42" s="1205"/>
      <c r="D42" s="85"/>
      <c r="E42" s="1210" t="s">
        <v>26</v>
      </c>
      <c r="F42" s="1210"/>
      <c r="G42" s="1210"/>
      <c r="H42" s="1211"/>
      <c r="I42" s="86" t="s">
        <v>488</v>
      </c>
      <c r="J42" s="87" t="s">
        <v>488</v>
      </c>
      <c r="K42" s="87" t="s">
        <v>488</v>
      </c>
      <c r="L42" s="87" t="s">
        <v>488</v>
      </c>
      <c r="M42" s="88" t="s">
        <v>488</v>
      </c>
    </row>
    <row r="43" spans="2:13" ht="27.75" customHeight="1" x14ac:dyDescent="0.15">
      <c r="B43" s="1204"/>
      <c r="C43" s="1205"/>
      <c r="D43" s="85"/>
      <c r="E43" s="1210" t="s">
        <v>27</v>
      </c>
      <c r="F43" s="1210"/>
      <c r="G43" s="1210"/>
      <c r="H43" s="1211"/>
      <c r="I43" s="86">
        <v>3385</v>
      </c>
      <c r="J43" s="87">
        <v>3216</v>
      </c>
      <c r="K43" s="87">
        <v>3093</v>
      </c>
      <c r="L43" s="87">
        <v>3066</v>
      </c>
      <c r="M43" s="88">
        <v>3104</v>
      </c>
    </row>
    <row r="44" spans="2:13" ht="27.75" customHeight="1" x14ac:dyDescent="0.15">
      <c r="B44" s="1204"/>
      <c r="C44" s="1205"/>
      <c r="D44" s="85"/>
      <c r="E44" s="1210" t="s">
        <v>28</v>
      </c>
      <c r="F44" s="1210"/>
      <c r="G44" s="1210"/>
      <c r="H44" s="1211"/>
      <c r="I44" s="86">
        <v>118</v>
      </c>
      <c r="J44" s="87">
        <v>121</v>
      </c>
      <c r="K44" s="87">
        <v>110</v>
      </c>
      <c r="L44" s="87">
        <v>86</v>
      </c>
      <c r="M44" s="88">
        <v>69</v>
      </c>
    </row>
    <row r="45" spans="2:13" ht="27.75" customHeight="1" x14ac:dyDescent="0.15">
      <c r="B45" s="1204"/>
      <c r="C45" s="1205"/>
      <c r="D45" s="85"/>
      <c r="E45" s="1210" t="s">
        <v>29</v>
      </c>
      <c r="F45" s="1210"/>
      <c r="G45" s="1210"/>
      <c r="H45" s="1211"/>
      <c r="I45" s="86">
        <v>1406</v>
      </c>
      <c r="J45" s="87">
        <v>1385</v>
      </c>
      <c r="K45" s="87">
        <v>1291</v>
      </c>
      <c r="L45" s="87">
        <v>1314</v>
      </c>
      <c r="M45" s="88">
        <v>1305</v>
      </c>
    </row>
    <row r="46" spans="2:13" ht="27.75" customHeight="1" x14ac:dyDescent="0.15">
      <c r="B46" s="1204"/>
      <c r="C46" s="1205"/>
      <c r="D46" s="89"/>
      <c r="E46" s="1210" t="s">
        <v>30</v>
      </c>
      <c r="F46" s="1210"/>
      <c r="G46" s="1210"/>
      <c r="H46" s="1211"/>
      <c r="I46" s="86" t="s">
        <v>488</v>
      </c>
      <c r="J46" s="87" t="s">
        <v>488</v>
      </c>
      <c r="K46" s="87" t="s">
        <v>488</v>
      </c>
      <c r="L46" s="87" t="s">
        <v>488</v>
      </c>
      <c r="M46" s="88" t="s">
        <v>488</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2239</v>
      </c>
      <c r="J50" s="87">
        <v>2399</v>
      </c>
      <c r="K50" s="87">
        <v>2200</v>
      </c>
      <c r="L50" s="87">
        <v>2280</v>
      </c>
      <c r="M50" s="88">
        <v>2348</v>
      </c>
    </row>
    <row r="51" spans="2:13" ht="27.75" customHeight="1" x14ac:dyDescent="0.15">
      <c r="B51" s="1204"/>
      <c r="C51" s="1205"/>
      <c r="D51" s="85"/>
      <c r="E51" s="1210" t="s">
        <v>36</v>
      </c>
      <c r="F51" s="1210"/>
      <c r="G51" s="1210"/>
      <c r="H51" s="1211"/>
      <c r="I51" s="86">
        <v>191</v>
      </c>
      <c r="J51" s="87">
        <v>156</v>
      </c>
      <c r="K51" s="87">
        <v>133</v>
      </c>
      <c r="L51" s="87">
        <v>135</v>
      </c>
      <c r="M51" s="88">
        <v>126</v>
      </c>
    </row>
    <row r="52" spans="2:13" ht="27.75" customHeight="1" x14ac:dyDescent="0.15">
      <c r="B52" s="1206"/>
      <c r="C52" s="1207"/>
      <c r="D52" s="85"/>
      <c r="E52" s="1210" t="s">
        <v>37</v>
      </c>
      <c r="F52" s="1210"/>
      <c r="G52" s="1210"/>
      <c r="H52" s="1211"/>
      <c r="I52" s="86">
        <v>5791</v>
      </c>
      <c r="J52" s="87">
        <v>5590</v>
      </c>
      <c r="K52" s="87">
        <v>5626</v>
      </c>
      <c r="L52" s="87">
        <v>5477</v>
      </c>
      <c r="M52" s="88">
        <v>5448</v>
      </c>
    </row>
    <row r="53" spans="2:13" ht="27.75" customHeight="1" thickBot="1" x14ac:dyDescent="0.2">
      <c r="B53" s="1217" t="s">
        <v>38</v>
      </c>
      <c r="C53" s="1218"/>
      <c r="D53" s="92"/>
      <c r="E53" s="1219" t="s">
        <v>39</v>
      </c>
      <c r="F53" s="1219"/>
      <c r="G53" s="1219"/>
      <c r="H53" s="1220"/>
      <c r="I53" s="93">
        <v>392</v>
      </c>
      <c r="J53" s="94">
        <v>120</v>
      </c>
      <c r="K53" s="94">
        <v>-2</v>
      </c>
      <c r="L53" s="94">
        <v>-100</v>
      </c>
      <c r="M53" s="95">
        <v>-131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35" t="s">
        <v>579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572</v>
      </c>
      <c r="H51" s="1248"/>
      <c r="I51" s="1253" t="s">
        <v>573</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578</v>
      </c>
      <c r="J53" s="1233"/>
      <c r="K53" s="1255"/>
      <c r="L53" s="1255"/>
      <c r="M53" s="1255"/>
      <c r="N53" s="1225">
        <v>59.4</v>
      </c>
      <c r="O53" s="1225">
        <v>61</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574</v>
      </c>
      <c r="H55" s="1228"/>
      <c r="I55" s="1233" t="s">
        <v>573</v>
      </c>
      <c r="J55" s="1233"/>
      <c r="K55" s="1256"/>
      <c r="L55" s="1256"/>
      <c r="M55" s="1256"/>
      <c r="N55" s="1221">
        <v>20.2</v>
      </c>
      <c r="O55" s="1221">
        <v>38.5</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578</v>
      </c>
      <c r="J57" s="1223"/>
      <c r="K57" s="1255"/>
      <c r="L57" s="1255"/>
      <c r="M57" s="1255"/>
      <c r="N57" s="1225">
        <v>55.8</v>
      </c>
      <c r="O57" s="1225">
        <v>55</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35" t="s">
        <v>580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572</v>
      </c>
      <c r="H73" s="1248"/>
      <c r="I73" s="1253" t="s">
        <v>573</v>
      </c>
      <c r="J73" s="1253"/>
      <c r="K73" s="1234">
        <v>11.9</v>
      </c>
      <c r="L73" s="1234">
        <v>3.6</v>
      </c>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577</v>
      </c>
      <c r="J75" s="1233"/>
      <c r="K75" s="1225">
        <v>10.8</v>
      </c>
      <c r="L75" s="1225">
        <v>10.1</v>
      </c>
      <c r="M75" s="1225">
        <v>9.6999999999999993</v>
      </c>
      <c r="N75" s="1225">
        <v>9.1999999999999993</v>
      </c>
      <c r="O75" s="1225">
        <v>9.1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574</v>
      </c>
      <c r="H77" s="1228"/>
      <c r="I77" s="1233" t="s">
        <v>573</v>
      </c>
      <c r="J77" s="1233"/>
      <c r="K77" s="1234">
        <v>34.299999999999997</v>
      </c>
      <c r="L77" s="1234">
        <v>24.3</v>
      </c>
      <c r="M77" s="1221">
        <v>0</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577</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42059</v>
      </c>
      <c r="E3" s="118"/>
      <c r="F3" s="119">
        <v>70317</v>
      </c>
      <c r="G3" s="120"/>
      <c r="H3" s="121"/>
    </row>
    <row r="4" spans="1:8" x14ac:dyDescent="0.15">
      <c r="A4" s="122"/>
      <c r="B4" s="123"/>
      <c r="C4" s="124"/>
      <c r="D4" s="125">
        <v>35022</v>
      </c>
      <c r="E4" s="126"/>
      <c r="F4" s="127">
        <v>35725</v>
      </c>
      <c r="G4" s="128"/>
      <c r="H4" s="129"/>
    </row>
    <row r="5" spans="1:8" x14ac:dyDescent="0.15">
      <c r="A5" s="110" t="s">
        <v>521</v>
      </c>
      <c r="B5" s="115"/>
      <c r="C5" s="116"/>
      <c r="D5" s="117">
        <v>72141</v>
      </c>
      <c r="E5" s="118"/>
      <c r="F5" s="119">
        <v>105751</v>
      </c>
      <c r="G5" s="120"/>
      <c r="H5" s="121"/>
    </row>
    <row r="6" spans="1:8" x14ac:dyDescent="0.15">
      <c r="A6" s="122"/>
      <c r="B6" s="123"/>
      <c r="C6" s="124"/>
      <c r="D6" s="125">
        <v>49456</v>
      </c>
      <c r="E6" s="126"/>
      <c r="F6" s="127">
        <v>49969</v>
      </c>
      <c r="G6" s="128"/>
      <c r="H6" s="129"/>
    </row>
    <row r="7" spans="1:8" x14ac:dyDescent="0.15">
      <c r="A7" s="110" t="s">
        <v>522</v>
      </c>
      <c r="B7" s="115"/>
      <c r="C7" s="116"/>
      <c r="D7" s="117">
        <v>108184</v>
      </c>
      <c r="E7" s="118"/>
      <c r="F7" s="119">
        <v>158564</v>
      </c>
      <c r="G7" s="120"/>
      <c r="H7" s="121"/>
    </row>
    <row r="8" spans="1:8" x14ac:dyDescent="0.15">
      <c r="A8" s="122"/>
      <c r="B8" s="123"/>
      <c r="C8" s="124"/>
      <c r="D8" s="125">
        <v>87082</v>
      </c>
      <c r="E8" s="126"/>
      <c r="F8" s="127">
        <v>48412</v>
      </c>
      <c r="G8" s="128"/>
      <c r="H8" s="129"/>
    </row>
    <row r="9" spans="1:8" x14ac:dyDescent="0.15">
      <c r="A9" s="110" t="s">
        <v>523</v>
      </c>
      <c r="B9" s="115"/>
      <c r="C9" s="116"/>
      <c r="D9" s="117">
        <v>69141</v>
      </c>
      <c r="E9" s="118"/>
      <c r="F9" s="119">
        <v>106092</v>
      </c>
      <c r="G9" s="120"/>
      <c r="H9" s="121"/>
    </row>
    <row r="10" spans="1:8" x14ac:dyDescent="0.15">
      <c r="A10" s="122"/>
      <c r="B10" s="123"/>
      <c r="C10" s="124"/>
      <c r="D10" s="125">
        <v>48893</v>
      </c>
      <c r="E10" s="126"/>
      <c r="F10" s="127">
        <v>44299</v>
      </c>
      <c r="G10" s="128"/>
      <c r="H10" s="129"/>
    </row>
    <row r="11" spans="1:8" x14ac:dyDescent="0.15">
      <c r="A11" s="110" t="s">
        <v>524</v>
      </c>
      <c r="B11" s="115"/>
      <c r="C11" s="116"/>
      <c r="D11" s="117">
        <v>93255</v>
      </c>
      <c r="E11" s="118"/>
      <c r="F11" s="119">
        <v>78903</v>
      </c>
      <c r="G11" s="120"/>
      <c r="H11" s="121"/>
    </row>
    <row r="12" spans="1:8" x14ac:dyDescent="0.15">
      <c r="A12" s="122"/>
      <c r="B12" s="123"/>
      <c r="C12" s="130"/>
      <c r="D12" s="125">
        <v>70074</v>
      </c>
      <c r="E12" s="126"/>
      <c r="F12" s="127">
        <v>49201</v>
      </c>
      <c r="G12" s="128"/>
      <c r="H12" s="129"/>
    </row>
    <row r="13" spans="1:8" x14ac:dyDescent="0.15">
      <c r="A13" s="110"/>
      <c r="B13" s="115"/>
      <c r="C13" s="131"/>
      <c r="D13" s="132">
        <v>76956</v>
      </c>
      <c r="E13" s="133"/>
      <c r="F13" s="134">
        <v>103925</v>
      </c>
      <c r="G13" s="135"/>
      <c r="H13" s="121"/>
    </row>
    <row r="14" spans="1:8" x14ac:dyDescent="0.15">
      <c r="A14" s="122"/>
      <c r="B14" s="123"/>
      <c r="C14" s="124"/>
      <c r="D14" s="125">
        <v>58105</v>
      </c>
      <c r="E14" s="126"/>
      <c r="F14" s="127">
        <v>45521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10.37</v>
      </c>
      <c r="C19" s="136">
        <f>ROUND(VALUE(SUBSTITUTE(実質収支比率等に係る経年分析!G$48,"▲","-")),2)</f>
        <v>9.27</v>
      </c>
      <c r="D19" s="136">
        <f>ROUND(VALUE(SUBSTITUTE(実質収支比率等に係る経年分析!H$48,"▲","-")),2)</f>
        <v>7.66</v>
      </c>
      <c r="E19" s="136">
        <f>ROUND(VALUE(SUBSTITUTE(実質収支比率等に係る経年分析!I$48,"▲","-")),2)</f>
        <v>8.6199999999999992</v>
      </c>
      <c r="F19" s="136">
        <f>ROUND(VALUE(SUBSTITUTE(実質収支比率等に係る経年分析!J$48,"▲","-")),2)</f>
        <v>6.77</v>
      </c>
    </row>
    <row r="20" spans="1:11" x14ac:dyDescent="0.15">
      <c r="A20" s="136" t="s">
        <v>44</v>
      </c>
      <c r="B20" s="136">
        <f>ROUND(VALUE(SUBSTITUTE(実質収支比率等に係る経年分析!F$47,"▲","-")),2)</f>
        <v>19.989999999999998</v>
      </c>
      <c r="C20" s="136">
        <f>ROUND(VALUE(SUBSTITUTE(実質収支比率等に係る経年分析!G$47,"▲","-")),2)</f>
        <v>19.940000000000001</v>
      </c>
      <c r="D20" s="136">
        <f>ROUND(VALUE(SUBSTITUTE(実質収支比率等に係る経年分析!H$47,"▲","-")),2)</f>
        <v>20.43</v>
      </c>
      <c r="E20" s="136">
        <f>ROUND(VALUE(SUBSTITUTE(実質収支比率等に係る経年分析!I$47,"▲","-")),2)</f>
        <v>19.829999999999998</v>
      </c>
      <c r="F20" s="136">
        <f>ROUND(VALUE(SUBSTITUTE(実質収支比率等に係る経年分析!J$47,"▲","-")),2)</f>
        <v>20.02</v>
      </c>
    </row>
    <row r="21" spans="1:11" x14ac:dyDescent="0.15">
      <c r="A21" s="136" t="s">
        <v>45</v>
      </c>
      <c r="B21" s="136">
        <f>IF(ISNUMBER(VALUE(SUBSTITUTE(実質収支比率等に係る経年分析!F$49,"▲","-"))),ROUND(VALUE(SUBSTITUTE(実質収支比率等に係る経年分析!F$49,"▲","-")),2),NA())</f>
        <v>-0.43</v>
      </c>
      <c r="C21" s="136">
        <f>IF(ISNUMBER(VALUE(SUBSTITUTE(実質収支比率等に係る経年分析!G$49,"▲","-"))),ROUND(VALUE(SUBSTITUTE(実質収支比率等に係る経年分析!G$49,"▲","-")),2),NA())</f>
        <v>-1.02</v>
      </c>
      <c r="D21" s="136">
        <f>IF(ISNUMBER(VALUE(SUBSTITUTE(実質収支比率等に係る経年分析!H$49,"▲","-"))),ROUND(VALUE(SUBSTITUTE(実質収支比率等に係る経年分析!H$49,"▲","-")),2),NA())</f>
        <v>-1.79</v>
      </c>
      <c r="E21" s="136">
        <f>IF(ISNUMBER(VALUE(SUBSTITUTE(実質収支比率等に係る経年分析!I$49,"▲","-"))),ROUND(VALUE(SUBSTITUTE(実質収支比率等に係る経年分析!I$49,"▲","-")),2),NA())</f>
        <v>1.21</v>
      </c>
      <c r="F21" s="136">
        <f>IF(ISNUMBER(VALUE(SUBSTITUTE(実質収支比率等に係る経年分析!J$49,"▲","-"))),ROUND(VALUE(SUBSTITUTE(実質収支比率等に係る経年分析!J$49,"▲","-")),2),NA())</f>
        <v>-1.92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20.440000000000001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581</v>
      </c>
      <c r="E42" s="138"/>
      <c r="F42" s="138"/>
      <c r="G42" s="138">
        <f>'実質公債費比率（分子）の構造'!L$52</f>
        <v>580</v>
      </c>
      <c r="H42" s="138"/>
      <c r="I42" s="138"/>
      <c r="J42" s="138">
        <f>'実質公債費比率（分子）の構造'!M$52</f>
        <v>585</v>
      </c>
      <c r="K42" s="138"/>
      <c r="L42" s="138"/>
      <c r="M42" s="138">
        <f>'実質公債費比率（分子）の構造'!N$52</f>
        <v>569</v>
      </c>
      <c r="N42" s="138"/>
      <c r="O42" s="138"/>
      <c r="P42" s="138">
        <f>'実質公債費比率（分子）の構造'!O$52</f>
        <v>562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48</v>
      </c>
      <c r="C45" s="138"/>
      <c r="D45" s="138"/>
      <c r="E45" s="138">
        <f>'実質公債費比率（分子）の構造'!L$49</f>
        <v>34</v>
      </c>
      <c r="F45" s="138"/>
      <c r="G45" s="138"/>
      <c r="H45" s="138">
        <f>'実質公債費比率（分子）の構造'!M$49</f>
        <v>18</v>
      </c>
      <c r="I45" s="138"/>
      <c r="J45" s="138"/>
      <c r="K45" s="138">
        <f>'実質公債費比率（分子）の構造'!N$49</f>
        <v>21</v>
      </c>
      <c r="L45" s="138"/>
      <c r="M45" s="138"/>
      <c r="N45" s="138">
        <f>'実質公債費比率（分子）の構造'!O$49</f>
        <v>19</v>
      </c>
      <c r="O45" s="138"/>
      <c r="P45" s="138"/>
    </row>
    <row r="46" spans="1:16" x14ac:dyDescent="0.15">
      <c r="A46" s="138" t="s">
        <v>56</v>
      </c>
      <c r="B46" s="138">
        <f>'実質公債費比率（分子）の構造'!K$48</f>
        <v>287</v>
      </c>
      <c r="C46" s="138"/>
      <c r="D46" s="138"/>
      <c r="E46" s="138">
        <f>'実質公債費比率（分子）の構造'!L$48</f>
        <v>289</v>
      </c>
      <c r="F46" s="138"/>
      <c r="G46" s="138"/>
      <c r="H46" s="138">
        <f>'実質公債費比率（分子）の構造'!M$48</f>
        <v>294</v>
      </c>
      <c r="I46" s="138"/>
      <c r="J46" s="138"/>
      <c r="K46" s="138">
        <f>'実質公債費比率（分子）の構造'!N$48</f>
        <v>302</v>
      </c>
      <c r="L46" s="138"/>
      <c r="M46" s="138"/>
      <c r="N46" s="138">
        <f>'実質公債費比率（分子）の構造'!O$48</f>
        <v>309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583</v>
      </c>
      <c r="C49" s="138"/>
      <c r="D49" s="138"/>
      <c r="E49" s="138">
        <f>'実質公債費比率（分子）の構造'!L$45</f>
        <v>570</v>
      </c>
      <c r="F49" s="138"/>
      <c r="G49" s="138"/>
      <c r="H49" s="138">
        <f>'実質公債費比率（分子）の構造'!M$45</f>
        <v>579</v>
      </c>
      <c r="I49" s="138"/>
      <c r="J49" s="138"/>
      <c r="K49" s="138">
        <f>'実質公債費比率（分子）の構造'!N$45</f>
        <v>541</v>
      </c>
      <c r="L49" s="138"/>
      <c r="M49" s="138"/>
      <c r="N49" s="138">
        <f>'実質公債費比率（分子）の構造'!O$45</f>
        <v>534</v>
      </c>
      <c r="O49" s="138"/>
      <c r="P49" s="138"/>
    </row>
    <row r="50" spans="1:16" x14ac:dyDescent="0.15">
      <c r="A50" s="138" t="s">
        <v>60</v>
      </c>
      <c r="B50" s="138" t="e">
        <f>NA()</f>
        <v>#N/A</v>
      </c>
      <c r="C50" s="138">
        <f>IF(ISNUMBER('実質公債費比率（分子）の構造'!K$53),'実質公債費比率（分子）の構造'!K$53,NA())</f>
        <v>337</v>
      </c>
      <c r="D50" s="138" t="e">
        <f>NA()</f>
        <v>#N/A</v>
      </c>
      <c r="E50" s="138" t="e">
        <f>NA()</f>
        <v>#N/A</v>
      </c>
      <c r="F50" s="138">
        <f>IF(ISNUMBER('実質公債費比率（分子）の構造'!L$53),'実質公債費比率（分子）の構造'!L$53,NA())</f>
        <v>313</v>
      </c>
      <c r="G50" s="138" t="e">
        <f>NA()</f>
        <v>#N/A</v>
      </c>
      <c r="H50" s="138" t="e">
        <f>NA()</f>
        <v>#N/A</v>
      </c>
      <c r="I50" s="138">
        <f>IF(ISNUMBER('実質公債費比率（分子）の構造'!M$53),'実質公債費比率（分子）の構造'!M$53,NA())</f>
        <v>306</v>
      </c>
      <c r="J50" s="138" t="e">
        <f>NA()</f>
        <v>#N/A</v>
      </c>
      <c r="K50" s="138" t="e">
        <f>NA()</f>
        <v>#N/A</v>
      </c>
      <c r="L50" s="138">
        <f>IF(ISNUMBER('実質公債費比率（分子）の構造'!N$53),'実質公債費比率（分子）の構造'!N$53,NA())</f>
        <v>295</v>
      </c>
      <c r="M50" s="138" t="e">
        <f>NA()</f>
        <v>#N/A</v>
      </c>
      <c r="N50" s="138" t="e">
        <f>NA()</f>
        <v>#N/A</v>
      </c>
      <c r="O50" s="138">
        <f>IF(ISNUMBER('実質公債費比率（分子）の構造'!O$53),'実質公債費比率（分子）の構造'!O$53,NA())</f>
        <v>300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5791</v>
      </c>
      <c r="E56" s="137"/>
      <c r="F56" s="137"/>
      <c r="G56" s="137">
        <f>'将来負担比率（分子）の構造'!J$52</f>
        <v>5590</v>
      </c>
      <c r="H56" s="137"/>
      <c r="I56" s="137"/>
      <c r="J56" s="137">
        <f>'将来負担比率（分子）の構造'!K$52</f>
        <v>5626</v>
      </c>
      <c r="K56" s="137"/>
      <c r="L56" s="137"/>
      <c r="M56" s="137">
        <f>'将来負担比率（分子）の構造'!L$52</f>
        <v>5477</v>
      </c>
      <c r="N56" s="137"/>
      <c r="O56" s="137"/>
      <c r="P56" s="137">
        <f>'将来負担比率（分子）の構造'!M$52</f>
        <v>5448</v>
      </c>
    </row>
    <row r="57" spans="1:16" x14ac:dyDescent="0.15">
      <c r="A57" s="137" t="s">
        <v>36</v>
      </c>
      <c r="B57" s="137"/>
      <c r="C57" s="137"/>
      <c r="D57" s="137">
        <f>'将来負担比率（分子）の構造'!I$51</f>
        <v>191</v>
      </c>
      <c r="E57" s="137"/>
      <c r="F57" s="137"/>
      <c r="G57" s="137">
        <f>'将来負担比率（分子）の構造'!J$51</f>
        <v>156</v>
      </c>
      <c r="H57" s="137"/>
      <c r="I57" s="137"/>
      <c r="J57" s="137">
        <f>'将来負担比率（分子）の構造'!K$51</f>
        <v>133</v>
      </c>
      <c r="K57" s="137"/>
      <c r="L57" s="137"/>
      <c r="M57" s="137">
        <f>'将来負担比率（分子）の構造'!L$51</f>
        <v>135</v>
      </c>
      <c r="N57" s="137"/>
      <c r="O57" s="137"/>
      <c r="P57" s="137">
        <f>'将来負担比率（分子）の構造'!M$51</f>
        <v>126</v>
      </c>
    </row>
    <row r="58" spans="1:16" x14ac:dyDescent="0.15">
      <c r="A58" s="137" t="s">
        <v>35</v>
      </c>
      <c r="B58" s="137"/>
      <c r="C58" s="137"/>
      <c r="D58" s="137">
        <f>'将来負担比率（分子）の構造'!I$50</f>
        <v>2239</v>
      </c>
      <c r="E58" s="137"/>
      <c r="F58" s="137"/>
      <c r="G58" s="137">
        <f>'将来負担比率（分子）の構造'!J$50</f>
        <v>2399</v>
      </c>
      <c r="H58" s="137"/>
      <c r="I58" s="137"/>
      <c r="J58" s="137">
        <f>'将来負担比率（分子）の構造'!K$50</f>
        <v>2200</v>
      </c>
      <c r="K58" s="137"/>
      <c r="L58" s="137"/>
      <c r="M58" s="137">
        <f>'将来負担比率（分子）の構造'!L$50</f>
        <v>2280</v>
      </c>
      <c r="N58" s="137"/>
      <c r="O58" s="137"/>
      <c r="P58" s="137">
        <f>'将来負担比率（分子）の構造'!M$50</f>
        <v>2348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1406</v>
      </c>
      <c r="C62" s="137"/>
      <c r="D62" s="137"/>
      <c r="E62" s="137">
        <f>'将来負担比率（分子）の構造'!J$45</f>
        <v>1385</v>
      </c>
      <c r="F62" s="137"/>
      <c r="G62" s="137"/>
      <c r="H62" s="137">
        <f>'将来負担比率（分子）の構造'!K$45</f>
        <v>1291</v>
      </c>
      <c r="I62" s="137"/>
      <c r="J62" s="137"/>
      <c r="K62" s="137">
        <f>'将来負担比率（分子）の構造'!L$45</f>
        <v>1314</v>
      </c>
      <c r="L62" s="137"/>
      <c r="M62" s="137"/>
      <c r="N62" s="137">
        <f>'将来負担比率（分子）の構造'!M$45</f>
        <v>1305</v>
      </c>
      <c r="O62" s="137"/>
      <c r="P62" s="137"/>
    </row>
    <row r="63" spans="1:16" x14ac:dyDescent="0.15">
      <c r="A63" s="137" t="s">
        <v>28</v>
      </c>
      <c r="B63" s="137">
        <f>'将来負担比率（分子）の構造'!I$44</f>
        <v>118</v>
      </c>
      <c r="C63" s="137"/>
      <c r="D63" s="137"/>
      <c r="E63" s="137">
        <f>'将来負担比率（分子）の構造'!J$44</f>
        <v>121</v>
      </c>
      <c r="F63" s="137"/>
      <c r="G63" s="137"/>
      <c r="H63" s="137">
        <f>'将来負担比率（分子）の構造'!K$44</f>
        <v>110</v>
      </c>
      <c r="I63" s="137"/>
      <c r="J63" s="137"/>
      <c r="K63" s="137">
        <f>'将来負担比率（分子）の構造'!L$44</f>
        <v>86</v>
      </c>
      <c r="L63" s="137"/>
      <c r="M63" s="137"/>
      <c r="N63" s="137">
        <f>'将来負担比率（分子）の構造'!M$44</f>
        <v>69</v>
      </c>
      <c r="O63" s="137"/>
      <c r="P63" s="137"/>
    </row>
    <row r="64" spans="1:16" x14ac:dyDescent="0.15">
      <c r="A64" s="137" t="s">
        <v>27</v>
      </c>
      <c r="B64" s="137">
        <f>'将来負担比率（分子）の構造'!I$43</f>
        <v>3385</v>
      </c>
      <c r="C64" s="137"/>
      <c r="D64" s="137"/>
      <c r="E64" s="137">
        <f>'将来負担比率（分子）の構造'!J$43</f>
        <v>3216</v>
      </c>
      <c r="F64" s="137"/>
      <c r="G64" s="137"/>
      <c r="H64" s="137">
        <f>'将来負担比率（分子）の構造'!K$43</f>
        <v>3093</v>
      </c>
      <c r="I64" s="137"/>
      <c r="J64" s="137"/>
      <c r="K64" s="137">
        <f>'将来負担比率（分子）の構造'!L$43</f>
        <v>3066</v>
      </c>
      <c r="L64" s="137"/>
      <c r="M64" s="137"/>
      <c r="N64" s="137">
        <f>'将来負担比率（分子）の構造'!M$43</f>
        <v>3104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3704</v>
      </c>
      <c r="C66" s="137"/>
      <c r="D66" s="137"/>
      <c r="E66" s="137">
        <f>'将来負担比率（分子）の構造'!J$41</f>
        <v>3542</v>
      </c>
      <c r="F66" s="137"/>
      <c r="G66" s="137"/>
      <c r="H66" s="137">
        <f>'将来負担比率（分子）の構造'!K$41</f>
        <v>3462</v>
      </c>
      <c r="I66" s="137"/>
      <c r="J66" s="137"/>
      <c r="K66" s="137">
        <f>'将来負担比率（分子）の構造'!L$41</f>
        <v>3326</v>
      </c>
      <c r="L66" s="137"/>
      <c r="M66" s="137"/>
      <c r="N66" s="137">
        <f>'将来負担比率（分子）の構造'!M$41</f>
        <v>3314</v>
      </c>
      <c r="O66" s="137"/>
      <c r="P66" s="137"/>
    </row>
    <row r="67" spans="1:16" x14ac:dyDescent="0.15">
      <c r="A67" s="137" t="s">
        <v>64</v>
      </c>
      <c r="B67" s="137" t="e">
        <f>NA()</f>
        <v>#N/A</v>
      </c>
      <c r="C67" s="137">
        <f>IF(ISNUMBER('将来負担比率（分子）の構造'!I$53), IF('将来負担比率（分子）の構造'!I$53 &lt; 0, 0, '将来負担比率（分子）の構造'!I$53), NA())</f>
        <v>392</v>
      </c>
      <c r="D67" s="137" t="e">
        <f>NA()</f>
        <v>#N/A</v>
      </c>
      <c r="E67" s="137" t="e">
        <f>NA()</f>
        <v>#N/A</v>
      </c>
      <c r="F67" s="137">
        <f>IF(ISNUMBER('将来負担比率（分子）の構造'!J$53), IF('将来負担比率（分子）の構造'!J$53 &lt; 0, 0, '将来負担比率（分子）の構造'!J$53), NA())</f>
        <v>120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1367848</v>
      </c>
      <c r="S5" s="615"/>
      <c r="T5" s="615"/>
      <c r="U5" s="615"/>
      <c r="V5" s="615"/>
      <c r="W5" s="615"/>
      <c r="X5" s="615"/>
      <c r="Y5" s="616"/>
      <c r="Z5" s="617">
        <v>21.1</v>
      </c>
      <c r="AA5" s="617"/>
      <c r="AB5" s="617"/>
      <c r="AC5" s="617"/>
      <c r="AD5" s="618">
        <v>1367848</v>
      </c>
      <c r="AE5" s="618"/>
      <c r="AF5" s="618"/>
      <c r="AG5" s="618"/>
      <c r="AH5" s="618"/>
      <c r="AI5" s="618"/>
      <c r="AJ5" s="618"/>
      <c r="AK5" s="618"/>
      <c r="AL5" s="619">
        <v>37</v>
      </c>
      <c r="AM5" s="620"/>
      <c r="AN5" s="620"/>
      <c r="AO5" s="621"/>
      <c r="AP5" s="611" t="s">
        <v>210</v>
      </c>
      <c r="AQ5" s="612"/>
      <c r="AR5" s="612"/>
      <c r="AS5" s="612"/>
      <c r="AT5" s="612"/>
      <c r="AU5" s="612"/>
      <c r="AV5" s="612"/>
      <c r="AW5" s="612"/>
      <c r="AX5" s="612"/>
      <c r="AY5" s="612"/>
      <c r="AZ5" s="612"/>
      <c r="BA5" s="612"/>
      <c r="BB5" s="612"/>
      <c r="BC5" s="612"/>
      <c r="BD5" s="612"/>
      <c r="BE5" s="612"/>
      <c r="BF5" s="613"/>
      <c r="BG5" s="625">
        <v>1367848</v>
      </c>
      <c r="BH5" s="626"/>
      <c r="BI5" s="626"/>
      <c r="BJ5" s="626"/>
      <c r="BK5" s="626"/>
      <c r="BL5" s="626"/>
      <c r="BM5" s="626"/>
      <c r="BN5" s="627"/>
      <c r="BO5" s="628">
        <v>100</v>
      </c>
      <c r="BP5" s="628"/>
      <c r="BQ5" s="628"/>
      <c r="BR5" s="628"/>
      <c r="BS5" s="629">
        <v>49224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87348</v>
      </c>
      <c r="S6" s="626"/>
      <c r="T6" s="626"/>
      <c r="U6" s="626"/>
      <c r="V6" s="626"/>
      <c r="W6" s="626"/>
      <c r="X6" s="626"/>
      <c r="Y6" s="627"/>
      <c r="Z6" s="628">
        <v>1.3</v>
      </c>
      <c r="AA6" s="628"/>
      <c r="AB6" s="628"/>
      <c r="AC6" s="628"/>
      <c r="AD6" s="629">
        <v>87348</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1367848</v>
      </c>
      <c r="BH6" s="626"/>
      <c r="BI6" s="626"/>
      <c r="BJ6" s="626"/>
      <c r="BK6" s="626"/>
      <c r="BL6" s="626"/>
      <c r="BM6" s="626"/>
      <c r="BN6" s="627"/>
      <c r="BO6" s="628">
        <v>100</v>
      </c>
      <c r="BP6" s="628"/>
      <c r="BQ6" s="628"/>
      <c r="BR6" s="628"/>
      <c r="BS6" s="629">
        <v>49224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65171</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65171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1947</v>
      </c>
      <c r="S7" s="626"/>
      <c r="T7" s="626"/>
      <c r="U7" s="626"/>
      <c r="V7" s="626"/>
      <c r="W7" s="626"/>
      <c r="X7" s="626"/>
      <c r="Y7" s="627"/>
      <c r="Z7" s="628">
        <v>0</v>
      </c>
      <c r="AA7" s="628"/>
      <c r="AB7" s="628"/>
      <c r="AC7" s="628"/>
      <c r="AD7" s="629">
        <v>1947</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543152</v>
      </c>
      <c r="BH7" s="626"/>
      <c r="BI7" s="626"/>
      <c r="BJ7" s="626"/>
      <c r="BK7" s="626"/>
      <c r="BL7" s="626"/>
      <c r="BM7" s="626"/>
      <c r="BN7" s="627"/>
      <c r="BO7" s="628">
        <v>39.700000000000003</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1161972</v>
      </c>
      <c r="CS7" s="626"/>
      <c r="CT7" s="626"/>
      <c r="CU7" s="626"/>
      <c r="CV7" s="626"/>
      <c r="CW7" s="626"/>
      <c r="CX7" s="626"/>
      <c r="CY7" s="627"/>
      <c r="CZ7" s="628">
        <v>18.7</v>
      </c>
      <c r="DA7" s="628"/>
      <c r="DB7" s="628"/>
      <c r="DC7" s="628"/>
      <c r="DD7" s="634">
        <v>51719</v>
      </c>
      <c r="DE7" s="626"/>
      <c r="DF7" s="626"/>
      <c r="DG7" s="626"/>
      <c r="DH7" s="626"/>
      <c r="DI7" s="626"/>
      <c r="DJ7" s="626"/>
      <c r="DK7" s="626"/>
      <c r="DL7" s="626"/>
      <c r="DM7" s="626"/>
      <c r="DN7" s="626"/>
      <c r="DO7" s="626"/>
      <c r="DP7" s="627"/>
      <c r="DQ7" s="634">
        <v>990218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4969</v>
      </c>
      <c r="S8" s="626"/>
      <c r="T8" s="626"/>
      <c r="U8" s="626"/>
      <c r="V8" s="626"/>
      <c r="W8" s="626"/>
      <c r="X8" s="626"/>
      <c r="Y8" s="627"/>
      <c r="Z8" s="628">
        <v>0.1</v>
      </c>
      <c r="AA8" s="628"/>
      <c r="AB8" s="628"/>
      <c r="AC8" s="628"/>
      <c r="AD8" s="629">
        <v>4969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19600</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1668474</v>
      </c>
      <c r="CS8" s="626"/>
      <c r="CT8" s="626"/>
      <c r="CU8" s="626"/>
      <c r="CV8" s="626"/>
      <c r="CW8" s="626"/>
      <c r="CX8" s="626"/>
      <c r="CY8" s="627"/>
      <c r="CZ8" s="628">
        <v>26.8</v>
      </c>
      <c r="DA8" s="628"/>
      <c r="DB8" s="628"/>
      <c r="DC8" s="628"/>
      <c r="DD8" s="634">
        <v>76790</v>
      </c>
      <c r="DE8" s="626"/>
      <c r="DF8" s="626"/>
      <c r="DG8" s="626"/>
      <c r="DH8" s="626"/>
      <c r="DI8" s="626"/>
      <c r="DJ8" s="626"/>
      <c r="DK8" s="626"/>
      <c r="DL8" s="626"/>
      <c r="DM8" s="626"/>
      <c r="DN8" s="626"/>
      <c r="DO8" s="626"/>
      <c r="DP8" s="627"/>
      <c r="DQ8" s="634">
        <v>977368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2514</v>
      </c>
      <c r="S9" s="626"/>
      <c r="T9" s="626"/>
      <c r="U9" s="626"/>
      <c r="V9" s="626"/>
      <c r="W9" s="626"/>
      <c r="X9" s="626"/>
      <c r="Y9" s="627"/>
      <c r="Z9" s="628">
        <v>0</v>
      </c>
      <c r="AA9" s="628"/>
      <c r="AB9" s="628"/>
      <c r="AC9" s="628"/>
      <c r="AD9" s="629">
        <v>2514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470459</v>
      </c>
      <c r="BH9" s="626"/>
      <c r="BI9" s="626"/>
      <c r="BJ9" s="626"/>
      <c r="BK9" s="626"/>
      <c r="BL9" s="626"/>
      <c r="BM9" s="626"/>
      <c r="BN9" s="627"/>
      <c r="BO9" s="628">
        <v>34.4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309494</v>
      </c>
      <c r="CS9" s="626"/>
      <c r="CT9" s="626"/>
      <c r="CU9" s="626"/>
      <c r="CV9" s="626"/>
      <c r="CW9" s="626"/>
      <c r="CX9" s="626"/>
      <c r="CY9" s="627"/>
      <c r="CZ9" s="628">
        <v>5</v>
      </c>
      <c r="DA9" s="628"/>
      <c r="DB9" s="628"/>
      <c r="DC9" s="628"/>
      <c r="DD9" s="634">
        <v>3000</v>
      </c>
      <c r="DE9" s="626"/>
      <c r="DF9" s="626"/>
      <c r="DG9" s="626"/>
      <c r="DH9" s="626"/>
      <c r="DI9" s="626"/>
      <c r="DJ9" s="626"/>
      <c r="DK9" s="626"/>
      <c r="DL9" s="626"/>
      <c r="DM9" s="626"/>
      <c r="DN9" s="626"/>
      <c r="DO9" s="626"/>
      <c r="DP9" s="627"/>
      <c r="DQ9" s="634">
        <v>282204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186929</v>
      </c>
      <c r="S10" s="626"/>
      <c r="T10" s="626"/>
      <c r="U10" s="626"/>
      <c r="V10" s="626"/>
      <c r="W10" s="626"/>
      <c r="X10" s="626"/>
      <c r="Y10" s="627"/>
      <c r="Z10" s="628">
        <v>2.9</v>
      </c>
      <c r="AA10" s="628"/>
      <c r="AB10" s="628"/>
      <c r="AC10" s="628"/>
      <c r="AD10" s="629">
        <v>186929</v>
      </c>
      <c r="AE10" s="629"/>
      <c r="AF10" s="629"/>
      <c r="AG10" s="629"/>
      <c r="AH10" s="629"/>
      <c r="AI10" s="629"/>
      <c r="AJ10" s="629"/>
      <c r="AK10" s="629"/>
      <c r="AL10" s="630">
        <v>5.0999999999999996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22135</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4000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33937</v>
      </c>
      <c r="S11" s="626"/>
      <c r="T11" s="626"/>
      <c r="U11" s="626"/>
      <c r="V11" s="626"/>
      <c r="W11" s="626"/>
      <c r="X11" s="626"/>
      <c r="Y11" s="627"/>
      <c r="Z11" s="628">
        <v>0.5</v>
      </c>
      <c r="AA11" s="628"/>
      <c r="AB11" s="628"/>
      <c r="AC11" s="628"/>
      <c r="AD11" s="629">
        <v>33937</v>
      </c>
      <c r="AE11" s="629"/>
      <c r="AF11" s="629"/>
      <c r="AG11" s="629"/>
      <c r="AH11" s="629"/>
      <c r="AI11" s="629"/>
      <c r="AJ11" s="629"/>
      <c r="AK11" s="629"/>
      <c r="AL11" s="630">
        <v>0.9</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30958</v>
      </c>
      <c r="BH11" s="626"/>
      <c r="BI11" s="626"/>
      <c r="BJ11" s="626"/>
      <c r="BK11" s="626"/>
      <c r="BL11" s="626"/>
      <c r="BM11" s="626"/>
      <c r="BN11" s="627"/>
      <c r="BO11" s="628">
        <v>2.2999999999999998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413011</v>
      </c>
      <c r="CS11" s="626"/>
      <c r="CT11" s="626"/>
      <c r="CU11" s="626"/>
      <c r="CV11" s="626"/>
      <c r="CW11" s="626"/>
      <c r="CX11" s="626"/>
      <c r="CY11" s="627"/>
      <c r="CZ11" s="628">
        <v>6.6</v>
      </c>
      <c r="DA11" s="628"/>
      <c r="DB11" s="628"/>
      <c r="DC11" s="628"/>
      <c r="DD11" s="634">
        <v>210597</v>
      </c>
      <c r="DE11" s="626"/>
      <c r="DF11" s="626"/>
      <c r="DG11" s="626"/>
      <c r="DH11" s="626"/>
      <c r="DI11" s="626"/>
      <c r="DJ11" s="626"/>
      <c r="DK11" s="626"/>
      <c r="DL11" s="626"/>
      <c r="DM11" s="626"/>
      <c r="DN11" s="626"/>
      <c r="DO11" s="626"/>
      <c r="DP11" s="627"/>
      <c r="DQ11" s="634">
        <v>283572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742648</v>
      </c>
      <c r="BH12" s="626"/>
      <c r="BI12" s="626"/>
      <c r="BJ12" s="626"/>
      <c r="BK12" s="626"/>
      <c r="BL12" s="626"/>
      <c r="BM12" s="626"/>
      <c r="BN12" s="627"/>
      <c r="BO12" s="628">
        <v>54.3</v>
      </c>
      <c r="BP12" s="628"/>
      <c r="BQ12" s="628"/>
      <c r="BR12" s="628"/>
      <c r="BS12" s="634">
        <v>49224</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144163</v>
      </c>
      <c r="CS12" s="626"/>
      <c r="CT12" s="626"/>
      <c r="CU12" s="626"/>
      <c r="CV12" s="626"/>
      <c r="CW12" s="626"/>
      <c r="CX12" s="626"/>
      <c r="CY12" s="627"/>
      <c r="CZ12" s="628">
        <v>2.2999999999999998</v>
      </c>
      <c r="DA12" s="628"/>
      <c r="DB12" s="628"/>
      <c r="DC12" s="628"/>
      <c r="DD12" s="634">
        <v>2751</v>
      </c>
      <c r="DE12" s="626"/>
      <c r="DF12" s="626"/>
      <c r="DG12" s="626"/>
      <c r="DH12" s="626"/>
      <c r="DI12" s="626"/>
      <c r="DJ12" s="626"/>
      <c r="DK12" s="626"/>
      <c r="DL12" s="626"/>
      <c r="DM12" s="626"/>
      <c r="DN12" s="626"/>
      <c r="DO12" s="626"/>
      <c r="DP12" s="627"/>
      <c r="DQ12" s="634">
        <v>83293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19993</v>
      </c>
      <c r="S13" s="626"/>
      <c r="T13" s="626"/>
      <c r="U13" s="626"/>
      <c r="V13" s="626"/>
      <c r="W13" s="626"/>
      <c r="X13" s="626"/>
      <c r="Y13" s="627"/>
      <c r="Z13" s="628">
        <v>0.3</v>
      </c>
      <c r="AA13" s="628"/>
      <c r="AB13" s="628"/>
      <c r="AC13" s="628"/>
      <c r="AD13" s="629">
        <v>19993</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742505</v>
      </c>
      <c r="BH13" s="626"/>
      <c r="BI13" s="626"/>
      <c r="BJ13" s="626"/>
      <c r="BK13" s="626"/>
      <c r="BL13" s="626"/>
      <c r="BM13" s="626"/>
      <c r="BN13" s="627"/>
      <c r="BO13" s="628">
        <v>54.3</v>
      </c>
      <c r="BP13" s="628"/>
      <c r="BQ13" s="628"/>
      <c r="BR13" s="628"/>
      <c r="BS13" s="634">
        <v>49224</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806900</v>
      </c>
      <c r="CS13" s="626"/>
      <c r="CT13" s="626"/>
      <c r="CU13" s="626"/>
      <c r="CV13" s="626"/>
      <c r="CW13" s="626"/>
      <c r="CX13" s="626"/>
      <c r="CY13" s="627"/>
      <c r="CZ13" s="628">
        <v>13</v>
      </c>
      <c r="DA13" s="628"/>
      <c r="DB13" s="628"/>
      <c r="DC13" s="628"/>
      <c r="DD13" s="634">
        <v>394521</v>
      </c>
      <c r="DE13" s="626"/>
      <c r="DF13" s="626"/>
      <c r="DG13" s="626"/>
      <c r="DH13" s="626"/>
      <c r="DI13" s="626"/>
      <c r="DJ13" s="626"/>
      <c r="DK13" s="626"/>
      <c r="DL13" s="626"/>
      <c r="DM13" s="626"/>
      <c r="DN13" s="626"/>
      <c r="DO13" s="626"/>
      <c r="DP13" s="627"/>
      <c r="DQ13" s="634">
        <v>618040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36294</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290630</v>
      </c>
      <c r="CS14" s="626"/>
      <c r="CT14" s="626"/>
      <c r="CU14" s="626"/>
      <c r="CV14" s="626"/>
      <c r="CW14" s="626"/>
      <c r="CX14" s="626"/>
      <c r="CY14" s="627"/>
      <c r="CZ14" s="628">
        <v>4.7</v>
      </c>
      <c r="DA14" s="628"/>
      <c r="DB14" s="628"/>
      <c r="DC14" s="628"/>
      <c r="DD14" s="634">
        <v>59243</v>
      </c>
      <c r="DE14" s="626"/>
      <c r="DF14" s="626"/>
      <c r="DG14" s="626"/>
      <c r="DH14" s="626"/>
      <c r="DI14" s="626"/>
      <c r="DJ14" s="626"/>
      <c r="DK14" s="626"/>
      <c r="DL14" s="626"/>
      <c r="DM14" s="626"/>
      <c r="DN14" s="626"/>
      <c r="DO14" s="626"/>
      <c r="DP14" s="627"/>
      <c r="DQ14" s="634">
        <v>238542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4902</v>
      </c>
      <c r="S15" s="626"/>
      <c r="T15" s="626"/>
      <c r="U15" s="626"/>
      <c r="V15" s="626"/>
      <c r="W15" s="626"/>
      <c r="X15" s="626"/>
      <c r="Y15" s="627"/>
      <c r="Z15" s="628">
        <v>0.1</v>
      </c>
      <c r="AA15" s="628"/>
      <c r="AB15" s="628"/>
      <c r="AC15" s="628"/>
      <c r="AD15" s="629">
        <v>4902</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45754</v>
      </c>
      <c r="BH15" s="626"/>
      <c r="BI15" s="626"/>
      <c r="BJ15" s="626"/>
      <c r="BK15" s="626"/>
      <c r="BL15" s="626"/>
      <c r="BM15" s="626"/>
      <c r="BN15" s="627"/>
      <c r="BO15" s="628">
        <v>3.3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799379</v>
      </c>
      <c r="CS15" s="626"/>
      <c r="CT15" s="626"/>
      <c r="CU15" s="626"/>
      <c r="CV15" s="626"/>
      <c r="CW15" s="626"/>
      <c r="CX15" s="626"/>
      <c r="CY15" s="627"/>
      <c r="CZ15" s="628">
        <v>12.8</v>
      </c>
      <c r="DA15" s="628"/>
      <c r="DB15" s="628"/>
      <c r="DC15" s="628"/>
      <c r="DD15" s="634">
        <v>267746</v>
      </c>
      <c r="DE15" s="626"/>
      <c r="DF15" s="626"/>
      <c r="DG15" s="626"/>
      <c r="DH15" s="626"/>
      <c r="DI15" s="626"/>
      <c r="DJ15" s="626"/>
      <c r="DK15" s="626"/>
      <c r="DL15" s="626"/>
      <c r="DM15" s="626"/>
      <c r="DN15" s="626"/>
      <c r="DO15" s="626"/>
      <c r="DP15" s="627"/>
      <c r="DQ15" s="634">
        <v>477483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2170873</v>
      </c>
      <c r="S16" s="626"/>
      <c r="T16" s="626"/>
      <c r="U16" s="626"/>
      <c r="V16" s="626"/>
      <c r="W16" s="626"/>
      <c r="X16" s="626"/>
      <c r="Y16" s="627"/>
      <c r="Z16" s="628">
        <v>33.5</v>
      </c>
      <c r="AA16" s="628"/>
      <c r="AB16" s="628"/>
      <c r="AC16" s="628"/>
      <c r="AD16" s="629">
        <v>1968452</v>
      </c>
      <c r="AE16" s="629"/>
      <c r="AF16" s="629"/>
      <c r="AG16" s="629"/>
      <c r="AH16" s="629"/>
      <c r="AI16" s="629"/>
      <c r="AJ16" s="629"/>
      <c r="AK16" s="629"/>
      <c r="AL16" s="630">
        <v>53.3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24249</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20900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1968452</v>
      </c>
      <c r="S17" s="626"/>
      <c r="T17" s="626"/>
      <c r="U17" s="626"/>
      <c r="V17" s="626"/>
      <c r="W17" s="626"/>
      <c r="X17" s="626"/>
      <c r="Y17" s="627"/>
      <c r="Z17" s="628">
        <v>30.4</v>
      </c>
      <c r="AA17" s="628"/>
      <c r="AB17" s="628"/>
      <c r="AC17" s="628"/>
      <c r="AD17" s="629">
        <v>1968452</v>
      </c>
      <c r="AE17" s="629"/>
      <c r="AF17" s="629"/>
      <c r="AG17" s="629"/>
      <c r="AH17" s="629"/>
      <c r="AI17" s="629"/>
      <c r="AJ17" s="629"/>
      <c r="AK17" s="629"/>
      <c r="AL17" s="630">
        <v>53.3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533604</v>
      </c>
      <c r="CS17" s="626"/>
      <c r="CT17" s="626"/>
      <c r="CU17" s="626"/>
      <c r="CV17" s="626"/>
      <c r="CW17" s="626"/>
      <c r="CX17" s="626"/>
      <c r="CY17" s="627"/>
      <c r="CZ17" s="628">
        <v>8.6</v>
      </c>
      <c r="DA17" s="628"/>
      <c r="DB17" s="628"/>
      <c r="DC17" s="628"/>
      <c r="DD17" s="634" t="s">
        <v>112</v>
      </c>
      <c r="DE17" s="626"/>
      <c r="DF17" s="626"/>
      <c r="DG17" s="626"/>
      <c r="DH17" s="626"/>
      <c r="DI17" s="626"/>
      <c r="DJ17" s="626"/>
      <c r="DK17" s="626"/>
      <c r="DL17" s="626"/>
      <c r="DM17" s="626"/>
      <c r="DN17" s="626"/>
      <c r="DO17" s="626"/>
      <c r="DP17" s="627"/>
      <c r="DQ17" s="634">
        <v>514998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202421</v>
      </c>
      <c r="S18" s="626"/>
      <c r="T18" s="626"/>
      <c r="U18" s="626"/>
      <c r="V18" s="626"/>
      <c r="W18" s="626"/>
      <c r="X18" s="626"/>
      <c r="Y18" s="627"/>
      <c r="Z18" s="628">
        <v>3.1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3881260</v>
      </c>
      <c r="S20" s="626"/>
      <c r="T20" s="626"/>
      <c r="U20" s="626"/>
      <c r="V20" s="626"/>
      <c r="W20" s="626"/>
      <c r="X20" s="626"/>
      <c r="Y20" s="627"/>
      <c r="Z20" s="628">
        <v>59.9</v>
      </c>
      <c r="AA20" s="628"/>
      <c r="AB20" s="628"/>
      <c r="AC20" s="628"/>
      <c r="AD20" s="629">
        <v>3678839</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6221047</v>
      </c>
      <c r="CS20" s="626"/>
      <c r="CT20" s="626"/>
      <c r="CU20" s="626"/>
      <c r="CV20" s="626"/>
      <c r="CW20" s="626"/>
      <c r="CX20" s="626"/>
      <c r="CY20" s="627"/>
      <c r="CZ20" s="628">
        <v>100</v>
      </c>
      <c r="DA20" s="628"/>
      <c r="DB20" s="628"/>
      <c r="DC20" s="628"/>
      <c r="DD20" s="634">
        <v>1066367</v>
      </c>
      <c r="DE20" s="626"/>
      <c r="DF20" s="626"/>
      <c r="DG20" s="626"/>
      <c r="DH20" s="626"/>
      <c r="DI20" s="626"/>
      <c r="DJ20" s="626"/>
      <c r="DK20" s="626"/>
      <c r="DL20" s="626"/>
      <c r="DM20" s="626"/>
      <c r="DN20" s="626"/>
      <c r="DO20" s="626"/>
      <c r="DP20" s="627"/>
      <c r="DQ20" s="634">
        <v>4551789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1000</v>
      </c>
      <c r="S21" s="626"/>
      <c r="T21" s="626"/>
      <c r="U21" s="626"/>
      <c r="V21" s="626"/>
      <c r="W21" s="626"/>
      <c r="X21" s="626"/>
      <c r="Y21" s="627"/>
      <c r="Z21" s="628">
        <v>0</v>
      </c>
      <c r="AA21" s="628"/>
      <c r="AB21" s="628"/>
      <c r="AC21" s="628"/>
      <c r="AD21" s="629">
        <v>1000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33294</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102526</v>
      </c>
      <c r="S23" s="626"/>
      <c r="T23" s="626"/>
      <c r="U23" s="626"/>
      <c r="V23" s="626"/>
      <c r="W23" s="626"/>
      <c r="X23" s="626"/>
      <c r="Y23" s="627"/>
      <c r="Z23" s="628">
        <v>1.6</v>
      </c>
      <c r="AA23" s="628"/>
      <c r="AB23" s="628"/>
      <c r="AC23" s="628"/>
      <c r="AD23" s="629">
        <v>10063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28669</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2435533</v>
      </c>
      <c r="CS24" s="615"/>
      <c r="CT24" s="615"/>
      <c r="CU24" s="615"/>
      <c r="CV24" s="615"/>
      <c r="CW24" s="615"/>
      <c r="CX24" s="615"/>
      <c r="CY24" s="616"/>
      <c r="CZ24" s="654">
        <v>39.1</v>
      </c>
      <c r="DA24" s="655"/>
      <c r="DB24" s="655"/>
      <c r="DC24" s="656"/>
      <c r="DD24" s="653">
        <v>1875404</v>
      </c>
      <c r="DE24" s="615"/>
      <c r="DF24" s="615"/>
      <c r="DG24" s="615"/>
      <c r="DH24" s="615"/>
      <c r="DI24" s="615"/>
      <c r="DJ24" s="615"/>
      <c r="DK24" s="616"/>
      <c r="DL24" s="653">
        <v>1859382</v>
      </c>
      <c r="DM24" s="615"/>
      <c r="DN24" s="615"/>
      <c r="DO24" s="615"/>
      <c r="DP24" s="615"/>
      <c r="DQ24" s="615"/>
      <c r="DR24" s="615"/>
      <c r="DS24" s="615"/>
      <c r="DT24" s="615"/>
      <c r="DU24" s="615"/>
      <c r="DV24" s="616"/>
      <c r="DW24" s="619">
        <v>47.6</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420909</v>
      </c>
      <c r="S25" s="626"/>
      <c r="T25" s="626"/>
      <c r="U25" s="626"/>
      <c r="V25" s="626"/>
      <c r="W25" s="626"/>
      <c r="X25" s="626"/>
      <c r="Y25" s="627"/>
      <c r="Z25" s="628">
        <v>6.5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1173055</v>
      </c>
      <c r="CS25" s="645"/>
      <c r="CT25" s="645"/>
      <c r="CU25" s="645"/>
      <c r="CV25" s="645"/>
      <c r="CW25" s="645"/>
      <c r="CX25" s="645"/>
      <c r="CY25" s="646"/>
      <c r="CZ25" s="659">
        <v>18.899999999999999</v>
      </c>
      <c r="DA25" s="660"/>
      <c r="DB25" s="660"/>
      <c r="DC25" s="661"/>
      <c r="DD25" s="634">
        <v>1074028</v>
      </c>
      <c r="DE25" s="645"/>
      <c r="DF25" s="645"/>
      <c r="DG25" s="645"/>
      <c r="DH25" s="645"/>
      <c r="DI25" s="645"/>
      <c r="DJ25" s="645"/>
      <c r="DK25" s="646"/>
      <c r="DL25" s="634">
        <v>1058276</v>
      </c>
      <c r="DM25" s="645"/>
      <c r="DN25" s="645"/>
      <c r="DO25" s="645"/>
      <c r="DP25" s="645"/>
      <c r="DQ25" s="645"/>
      <c r="DR25" s="645"/>
      <c r="DS25" s="645"/>
      <c r="DT25" s="645"/>
      <c r="DU25" s="645"/>
      <c r="DV25" s="646"/>
      <c r="DW25" s="630">
        <v>27.1</v>
      </c>
      <c r="DX25" s="657"/>
      <c r="DY25" s="657"/>
      <c r="DZ25" s="657"/>
      <c r="EA25" s="657"/>
      <c r="EB25" s="657"/>
      <c r="EC25" s="658"/>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752191</v>
      </c>
      <c r="CS26" s="626"/>
      <c r="CT26" s="626"/>
      <c r="CU26" s="626"/>
      <c r="CV26" s="626"/>
      <c r="CW26" s="626"/>
      <c r="CX26" s="626"/>
      <c r="CY26" s="627"/>
      <c r="CZ26" s="659">
        <v>12.1</v>
      </c>
      <c r="DA26" s="660"/>
      <c r="DB26" s="660"/>
      <c r="DC26" s="661"/>
      <c r="DD26" s="634">
        <v>668009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x14ac:dyDescent="0.15">
      <c r="B27" s="622" t="s">
        <v>281</v>
      </c>
      <c r="C27" s="623"/>
      <c r="D27" s="623"/>
      <c r="E27" s="623"/>
      <c r="F27" s="623"/>
      <c r="G27" s="623"/>
      <c r="H27" s="623"/>
      <c r="I27" s="623"/>
      <c r="J27" s="623"/>
      <c r="K27" s="623"/>
      <c r="L27" s="623"/>
      <c r="M27" s="623"/>
      <c r="N27" s="623"/>
      <c r="O27" s="623"/>
      <c r="P27" s="623"/>
      <c r="Q27" s="624"/>
      <c r="R27" s="625">
        <v>515501</v>
      </c>
      <c r="S27" s="626"/>
      <c r="T27" s="626"/>
      <c r="U27" s="626"/>
      <c r="V27" s="626"/>
      <c r="W27" s="626"/>
      <c r="X27" s="626"/>
      <c r="Y27" s="627"/>
      <c r="Z27" s="628">
        <v>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1367848</v>
      </c>
      <c r="BH27" s="626"/>
      <c r="BI27" s="626"/>
      <c r="BJ27" s="626"/>
      <c r="BK27" s="626"/>
      <c r="BL27" s="626"/>
      <c r="BM27" s="626"/>
      <c r="BN27" s="627"/>
      <c r="BO27" s="628">
        <v>100</v>
      </c>
      <c r="BP27" s="628"/>
      <c r="BQ27" s="628"/>
      <c r="BR27" s="628"/>
      <c r="BS27" s="634">
        <v>49224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728874</v>
      </c>
      <c r="CS27" s="645"/>
      <c r="CT27" s="645"/>
      <c r="CU27" s="645"/>
      <c r="CV27" s="645"/>
      <c r="CW27" s="645"/>
      <c r="CX27" s="645"/>
      <c r="CY27" s="646"/>
      <c r="CZ27" s="659">
        <v>11.7</v>
      </c>
      <c r="DA27" s="660"/>
      <c r="DB27" s="660"/>
      <c r="DC27" s="661"/>
      <c r="DD27" s="634">
        <v>286378</v>
      </c>
      <c r="DE27" s="645"/>
      <c r="DF27" s="645"/>
      <c r="DG27" s="645"/>
      <c r="DH27" s="645"/>
      <c r="DI27" s="645"/>
      <c r="DJ27" s="645"/>
      <c r="DK27" s="646"/>
      <c r="DL27" s="634">
        <v>286108</v>
      </c>
      <c r="DM27" s="645"/>
      <c r="DN27" s="645"/>
      <c r="DO27" s="645"/>
      <c r="DP27" s="645"/>
      <c r="DQ27" s="645"/>
      <c r="DR27" s="645"/>
      <c r="DS27" s="645"/>
      <c r="DT27" s="645"/>
      <c r="DU27" s="645"/>
      <c r="DV27" s="646"/>
      <c r="DW27" s="630">
        <v>7.3</v>
      </c>
      <c r="DX27" s="657"/>
      <c r="DY27" s="657"/>
      <c r="DZ27" s="657"/>
      <c r="EA27" s="657"/>
      <c r="EB27" s="657"/>
      <c r="EC27" s="658"/>
    </row>
    <row r="28" spans="2:133" ht="11.25" customHeight="1" x14ac:dyDescent="0.15">
      <c r="B28" s="622" t="s">
        <v>284</v>
      </c>
      <c r="C28" s="623"/>
      <c r="D28" s="623"/>
      <c r="E28" s="623"/>
      <c r="F28" s="623"/>
      <c r="G28" s="623"/>
      <c r="H28" s="623"/>
      <c r="I28" s="623"/>
      <c r="J28" s="623"/>
      <c r="K28" s="623"/>
      <c r="L28" s="623"/>
      <c r="M28" s="623"/>
      <c r="N28" s="623"/>
      <c r="O28" s="623"/>
      <c r="P28" s="623"/>
      <c r="Q28" s="624"/>
      <c r="R28" s="625">
        <v>20008</v>
      </c>
      <c r="S28" s="626"/>
      <c r="T28" s="626"/>
      <c r="U28" s="626"/>
      <c r="V28" s="626"/>
      <c r="W28" s="626"/>
      <c r="X28" s="626"/>
      <c r="Y28" s="627"/>
      <c r="Z28" s="628">
        <v>0.3</v>
      </c>
      <c r="AA28" s="628"/>
      <c r="AB28" s="628"/>
      <c r="AC28" s="628"/>
      <c r="AD28" s="629">
        <v>3772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533604</v>
      </c>
      <c r="CS28" s="626"/>
      <c r="CT28" s="626"/>
      <c r="CU28" s="626"/>
      <c r="CV28" s="626"/>
      <c r="CW28" s="626"/>
      <c r="CX28" s="626"/>
      <c r="CY28" s="627"/>
      <c r="CZ28" s="659">
        <v>8.6</v>
      </c>
      <c r="DA28" s="660"/>
      <c r="DB28" s="660"/>
      <c r="DC28" s="661"/>
      <c r="DD28" s="634">
        <v>514998</v>
      </c>
      <c r="DE28" s="626"/>
      <c r="DF28" s="626"/>
      <c r="DG28" s="626"/>
      <c r="DH28" s="626"/>
      <c r="DI28" s="626"/>
      <c r="DJ28" s="626"/>
      <c r="DK28" s="627"/>
      <c r="DL28" s="634">
        <v>514998</v>
      </c>
      <c r="DM28" s="626"/>
      <c r="DN28" s="626"/>
      <c r="DO28" s="626"/>
      <c r="DP28" s="626"/>
      <c r="DQ28" s="626"/>
      <c r="DR28" s="626"/>
      <c r="DS28" s="626"/>
      <c r="DT28" s="626"/>
      <c r="DU28" s="626"/>
      <c r="DV28" s="627"/>
      <c r="DW28" s="630">
        <v>13.2</v>
      </c>
      <c r="DX28" s="657"/>
      <c r="DY28" s="657"/>
      <c r="DZ28" s="657"/>
      <c r="EA28" s="657"/>
      <c r="EB28" s="657"/>
      <c r="EC28" s="658"/>
    </row>
    <row r="29" spans="2:133" ht="11.25" customHeight="1" x14ac:dyDescent="0.15">
      <c r="B29" s="622" t="s">
        <v>286</v>
      </c>
      <c r="C29" s="623"/>
      <c r="D29" s="623"/>
      <c r="E29" s="623"/>
      <c r="F29" s="623"/>
      <c r="G29" s="623"/>
      <c r="H29" s="623"/>
      <c r="I29" s="623"/>
      <c r="J29" s="623"/>
      <c r="K29" s="623"/>
      <c r="L29" s="623"/>
      <c r="M29" s="623"/>
      <c r="N29" s="623"/>
      <c r="O29" s="623"/>
      <c r="P29" s="623"/>
      <c r="Q29" s="624"/>
      <c r="R29" s="625">
        <v>233924</v>
      </c>
      <c r="S29" s="626"/>
      <c r="T29" s="626"/>
      <c r="U29" s="626"/>
      <c r="V29" s="626"/>
      <c r="W29" s="626"/>
      <c r="X29" s="626"/>
      <c r="Y29" s="627"/>
      <c r="Z29" s="628">
        <v>3.6</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533604</v>
      </c>
      <c r="CS29" s="645"/>
      <c r="CT29" s="645"/>
      <c r="CU29" s="645"/>
      <c r="CV29" s="645"/>
      <c r="CW29" s="645"/>
      <c r="CX29" s="645"/>
      <c r="CY29" s="646"/>
      <c r="CZ29" s="659">
        <v>8.6</v>
      </c>
      <c r="DA29" s="660"/>
      <c r="DB29" s="660"/>
      <c r="DC29" s="661"/>
      <c r="DD29" s="634">
        <v>514998</v>
      </c>
      <c r="DE29" s="645"/>
      <c r="DF29" s="645"/>
      <c r="DG29" s="645"/>
      <c r="DH29" s="645"/>
      <c r="DI29" s="645"/>
      <c r="DJ29" s="645"/>
      <c r="DK29" s="646"/>
      <c r="DL29" s="634">
        <v>514998</v>
      </c>
      <c r="DM29" s="645"/>
      <c r="DN29" s="645"/>
      <c r="DO29" s="645"/>
      <c r="DP29" s="645"/>
      <c r="DQ29" s="645"/>
      <c r="DR29" s="645"/>
      <c r="DS29" s="645"/>
      <c r="DT29" s="645"/>
      <c r="DU29" s="645"/>
      <c r="DV29" s="646"/>
      <c r="DW29" s="630">
        <v>13.2</v>
      </c>
      <c r="DX29" s="657"/>
      <c r="DY29" s="657"/>
      <c r="DZ29" s="657"/>
      <c r="EA29" s="657"/>
      <c r="EB29" s="657"/>
      <c r="EC29" s="658"/>
    </row>
    <row r="30" spans="2:133" ht="11.25" customHeight="1" x14ac:dyDescent="0.15">
      <c r="B30" s="622" t="s">
        <v>290</v>
      </c>
      <c r="C30" s="623"/>
      <c r="D30" s="623"/>
      <c r="E30" s="623"/>
      <c r="F30" s="623"/>
      <c r="G30" s="623"/>
      <c r="H30" s="623"/>
      <c r="I30" s="623"/>
      <c r="J30" s="623"/>
      <c r="K30" s="623"/>
      <c r="L30" s="623"/>
      <c r="M30" s="623"/>
      <c r="N30" s="623"/>
      <c r="O30" s="623"/>
      <c r="P30" s="623"/>
      <c r="Q30" s="624"/>
      <c r="R30" s="625">
        <v>145708</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96.5</v>
      </c>
      <c r="BN30" s="684"/>
      <c r="BO30" s="684"/>
      <c r="BP30" s="684"/>
      <c r="BQ30" s="685"/>
      <c r="BR30" s="683">
        <v>99.1</v>
      </c>
      <c r="BS30" s="684"/>
      <c r="BT30" s="684"/>
      <c r="BU30" s="684"/>
      <c r="BV30" s="684"/>
      <c r="BW30" s="684"/>
      <c r="BX30" s="620">
        <v>96.4</v>
      </c>
      <c r="BY30" s="684"/>
      <c r="BZ30" s="684"/>
      <c r="CA30" s="684"/>
      <c r="CB30" s="685"/>
      <c r="CD30" s="688"/>
      <c r="CE30" s="689"/>
      <c r="CF30" s="639" t="s">
        <v>293</v>
      </c>
      <c r="CG30" s="640"/>
      <c r="CH30" s="640"/>
      <c r="CI30" s="640"/>
      <c r="CJ30" s="640"/>
      <c r="CK30" s="640"/>
      <c r="CL30" s="640"/>
      <c r="CM30" s="640"/>
      <c r="CN30" s="640"/>
      <c r="CO30" s="640"/>
      <c r="CP30" s="640"/>
      <c r="CQ30" s="641"/>
      <c r="CR30" s="625">
        <v>508448</v>
      </c>
      <c r="CS30" s="626"/>
      <c r="CT30" s="626"/>
      <c r="CU30" s="626"/>
      <c r="CV30" s="626"/>
      <c r="CW30" s="626"/>
      <c r="CX30" s="626"/>
      <c r="CY30" s="627"/>
      <c r="CZ30" s="659">
        <v>8.1999999999999993</v>
      </c>
      <c r="DA30" s="660"/>
      <c r="DB30" s="660"/>
      <c r="DC30" s="661"/>
      <c r="DD30" s="634">
        <v>489842</v>
      </c>
      <c r="DE30" s="626"/>
      <c r="DF30" s="626"/>
      <c r="DG30" s="626"/>
      <c r="DH30" s="626"/>
      <c r="DI30" s="626"/>
      <c r="DJ30" s="626"/>
      <c r="DK30" s="627"/>
      <c r="DL30" s="634">
        <v>489842</v>
      </c>
      <c r="DM30" s="626"/>
      <c r="DN30" s="626"/>
      <c r="DO30" s="626"/>
      <c r="DP30" s="626"/>
      <c r="DQ30" s="626"/>
      <c r="DR30" s="626"/>
      <c r="DS30" s="626"/>
      <c r="DT30" s="626"/>
      <c r="DU30" s="626"/>
      <c r="DV30" s="627"/>
      <c r="DW30" s="630">
        <v>12.5</v>
      </c>
      <c r="DX30" s="657"/>
      <c r="DY30" s="657"/>
      <c r="DZ30" s="657"/>
      <c r="EA30" s="657"/>
      <c r="EB30" s="657"/>
      <c r="EC30" s="658"/>
    </row>
    <row r="31" spans="2:133" ht="11.25" customHeight="1" x14ac:dyDescent="0.15">
      <c r="B31" s="622" t="s">
        <v>294</v>
      </c>
      <c r="C31" s="623"/>
      <c r="D31" s="623"/>
      <c r="E31" s="623"/>
      <c r="F31" s="623"/>
      <c r="G31" s="623"/>
      <c r="H31" s="623"/>
      <c r="I31" s="623"/>
      <c r="J31" s="623"/>
      <c r="K31" s="623"/>
      <c r="L31" s="623"/>
      <c r="M31" s="623"/>
      <c r="N31" s="623"/>
      <c r="O31" s="623"/>
      <c r="P31" s="623"/>
      <c r="Q31" s="624"/>
      <c r="R31" s="625">
        <v>350527</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45"/>
      <c r="BI31" s="645"/>
      <c r="BJ31" s="645"/>
      <c r="BK31" s="645"/>
      <c r="BL31" s="645"/>
      <c r="BM31" s="631">
        <v>98.1</v>
      </c>
      <c r="BN31" s="681"/>
      <c r="BO31" s="681"/>
      <c r="BP31" s="681"/>
      <c r="BQ31" s="682"/>
      <c r="BR31" s="680">
        <v>99.4</v>
      </c>
      <c r="BS31" s="645"/>
      <c r="BT31" s="645"/>
      <c r="BU31" s="645"/>
      <c r="BV31" s="645"/>
      <c r="BW31" s="645"/>
      <c r="BX31" s="631">
        <v>98.2</v>
      </c>
      <c r="BY31" s="681"/>
      <c r="BZ31" s="681"/>
      <c r="CA31" s="681"/>
      <c r="CB31" s="682"/>
      <c r="CD31" s="688"/>
      <c r="CE31" s="689"/>
      <c r="CF31" s="639" t="s">
        <v>297</v>
      </c>
      <c r="CG31" s="640"/>
      <c r="CH31" s="640"/>
      <c r="CI31" s="640"/>
      <c r="CJ31" s="640"/>
      <c r="CK31" s="640"/>
      <c r="CL31" s="640"/>
      <c r="CM31" s="640"/>
      <c r="CN31" s="640"/>
      <c r="CO31" s="640"/>
      <c r="CP31" s="640"/>
      <c r="CQ31" s="641"/>
      <c r="CR31" s="625">
        <v>25156</v>
      </c>
      <c r="CS31" s="645"/>
      <c r="CT31" s="645"/>
      <c r="CU31" s="645"/>
      <c r="CV31" s="645"/>
      <c r="CW31" s="645"/>
      <c r="CX31" s="645"/>
      <c r="CY31" s="646"/>
      <c r="CZ31" s="659">
        <v>0.4</v>
      </c>
      <c r="DA31" s="660"/>
      <c r="DB31" s="660"/>
      <c r="DC31" s="661"/>
      <c r="DD31" s="634">
        <v>25156</v>
      </c>
      <c r="DE31" s="645"/>
      <c r="DF31" s="645"/>
      <c r="DG31" s="645"/>
      <c r="DH31" s="645"/>
      <c r="DI31" s="645"/>
      <c r="DJ31" s="645"/>
      <c r="DK31" s="646"/>
      <c r="DL31" s="634">
        <v>25156</v>
      </c>
      <c r="DM31" s="645"/>
      <c r="DN31" s="645"/>
      <c r="DO31" s="645"/>
      <c r="DP31" s="645"/>
      <c r="DQ31" s="645"/>
      <c r="DR31" s="645"/>
      <c r="DS31" s="645"/>
      <c r="DT31" s="645"/>
      <c r="DU31" s="645"/>
      <c r="DV31" s="646"/>
      <c r="DW31" s="630">
        <v>0.6</v>
      </c>
      <c r="DX31" s="657"/>
      <c r="DY31" s="657"/>
      <c r="DZ31" s="657"/>
      <c r="EA31" s="657"/>
      <c r="EB31" s="657"/>
      <c r="EC31" s="658"/>
    </row>
    <row r="32" spans="2:133" ht="11.25" customHeight="1" x14ac:dyDescent="0.15">
      <c r="B32" s="622" t="s">
        <v>298</v>
      </c>
      <c r="C32" s="623"/>
      <c r="D32" s="623"/>
      <c r="E32" s="623"/>
      <c r="F32" s="623"/>
      <c r="G32" s="623"/>
      <c r="H32" s="623"/>
      <c r="I32" s="623"/>
      <c r="J32" s="623"/>
      <c r="K32" s="623"/>
      <c r="L32" s="623"/>
      <c r="M32" s="623"/>
      <c r="N32" s="623"/>
      <c r="O32" s="623"/>
      <c r="P32" s="623"/>
      <c r="Q32" s="624"/>
      <c r="R32" s="625">
        <v>252848</v>
      </c>
      <c r="S32" s="626"/>
      <c r="T32" s="626"/>
      <c r="U32" s="626"/>
      <c r="V32" s="626"/>
      <c r="W32" s="626"/>
      <c r="X32" s="626"/>
      <c r="Y32" s="627"/>
      <c r="Z32" s="628">
        <v>3.9</v>
      </c>
      <c r="AA32" s="628"/>
      <c r="AB32" s="628"/>
      <c r="AC32" s="628"/>
      <c r="AD32" s="629">
        <v>40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95.1</v>
      </c>
      <c r="BN32" s="693"/>
      <c r="BO32" s="693"/>
      <c r="BP32" s="693"/>
      <c r="BQ32" s="695"/>
      <c r="BR32" s="692">
        <v>98.7</v>
      </c>
      <c r="BS32" s="693"/>
      <c r="BT32" s="693"/>
      <c r="BU32" s="693"/>
      <c r="BV32" s="693"/>
      <c r="BW32" s="693"/>
      <c r="BX32" s="694">
        <v>94.9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301</v>
      </c>
      <c r="C33" s="623"/>
      <c r="D33" s="623"/>
      <c r="E33" s="623"/>
      <c r="F33" s="623"/>
      <c r="G33" s="623"/>
      <c r="H33" s="623"/>
      <c r="I33" s="623"/>
      <c r="J33" s="623"/>
      <c r="K33" s="623"/>
      <c r="L33" s="623"/>
      <c r="M33" s="623"/>
      <c r="N33" s="623"/>
      <c r="O33" s="623"/>
      <c r="P33" s="623"/>
      <c r="Q33" s="624"/>
      <c r="R33" s="625">
        <v>496074</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2694898</v>
      </c>
      <c r="CS33" s="645"/>
      <c r="CT33" s="645"/>
      <c r="CU33" s="645"/>
      <c r="CV33" s="645"/>
      <c r="CW33" s="645"/>
      <c r="CX33" s="645"/>
      <c r="CY33" s="646"/>
      <c r="CZ33" s="659">
        <v>43.3</v>
      </c>
      <c r="DA33" s="660"/>
      <c r="DB33" s="660"/>
      <c r="DC33" s="661"/>
      <c r="DD33" s="634">
        <v>2226026</v>
      </c>
      <c r="DE33" s="645"/>
      <c r="DF33" s="645"/>
      <c r="DG33" s="645"/>
      <c r="DH33" s="645"/>
      <c r="DI33" s="645"/>
      <c r="DJ33" s="645"/>
      <c r="DK33" s="646"/>
      <c r="DL33" s="634">
        <v>1663264</v>
      </c>
      <c r="DM33" s="645"/>
      <c r="DN33" s="645"/>
      <c r="DO33" s="645"/>
      <c r="DP33" s="645"/>
      <c r="DQ33" s="645"/>
      <c r="DR33" s="645"/>
      <c r="DS33" s="645"/>
      <c r="DT33" s="645"/>
      <c r="DU33" s="645"/>
      <c r="DV33" s="646"/>
      <c r="DW33" s="630">
        <v>42.6</v>
      </c>
      <c r="DX33" s="657"/>
      <c r="DY33" s="657"/>
      <c r="DZ33" s="657"/>
      <c r="EA33" s="657"/>
      <c r="EB33" s="657"/>
      <c r="EC33" s="658"/>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930917</v>
      </c>
      <c r="CS34" s="626"/>
      <c r="CT34" s="626"/>
      <c r="CU34" s="626"/>
      <c r="CV34" s="626"/>
      <c r="CW34" s="626"/>
      <c r="CX34" s="626"/>
      <c r="CY34" s="627"/>
      <c r="CZ34" s="659">
        <v>15</v>
      </c>
      <c r="DA34" s="660"/>
      <c r="DB34" s="660"/>
      <c r="DC34" s="661"/>
      <c r="DD34" s="634">
        <v>677047</v>
      </c>
      <c r="DE34" s="626"/>
      <c r="DF34" s="626"/>
      <c r="DG34" s="626"/>
      <c r="DH34" s="626"/>
      <c r="DI34" s="626"/>
      <c r="DJ34" s="626"/>
      <c r="DK34" s="627"/>
      <c r="DL34" s="634">
        <v>549962</v>
      </c>
      <c r="DM34" s="626"/>
      <c r="DN34" s="626"/>
      <c r="DO34" s="626"/>
      <c r="DP34" s="626"/>
      <c r="DQ34" s="626"/>
      <c r="DR34" s="626"/>
      <c r="DS34" s="626"/>
      <c r="DT34" s="626"/>
      <c r="DU34" s="626"/>
      <c r="DV34" s="627"/>
      <c r="DW34" s="630">
        <v>14.1</v>
      </c>
      <c r="DX34" s="657"/>
      <c r="DY34" s="657"/>
      <c r="DZ34" s="657"/>
      <c r="EA34" s="657"/>
      <c r="EB34" s="657"/>
      <c r="EC34" s="658"/>
    </row>
    <row r="35" spans="2:133" ht="11.25" customHeight="1" x14ac:dyDescent="0.15">
      <c r="B35" s="622" t="s">
        <v>307</v>
      </c>
      <c r="C35" s="623"/>
      <c r="D35" s="623"/>
      <c r="E35" s="623"/>
      <c r="F35" s="623"/>
      <c r="G35" s="623"/>
      <c r="H35" s="623"/>
      <c r="I35" s="623"/>
      <c r="J35" s="623"/>
      <c r="K35" s="623"/>
      <c r="L35" s="623"/>
      <c r="M35" s="623"/>
      <c r="N35" s="623"/>
      <c r="O35" s="623"/>
      <c r="P35" s="623"/>
      <c r="Q35" s="624"/>
      <c r="R35" s="625">
        <v>209474</v>
      </c>
      <c r="S35" s="626"/>
      <c r="T35" s="626"/>
      <c r="U35" s="626"/>
      <c r="V35" s="626"/>
      <c r="W35" s="626"/>
      <c r="X35" s="626"/>
      <c r="Y35" s="627"/>
      <c r="Z35" s="628">
        <v>3.2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872008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56842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35812</v>
      </c>
      <c r="CS35" s="645"/>
      <c r="CT35" s="645"/>
      <c r="CU35" s="645"/>
      <c r="CV35" s="645"/>
      <c r="CW35" s="645"/>
      <c r="CX35" s="645"/>
      <c r="CY35" s="646"/>
      <c r="CZ35" s="659">
        <v>0.6</v>
      </c>
      <c r="DA35" s="660"/>
      <c r="DB35" s="660"/>
      <c r="DC35" s="661"/>
      <c r="DD35" s="634">
        <v>29064</v>
      </c>
      <c r="DE35" s="645"/>
      <c r="DF35" s="645"/>
      <c r="DG35" s="645"/>
      <c r="DH35" s="645"/>
      <c r="DI35" s="645"/>
      <c r="DJ35" s="645"/>
      <c r="DK35" s="646"/>
      <c r="DL35" s="634">
        <v>29064</v>
      </c>
      <c r="DM35" s="645"/>
      <c r="DN35" s="645"/>
      <c r="DO35" s="645"/>
      <c r="DP35" s="645"/>
      <c r="DQ35" s="645"/>
      <c r="DR35" s="645"/>
      <c r="DS35" s="645"/>
      <c r="DT35" s="645"/>
      <c r="DU35" s="645"/>
      <c r="DV35" s="646"/>
      <c r="DW35" s="630">
        <v>0.7</v>
      </c>
      <c r="DX35" s="657"/>
      <c r="DY35" s="657"/>
      <c r="DZ35" s="657"/>
      <c r="EA35" s="657"/>
      <c r="EB35" s="657"/>
      <c r="EC35" s="658"/>
    </row>
    <row r="36" spans="2:133" ht="11.25" customHeight="1" x14ac:dyDescent="0.15">
      <c r="B36" s="668" t="s">
        <v>311</v>
      </c>
      <c r="C36" s="669"/>
      <c r="D36" s="669"/>
      <c r="E36" s="669"/>
      <c r="F36" s="669"/>
      <c r="G36" s="669"/>
      <c r="H36" s="669"/>
      <c r="I36" s="669"/>
      <c r="J36" s="669"/>
      <c r="K36" s="669"/>
      <c r="L36" s="669"/>
      <c r="M36" s="669"/>
      <c r="N36" s="669"/>
      <c r="O36" s="669"/>
      <c r="P36" s="669"/>
      <c r="Q36" s="670"/>
      <c r="R36" s="697">
        <v>6482248</v>
      </c>
      <c r="S36" s="698"/>
      <c r="T36" s="698"/>
      <c r="U36" s="698"/>
      <c r="V36" s="698"/>
      <c r="W36" s="698"/>
      <c r="X36" s="698"/>
      <c r="Y36" s="699"/>
      <c r="Z36" s="700">
        <v>100</v>
      </c>
      <c r="AA36" s="700"/>
      <c r="AB36" s="700"/>
      <c r="AC36" s="700"/>
      <c r="AD36" s="701">
        <v>3693714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295976</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39718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668952</v>
      </c>
      <c r="CS36" s="626"/>
      <c r="CT36" s="626"/>
      <c r="CU36" s="626"/>
      <c r="CV36" s="626"/>
      <c r="CW36" s="626"/>
      <c r="CX36" s="626"/>
      <c r="CY36" s="627"/>
      <c r="CZ36" s="659">
        <v>10.8</v>
      </c>
      <c r="DA36" s="660"/>
      <c r="DB36" s="660"/>
      <c r="DC36" s="661"/>
      <c r="DD36" s="634">
        <v>606226</v>
      </c>
      <c r="DE36" s="626"/>
      <c r="DF36" s="626"/>
      <c r="DG36" s="626"/>
      <c r="DH36" s="626"/>
      <c r="DI36" s="626"/>
      <c r="DJ36" s="626"/>
      <c r="DK36" s="627"/>
      <c r="DL36" s="634">
        <v>416744</v>
      </c>
      <c r="DM36" s="626"/>
      <c r="DN36" s="626"/>
      <c r="DO36" s="626"/>
      <c r="DP36" s="626"/>
      <c r="DQ36" s="626"/>
      <c r="DR36" s="626"/>
      <c r="DS36" s="626"/>
      <c r="DT36" s="626"/>
      <c r="DU36" s="626"/>
      <c r="DV36" s="627"/>
      <c r="DW36" s="630">
        <v>10.7</v>
      </c>
      <c r="DX36" s="657"/>
      <c r="DY36" s="657"/>
      <c r="DZ36" s="657"/>
      <c r="EA36" s="657"/>
      <c r="EB36" s="657"/>
      <c r="EC36" s="658"/>
    </row>
    <row r="37" spans="2:133" ht="11.25" customHeight="1" x14ac:dyDescent="0.15">
      <c r="AQ37" s="704" t="s">
        <v>315</v>
      </c>
      <c r="AR37" s="705"/>
      <c r="AS37" s="705"/>
      <c r="AT37" s="705"/>
      <c r="AU37" s="705"/>
      <c r="AV37" s="705"/>
      <c r="AW37" s="705"/>
      <c r="AX37" s="705"/>
      <c r="AY37" s="706"/>
      <c r="AZ37" s="625">
        <v>51000</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1704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289030</v>
      </c>
      <c r="CS37" s="645"/>
      <c r="CT37" s="645"/>
      <c r="CU37" s="645"/>
      <c r="CV37" s="645"/>
      <c r="CW37" s="645"/>
      <c r="CX37" s="645"/>
      <c r="CY37" s="646"/>
      <c r="CZ37" s="659">
        <v>4.5999999999999996</v>
      </c>
      <c r="DA37" s="660"/>
      <c r="DB37" s="660"/>
      <c r="DC37" s="661"/>
      <c r="DD37" s="634">
        <v>288361</v>
      </c>
      <c r="DE37" s="645"/>
      <c r="DF37" s="645"/>
      <c r="DG37" s="645"/>
      <c r="DH37" s="645"/>
      <c r="DI37" s="645"/>
      <c r="DJ37" s="645"/>
      <c r="DK37" s="646"/>
      <c r="DL37" s="634">
        <v>258928</v>
      </c>
      <c r="DM37" s="645"/>
      <c r="DN37" s="645"/>
      <c r="DO37" s="645"/>
      <c r="DP37" s="645"/>
      <c r="DQ37" s="645"/>
      <c r="DR37" s="645"/>
      <c r="DS37" s="645"/>
      <c r="DT37" s="645"/>
      <c r="DU37" s="645"/>
      <c r="DV37" s="646"/>
      <c r="DW37" s="630">
        <v>6.6</v>
      </c>
      <c r="DX37" s="657"/>
      <c r="DY37" s="657"/>
      <c r="DZ37" s="657"/>
      <c r="EA37" s="657"/>
      <c r="EB37" s="657"/>
      <c r="EC37" s="658"/>
    </row>
    <row r="38" spans="2:133" ht="11.25" customHeight="1" x14ac:dyDescent="0.15">
      <c r="AQ38" s="704" t="s">
        <v>318</v>
      </c>
      <c r="AR38" s="705"/>
      <c r="AS38" s="705"/>
      <c r="AT38" s="705"/>
      <c r="AU38" s="705"/>
      <c r="AV38" s="705"/>
      <c r="AW38" s="705"/>
      <c r="AX38" s="705"/>
      <c r="AY38" s="706"/>
      <c r="AZ38" s="625">
        <v>2401</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2907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858197</v>
      </c>
      <c r="CS38" s="626"/>
      <c r="CT38" s="626"/>
      <c r="CU38" s="626"/>
      <c r="CV38" s="626"/>
      <c r="CW38" s="626"/>
      <c r="CX38" s="626"/>
      <c r="CY38" s="627"/>
      <c r="CZ38" s="659">
        <v>13.8</v>
      </c>
      <c r="DA38" s="660"/>
      <c r="DB38" s="660"/>
      <c r="DC38" s="661"/>
      <c r="DD38" s="634">
        <v>771681</v>
      </c>
      <c r="DE38" s="626"/>
      <c r="DF38" s="626"/>
      <c r="DG38" s="626"/>
      <c r="DH38" s="626"/>
      <c r="DI38" s="626"/>
      <c r="DJ38" s="626"/>
      <c r="DK38" s="627"/>
      <c r="DL38" s="634">
        <v>667494</v>
      </c>
      <c r="DM38" s="626"/>
      <c r="DN38" s="626"/>
      <c r="DO38" s="626"/>
      <c r="DP38" s="626"/>
      <c r="DQ38" s="626"/>
      <c r="DR38" s="626"/>
      <c r="DS38" s="626"/>
      <c r="DT38" s="626"/>
      <c r="DU38" s="626"/>
      <c r="DV38" s="627"/>
      <c r="DW38" s="630">
        <v>17.100000000000001</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322</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115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164012</v>
      </c>
      <c r="CS39" s="645"/>
      <c r="CT39" s="645"/>
      <c r="CU39" s="645"/>
      <c r="CV39" s="645"/>
      <c r="CW39" s="645"/>
      <c r="CX39" s="645"/>
      <c r="CY39" s="646"/>
      <c r="CZ39" s="659">
        <v>2.6</v>
      </c>
      <c r="DA39" s="660"/>
      <c r="DB39" s="660"/>
      <c r="DC39" s="661"/>
      <c r="DD39" s="634">
        <v>142000</v>
      </c>
      <c r="DE39" s="645"/>
      <c r="DF39" s="645"/>
      <c r="DG39" s="645"/>
      <c r="DH39" s="645"/>
      <c r="DI39" s="645"/>
      <c r="DJ39" s="645"/>
      <c r="DK39" s="646"/>
      <c r="DL39" s="634" t="s">
        <v>322</v>
      </c>
      <c r="DM39" s="645"/>
      <c r="DN39" s="645"/>
      <c r="DO39" s="645"/>
      <c r="DP39" s="645"/>
      <c r="DQ39" s="645"/>
      <c r="DR39" s="645"/>
      <c r="DS39" s="645"/>
      <c r="DT39" s="645"/>
      <c r="DU39" s="645"/>
      <c r="DV39" s="646"/>
      <c r="DW39" s="630" t="s">
        <v>322</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107835</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98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37008</v>
      </c>
      <c r="CS40" s="626"/>
      <c r="CT40" s="626"/>
      <c r="CU40" s="626"/>
      <c r="CV40" s="626"/>
      <c r="CW40" s="626"/>
      <c r="CX40" s="626"/>
      <c r="CY40" s="627"/>
      <c r="CZ40" s="659">
        <v>0.6</v>
      </c>
      <c r="DA40" s="660"/>
      <c r="DB40" s="660"/>
      <c r="DC40" s="661"/>
      <c r="DD40" s="634">
        <v>8</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414796</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334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1090616</v>
      </c>
      <c r="CS42" s="626"/>
      <c r="CT42" s="626"/>
      <c r="CU42" s="626"/>
      <c r="CV42" s="626"/>
      <c r="CW42" s="626"/>
      <c r="CX42" s="626"/>
      <c r="CY42" s="627"/>
      <c r="CZ42" s="659">
        <v>17.5</v>
      </c>
      <c r="DA42" s="708"/>
      <c r="DB42" s="708"/>
      <c r="DC42" s="709"/>
      <c r="DD42" s="634">
        <v>450359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22681</v>
      </c>
      <c r="CS43" s="645"/>
      <c r="CT43" s="645"/>
      <c r="CU43" s="645"/>
      <c r="CV43" s="645"/>
      <c r="CW43" s="645"/>
      <c r="CX43" s="645"/>
      <c r="CY43" s="646"/>
      <c r="CZ43" s="659">
        <v>0.4</v>
      </c>
      <c r="DA43" s="660"/>
      <c r="DB43" s="660"/>
      <c r="DC43" s="661"/>
      <c r="DD43" s="634">
        <v>22681</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1066367</v>
      </c>
      <c r="CS44" s="626"/>
      <c r="CT44" s="626"/>
      <c r="CU44" s="626"/>
      <c r="CV44" s="626"/>
      <c r="CW44" s="626"/>
      <c r="CX44" s="626"/>
      <c r="CY44" s="627"/>
      <c r="CZ44" s="659">
        <v>17.100000000000001</v>
      </c>
      <c r="DA44" s="708"/>
      <c r="DB44" s="708"/>
      <c r="DC44" s="709"/>
      <c r="DD44" s="634">
        <v>429459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176174</v>
      </c>
      <c r="CS45" s="645"/>
      <c r="CT45" s="645"/>
      <c r="CU45" s="645"/>
      <c r="CV45" s="645"/>
      <c r="CW45" s="645"/>
      <c r="CX45" s="645"/>
      <c r="CY45" s="646"/>
      <c r="CZ45" s="659">
        <v>2.8</v>
      </c>
      <c r="DA45" s="660"/>
      <c r="DB45" s="660"/>
      <c r="DC45" s="661"/>
      <c r="DD45" s="634">
        <v>20620</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801299</v>
      </c>
      <c r="CS46" s="626"/>
      <c r="CT46" s="626"/>
      <c r="CU46" s="626"/>
      <c r="CV46" s="626"/>
      <c r="CW46" s="626"/>
      <c r="CX46" s="626"/>
      <c r="CY46" s="627"/>
      <c r="CZ46" s="659">
        <v>12.9</v>
      </c>
      <c r="DA46" s="708"/>
      <c r="DB46" s="708"/>
      <c r="DC46" s="709"/>
      <c r="DD46" s="634">
        <v>332116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24249</v>
      </c>
      <c r="CS47" s="645"/>
      <c r="CT47" s="645"/>
      <c r="CU47" s="645"/>
      <c r="CV47" s="645"/>
      <c r="CW47" s="645"/>
      <c r="CX47" s="645"/>
      <c r="CY47" s="646"/>
      <c r="CZ47" s="659">
        <v>0.4</v>
      </c>
      <c r="DA47" s="660"/>
      <c r="DB47" s="660"/>
      <c r="DC47" s="661"/>
      <c r="DD47" s="634">
        <v>20900</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6221047</v>
      </c>
      <c r="CS49" s="693"/>
      <c r="CT49" s="693"/>
      <c r="CU49" s="693"/>
      <c r="CV49" s="693"/>
      <c r="CW49" s="693"/>
      <c r="CX49" s="693"/>
      <c r="CY49" s="720"/>
      <c r="CZ49" s="721">
        <v>100</v>
      </c>
      <c r="DA49" s="722"/>
      <c r="DB49" s="722"/>
      <c r="DC49" s="723"/>
      <c r="DD49" s="724">
        <v>4551789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6490</v>
      </c>
      <c r="R7" s="755"/>
      <c r="S7" s="755"/>
      <c r="T7" s="755"/>
      <c r="U7" s="755"/>
      <c r="V7" s="755">
        <v>6228</v>
      </c>
      <c r="W7" s="755"/>
      <c r="X7" s="755"/>
      <c r="Y7" s="755"/>
      <c r="Z7" s="755"/>
      <c r="AA7" s="755">
        <v>261</v>
      </c>
      <c r="AB7" s="755"/>
      <c r="AC7" s="755"/>
      <c r="AD7" s="755"/>
      <c r="AE7" s="756"/>
      <c r="AF7" s="757">
        <v>226</v>
      </c>
      <c r="AG7" s="758"/>
      <c r="AH7" s="758"/>
      <c r="AI7" s="758"/>
      <c r="AJ7" s="759"/>
      <c r="AK7" s="794">
        <v>146</v>
      </c>
      <c r="AL7" s="795"/>
      <c r="AM7" s="795"/>
      <c r="AN7" s="795"/>
      <c r="AO7" s="795"/>
      <c r="AP7" s="795">
        <v>3314</v>
      </c>
      <c r="AQ7" s="795"/>
      <c r="AR7" s="795"/>
      <c r="AS7" s="795"/>
      <c r="AT7" s="795"/>
      <c r="AU7" s="796" t="s">
        <v>546</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567</v>
      </c>
      <c r="BS7" s="798" t="s">
        <v>548</v>
      </c>
      <c r="BT7" s="799"/>
      <c r="BU7" s="799"/>
      <c r="BV7" s="799"/>
      <c r="BW7" s="799"/>
      <c r="BX7" s="799"/>
      <c r="BY7" s="799"/>
      <c r="BZ7" s="799"/>
      <c r="CA7" s="799"/>
      <c r="CB7" s="799"/>
      <c r="CC7" s="799"/>
      <c r="CD7" s="799"/>
      <c r="CE7" s="799"/>
      <c r="CF7" s="799"/>
      <c r="CG7" s="800"/>
      <c r="CH7" s="791">
        <v>0</v>
      </c>
      <c r="CI7" s="792"/>
      <c r="CJ7" s="792"/>
      <c r="CK7" s="792"/>
      <c r="CL7" s="793"/>
      <c r="CM7" s="791">
        <v>113</v>
      </c>
      <c r="CN7" s="792"/>
      <c r="CO7" s="792"/>
      <c r="CP7" s="792"/>
      <c r="CQ7" s="793"/>
      <c r="CR7" s="791">
        <v>5</v>
      </c>
      <c r="CS7" s="792"/>
      <c r="CT7" s="792"/>
      <c r="CU7" s="792"/>
      <c r="CV7" s="793"/>
      <c r="CW7" s="791" t="s">
        <v>547</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6490</v>
      </c>
      <c r="R23" s="814"/>
      <c r="S23" s="814"/>
      <c r="T23" s="814"/>
      <c r="U23" s="814"/>
      <c r="V23" s="814">
        <v>6228</v>
      </c>
      <c r="W23" s="814"/>
      <c r="X23" s="814"/>
      <c r="Y23" s="814"/>
      <c r="Z23" s="814"/>
      <c r="AA23" s="814">
        <v>261</v>
      </c>
      <c r="AB23" s="814"/>
      <c r="AC23" s="814"/>
      <c r="AD23" s="814"/>
      <c r="AE23" s="815"/>
      <c r="AF23" s="816">
        <v>226</v>
      </c>
      <c r="AG23" s="814"/>
      <c r="AH23" s="814"/>
      <c r="AI23" s="814"/>
      <c r="AJ23" s="817"/>
      <c r="AK23" s="818"/>
      <c r="AL23" s="819"/>
      <c r="AM23" s="819"/>
      <c r="AN23" s="819"/>
      <c r="AO23" s="819"/>
      <c r="AP23" s="814">
        <v>3314</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1613</v>
      </c>
      <c r="R28" s="843"/>
      <c r="S28" s="843"/>
      <c r="T28" s="843"/>
      <c r="U28" s="843"/>
      <c r="V28" s="843">
        <v>1556</v>
      </c>
      <c r="W28" s="843"/>
      <c r="X28" s="843"/>
      <c r="Y28" s="843"/>
      <c r="Z28" s="843"/>
      <c r="AA28" s="843">
        <v>57</v>
      </c>
      <c r="AB28" s="843"/>
      <c r="AC28" s="843"/>
      <c r="AD28" s="843"/>
      <c r="AE28" s="844"/>
      <c r="AF28" s="845">
        <v>57</v>
      </c>
      <c r="AG28" s="843"/>
      <c r="AH28" s="843"/>
      <c r="AI28" s="843"/>
      <c r="AJ28" s="846"/>
      <c r="AK28" s="847">
        <v>91</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1164</v>
      </c>
      <c r="R29" s="779"/>
      <c r="S29" s="779"/>
      <c r="T29" s="779"/>
      <c r="U29" s="779"/>
      <c r="V29" s="779">
        <v>1125</v>
      </c>
      <c r="W29" s="779"/>
      <c r="X29" s="779"/>
      <c r="Y29" s="779"/>
      <c r="Z29" s="779"/>
      <c r="AA29" s="779">
        <v>39</v>
      </c>
      <c r="AB29" s="779"/>
      <c r="AC29" s="779"/>
      <c r="AD29" s="779"/>
      <c r="AE29" s="780"/>
      <c r="AF29" s="781">
        <v>39</v>
      </c>
      <c r="AG29" s="782"/>
      <c r="AH29" s="782"/>
      <c r="AI29" s="782"/>
      <c r="AJ29" s="783"/>
      <c r="AK29" s="850">
        <v>157</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164</v>
      </c>
      <c r="R30" s="779"/>
      <c r="S30" s="779"/>
      <c r="T30" s="779"/>
      <c r="U30" s="779"/>
      <c r="V30" s="779">
        <v>160</v>
      </c>
      <c r="W30" s="779"/>
      <c r="X30" s="779"/>
      <c r="Y30" s="779"/>
      <c r="Z30" s="779"/>
      <c r="AA30" s="779">
        <v>4</v>
      </c>
      <c r="AB30" s="779"/>
      <c r="AC30" s="779"/>
      <c r="AD30" s="779"/>
      <c r="AE30" s="780"/>
      <c r="AF30" s="781">
        <v>4</v>
      </c>
      <c r="AG30" s="782"/>
      <c r="AH30" s="782"/>
      <c r="AI30" s="782"/>
      <c r="AJ30" s="783"/>
      <c r="AK30" s="850">
        <v>52</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295</v>
      </c>
      <c r="R31" s="779"/>
      <c r="S31" s="779"/>
      <c r="T31" s="779"/>
      <c r="U31" s="779"/>
      <c r="V31" s="779">
        <v>266</v>
      </c>
      <c r="W31" s="779"/>
      <c r="X31" s="779"/>
      <c r="Y31" s="779"/>
      <c r="Z31" s="779"/>
      <c r="AA31" s="779">
        <v>29</v>
      </c>
      <c r="AB31" s="779"/>
      <c r="AC31" s="779"/>
      <c r="AD31" s="779"/>
      <c r="AE31" s="780"/>
      <c r="AF31" s="781">
        <v>474</v>
      </c>
      <c r="AG31" s="782"/>
      <c r="AH31" s="782"/>
      <c r="AI31" s="782"/>
      <c r="AJ31" s="783"/>
      <c r="AK31" s="850">
        <v>2</v>
      </c>
      <c r="AL31" s="851"/>
      <c r="AM31" s="851"/>
      <c r="AN31" s="851"/>
      <c r="AO31" s="851"/>
      <c r="AP31" s="851">
        <v>822</v>
      </c>
      <c r="AQ31" s="851"/>
      <c r="AR31" s="851"/>
      <c r="AS31" s="851"/>
      <c r="AT31" s="851"/>
      <c r="AU31" s="851">
        <v>12</v>
      </c>
      <c r="AV31" s="851"/>
      <c r="AW31" s="851"/>
      <c r="AX31" s="851"/>
      <c r="AY31" s="851"/>
      <c r="AZ31" s="852" t="s">
        <v>547</v>
      </c>
      <c r="BA31" s="852"/>
      <c r="BB31" s="852"/>
      <c r="BC31" s="852"/>
      <c r="BD31" s="852"/>
      <c r="BE31" s="848" t="s">
        <v>563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446</v>
      </c>
      <c r="R32" s="779"/>
      <c r="S32" s="779"/>
      <c r="T32" s="779"/>
      <c r="U32" s="779"/>
      <c r="V32" s="779">
        <v>446</v>
      </c>
      <c r="W32" s="779"/>
      <c r="X32" s="779"/>
      <c r="Y32" s="779"/>
      <c r="Z32" s="779"/>
      <c r="AA32" s="779">
        <v>0</v>
      </c>
      <c r="AB32" s="779"/>
      <c r="AC32" s="779"/>
      <c r="AD32" s="779"/>
      <c r="AE32" s="780"/>
      <c r="AF32" s="781">
        <v>0</v>
      </c>
      <c r="AG32" s="782"/>
      <c r="AH32" s="782"/>
      <c r="AI32" s="782"/>
      <c r="AJ32" s="783"/>
      <c r="AK32" s="850">
        <v>51</v>
      </c>
      <c r="AL32" s="851"/>
      <c r="AM32" s="851"/>
      <c r="AN32" s="851"/>
      <c r="AO32" s="851"/>
      <c r="AP32" s="851">
        <v>525</v>
      </c>
      <c r="AQ32" s="851"/>
      <c r="AR32" s="851"/>
      <c r="AS32" s="851"/>
      <c r="AT32" s="851"/>
      <c r="AU32" s="851">
        <v>402</v>
      </c>
      <c r="AV32" s="851"/>
      <c r="AW32" s="851"/>
      <c r="AX32" s="851"/>
      <c r="AY32" s="851"/>
      <c r="AZ32" s="852" t="s">
        <v>547</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390</v>
      </c>
      <c r="R33" s="779"/>
      <c r="S33" s="779"/>
      <c r="T33" s="779"/>
      <c r="U33" s="779"/>
      <c r="V33" s="779">
        <v>390</v>
      </c>
      <c r="W33" s="779"/>
      <c r="X33" s="779"/>
      <c r="Y33" s="779"/>
      <c r="Z33" s="779"/>
      <c r="AA33" s="779">
        <v>1</v>
      </c>
      <c r="AB33" s="779"/>
      <c r="AC33" s="779"/>
      <c r="AD33" s="779"/>
      <c r="AE33" s="780"/>
      <c r="AF33" s="781">
        <v>1</v>
      </c>
      <c r="AG33" s="782"/>
      <c r="AH33" s="782"/>
      <c r="AI33" s="782"/>
      <c r="AJ33" s="783"/>
      <c r="AK33" s="850">
        <v>231</v>
      </c>
      <c r="AL33" s="851"/>
      <c r="AM33" s="851"/>
      <c r="AN33" s="851"/>
      <c r="AO33" s="851"/>
      <c r="AP33" s="851">
        <v>2456</v>
      </c>
      <c r="AQ33" s="851"/>
      <c r="AR33" s="851"/>
      <c r="AS33" s="851"/>
      <c r="AT33" s="851"/>
      <c r="AU33" s="851">
        <v>2210</v>
      </c>
      <c r="AV33" s="851"/>
      <c r="AW33" s="851"/>
      <c r="AX33" s="851"/>
      <c r="AY33" s="851"/>
      <c r="AZ33" s="852" t="s">
        <v>547</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80</v>
      </c>
      <c r="R34" s="779"/>
      <c r="S34" s="779"/>
      <c r="T34" s="779"/>
      <c r="U34" s="779"/>
      <c r="V34" s="779">
        <v>79</v>
      </c>
      <c r="W34" s="779"/>
      <c r="X34" s="779"/>
      <c r="Y34" s="779"/>
      <c r="Z34" s="779"/>
      <c r="AA34" s="779">
        <v>1</v>
      </c>
      <c r="AB34" s="779"/>
      <c r="AC34" s="779"/>
      <c r="AD34" s="779"/>
      <c r="AE34" s="780"/>
      <c r="AF34" s="781">
        <v>1</v>
      </c>
      <c r="AG34" s="782"/>
      <c r="AH34" s="782"/>
      <c r="AI34" s="782"/>
      <c r="AJ34" s="783"/>
      <c r="AK34" s="850">
        <v>65</v>
      </c>
      <c r="AL34" s="851"/>
      <c r="AM34" s="851"/>
      <c r="AN34" s="851"/>
      <c r="AO34" s="851"/>
      <c r="AP34" s="851">
        <v>480</v>
      </c>
      <c r="AQ34" s="851"/>
      <c r="AR34" s="851"/>
      <c r="AS34" s="851"/>
      <c r="AT34" s="851"/>
      <c r="AU34" s="851">
        <v>480</v>
      </c>
      <c r="AV34" s="851"/>
      <c r="AW34" s="851"/>
      <c r="AX34" s="851"/>
      <c r="AY34" s="851"/>
      <c r="AZ34" s="852" t="s">
        <v>547</v>
      </c>
      <c r="BA34" s="852"/>
      <c r="BB34" s="852"/>
      <c r="BC34" s="852"/>
      <c r="BD34" s="852"/>
      <c r="BE34" s="848" t="s">
        <v>565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575</v>
      </c>
      <c r="AG63" s="862"/>
      <c r="AH63" s="862"/>
      <c r="AI63" s="862"/>
      <c r="AJ63" s="863"/>
      <c r="AK63" s="864"/>
      <c r="AL63" s="859"/>
      <c r="AM63" s="859"/>
      <c r="AN63" s="859"/>
      <c r="AO63" s="859"/>
      <c r="AP63" s="862">
        <v>4282</v>
      </c>
      <c r="AQ63" s="862"/>
      <c r="AR63" s="862"/>
      <c r="AS63" s="862"/>
      <c r="AT63" s="862"/>
      <c r="AU63" s="862">
        <v>3104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2" t="s">
        <v>396</v>
      </c>
      <c r="AG66" s="833"/>
      <c r="AH66" s="833"/>
      <c r="AI66" s="833"/>
      <c r="AJ66" s="873"/>
      <c r="AK66" s="737" t="s">
        <v>397</v>
      </c>
      <c r="AL66" s="761"/>
      <c r="AM66" s="761"/>
      <c r="AN66" s="761"/>
      <c r="AO66" s="762"/>
      <c r="AP66" s="737" t="s">
        <v>398</v>
      </c>
      <c r="AQ66" s="738"/>
      <c r="AR66" s="738"/>
      <c r="AS66" s="738"/>
      <c r="AT66" s="739"/>
      <c r="AU66" s="737" t="s">
        <v>399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3162</v>
      </c>
      <c r="R68" s="886"/>
      <c r="S68" s="886"/>
      <c r="T68" s="886"/>
      <c r="U68" s="886"/>
      <c r="V68" s="886">
        <v>2982</v>
      </c>
      <c r="W68" s="886"/>
      <c r="X68" s="886"/>
      <c r="Y68" s="886"/>
      <c r="Z68" s="886"/>
      <c r="AA68" s="886">
        <v>179</v>
      </c>
      <c r="AB68" s="886"/>
      <c r="AC68" s="886"/>
      <c r="AD68" s="886"/>
      <c r="AE68" s="886"/>
      <c r="AF68" s="886">
        <v>179</v>
      </c>
      <c r="AG68" s="886"/>
      <c r="AH68" s="886"/>
      <c r="AI68" s="886"/>
      <c r="AJ68" s="886"/>
      <c r="AK68" s="886">
        <v>99</v>
      </c>
      <c r="AL68" s="886"/>
      <c r="AM68" s="886"/>
      <c r="AN68" s="886"/>
      <c r="AO68" s="886"/>
      <c r="AP68" s="886">
        <v>291</v>
      </c>
      <c r="AQ68" s="886"/>
      <c r="AR68" s="886"/>
      <c r="AS68" s="886"/>
      <c r="AT68" s="886"/>
      <c r="AU68" s="886">
        <v>16</v>
      </c>
      <c r="AV68" s="886"/>
      <c r="AW68" s="886"/>
      <c r="AX68" s="886"/>
      <c r="AY68" s="886"/>
      <c r="AZ68" s="887" t="s">
        <v>559</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550</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9578</v>
      </c>
      <c r="R70" s="851"/>
      <c r="S70" s="851"/>
      <c r="T70" s="851"/>
      <c r="U70" s="851"/>
      <c r="V70" s="851">
        <v>9432</v>
      </c>
      <c r="W70" s="851"/>
      <c r="X70" s="851"/>
      <c r="Y70" s="851"/>
      <c r="Z70" s="851"/>
      <c r="AA70" s="851">
        <v>146</v>
      </c>
      <c r="AB70" s="851"/>
      <c r="AC70" s="851"/>
      <c r="AD70" s="851"/>
      <c r="AE70" s="851"/>
      <c r="AF70" s="851">
        <v>146</v>
      </c>
      <c r="AG70" s="851"/>
      <c r="AH70" s="851"/>
      <c r="AI70" s="851"/>
      <c r="AJ70" s="851"/>
      <c r="AK70" s="851">
        <v>1850</v>
      </c>
      <c r="AL70" s="851"/>
      <c r="AM70" s="851"/>
      <c r="AN70" s="851"/>
      <c r="AO70" s="851"/>
      <c r="AP70" s="851" t="s">
        <v>547</v>
      </c>
      <c r="AQ70" s="851"/>
      <c r="AR70" s="851"/>
      <c r="AS70" s="851"/>
      <c r="AT70" s="851"/>
      <c r="AU70" s="851" t="s">
        <v>547</v>
      </c>
      <c r="AV70" s="851"/>
      <c r="AW70" s="851"/>
      <c r="AX70" s="851"/>
      <c r="AY70" s="851"/>
      <c r="AZ70" s="897" t="s">
        <v>560</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552</v>
      </c>
      <c r="C71" s="894"/>
      <c r="D71" s="894"/>
      <c r="E71" s="894"/>
      <c r="F71" s="894"/>
      <c r="G71" s="894"/>
      <c r="H71" s="894"/>
      <c r="I71" s="894"/>
      <c r="J71" s="894"/>
      <c r="K71" s="894"/>
      <c r="L71" s="894"/>
      <c r="M71" s="894"/>
      <c r="N71" s="894"/>
      <c r="O71" s="894"/>
      <c r="P71" s="895"/>
      <c r="Q71" s="896">
        <v>2737</v>
      </c>
      <c r="R71" s="851"/>
      <c r="S71" s="851"/>
      <c r="T71" s="851"/>
      <c r="U71" s="851"/>
      <c r="V71" s="851">
        <v>2630</v>
      </c>
      <c r="W71" s="851"/>
      <c r="X71" s="851"/>
      <c r="Y71" s="851"/>
      <c r="Z71" s="851"/>
      <c r="AA71" s="851">
        <v>107</v>
      </c>
      <c r="AB71" s="851"/>
      <c r="AC71" s="851"/>
      <c r="AD71" s="851"/>
      <c r="AE71" s="851"/>
      <c r="AF71" s="851">
        <v>107</v>
      </c>
      <c r="AG71" s="851"/>
      <c r="AH71" s="851"/>
      <c r="AI71" s="851"/>
      <c r="AJ71" s="851"/>
      <c r="AK71" s="851">
        <v>118</v>
      </c>
      <c r="AL71" s="851"/>
      <c r="AM71" s="851"/>
      <c r="AN71" s="851"/>
      <c r="AO71" s="851"/>
      <c r="AP71" s="851">
        <v>711</v>
      </c>
      <c r="AQ71" s="851"/>
      <c r="AR71" s="851"/>
      <c r="AS71" s="851"/>
      <c r="AT71" s="851"/>
      <c r="AU71" s="851">
        <v>53</v>
      </c>
      <c r="AV71" s="851"/>
      <c r="AW71" s="851"/>
      <c r="AX71" s="851"/>
      <c r="AY71" s="851"/>
      <c r="AZ71" s="897" t="s">
        <v>562</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553</v>
      </c>
      <c r="C72" s="894"/>
      <c r="D72" s="894"/>
      <c r="E72" s="894"/>
      <c r="F72" s="894"/>
      <c r="G72" s="894"/>
      <c r="H72" s="894"/>
      <c r="I72" s="894"/>
      <c r="J72" s="894"/>
      <c r="K72" s="894"/>
      <c r="L72" s="894"/>
      <c r="M72" s="894"/>
      <c r="N72" s="894"/>
      <c r="O72" s="894"/>
      <c r="P72" s="895"/>
      <c r="Q72" s="896">
        <v>107</v>
      </c>
      <c r="R72" s="851"/>
      <c r="S72" s="851"/>
      <c r="T72" s="851"/>
      <c r="U72" s="851"/>
      <c r="V72" s="851">
        <v>102</v>
      </c>
      <c r="W72" s="851"/>
      <c r="X72" s="851"/>
      <c r="Y72" s="851"/>
      <c r="Z72" s="851"/>
      <c r="AA72" s="851">
        <v>5</v>
      </c>
      <c r="AB72" s="851"/>
      <c r="AC72" s="851"/>
      <c r="AD72" s="851"/>
      <c r="AE72" s="851"/>
      <c r="AF72" s="851">
        <v>5</v>
      </c>
      <c r="AG72" s="851"/>
      <c r="AH72" s="851"/>
      <c r="AI72" s="851"/>
      <c r="AJ72" s="851"/>
      <c r="AK72" s="851" t="s">
        <v>547</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558</v>
      </c>
      <c r="C73" s="894"/>
      <c r="D73" s="894"/>
      <c r="E73" s="894"/>
      <c r="F73" s="894"/>
      <c r="G73" s="894"/>
      <c r="H73" s="894"/>
      <c r="I73" s="894"/>
      <c r="J73" s="894"/>
      <c r="K73" s="894"/>
      <c r="L73" s="894"/>
      <c r="M73" s="894"/>
      <c r="N73" s="894"/>
      <c r="O73" s="894"/>
      <c r="P73" s="895"/>
      <c r="Q73" s="896">
        <v>54</v>
      </c>
      <c r="R73" s="851"/>
      <c r="S73" s="851"/>
      <c r="T73" s="851"/>
      <c r="U73" s="851"/>
      <c r="V73" s="851">
        <v>54</v>
      </c>
      <c r="W73" s="851"/>
      <c r="X73" s="851"/>
      <c r="Y73" s="851"/>
      <c r="Z73" s="851"/>
      <c r="AA73" s="851" t="s">
        <v>547</v>
      </c>
      <c r="AB73" s="851"/>
      <c r="AC73" s="851"/>
      <c r="AD73" s="851"/>
      <c r="AE73" s="851"/>
      <c r="AF73" s="851" t="s">
        <v>547</v>
      </c>
      <c r="AG73" s="851"/>
      <c r="AH73" s="851"/>
      <c r="AI73" s="851"/>
      <c r="AJ73" s="851"/>
      <c r="AK73" s="851">
        <v>52</v>
      </c>
      <c r="AL73" s="851"/>
      <c r="AM73" s="851"/>
      <c r="AN73" s="851"/>
      <c r="AO73" s="851"/>
      <c r="AP73" s="851" t="s">
        <v>547</v>
      </c>
      <c r="AQ73" s="851"/>
      <c r="AR73" s="851"/>
      <c r="AS73" s="851"/>
      <c r="AT73" s="851"/>
      <c r="AU73" s="851" t="s">
        <v>547</v>
      </c>
      <c r="AV73" s="851"/>
      <c r="AW73" s="851"/>
      <c r="AX73" s="851"/>
      <c r="AY73" s="851"/>
      <c r="AZ73" s="897" t="s">
        <v>561</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554</v>
      </c>
      <c r="C74" s="894"/>
      <c r="D74" s="894"/>
      <c r="E74" s="894"/>
      <c r="F74" s="894"/>
      <c r="G74" s="894"/>
      <c r="H74" s="894"/>
      <c r="I74" s="894"/>
      <c r="J74" s="894"/>
      <c r="K74" s="894"/>
      <c r="L74" s="894"/>
      <c r="M74" s="894"/>
      <c r="N74" s="894"/>
      <c r="O74" s="894"/>
      <c r="P74" s="895"/>
      <c r="Q74" s="896">
        <v>390</v>
      </c>
      <c r="R74" s="851"/>
      <c r="S74" s="851"/>
      <c r="T74" s="851"/>
      <c r="U74" s="851"/>
      <c r="V74" s="851">
        <v>387</v>
      </c>
      <c r="W74" s="851"/>
      <c r="X74" s="851"/>
      <c r="Y74" s="851"/>
      <c r="Z74" s="851"/>
      <c r="AA74" s="851">
        <v>4</v>
      </c>
      <c r="AB74" s="851"/>
      <c r="AC74" s="851"/>
      <c r="AD74" s="851"/>
      <c r="AE74" s="851"/>
      <c r="AF74" s="851">
        <v>579</v>
      </c>
      <c r="AG74" s="851"/>
      <c r="AH74" s="851"/>
      <c r="AI74" s="851"/>
      <c r="AJ74" s="851"/>
      <c r="AK74" s="851" t="s">
        <v>547</v>
      </c>
      <c r="AL74" s="851"/>
      <c r="AM74" s="851"/>
      <c r="AN74" s="851"/>
      <c r="AO74" s="851"/>
      <c r="AP74" s="851" t="s">
        <v>547</v>
      </c>
      <c r="AQ74" s="851"/>
      <c r="AR74" s="851"/>
      <c r="AS74" s="851"/>
      <c r="AT74" s="851"/>
      <c r="AU74" s="851" t="s">
        <v>547</v>
      </c>
      <c r="AV74" s="851"/>
      <c r="AW74" s="851"/>
      <c r="AX74" s="851"/>
      <c r="AY74" s="851"/>
      <c r="AZ74" s="897" t="s">
        <v>564</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555</v>
      </c>
      <c r="C75" s="894"/>
      <c r="D75" s="894"/>
      <c r="E75" s="894"/>
      <c r="F75" s="894"/>
      <c r="G75" s="894"/>
      <c r="H75" s="894"/>
      <c r="I75" s="894"/>
      <c r="J75" s="894"/>
      <c r="K75" s="894"/>
      <c r="L75" s="894"/>
      <c r="M75" s="894"/>
      <c r="N75" s="894"/>
      <c r="O75" s="894"/>
      <c r="P75" s="895"/>
      <c r="Q75" s="899">
        <v>256</v>
      </c>
      <c r="R75" s="900"/>
      <c r="S75" s="900"/>
      <c r="T75" s="900"/>
      <c r="U75" s="850"/>
      <c r="V75" s="901">
        <v>224</v>
      </c>
      <c r="W75" s="900"/>
      <c r="X75" s="900"/>
      <c r="Y75" s="900"/>
      <c r="Z75" s="850"/>
      <c r="AA75" s="901">
        <v>32</v>
      </c>
      <c r="AB75" s="900"/>
      <c r="AC75" s="900"/>
      <c r="AD75" s="900"/>
      <c r="AE75" s="850"/>
      <c r="AF75" s="901">
        <v>32</v>
      </c>
      <c r="AG75" s="900"/>
      <c r="AH75" s="900"/>
      <c r="AI75" s="900"/>
      <c r="AJ75" s="850"/>
      <c r="AK75" s="901" t="s">
        <v>547</v>
      </c>
      <c r="AL75" s="900"/>
      <c r="AM75" s="900"/>
      <c r="AN75" s="900"/>
      <c r="AO75" s="850"/>
      <c r="AP75" s="901" t="s">
        <v>547</v>
      </c>
      <c r="AQ75" s="900"/>
      <c r="AR75" s="900"/>
      <c r="AS75" s="900"/>
      <c r="AT75" s="850"/>
      <c r="AU75" s="901" t="s">
        <v>547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556</v>
      </c>
      <c r="C76" s="894"/>
      <c r="D76" s="894"/>
      <c r="E76" s="894"/>
      <c r="F76" s="894"/>
      <c r="G76" s="894"/>
      <c r="H76" s="894"/>
      <c r="I76" s="894"/>
      <c r="J76" s="894"/>
      <c r="K76" s="894"/>
      <c r="L76" s="894"/>
      <c r="M76" s="894"/>
      <c r="N76" s="894"/>
      <c r="O76" s="894"/>
      <c r="P76" s="895"/>
      <c r="Q76" s="899">
        <v>244114</v>
      </c>
      <c r="R76" s="900"/>
      <c r="S76" s="900"/>
      <c r="T76" s="900"/>
      <c r="U76" s="850"/>
      <c r="V76" s="901">
        <v>233963</v>
      </c>
      <c r="W76" s="900"/>
      <c r="X76" s="900"/>
      <c r="Y76" s="900"/>
      <c r="Z76" s="850"/>
      <c r="AA76" s="901">
        <v>10151</v>
      </c>
      <c r="AB76" s="900"/>
      <c r="AC76" s="900"/>
      <c r="AD76" s="900"/>
      <c r="AE76" s="850"/>
      <c r="AF76" s="901">
        <v>10151</v>
      </c>
      <c r="AG76" s="900"/>
      <c r="AH76" s="900"/>
      <c r="AI76" s="900"/>
      <c r="AJ76" s="850"/>
      <c r="AK76" s="901" t="s">
        <v>547</v>
      </c>
      <c r="AL76" s="900"/>
      <c r="AM76" s="900"/>
      <c r="AN76" s="900"/>
      <c r="AO76" s="850"/>
      <c r="AP76" s="901" t="s">
        <v>547</v>
      </c>
      <c r="AQ76" s="900"/>
      <c r="AR76" s="900"/>
      <c r="AS76" s="900"/>
      <c r="AT76" s="850"/>
      <c r="AU76" s="901" t="s">
        <v>547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557</v>
      </c>
      <c r="C77" s="894"/>
      <c r="D77" s="894"/>
      <c r="E77" s="894"/>
      <c r="F77" s="894"/>
      <c r="G77" s="894"/>
      <c r="H77" s="894"/>
      <c r="I77" s="894"/>
      <c r="J77" s="894"/>
      <c r="K77" s="894"/>
      <c r="L77" s="894"/>
      <c r="M77" s="894"/>
      <c r="N77" s="894"/>
      <c r="O77" s="894"/>
      <c r="P77" s="895"/>
      <c r="Q77" s="899">
        <v>41</v>
      </c>
      <c r="R77" s="900"/>
      <c r="S77" s="900"/>
      <c r="T77" s="900"/>
      <c r="U77" s="850"/>
      <c r="V77" s="901">
        <v>29</v>
      </c>
      <c r="W77" s="900"/>
      <c r="X77" s="900"/>
      <c r="Y77" s="900"/>
      <c r="Z77" s="850"/>
      <c r="AA77" s="901">
        <v>11</v>
      </c>
      <c r="AB77" s="900"/>
      <c r="AC77" s="900"/>
      <c r="AD77" s="900"/>
      <c r="AE77" s="850"/>
      <c r="AF77" s="901">
        <v>11</v>
      </c>
      <c r="AG77" s="900"/>
      <c r="AH77" s="900"/>
      <c r="AI77" s="900"/>
      <c r="AJ77" s="850"/>
      <c r="AK77" s="901" t="s">
        <v>547</v>
      </c>
      <c r="AL77" s="900"/>
      <c r="AM77" s="900"/>
      <c r="AN77" s="900"/>
      <c r="AO77" s="850"/>
      <c r="AP77" s="901" t="s">
        <v>547</v>
      </c>
      <c r="AQ77" s="900"/>
      <c r="AR77" s="900"/>
      <c r="AS77" s="900"/>
      <c r="AT77" s="850"/>
      <c r="AU77" s="901" t="s">
        <v>547</v>
      </c>
      <c r="AV77" s="900"/>
      <c r="AW77" s="900"/>
      <c r="AX77" s="900"/>
      <c r="AY77" s="850"/>
      <c r="AZ77" s="897" t="s">
        <v>566</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11214</v>
      </c>
      <c r="AG88" s="862"/>
      <c r="AH88" s="862"/>
      <c r="AI88" s="862"/>
      <c r="AJ88" s="862"/>
      <c r="AK88" s="859"/>
      <c r="AL88" s="859"/>
      <c r="AM88" s="859"/>
      <c r="AN88" s="859"/>
      <c r="AO88" s="859"/>
      <c r="AP88" s="862">
        <v>1002</v>
      </c>
      <c r="AQ88" s="862"/>
      <c r="AR88" s="862"/>
      <c r="AS88" s="862"/>
      <c r="AT88" s="862"/>
      <c r="AU88" s="862">
        <v>69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547</v>
      </c>
      <c r="CX102" s="870"/>
      <c r="CY102" s="870"/>
      <c r="CZ102" s="870"/>
      <c r="DA102" s="913"/>
      <c r="DB102" s="912" t="s">
        <v>547</v>
      </c>
      <c r="DC102" s="870"/>
      <c r="DD102" s="870"/>
      <c r="DE102" s="870"/>
      <c r="DF102" s="913"/>
      <c r="DG102" s="912" t="s">
        <v>547</v>
      </c>
      <c r="DH102" s="870"/>
      <c r="DI102" s="870"/>
      <c r="DJ102" s="870"/>
      <c r="DK102" s="913"/>
      <c r="DL102" s="912" t="s">
        <v>547</v>
      </c>
      <c r="DM102" s="870"/>
      <c r="DN102" s="870"/>
      <c r="DO102" s="870"/>
      <c r="DP102" s="913"/>
      <c r="DQ102" s="912" t="s">
        <v>547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288</v>
      </c>
      <c r="AG109" s="915"/>
      <c r="AH109" s="915"/>
      <c r="AI109" s="915"/>
      <c r="AJ109" s="916"/>
      <c r="AK109" s="914" t="s">
        <v>287</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288</v>
      </c>
      <c r="BW109" s="915"/>
      <c r="BX109" s="915"/>
      <c r="BY109" s="915"/>
      <c r="BZ109" s="916"/>
      <c r="CA109" s="914" t="s">
        <v>287</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288</v>
      </c>
      <c r="DM109" s="915"/>
      <c r="DN109" s="915"/>
      <c r="DO109" s="915"/>
      <c r="DP109" s="916"/>
      <c r="DQ109" s="914" t="s">
        <v>287</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578500</v>
      </c>
      <c r="AB110" s="922"/>
      <c r="AC110" s="922"/>
      <c r="AD110" s="922"/>
      <c r="AE110" s="923"/>
      <c r="AF110" s="924">
        <v>541183</v>
      </c>
      <c r="AG110" s="922"/>
      <c r="AH110" s="922"/>
      <c r="AI110" s="922"/>
      <c r="AJ110" s="923"/>
      <c r="AK110" s="924">
        <v>533604</v>
      </c>
      <c r="AL110" s="922"/>
      <c r="AM110" s="922"/>
      <c r="AN110" s="922"/>
      <c r="AO110" s="923"/>
      <c r="AP110" s="925">
        <v>16.100000000000001</v>
      </c>
      <c r="AQ110" s="926"/>
      <c r="AR110" s="926"/>
      <c r="AS110" s="926"/>
      <c r="AT110" s="927"/>
      <c r="AU110" s="928" t="s">
        <v>62</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3462238</v>
      </c>
      <c r="BR110" s="957"/>
      <c r="BS110" s="957"/>
      <c r="BT110" s="957"/>
      <c r="BU110" s="957"/>
      <c r="BV110" s="957">
        <v>3326238</v>
      </c>
      <c r="BW110" s="957"/>
      <c r="BX110" s="957"/>
      <c r="BY110" s="957"/>
      <c r="BZ110" s="957"/>
      <c r="CA110" s="957">
        <v>3313864</v>
      </c>
      <c r="CB110" s="957"/>
      <c r="CC110" s="957"/>
      <c r="CD110" s="957"/>
      <c r="CE110" s="957"/>
      <c r="CF110" s="971">
        <v>99.9</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3092648</v>
      </c>
      <c r="BR112" s="950"/>
      <c r="BS112" s="950"/>
      <c r="BT112" s="950"/>
      <c r="BU112" s="950"/>
      <c r="BV112" s="950">
        <v>3065701</v>
      </c>
      <c r="BW112" s="950"/>
      <c r="BX112" s="950"/>
      <c r="BY112" s="950"/>
      <c r="BZ112" s="950"/>
      <c r="CA112" s="950">
        <v>3104447</v>
      </c>
      <c r="CB112" s="950"/>
      <c r="CC112" s="950"/>
      <c r="CD112" s="950"/>
      <c r="CE112" s="950"/>
      <c r="CF112" s="944">
        <v>93.6</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294484</v>
      </c>
      <c r="AB113" s="964"/>
      <c r="AC113" s="964"/>
      <c r="AD113" s="964"/>
      <c r="AE113" s="965"/>
      <c r="AF113" s="966">
        <v>301994</v>
      </c>
      <c r="AG113" s="964"/>
      <c r="AH113" s="964"/>
      <c r="AI113" s="964"/>
      <c r="AJ113" s="965"/>
      <c r="AK113" s="966">
        <v>308610</v>
      </c>
      <c r="AL113" s="964"/>
      <c r="AM113" s="964"/>
      <c r="AN113" s="964"/>
      <c r="AO113" s="965"/>
      <c r="AP113" s="967">
        <v>9.3000000000000007</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110235</v>
      </c>
      <c r="BR113" s="950"/>
      <c r="BS113" s="950"/>
      <c r="BT113" s="950"/>
      <c r="BU113" s="950"/>
      <c r="BV113" s="950">
        <v>86199</v>
      </c>
      <c r="BW113" s="950"/>
      <c r="BX113" s="950"/>
      <c r="BY113" s="950"/>
      <c r="BZ113" s="950"/>
      <c r="CA113" s="950">
        <v>68705</v>
      </c>
      <c r="CB113" s="950"/>
      <c r="CC113" s="950"/>
      <c r="CD113" s="950"/>
      <c r="CE113" s="950"/>
      <c r="CF113" s="944">
        <v>2.1</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18051</v>
      </c>
      <c r="AB114" s="989"/>
      <c r="AC114" s="989"/>
      <c r="AD114" s="989"/>
      <c r="AE114" s="990"/>
      <c r="AF114" s="991">
        <v>20648</v>
      </c>
      <c r="AG114" s="989"/>
      <c r="AH114" s="989"/>
      <c r="AI114" s="989"/>
      <c r="AJ114" s="990"/>
      <c r="AK114" s="991">
        <v>19179</v>
      </c>
      <c r="AL114" s="989"/>
      <c r="AM114" s="989"/>
      <c r="AN114" s="989"/>
      <c r="AO114" s="990"/>
      <c r="AP114" s="992">
        <v>0.6</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1291059</v>
      </c>
      <c r="BR114" s="950"/>
      <c r="BS114" s="950"/>
      <c r="BT114" s="950"/>
      <c r="BU114" s="950"/>
      <c r="BV114" s="950">
        <v>1313787</v>
      </c>
      <c r="BW114" s="950"/>
      <c r="BX114" s="950"/>
      <c r="BY114" s="950"/>
      <c r="BZ114" s="950"/>
      <c r="CA114" s="950">
        <v>1305351</v>
      </c>
      <c r="CB114" s="950"/>
      <c r="CC114" s="950"/>
      <c r="CD114" s="950"/>
      <c r="CE114" s="950"/>
      <c r="CF114" s="944">
        <v>39.4</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891035</v>
      </c>
      <c r="AB117" s="1007"/>
      <c r="AC117" s="1007"/>
      <c r="AD117" s="1007"/>
      <c r="AE117" s="1008"/>
      <c r="AF117" s="1009">
        <v>863825</v>
      </c>
      <c r="AG117" s="1007"/>
      <c r="AH117" s="1007"/>
      <c r="AI117" s="1007"/>
      <c r="AJ117" s="1008"/>
      <c r="AK117" s="1009">
        <v>861393</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288</v>
      </c>
      <c r="AG118" s="915"/>
      <c r="AH118" s="915"/>
      <c r="AI118" s="915"/>
      <c r="AJ118" s="916"/>
      <c r="AK118" s="914" t="s">
        <v>287</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7956180</v>
      </c>
      <c r="BR119" s="1028"/>
      <c r="BS119" s="1028"/>
      <c r="BT119" s="1028"/>
      <c r="BU119" s="1028"/>
      <c r="BV119" s="1028">
        <v>7791925</v>
      </c>
      <c r="BW119" s="1028"/>
      <c r="BX119" s="1028"/>
      <c r="BY119" s="1028"/>
      <c r="BZ119" s="1028"/>
      <c r="CA119" s="1028">
        <v>7792367</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2199702</v>
      </c>
      <c r="BR120" s="957"/>
      <c r="BS120" s="957"/>
      <c r="BT120" s="957"/>
      <c r="BU120" s="957"/>
      <c r="BV120" s="957">
        <v>2280003</v>
      </c>
      <c r="BW120" s="957"/>
      <c r="BX120" s="957"/>
      <c r="BY120" s="957"/>
      <c r="BZ120" s="957"/>
      <c r="CA120" s="957">
        <v>2348289</v>
      </c>
      <c r="CB120" s="957"/>
      <c r="CC120" s="957"/>
      <c r="CD120" s="957"/>
      <c r="CE120" s="957"/>
      <c r="CF120" s="971">
        <v>70.8</v>
      </c>
      <c r="CG120" s="972"/>
      <c r="CH120" s="972"/>
      <c r="CI120" s="972"/>
      <c r="CJ120" s="972"/>
      <c r="CK120" s="1037" t="s">
        <v>444</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2322347</v>
      </c>
      <c r="DH120" s="957"/>
      <c r="DI120" s="957"/>
      <c r="DJ120" s="957"/>
      <c r="DK120" s="957"/>
      <c r="DL120" s="957">
        <v>2319644</v>
      </c>
      <c r="DM120" s="957"/>
      <c r="DN120" s="957"/>
      <c r="DO120" s="957"/>
      <c r="DP120" s="957"/>
      <c r="DQ120" s="957">
        <v>2210319</v>
      </c>
      <c r="DR120" s="957"/>
      <c r="DS120" s="957"/>
      <c r="DT120" s="957"/>
      <c r="DU120" s="957"/>
      <c r="DV120" s="958">
        <v>66.599999999999994</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132732</v>
      </c>
      <c r="BR121" s="950"/>
      <c r="BS121" s="950"/>
      <c r="BT121" s="950"/>
      <c r="BU121" s="950"/>
      <c r="BV121" s="950">
        <v>134966</v>
      </c>
      <c r="BW121" s="950"/>
      <c r="BX121" s="950"/>
      <c r="BY121" s="950"/>
      <c r="BZ121" s="950"/>
      <c r="CA121" s="950">
        <v>126347</v>
      </c>
      <c r="CB121" s="950"/>
      <c r="CC121" s="950"/>
      <c r="CD121" s="950"/>
      <c r="CE121" s="950"/>
      <c r="CF121" s="944">
        <v>3.8</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546048</v>
      </c>
      <c r="DH121" s="950"/>
      <c r="DI121" s="950"/>
      <c r="DJ121" s="950"/>
      <c r="DK121" s="950"/>
      <c r="DL121" s="950">
        <v>513138</v>
      </c>
      <c r="DM121" s="950"/>
      <c r="DN121" s="950"/>
      <c r="DO121" s="950"/>
      <c r="DP121" s="950"/>
      <c r="DQ121" s="950">
        <v>479556</v>
      </c>
      <c r="DR121" s="950"/>
      <c r="DS121" s="950"/>
      <c r="DT121" s="950"/>
      <c r="DU121" s="950"/>
      <c r="DV121" s="951">
        <v>14.5</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5626102</v>
      </c>
      <c r="BR122" s="1028"/>
      <c r="BS122" s="1028"/>
      <c r="BT122" s="1028"/>
      <c r="BU122" s="1028"/>
      <c r="BV122" s="1028">
        <v>5476780</v>
      </c>
      <c r="BW122" s="1028"/>
      <c r="BX122" s="1028"/>
      <c r="BY122" s="1028"/>
      <c r="BZ122" s="1028"/>
      <c r="CA122" s="1028">
        <v>5448487</v>
      </c>
      <c r="CB122" s="1028"/>
      <c r="CC122" s="1028"/>
      <c r="CD122" s="1028"/>
      <c r="CE122" s="1028"/>
      <c r="CF122" s="1048">
        <v>164.3</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210354</v>
      </c>
      <c r="DH122" s="950"/>
      <c r="DI122" s="950"/>
      <c r="DJ122" s="950"/>
      <c r="DK122" s="950"/>
      <c r="DL122" s="950">
        <v>219389</v>
      </c>
      <c r="DM122" s="950"/>
      <c r="DN122" s="950"/>
      <c r="DO122" s="950"/>
      <c r="DP122" s="950"/>
      <c r="DQ122" s="950">
        <v>402248</v>
      </c>
      <c r="DR122" s="950"/>
      <c r="DS122" s="950"/>
      <c r="DT122" s="950"/>
      <c r="DU122" s="950"/>
      <c r="DV122" s="951">
        <v>12.1</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448</v>
      </c>
      <c r="BP123" s="1036"/>
      <c r="BQ123" s="1095">
        <v>7958536</v>
      </c>
      <c r="BR123" s="1096"/>
      <c r="BS123" s="1096"/>
      <c r="BT123" s="1096"/>
      <c r="BU123" s="1096"/>
      <c r="BV123" s="1096">
        <v>7891749</v>
      </c>
      <c r="BW123" s="1096"/>
      <c r="BX123" s="1096"/>
      <c r="BY123" s="1096"/>
      <c r="BZ123" s="1096"/>
      <c r="CA123" s="1096">
        <v>7923123</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v>13899</v>
      </c>
      <c r="DH123" s="989"/>
      <c r="DI123" s="989"/>
      <c r="DJ123" s="989"/>
      <c r="DK123" s="990"/>
      <c r="DL123" s="991">
        <v>13530</v>
      </c>
      <c r="DM123" s="989"/>
      <c r="DN123" s="989"/>
      <c r="DO123" s="989"/>
      <c r="DP123" s="990"/>
      <c r="DQ123" s="991">
        <v>12324</v>
      </c>
      <c r="DR123" s="989"/>
      <c r="DS123" s="989"/>
      <c r="DT123" s="989"/>
      <c r="DU123" s="990"/>
      <c r="DV123" s="992">
        <v>0.4</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450</v>
      </c>
      <c r="BR124" s="1058"/>
      <c r="BS124" s="1058"/>
      <c r="BT124" s="1058"/>
      <c r="BU124" s="1058"/>
      <c r="BV124" s="1058" t="s">
        <v>450</v>
      </c>
      <c r="BW124" s="1058"/>
      <c r="BX124" s="1058"/>
      <c r="BY124" s="1058"/>
      <c r="BZ124" s="1058"/>
      <c r="CA124" s="1058" t="s">
        <v>450</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21603</v>
      </c>
      <c r="AB128" s="1078"/>
      <c r="AC128" s="1078"/>
      <c r="AD128" s="1078"/>
      <c r="AE128" s="1079"/>
      <c r="AF128" s="1080">
        <v>21663</v>
      </c>
      <c r="AG128" s="1078"/>
      <c r="AH128" s="1078"/>
      <c r="AI128" s="1078"/>
      <c r="AJ128" s="1079"/>
      <c r="AK128" s="1080">
        <v>18606</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3774689</v>
      </c>
      <c r="AB129" s="989"/>
      <c r="AC129" s="989"/>
      <c r="AD129" s="989"/>
      <c r="AE129" s="990"/>
      <c r="AF129" s="991">
        <v>3894604</v>
      </c>
      <c r="AG129" s="989"/>
      <c r="AH129" s="989"/>
      <c r="AI129" s="989"/>
      <c r="AJ129" s="990"/>
      <c r="AK129" s="991">
        <v>3859597</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563837</v>
      </c>
      <c r="AB130" s="989"/>
      <c r="AC130" s="989"/>
      <c r="AD130" s="989"/>
      <c r="AE130" s="990"/>
      <c r="AF130" s="991">
        <v>545939</v>
      </c>
      <c r="AG130" s="989"/>
      <c r="AH130" s="989"/>
      <c r="AI130" s="989"/>
      <c r="AJ130" s="990"/>
      <c r="AK130" s="991">
        <v>542677</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3210852</v>
      </c>
      <c r="AB131" s="1014"/>
      <c r="AC131" s="1014"/>
      <c r="AD131" s="1014"/>
      <c r="AE131" s="1015"/>
      <c r="AF131" s="1013">
        <v>3348665</v>
      </c>
      <c r="AG131" s="1014"/>
      <c r="AH131" s="1014"/>
      <c r="AI131" s="1014"/>
      <c r="AJ131" s="1015"/>
      <c r="AK131" s="1013">
        <v>3316920</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9.5175672999999996</v>
      </c>
      <c r="AB132" s="1130"/>
      <c r="AC132" s="1130"/>
      <c r="AD132" s="1130"/>
      <c r="AE132" s="1131"/>
      <c r="AF132" s="1132">
        <v>8.8460028099999999</v>
      </c>
      <c r="AG132" s="1130"/>
      <c r="AH132" s="1130"/>
      <c r="AI132" s="1130"/>
      <c r="AJ132" s="1131"/>
      <c r="AK132" s="1132">
        <v>9.0478516209999995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9.6999999999999993</v>
      </c>
      <c r="AB133" s="1113"/>
      <c r="AC133" s="1113"/>
      <c r="AD133" s="1113"/>
      <c r="AE133" s="1114"/>
      <c r="AF133" s="1112">
        <v>9.1999999999999993</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1173055</v>
      </c>
      <c r="L9" s="266">
        <v>102585</v>
      </c>
      <c r="M9" s="267">
        <v>85150</v>
      </c>
      <c r="N9" s="268">
        <v>20.5</v>
      </c>
    </row>
    <row r="10" spans="1:16" x14ac:dyDescent="0.15">
      <c r="A10" s="250"/>
      <c r="B10" s="246"/>
      <c r="C10" s="246"/>
      <c r="D10" s="246"/>
      <c r="E10" s="246"/>
      <c r="F10" s="246"/>
      <c r="G10" s="1152" t="s">
        <v>484</v>
      </c>
      <c r="H10" s="1153"/>
      <c r="I10" s="1153"/>
      <c r="J10" s="1154"/>
      <c r="K10" s="269">
        <v>67116</v>
      </c>
      <c r="L10" s="270">
        <v>5869</v>
      </c>
      <c r="M10" s="271">
        <v>9032</v>
      </c>
      <c r="N10" s="272">
        <v>-35</v>
      </c>
    </row>
    <row r="11" spans="1:16" ht="13.5" customHeight="1" x14ac:dyDescent="0.15">
      <c r="A11" s="250"/>
      <c r="B11" s="246"/>
      <c r="C11" s="246"/>
      <c r="D11" s="246"/>
      <c r="E11" s="246"/>
      <c r="F11" s="246"/>
      <c r="G11" s="1152" t="s">
        <v>485</v>
      </c>
      <c r="H11" s="1153"/>
      <c r="I11" s="1153"/>
      <c r="J11" s="1154"/>
      <c r="K11" s="269">
        <v>149551</v>
      </c>
      <c r="L11" s="270">
        <v>13078</v>
      </c>
      <c r="M11" s="271">
        <v>13711</v>
      </c>
      <c r="N11" s="272">
        <v>-4.5999999999999996</v>
      </c>
    </row>
    <row r="12" spans="1:16" ht="13.5" customHeight="1" x14ac:dyDescent="0.15">
      <c r="A12" s="250"/>
      <c r="B12" s="246"/>
      <c r="C12" s="246"/>
      <c r="D12" s="246"/>
      <c r="E12" s="246"/>
      <c r="F12" s="246"/>
      <c r="G12" s="1152" t="s">
        <v>486</v>
      </c>
      <c r="H12" s="1153"/>
      <c r="I12" s="1153"/>
      <c r="J12" s="1154"/>
      <c r="K12" s="269">
        <v>11410</v>
      </c>
      <c r="L12" s="270">
        <v>998</v>
      </c>
      <c r="M12" s="271">
        <v>641</v>
      </c>
      <c r="N12" s="272">
        <v>55.7</v>
      </c>
    </row>
    <row r="13" spans="1:16" ht="13.5" customHeight="1" x14ac:dyDescent="0.15">
      <c r="A13" s="250"/>
      <c r="B13" s="246"/>
      <c r="C13" s="246"/>
      <c r="D13" s="246"/>
      <c r="E13" s="246"/>
      <c r="F13" s="246"/>
      <c r="G13" s="1152" t="s">
        <v>487</v>
      </c>
      <c r="H13" s="1153"/>
      <c r="I13" s="1153"/>
      <c r="J13" s="1154"/>
      <c r="K13" s="269" t="s">
        <v>488</v>
      </c>
      <c r="L13" s="270" t="s">
        <v>488</v>
      </c>
      <c r="M13" s="271" t="s">
        <v>488</v>
      </c>
      <c r="N13" s="272" t="s">
        <v>488</v>
      </c>
    </row>
    <row r="14" spans="1:16" ht="13.5" customHeight="1" x14ac:dyDescent="0.15">
      <c r="A14" s="250"/>
      <c r="B14" s="246"/>
      <c r="C14" s="246"/>
      <c r="D14" s="246"/>
      <c r="E14" s="246"/>
      <c r="F14" s="246"/>
      <c r="G14" s="1152" t="s">
        <v>489</v>
      </c>
      <c r="H14" s="1153"/>
      <c r="I14" s="1153"/>
      <c r="J14" s="1154"/>
      <c r="K14" s="269">
        <v>40729</v>
      </c>
      <c r="L14" s="270">
        <v>3562</v>
      </c>
      <c r="M14" s="271">
        <v>4184</v>
      </c>
      <c r="N14" s="272">
        <v>-14.9</v>
      </c>
    </row>
    <row r="15" spans="1:16" ht="13.5" customHeight="1" x14ac:dyDescent="0.15">
      <c r="A15" s="250"/>
      <c r="B15" s="246"/>
      <c r="C15" s="246"/>
      <c r="D15" s="246"/>
      <c r="E15" s="246"/>
      <c r="F15" s="246"/>
      <c r="G15" s="1152" t="s">
        <v>490</v>
      </c>
      <c r="H15" s="1153"/>
      <c r="I15" s="1153"/>
      <c r="J15" s="1154"/>
      <c r="K15" s="269">
        <v>22681</v>
      </c>
      <c r="L15" s="270">
        <v>1983</v>
      </c>
      <c r="M15" s="271">
        <v>2000</v>
      </c>
      <c r="N15" s="272">
        <v>-0.8</v>
      </c>
    </row>
    <row r="16" spans="1:16" x14ac:dyDescent="0.15">
      <c r="A16" s="250"/>
      <c r="B16" s="246"/>
      <c r="C16" s="246"/>
      <c r="D16" s="246"/>
      <c r="E16" s="246"/>
      <c r="F16" s="246"/>
      <c r="G16" s="1155" t="s">
        <v>491</v>
      </c>
      <c r="H16" s="1156"/>
      <c r="I16" s="1156"/>
      <c r="J16" s="1157"/>
      <c r="K16" s="270">
        <v>-91352</v>
      </c>
      <c r="L16" s="270">
        <v>-7989</v>
      </c>
      <c r="M16" s="271">
        <v>-8546</v>
      </c>
      <c r="N16" s="272">
        <v>-6.5</v>
      </c>
    </row>
    <row r="17" spans="1:16" x14ac:dyDescent="0.15">
      <c r="A17" s="250"/>
      <c r="B17" s="246"/>
      <c r="C17" s="246"/>
      <c r="D17" s="246"/>
      <c r="E17" s="246"/>
      <c r="F17" s="246"/>
      <c r="G17" s="1155" t="s">
        <v>171</v>
      </c>
      <c r="H17" s="1156"/>
      <c r="I17" s="1156"/>
      <c r="J17" s="1157"/>
      <c r="K17" s="270">
        <v>1373190</v>
      </c>
      <c r="L17" s="270">
        <v>120087</v>
      </c>
      <c r="M17" s="271">
        <v>106172</v>
      </c>
      <c r="N17" s="272">
        <v>13.1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13.12</v>
      </c>
      <c r="L21" s="283">
        <v>10.19</v>
      </c>
      <c r="M21" s="284">
        <v>2.93</v>
      </c>
      <c r="N21" s="251"/>
      <c r="O21" s="285"/>
      <c r="P21" s="281"/>
    </row>
    <row r="22" spans="1:16" s="286" customFormat="1" x14ac:dyDescent="0.15">
      <c r="A22" s="281"/>
      <c r="B22" s="251"/>
      <c r="C22" s="251"/>
      <c r="D22" s="251"/>
      <c r="E22" s="251"/>
      <c r="F22" s="251"/>
      <c r="G22" s="1147" t="s">
        <v>497</v>
      </c>
      <c r="H22" s="1148"/>
      <c r="I22" s="1148"/>
      <c r="J22" s="1149"/>
      <c r="K22" s="287">
        <v>95.4</v>
      </c>
      <c r="L22" s="288">
        <v>96.4</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533604</v>
      </c>
      <c r="L32" s="296">
        <v>46664</v>
      </c>
      <c r="M32" s="297">
        <v>58921</v>
      </c>
      <c r="N32" s="298">
        <v>-20.8</v>
      </c>
    </row>
    <row r="33" spans="1:16" ht="13.5" customHeight="1" x14ac:dyDescent="0.15">
      <c r="A33" s="250"/>
      <c r="B33" s="246"/>
      <c r="C33" s="246"/>
      <c r="D33" s="246"/>
      <c r="E33" s="246"/>
      <c r="F33" s="246"/>
      <c r="G33" s="1163" t="s">
        <v>502</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503</v>
      </c>
      <c r="H34" s="1164"/>
      <c r="I34" s="1164"/>
      <c r="J34" s="1165"/>
      <c r="K34" s="296" t="s">
        <v>488</v>
      </c>
      <c r="L34" s="296" t="s">
        <v>488</v>
      </c>
      <c r="M34" s="297">
        <v>1</v>
      </c>
      <c r="N34" s="298" t="s">
        <v>488</v>
      </c>
    </row>
    <row r="35" spans="1:16" ht="27" customHeight="1" x14ac:dyDescent="0.15">
      <c r="A35" s="250"/>
      <c r="B35" s="246"/>
      <c r="C35" s="246"/>
      <c r="D35" s="246"/>
      <c r="E35" s="246"/>
      <c r="F35" s="246"/>
      <c r="G35" s="1163" t="s">
        <v>504</v>
      </c>
      <c r="H35" s="1164"/>
      <c r="I35" s="1164"/>
      <c r="J35" s="1165"/>
      <c r="K35" s="296">
        <v>308610</v>
      </c>
      <c r="L35" s="296">
        <v>26988</v>
      </c>
      <c r="M35" s="297">
        <v>21946</v>
      </c>
      <c r="N35" s="298">
        <v>23</v>
      </c>
    </row>
    <row r="36" spans="1:16" ht="27" customHeight="1" x14ac:dyDescent="0.15">
      <c r="A36" s="250"/>
      <c r="B36" s="246"/>
      <c r="C36" s="246"/>
      <c r="D36" s="246"/>
      <c r="E36" s="246"/>
      <c r="F36" s="246"/>
      <c r="G36" s="1163" t="s">
        <v>505</v>
      </c>
      <c r="H36" s="1164"/>
      <c r="I36" s="1164"/>
      <c r="J36" s="1165"/>
      <c r="K36" s="296">
        <v>19179</v>
      </c>
      <c r="L36" s="296">
        <v>1677</v>
      </c>
      <c r="M36" s="297">
        <v>3467</v>
      </c>
      <c r="N36" s="298">
        <v>-51.6</v>
      </c>
    </row>
    <row r="37" spans="1:16" ht="13.5" customHeight="1" x14ac:dyDescent="0.15">
      <c r="A37" s="250"/>
      <c r="B37" s="246"/>
      <c r="C37" s="246"/>
      <c r="D37" s="246"/>
      <c r="E37" s="246"/>
      <c r="F37" s="246"/>
      <c r="G37" s="1163" t="s">
        <v>506</v>
      </c>
      <c r="H37" s="1164"/>
      <c r="I37" s="1164"/>
      <c r="J37" s="1165"/>
      <c r="K37" s="296" t="s">
        <v>488</v>
      </c>
      <c r="L37" s="296" t="s">
        <v>488</v>
      </c>
      <c r="M37" s="297">
        <v>1242</v>
      </c>
      <c r="N37" s="298" t="s">
        <v>488</v>
      </c>
    </row>
    <row r="38" spans="1:16" ht="27" customHeight="1" x14ac:dyDescent="0.15">
      <c r="A38" s="250"/>
      <c r="B38" s="246"/>
      <c r="C38" s="246"/>
      <c r="D38" s="246"/>
      <c r="E38" s="246"/>
      <c r="F38" s="246"/>
      <c r="G38" s="1166" t="s">
        <v>507</v>
      </c>
      <c r="H38" s="1167"/>
      <c r="I38" s="1167"/>
      <c r="J38" s="1168"/>
      <c r="K38" s="299" t="s">
        <v>488</v>
      </c>
      <c r="L38" s="299" t="s">
        <v>488</v>
      </c>
      <c r="M38" s="300">
        <v>1</v>
      </c>
      <c r="N38" s="301" t="s">
        <v>488</v>
      </c>
      <c r="O38" s="295"/>
    </row>
    <row r="39" spans="1:16" x14ac:dyDescent="0.15">
      <c r="A39" s="250"/>
      <c r="B39" s="246"/>
      <c r="C39" s="246"/>
      <c r="D39" s="246"/>
      <c r="E39" s="246"/>
      <c r="F39" s="246"/>
      <c r="G39" s="1166" t="s">
        <v>508</v>
      </c>
      <c r="H39" s="1167"/>
      <c r="I39" s="1167"/>
      <c r="J39" s="1168"/>
      <c r="K39" s="302">
        <v>-18606</v>
      </c>
      <c r="L39" s="302">
        <v>-1627</v>
      </c>
      <c r="M39" s="303">
        <v>-1780</v>
      </c>
      <c r="N39" s="304">
        <v>-8.6</v>
      </c>
      <c r="O39" s="295"/>
    </row>
    <row r="40" spans="1:16" ht="27" customHeight="1" x14ac:dyDescent="0.15">
      <c r="A40" s="250"/>
      <c r="B40" s="246"/>
      <c r="C40" s="246"/>
      <c r="D40" s="246"/>
      <c r="E40" s="246"/>
      <c r="F40" s="246"/>
      <c r="G40" s="1163" t="s">
        <v>509</v>
      </c>
      <c r="H40" s="1164"/>
      <c r="I40" s="1164"/>
      <c r="J40" s="1165"/>
      <c r="K40" s="302">
        <v>-542677</v>
      </c>
      <c r="L40" s="302">
        <v>-47458</v>
      </c>
      <c r="M40" s="303">
        <v>-57269</v>
      </c>
      <c r="N40" s="304">
        <v>-17.100000000000001</v>
      </c>
      <c r="O40" s="295"/>
    </row>
    <row r="41" spans="1:16" x14ac:dyDescent="0.15">
      <c r="A41" s="250"/>
      <c r="B41" s="246"/>
      <c r="C41" s="246"/>
      <c r="D41" s="246"/>
      <c r="E41" s="246"/>
      <c r="F41" s="246"/>
      <c r="G41" s="1169" t="s">
        <v>282</v>
      </c>
      <c r="H41" s="1170"/>
      <c r="I41" s="1170"/>
      <c r="J41" s="1171"/>
      <c r="K41" s="296">
        <v>300110</v>
      </c>
      <c r="L41" s="302">
        <v>26245</v>
      </c>
      <c r="M41" s="303">
        <v>26530</v>
      </c>
      <c r="N41" s="304">
        <v>-1.1000000000000001</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511314</v>
      </c>
      <c r="J51" s="322">
        <v>42059</v>
      </c>
      <c r="K51" s="323">
        <v>-22</v>
      </c>
      <c r="L51" s="324">
        <v>70317</v>
      </c>
      <c r="M51" s="325">
        <v>-3.3</v>
      </c>
      <c r="N51" s="326">
        <v>-18.7</v>
      </c>
    </row>
    <row r="52" spans="1:14" x14ac:dyDescent="0.15">
      <c r="A52" s="250"/>
      <c r="B52" s="246"/>
      <c r="C52" s="246"/>
      <c r="D52" s="246"/>
      <c r="E52" s="246"/>
      <c r="F52" s="246"/>
      <c r="G52" s="327"/>
      <c r="H52" s="328" t="s">
        <v>520</v>
      </c>
      <c r="I52" s="329">
        <v>425762</v>
      </c>
      <c r="J52" s="330">
        <v>35022</v>
      </c>
      <c r="K52" s="331">
        <v>-14.9</v>
      </c>
      <c r="L52" s="332">
        <v>35725</v>
      </c>
      <c r="M52" s="333">
        <v>-1.6</v>
      </c>
      <c r="N52" s="334">
        <v>-13.3</v>
      </c>
    </row>
    <row r="53" spans="1:14" x14ac:dyDescent="0.15">
      <c r="A53" s="250"/>
      <c r="B53" s="246"/>
      <c r="C53" s="246"/>
      <c r="D53" s="246"/>
      <c r="E53" s="246"/>
      <c r="F53" s="246"/>
      <c r="G53" s="312" t="s">
        <v>521</v>
      </c>
      <c r="H53" s="313"/>
      <c r="I53" s="321">
        <v>865977</v>
      </c>
      <c r="J53" s="322">
        <v>72141</v>
      </c>
      <c r="K53" s="323">
        <v>71.5</v>
      </c>
      <c r="L53" s="324">
        <v>105751</v>
      </c>
      <c r="M53" s="325">
        <v>50.4</v>
      </c>
      <c r="N53" s="326">
        <v>21.1</v>
      </c>
    </row>
    <row r="54" spans="1:14" x14ac:dyDescent="0.15">
      <c r="A54" s="250"/>
      <c r="B54" s="246"/>
      <c r="C54" s="246"/>
      <c r="D54" s="246"/>
      <c r="E54" s="246"/>
      <c r="F54" s="246"/>
      <c r="G54" s="327"/>
      <c r="H54" s="328" t="s">
        <v>520</v>
      </c>
      <c r="I54" s="329">
        <v>593673</v>
      </c>
      <c r="J54" s="330">
        <v>49456</v>
      </c>
      <c r="K54" s="331">
        <v>41.2</v>
      </c>
      <c r="L54" s="332">
        <v>49969</v>
      </c>
      <c r="M54" s="333">
        <v>39.9</v>
      </c>
      <c r="N54" s="334">
        <v>1.3</v>
      </c>
    </row>
    <row r="55" spans="1:14" x14ac:dyDescent="0.15">
      <c r="A55" s="250"/>
      <c r="B55" s="246"/>
      <c r="C55" s="246"/>
      <c r="D55" s="246"/>
      <c r="E55" s="246"/>
      <c r="F55" s="246"/>
      <c r="G55" s="312" t="s">
        <v>522</v>
      </c>
      <c r="H55" s="313"/>
      <c r="I55" s="321">
        <v>1279599</v>
      </c>
      <c r="J55" s="322">
        <v>108184</v>
      </c>
      <c r="K55" s="323">
        <v>50</v>
      </c>
      <c r="L55" s="324">
        <v>158564</v>
      </c>
      <c r="M55" s="325">
        <v>49.9</v>
      </c>
      <c r="N55" s="326">
        <v>0.1</v>
      </c>
    </row>
    <row r="56" spans="1:14" x14ac:dyDescent="0.15">
      <c r="A56" s="250"/>
      <c r="B56" s="246"/>
      <c r="C56" s="246"/>
      <c r="D56" s="246"/>
      <c r="E56" s="246"/>
      <c r="F56" s="246"/>
      <c r="G56" s="327"/>
      <c r="H56" s="328" t="s">
        <v>520</v>
      </c>
      <c r="I56" s="329">
        <v>1030007</v>
      </c>
      <c r="J56" s="330">
        <v>87082</v>
      </c>
      <c r="K56" s="331">
        <v>76.099999999999994</v>
      </c>
      <c r="L56" s="332">
        <v>48412</v>
      </c>
      <c r="M56" s="333">
        <v>-3.1</v>
      </c>
      <c r="N56" s="334">
        <v>79.2</v>
      </c>
    </row>
    <row r="57" spans="1:14" x14ac:dyDescent="0.15">
      <c r="A57" s="250"/>
      <c r="B57" s="246"/>
      <c r="C57" s="246"/>
      <c r="D57" s="246"/>
      <c r="E57" s="246"/>
      <c r="F57" s="246"/>
      <c r="G57" s="312" t="s">
        <v>523</v>
      </c>
      <c r="H57" s="313"/>
      <c r="I57" s="321">
        <v>803280</v>
      </c>
      <c r="J57" s="322">
        <v>69141</v>
      </c>
      <c r="K57" s="323">
        <v>-36.1</v>
      </c>
      <c r="L57" s="324">
        <v>106092</v>
      </c>
      <c r="M57" s="325">
        <v>-33.1</v>
      </c>
      <c r="N57" s="326">
        <v>-3</v>
      </c>
    </row>
    <row r="58" spans="1:14" x14ac:dyDescent="0.15">
      <c r="A58" s="250"/>
      <c r="B58" s="246"/>
      <c r="C58" s="246"/>
      <c r="D58" s="246"/>
      <c r="E58" s="246"/>
      <c r="F58" s="246"/>
      <c r="G58" s="327"/>
      <c r="H58" s="328" t="s">
        <v>520</v>
      </c>
      <c r="I58" s="329">
        <v>568037</v>
      </c>
      <c r="J58" s="330">
        <v>48893</v>
      </c>
      <c r="K58" s="331">
        <v>-43.9</v>
      </c>
      <c r="L58" s="332">
        <v>44299</v>
      </c>
      <c r="M58" s="333">
        <v>-8.5</v>
      </c>
      <c r="N58" s="334">
        <v>-35.4</v>
      </c>
    </row>
    <row r="59" spans="1:14" x14ac:dyDescent="0.15">
      <c r="A59" s="250"/>
      <c r="B59" s="246"/>
      <c r="C59" s="246"/>
      <c r="D59" s="246"/>
      <c r="E59" s="246"/>
      <c r="F59" s="246"/>
      <c r="G59" s="312" t="s">
        <v>524</v>
      </c>
      <c r="H59" s="313"/>
      <c r="I59" s="321">
        <v>1066367</v>
      </c>
      <c r="J59" s="322">
        <v>93255</v>
      </c>
      <c r="K59" s="323">
        <v>34.9</v>
      </c>
      <c r="L59" s="324">
        <v>78903</v>
      </c>
      <c r="M59" s="325">
        <v>-25.6</v>
      </c>
      <c r="N59" s="326">
        <v>60.5</v>
      </c>
    </row>
    <row r="60" spans="1:14" x14ac:dyDescent="0.15">
      <c r="A60" s="250"/>
      <c r="B60" s="246"/>
      <c r="C60" s="246"/>
      <c r="D60" s="246"/>
      <c r="E60" s="246"/>
      <c r="F60" s="246"/>
      <c r="G60" s="327"/>
      <c r="H60" s="328" t="s">
        <v>520</v>
      </c>
      <c r="I60" s="335">
        <v>801299</v>
      </c>
      <c r="J60" s="330">
        <v>70074</v>
      </c>
      <c r="K60" s="331">
        <v>43.3</v>
      </c>
      <c r="L60" s="332">
        <v>49201</v>
      </c>
      <c r="M60" s="333">
        <v>11.1</v>
      </c>
      <c r="N60" s="334">
        <v>32.200000000000003</v>
      </c>
    </row>
    <row r="61" spans="1:14" x14ac:dyDescent="0.15">
      <c r="A61" s="250"/>
      <c r="B61" s="246"/>
      <c r="C61" s="246"/>
      <c r="D61" s="246"/>
      <c r="E61" s="246"/>
      <c r="F61" s="246"/>
      <c r="G61" s="312" t="s">
        <v>525</v>
      </c>
      <c r="H61" s="336"/>
      <c r="I61" s="337">
        <v>905307</v>
      </c>
      <c r="J61" s="338">
        <v>76956</v>
      </c>
      <c r="K61" s="339">
        <v>19.7</v>
      </c>
      <c r="L61" s="340">
        <v>103925</v>
      </c>
      <c r="M61" s="341">
        <v>7.7</v>
      </c>
      <c r="N61" s="326">
        <v>12</v>
      </c>
    </row>
    <row r="62" spans="1:14" x14ac:dyDescent="0.15">
      <c r="A62" s="250"/>
      <c r="B62" s="246"/>
      <c r="C62" s="246"/>
      <c r="D62" s="246"/>
      <c r="E62" s="246"/>
      <c r="F62" s="246"/>
      <c r="G62" s="327"/>
      <c r="H62" s="328" t="s">
        <v>520</v>
      </c>
      <c r="I62" s="329">
        <v>683756</v>
      </c>
      <c r="J62" s="330">
        <v>58105</v>
      </c>
      <c r="K62" s="331">
        <v>20.399999999999999</v>
      </c>
      <c r="L62" s="332">
        <v>45521</v>
      </c>
      <c r="M62" s="333">
        <v>7.6</v>
      </c>
      <c r="N62" s="334">
        <v>12.8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19.989999999999998</v>
      </c>
      <c r="G47" s="12">
        <v>19.940000000000001</v>
      </c>
      <c r="H47" s="12">
        <v>20.43</v>
      </c>
      <c r="I47" s="12">
        <v>19.829999999999998</v>
      </c>
      <c r="J47" s="13">
        <v>20.02</v>
      </c>
    </row>
    <row r="48" spans="2:10" ht="57.75" customHeight="1" x14ac:dyDescent="0.15">
      <c r="B48" s="14"/>
      <c r="C48" s="1174" t="s">
        <v>4</v>
      </c>
      <c r="D48" s="1174"/>
      <c r="E48" s="1175"/>
      <c r="F48" s="15">
        <v>10.37</v>
      </c>
      <c r="G48" s="16">
        <v>9.27</v>
      </c>
      <c r="H48" s="16">
        <v>7.66</v>
      </c>
      <c r="I48" s="16">
        <v>8.6199999999999992</v>
      </c>
      <c r="J48" s="17">
        <v>6.77</v>
      </c>
    </row>
    <row r="49" spans="2:10" ht="57.75" customHeight="1" thickBot="1" x14ac:dyDescent="0.2">
      <c r="B49" s="18"/>
      <c r="C49" s="1176" t="s">
        <v>5</v>
      </c>
      <c r="D49" s="1176"/>
      <c r="E49" s="1177"/>
      <c r="F49" s="19" t="s">
        <v>532</v>
      </c>
      <c r="G49" s="20" t="s">
        <v>533</v>
      </c>
      <c r="H49" s="20" t="s">
        <v>534</v>
      </c>
      <c r="I49" s="20">
        <v>1.21</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井戸篤哉</cp:lastModifiedBy>
  <cp:lastPrinted>2018-02-20T02:03:42Z</cp:lastPrinted>
  <dcterms:created xsi:type="dcterms:W3CDTF">2018-01-24T05:07:56Z</dcterms:created>
  <dcterms:modified xsi:type="dcterms:W3CDTF">2018-11-20T09:30:19Z</dcterms:modified>
  <cp:category/>
</cp:coreProperties>
</file>