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firstSheet="12"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W40" i="9"/>
  <c r="BW41" i="9" s="1"/>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U36" i="9"/>
  <c r="CO35" i="9"/>
  <c r="BW35" i="9"/>
  <c r="BE35" i="9"/>
  <c r="AM35" i="9"/>
  <c r="BW34" i="9"/>
  <c r="C34" i="9"/>
  <c r="BW42" i="9" l="1"/>
  <c r="BW43" i="9" s="1"/>
  <c r="C35" i="9"/>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U34" i="9"/>
  <c r="U35" i="9" l="1"/>
  <c r="AM34" i="9"/>
  <c r="BE34" i="9" s="1"/>
</calcChain>
</file>

<file path=xl/sharedStrings.xml><?xml version="1.0" encoding="utf-8"?>
<sst xmlns="http://schemas.openxmlformats.org/spreadsheetml/2006/main" count="1149" uniqueCount="582">
  <si>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</si>
  <si>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</si>
  <si>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</si>
  <si>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</si>
  <si>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</si>
  <si>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</si>
  <si>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</si>
  <si>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</si>
  <si>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</si>
  <si>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</si>
  <si>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</si>
  <si>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</si>
  <si>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</si>
  <si>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</si>
  <si>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</si>
  <si>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</si>
  <si>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</si>
  <si>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</si>
  <si>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</si>
  <si>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</si>
  <si>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</si>
  <si>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</si>
  <si>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</si>
  <si>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</si>
  <si>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</si>
  <si>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</si>
  <si>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</si>
  <si>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</si>
  <si>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</si>
  <si>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</si>
  <si>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</si>
  <si>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</si>
  <si>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</si>
  <si>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</si>
  <si>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</si>
  <si>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</si>
  <si>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</si>
  <si>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</si>
  <si>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</si>
  <si>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</si>
  <si>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</si>
  <si>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</si>
  <si>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</si>
  <si>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</si>
  <si>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</si>
  <si>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</si>
  <si>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</si>
  <si>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</si>
  <si>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</si>
  <si>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</si>
  <si>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</si>
  <si>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</si>
  <si>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</si>
  <si>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</si>
  <si>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</si>
  <si>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</si>
  <si>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</si>
  <si>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</si>
  <si>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</si>
  <si>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</si>
  <si>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</si>
  <si>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</si>
  <si>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</si>
  <si>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</si>
  <si>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</si>
  <si>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</si>
  <si>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</si>
  <si>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</si>
  <si>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</si>
  <si>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Ⅳ－１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</si>
  <si>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</si>
  <si>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</si>
  <si>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</si>
  <si>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</si>
  <si>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</si>
  <si>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</si>
  <si>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</si>
  <si>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</si>
  <si>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</si>
  <si>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</si>
  <si>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</si>
  <si>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</si>
  <si>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神戸町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</si>
  <si>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</si>
  <si>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</si>
  <si>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</si>
  <si>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</si>
  <si>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</si>
  <si>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</si>
  <si>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</si>
  <si>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</si>
  <si>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</si>
  <si>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</si>
  <si>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</si>
  <si>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</si>
  <si>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</si>
  <si>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</si>
  <si>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</si>
  <si>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</si>
  <si>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</si>
  <si>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</si>
  <si>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</si>
  <si>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</si>
  <si>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</si>
  <si>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</si>
  <si>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</si>
  <si>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</si>
  <si>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</si>
  <si>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</si>
  <si>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</si>
  <si>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</si>
  <si>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</si>
  <si>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</si>
  <si>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</si>
  <si>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</si>
  <si>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</si>
  <si>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</si>
  <si>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</si>
  <si>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</si>
  <si>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</si>
  <si>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</si>
  <si>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</si>
  <si>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</si>
  <si>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</si>
  <si>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</si>
  <si>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</si>
  <si>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</si>
  <si>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</si>
  <si>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</si>
  <si>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</si>
  <si>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</si>
  <si>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</si>
  <si>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</si>
  <si>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</si>
  <si>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</si>
  <si>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</si>
  <si>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</si>
  <si>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</si>
  <si>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</si>
  <si>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</si>
  <si>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</si>
  <si>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</si>
  <si>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</si>
  <si>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</si>
  <si>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</si>
  <si>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</si>
  <si>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</si>
  <si>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</si>
  <si>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</si>
  <si>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</si>
  <si>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</si>
  <si>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</si>
  <si>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</si>
  <si>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</si>
  <si>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</si>
  <si>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</si>
  <si>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</si>
  <si>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</si>
  <si>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</si>
  <si>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</si>
  <si>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</si>
  <si>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</si>
  <si>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</si>
  <si>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</si>
  <si>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</si>
  <si>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</si>
  <si>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</si>
  <si>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</si>
  <si>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</si>
  <si>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</si>
  <si>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</si>
  <si>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</si>
  <si>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</si>
  <si>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</si>
  <si>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</si>
  <si>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</si>
  <si>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</si>
  <si>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</si>
  <si>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</si>
  <si>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</si>
  <si>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</si>
  <si>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</si>
  <si>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</si>
  <si>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</si>
  <si>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</si>
  <si>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</si>
  <si>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</si>
  <si>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</si>
  <si>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</si>
  <si>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</si>
  <si>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</si>
  <si>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</si>
  <si>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</si>
  <si>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</si>
  <si>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</si>
  <si>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</si>
  <si>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</si>
  <si>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岐阜県神戸町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</si>
  <si>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</si>
  <si>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</si>
  <si>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</si>
  <si>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</si>
  <si>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</si>
  <si>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</si>
  <si>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</si>
  <si>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</si>
  <si>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</si>
  <si>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</si>
  <si>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</si>
  <si>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</si>
  <si>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</si>
  <si>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</si>
  <si>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</si>
  <si>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</si>
  <si>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</si>
  <si>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</si>
  <si>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</si>
  <si>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</si>
  <si>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</si>
  <si>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</si>
  <si>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</si>
  <si>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</si>
  <si>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</si>
  <si>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</si>
  <si>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</si>
  <si>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</si>
  <si>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</si>
  <si>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</si>
  <si>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</si>
  <si>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</si>
  <si>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</si>
  <si>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</si>
  <si>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</si>
  <si>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</si>
  <si>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</si>
  <si>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</si>
  <si>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</si>
  <si>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</si>
  <si>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</si>
  <si>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</si>
  <si>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</si>
  <si>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</si>
  <si>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</si>
  <si>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</si>
  <si>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</si>
  <si>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</si>
  <si>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</si>
  <si>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</si>
  <si>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</si>
  <si>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</si>
  <si>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</si>
  <si>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</si>
  <si>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</si>
  <si>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</si>
  <si>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</si>
  <si>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</si>
  <si>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</si>
  <si>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</si>
  <si>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</si>
  <si>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</si>
  <si>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</si>
  <si>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</si>
  <si>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</si>
  <si>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</si>
  <si>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</si>
  <si>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</si>
  <si>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</si>
  <si>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</si>
  <si>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</si>
  <si>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</si>
  <si>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</si>
  <si>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</si>
  <si>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</si>
  <si>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</si>
  <si>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</si>
  <si>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</si>
  <si>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</si>
  <si>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</si>
  <si>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</si>
  <si>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</si>
  <si>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</si>
  <si>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</si>
  <si>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</si>
  <si>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</si>
  <si>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</si>
  <si>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</si>
  <si>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</si>
  <si>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</si>
  <si>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</si>
  <si>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</si>
  <si>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</si>
  <si>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</si>
  <si>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</si>
  <si>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</si>
  <si>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</si>
  <si>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</si>
  <si>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</si>
  <si>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</si>
  <si>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</si>
  <si>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</si>
  <si>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</si>
  <si>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</si>
  <si>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</si>
  <si>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</si>
  <si>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</si>
  <si>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</si>
  <si>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</si>
  <si>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</si>
  <si>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</si>
  <si>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</si>
  <si>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</si>
  <si>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</si>
  <si>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</si>
  <si>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</si>
  <si>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</si>
  <si>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</si>
  <si>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</si>
  <si>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</si>
  <si>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</si>
  <si>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</si>
  <si>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</si>
  <si>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</si>
  <si>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</si>
  <si>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</si>
  <si>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</si>
  <si>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</si>
  <si>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</si>
  <si>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</si>
  <si>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</si>
  <si>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</si>
  <si>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</si>
  <si>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</si>
  <si>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</si>
  <si>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</si>
  <si>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</si>
  <si>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</si>
  <si>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</si>
  <si>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</si>
  <si>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</si>
  <si>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</si>
  <si>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</si>
  <si>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</si>
  <si>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</si>
  <si>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</si>
  <si>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</si>
  <si>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</si>
  <si>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</si>
  <si>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岐阜県神戸町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</si>
  <si>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</si>
  <si>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</si>
  <si>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</si>
  <si>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</si>
  <si>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</si>
  <si>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</si>
  <si>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</si>
  <si>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</si>
  <si>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</si>
  <si>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</si>
  <si>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</si>
  <si>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</si>
  <si>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</si>
  <si>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</si>
  <si>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</si>
  <si>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</si>
  <si>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</si>
  <si>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</si>
  <si>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</si>
  <si>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</si>
  <si>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障がい福祉サービス事業特別会計</t>
    <phoneticPr fontId="5"/>
  </si>
  <si>
    <t>学校給食事業特別会計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</si>
  <si>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</si>
  <si>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</si>
  <si>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</si>
  <si>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</si>
  <si>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</si>
  <si>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</si>
  <si>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</si>
  <si>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</si>
  <si>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</si>
  <si>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</si>
  <si>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</si>
  <si>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</si>
  <si>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</si>
  <si>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神戸町国民健康保険特別会計</t>
    <phoneticPr fontId="5"/>
  </si>
  <si>
    <t>神戸町後期高齢者医療特別会計</t>
    <phoneticPr fontId="5"/>
  </si>
  <si>
    <t>神戸町水道事業会計</t>
    <phoneticPr fontId="5"/>
  </si>
  <si>
    <t>法適用企業</t>
    <phoneticPr fontId="5"/>
  </si>
  <si>
    <t>神戸町公共下水道事業特別会計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</si>
  <si>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</si>
  <si>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</si>
  <si>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</si>
  <si>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</si>
  <si>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</si>
  <si>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</si>
  <si>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</si>
  <si>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</si>
  <si>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</si>
  <si>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</si>
  <si>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</si>
  <si>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</si>
  <si>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</si>
  <si>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</si>
  <si>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</si>
  <si>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</si>
  <si>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</si>
  <si>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</si>
  <si>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</si>
  <si>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</si>
  <si>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</si>
  <si>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</si>
  <si>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</si>
  <si>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</si>
  <si>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</si>
  <si>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</si>
  <si>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</si>
  <si>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</si>
  <si>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</si>
  <si>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</si>
  <si>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</si>
  <si>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</si>
  <si>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</si>
  <si>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</si>
  <si>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</si>
  <si>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</si>
  <si>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</si>
  <si>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</si>
  <si>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</si>
  <si>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</si>
  <si>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</si>
  <si>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</si>
  <si>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</si>
  <si>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</si>
  <si>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</si>
  <si>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</si>
  <si>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</si>
  <si>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</si>
  <si>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</si>
  <si>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</si>
  <si>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</si>
  <si>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</si>
  <si>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</si>
  <si>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神戸町公共下水道事業特別会計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</si>
  <si>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</si>
  <si>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</si>
  <si>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神戸町後期高齢者医療特別会計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</si>
  <si>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</si>
  <si>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神戸町国民健康保険特別会計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</si>
  <si>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</si>
  <si>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</si>
  <si>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</si>
  <si>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</si>
  <si>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</si>
  <si>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</si>
  <si>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</si>
  <si>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</si>
  <si>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</si>
  <si>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</si>
  <si>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</si>
  <si>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</si>
  <si>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</si>
  <si>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</si>
  <si>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</si>
  <si>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</si>
  <si>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</si>
  <si>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</si>
  <si>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</si>
  <si>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</si>
  <si>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</si>
  <si>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</si>
  <si>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</si>
  <si>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</si>
  <si>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</si>
  <si>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</si>
  <si>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</si>
  <si>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</si>
  <si>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</si>
  <si>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</si>
  <si>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</si>
  <si>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</si>
  <si>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</si>
  <si>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</si>
  <si>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</si>
  <si>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</si>
  <si>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</si>
  <si>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</si>
  <si>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</si>
  <si>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</si>
  <si>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</si>
  <si>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</si>
  <si>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</si>
  <si>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</si>
  <si>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</si>
  <si>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</si>
  <si>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</si>
  <si>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</si>
  <si>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</si>
  <si>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</si>
  <si>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</si>
  <si>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</si>
  <si>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</si>
  <si>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</si>
  <si>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</si>
  <si>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</si>
  <si>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</si>
  <si>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</si>
  <si>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</si>
  <si>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</si>
  <si>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</si>
  <si>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</si>
  <si>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</si>
  <si>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</si>
  <si>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</si>
  <si>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</si>
  <si>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</si>
  <si>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</si>
  <si>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</si>
  <si>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</si>
  <si>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</si>
  <si>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</si>
  <si>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</si>
  <si>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</si>
  <si>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</si>
  <si>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</si>
  <si>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</si>
  <si>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</si>
  <si>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</si>
  <si>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</si>
  <si>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</si>
  <si>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</si>
  <si>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0.69</t>
  </si>
  <si>
    <t>▲ 4.86</t>
  </si>
  <si>
    <t>▲ 9.46</t>
  </si>
  <si>
    <t>神戸町水道事業会計</t>
  </si>
  <si>
    <t>一般会計</t>
  </si>
  <si>
    <t>神戸町国民健康保険特別会計</t>
  </si>
  <si>
    <t>神戸町公共下水道事業特別会計</t>
  </si>
  <si>
    <t>神戸町後期高齢者医療特別会計</t>
  </si>
  <si>
    <t>障がい福祉サービス事業特別会計</t>
  </si>
  <si>
    <t>学校給食事業特別会計</t>
  </si>
  <si>
    <t>その他会計（赤字）</t>
  </si>
  <si>
    <t>その他会計（黒字）</t>
  </si>
  <si>
    <t>-</t>
    <phoneticPr fontId="2"/>
  </si>
  <si>
    <t>基金から450百万円繰入</t>
    <rPh sb="0" eb="2">
      <t>キキン</t>
    </rPh>
    <rPh sb="7" eb="10">
      <t>ヒャクマンエン</t>
    </rPh>
    <rPh sb="10" eb="12">
      <t>クリイレ</t>
    </rPh>
    <phoneticPr fontId="2"/>
  </si>
  <si>
    <t>-</t>
    <phoneticPr fontId="2"/>
  </si>
  <si>
    <t>-</t>
    <phoneticPr fontId="2"/>
  </si>
  <si>
    <t>大垣衛生施設組合</t>
    <rPh sb="0" eb="2">
      <t>オオガキ</t>
    </rPh>
    <rPh sb="2" eb="4">
      <t>エイセイ</t>
    </rPh>
    <rPh sb="4" eb="6">
      <t>シセツ</t>
    </rPh>
    <rPh sb="6" eb="8">
      <t>クミアイ</t>
    </rPh>
    <phoneticPr fontId="2"/>
  </si>
  <si>
    <t>大垣輪中水防事務組合</t>
    <rPh sb="0" eb="2">
      <t>オオガキ</t>
    </rPh>
    <rPh sb="2" eb="4">
      <t>ワジュウ</t>
    </rPh>
    <rPh sb="4" eb="6">
      <t>スイボウ</t>
    </rPh>
    <rPh sb="6" eb="8">
      <t>ジム</t>
    </rPh>
    <rPh sb="8" eb="10">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</si>
  <si>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</si>
  <si>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</si>
  <si>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大垣消防組合</t>
    <rPh sb="0" eb="2">
      <t>オオガキ</t>
    </rPh>
    <rPh sb="2" eb="4">
      <t>ショウボウ</t>
    </rPh>
    <rPh sb="4" eb="6">
      <t>クミアイ</t>
    </rPh>
    <phoneticPr fontId="2"/>
  </si>
  <si>
    <t>西濃環境整備組合</t>
    <rPh sb="0" eb="2">
      <t>セイノウ</t>
    </rPh>
    <rPh sb="2" eb="4">
      <t>カンキョウ</t>
    </rPh>
    <rPh sb="4" eb="6">
      <t>セイビ</t>
    </rPh>
    <rPh sb="6" eb="8">
      <t>クミアイ</t>
    </rPh>
    <phoneticPr fontId="2"/>
  </si>
  <si>
    <t>西南濃老人福祉施設事務組合</t>
    <rPh sb="0" eb="2">
      <t>セイナン</t>
    </rPh>
    <rPh sb="2" eb="3">
      <t>ノウ</t>
    </rPh>
    <rPh sb="3" eb="5">
      <t>ロウジン</t>
    </rPh>
    <rPh sb="5" eb="7">
      <t>フクシ</t>
    </rPh>
    <rPh sb="7" eb="9">
      <t>シセツ</t>
    </rPh>
    <rPh sb="9" eb="11">
      <t>ジム</t>
    </rPh>
    <rPh sb="11" eb="13">
      <t>クミアイ</t>
    </rPh>
    <phoneticPr fontId="2"/>
  </si>
  <si>
    <t>西南濃粗大廃棄物処理組合</t>
    <rPh sb="0" eb="2">
      <t>セイナン</t>
    </rPh>
    <rPh sb="2" eb="3">
      <t>ノウ</t>
    </rPh>
    <rPh sb="3" eb="5">
      <t>ソダイ</t>
    </rPh>
    <rPh sb="5" eb="8">
      <t>ハイキブツ</t>
    </rPh>
    <rPh sb="8" eb="10">
      <t>ショリ</t>
    </rPh>
    <rPh sb="10" eb="12">
      <t>クミアイ</t>
    </rPh>
    <phoneticPr fontId="2"/>
  </si>
  <si>
    <t>安八郡広域連合（一般会計）</t>
    <rPh sb="0" eb="2">
      <t>アンパチ</t>
    </rPh>
    <rPh sb="2" eb="3">
      <t>グン</t>
    </rPh>
    <rPh sb="3" eb="5">
      <t>コウイキ</t>
    </rPh>
    <rPh sb="5" eb="7">
      <t>レンゴウ</t>
    </rPh>
    <rPh sb="8" eb="10">
      <t>イッパン</t>
    </rPh>
    <rPh sb="10" eb="12">
      <t>カイケイ</t>
    </rPh>
    <phoneticPr fontId="2"/>
  </si>
  <si>
    <t>安八郡広域連合（特別会計）</t>
    <rPh sb="0" eb="2">
      <t>アンパチ</t>
    </rPh>
    <rPh sb="2" eb="3">
      <t>グン</t>
    </rPh>
    <rPh sb="3" eb="5">
      <t>コウイキ</t>
    </rPh>
    <rPh sb="5" eb="7">
      <t>レンゴウ</t>
    </rPh>
    <rPh sb="8" eb="10">
      <t>トクベツ</t>
    </rPh>
    <rPh sb="10" eb="12">
      <t>カイケイ</t>
    </rPh>
    <phoneticPr fontId="2"/>
  </si>
  <si>
    <t>後期高齢者医療広域連合（一般会計分）</t>
    <rPh sb="0" eb="2">
      <t>コウキ</t>
    </rPh>
    <rPh sb="2" eb="5">
      <t>コウレイシャ</t>
    </rPh>
    <rPh sb="5" eb="7">
      <t>イリョウ</t>
    </rPh>
    <rPh sb="7" eb="9">
      <t>コウイキ</t>
    </rPh>
    <rPh sb="9" eb="11">
      <t>レンゴウ</t>
    </rPh>
    <rPh sb="12" eb="14">
      <t>イッパン</t>
    </rPh>
    <rPh sb="14" eb="16">
      <t>カイケイ</t>
    </rPh>
    <rPh sb="16" eb="17">
      <t>ブン</t>
    </rPh>
    <phoneticPr fontId="2"/>
  </si>
  <si>
    <t>後期高齢者医療広域連合（特別会計分）</t>
    <rPh sb="0" eb="2">
      <t>コウキ</t>
    </rPh>
    <rPh sb="2" eb="5">
      <t>コウレイシャ</t>
    </rPh>
    <rPh sb="5" eb="7">
      <t>イリョウ</t>
    </rPh>
    <rPh sb="7" eb="9">
      <t>コウイキ</t>
    </rPh>
    <rPh sb="9" eb="11">
      <t>レンゴウ</t>
    </rPh>
    <rPh sb="12" eb="14">
      <t>トクベツ</t>
    </rPh>
    <rPh sb="14" eb="16">
      <t>カイケイ</t>
    </rPh>
    <rPh sb="16" eb="17">
      <t>ブン</t>
    </rPh>
    <phoneticPr fontId="2"/>
  </si>
  <si>
    <t>瑞穂市・神戸町水道組合</t>
    <rPh sb="0" eb="2">
      <t>ミズホ</t>
    </rPh>
    <rPh sb="2" eb="3">
      <t>シ</t>
    </rPh>
    <rPh sb="4" eb="7">
      <t>ゴウドチョウ</t>
    </rPh>
    <rPh sb="7" eb="9">
      <t>スイドウ</t>
    </rPh>
    <rPh sb="9" eb="11">
      <t>クミアイ</t>
    </rPh>
    <phoneticPr fontId="2"/>
  </si>
  <si>
    <t>西美濃さくら苑老人保健施設事務組合</t>
    <rPh sb="0" eb="1">
      <t>ニシ</t>
    </rPh>
    <rPh sb="1" eb="3">
      <t>ミノ</t>
    </rPh>
    <rPh sb="6" eb="7">
      <t>エン</t>
    </rPh>
    <rPh sb="7" eb="9">
      <t>ロウジン</t>
    </rPh>
    <rPh sb="9" eb="11">
      <t>ホケン</t>
    </rPh>
    <rPh sb="11" eb="13">
      <t>シセツ</t>
    </rPh>
    <rPh sb="13" eb="15">
      <t>ジム</t>
    </rPh>
    <rPh sb="15" eb="17">
      <t>クミアイ</t>
    </rPh>
    <phoneticPr fontId="2"/>
  </si>
  <si>
    <t>法非適用企業</t>
    <rPh sb="0" eb="1">
      <t>ホウ</t>
    </rPh>
    <rPh sb="1" eb="2">
      <t>ヒ</t>
    </rPh>
    <rPh sb="2" eb="4">
      <t>テキヨウ</t>
    </rPh>
    <rPh sb="4" eb="6">
      <t>キギョウ</t>
    </rPh>
    <phoneticPr fontId="2"/>
  </si>
  <si>
    <t>-</t>
    <phoneticPr fontId="2"/>
  </si>
  <si>
    <t>基金から1,850百万円繰入</t>
    <rPh sb="0" eb="2">
      <t>キキン</t>
    </rPh>
    <rPh sb="9" eb="12">
      <t>ヒャクマンエン</t>
    </rPh>
    <rPh sb="12" eb="14">
      <t>クリイレ</t>
    </rPh>
    <phoneticPr fontId="2"/>
  </si>
  <si>
    <t>基金から144百万円繰入</t>
    <rPh sb="0" eb="2">
      <t>キキン</t>
    </rPh>
    <rPh sb="7" eb="10">
      <t>ヒャクマンエン</t>
    </rPh>
    <rPh sb="10" eb="12">
      <t>クリイレ</t>
    </rPh>
    <phoneticPr fontId="2"/>
  </si>
  <si>
    <t>基金から222百万円繰入</t>
    <rPh sb="0" eb="2">
      <t>キキン</t>
    </rPh>
    <rPh sb="7" eb="12">
      <t>ヒャクマンエンクリイレ</t>
    </rPh>
    <phoneticPr fontId="2"/>
  </si>
  <si>
    <t>神戸町土地開発公社</t>
    <rPh sb="0" eb="3">
      <t>ゴウドチョウ</t>
    </rPh>
    <rPh sb="3" eb="5">
      <t>トチ</t>
    </rPh>
    <rPh sb="5" eb="7">
      <t>カイハツ</t>
    </rPh>
    <rPh sb="7" eb="9">
      <t>コウシャ</t>
    </rPh>
    <phoneticPr fontId="2"/>
  </si>
  <si>
    <t>-</t>
    <phoneticPr fontId="2"/>
  </si>
  <si>
    <t>揖斐川水防事務組合</t>
    <rPh sb="0" eb="3">
      <t>イビガワ</t>
    </rPh>
    <rPh sb="3" eb="5">
      <t>スイボウ</t>
    </rPh>
    <rPh sb="5" eb="7">
      <t>ジム</t>
    </rPh>
    <rPh sb="7" eb="9">
      <t>クミアイ</t>
    </rPh>
    <phoneticPr fontId="2"/>
  </si>
  <si>
    <t>○</t>
    <phoneticPr fontId="2"/>
  </si>
  <si>
    <t>法適用企業</t>
    <rPh sb="0" eb="1">
      <t>ホウ</t>
    </rPh>
    <rPh sb="1" eb="3">
      <t>テキヨウ</t>
    </rPh>
    <rPh sb="3" eb="5">
      <t>キギョウ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</si>
  <si>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</si>
  <si>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</si>
  <si>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</si>
  <si>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1.5ポイントほどの微増程度であるが、将来負担比率が増加している。将来負担比率の増加は、下水道会計や一部事務組合の地方債発行による影響であり、一般会計等のみでは増加していない。</t>
    <rPh sb="0" eb="2">
      <t>ユウケイ</t>
    </rPh>
    <rPh sb="2" eb="4">
      <t>コテイ</t>
    </rPh>
    <rPh sb="4" eb="6">
      <t>シサン</t>
    </rPh>
    <rPh sb="6" eb="8">
      <t>ゲンカ</t>
    </rPh>
    <rPh sb="8" eb="10">
      <t>ショウキャク</t>
    </rPh>
    <rPh sb="10" eb="11">
      <t>リツ</t>
    </rPh>
    <rPh sb="22" eb="24">
      <t>ビゾウ</t>
    </rPh>
    <rPh sb="24" eb="26">
      <t>テイド</t>
    </rPh>
    <rPh sb="31" eb="33">
      <t>ショウライ</t>
    </rPh>
    <rPh sb="33" eb="35">
      <t>フタン</t>
    </rPh>
    <rPh sb="35" eb="37">
      <t>ヒリツ</t>
    </rPh>
    <rPh sb="38" eb="40">
      <t>ゾウカ</t>
    </rPh>
    <rPh sb="45" eb="47">
      <t>ショウライ</t>
    </rPh>
    <rPh sb="47" eb="49">
      <t>フタン</t>
    </rPh>
    <rPh sb="49" eb="51">
      <t>ヒリツ</t>
    </rPh>
    <rPh sb="52" eb="54">
      <t>ゾウカ</t>
    </rPh>
    <rPh sb="56" eb="59">
      <t>ゲスイドウ</t>
    </rPh>
    <rPh sb="59" eb="61">
      <t>カイケイ</t>
    </rPh>
    <rPh sb="62" eb="64">
      <t>イチブ</t>
    </rPh>
    <rPh sb="64" eb="66">
      <t>ジム</t>
    </rPh>
    <rPh sb="66" eb="68">
      <t>クミアイ</t>
    </rPh>
    <rPh sb="69" eb="72">
      <t>チホウサイ</t>
    </rPh>
    <rPh sb="72" eb="74">
      <t>ハッコウ</t>
    </rPh>
    <rPh sb="77" eb="79">
      <t>エイキョウ</t>
    </rPh>
    <rPh sb="83" eb="85">
      <t>イッパン</t>
    </rPh>
    <rPh sb="85" eb="87">
      <t>カイケイ</t>
    </rPh>
    <rPh sb="87" eb="88">
      <t>トウ</t>
    </rPh>
    <rPh sb="92" eb="94">
      <t>ゾウカ</t>
    </rPh>
    <phoneticPr fontId="2"/>
  </si>
  <si>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</si>
  <si>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</si>
  <si>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</si>
  <si>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</si>
  <si>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</si>
  <si>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</si>
  <si>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は、類似団体と比較してほぼ同等の水準にあったが、過去の大型事業実施時の町債の償還が終了しつつあるため、全体的に元利償還金は緩やかに減少し、改善傾向となっている。将来負担比率については類似団体と比較して高くなっている。将来負担比率が高くなっている主な要因として、平成22年度以降実施した文教施設の整備（神戸小学校建設事業・南平野小学校、北小学校体育館改築事業等）や町営住宅、ごうど中央スポーツ公園の建設事業に際し、合計で7億6,700万円の地方債を発行したことが考えられる。これらの影響で実質公債費比率が上昇していくことが考えられるため、これまで以上に公債費の適正化に取り組んでいく必要がある。</t>
    <rPh sb="80" eb="82">
      <t>カイゼン</t>
    </rPh>
    <rPh sb="82" eb="84">
      <t>ケイコウ</t>
    </rPh>
    <rPh sb="200" eb="202">
      <t>チュウオウ</t>
    </rPh>
    <rPh sb="206" eb="208">
      <t>コウエン</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</si>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</sst>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77577</c:v>
                </c:pt>
                <c:pt idx="4">
                  <c:v>115123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64435</c:v>
                </c:pt>
                <c:pt idx="1">
                  <c:v>67068</c:v>
                </c:pt>
                <c:pt idx="2">
                  <c:v>43137</c:v>
                </c:pt>
                <c:pt idx="3">
                  <c:v>83232</c:v>
                </c:pt>
                <c:pt idx="4">
                  <c:v>64071</c:v>
                </c:pt>
              </c:numCache>
            </c:numRef>
          </c:val>
          <c:smooth val="0"/>
        </c:ser>
        <c:dLbls>
          <c:showLegendKey val="0"/>
          <c:showVal val="0"/>
          <c:showCatName val="0"/>
          <c:showSerName val="0"/>
          <c:showPercent val="0"/>
          <c:showBubbleSize val="0"/>
        </c:dLbls>
        <c:marker val="1"/>
        <c:smooth val="0"/>
        <c:axId val="116335744"/>
        <c:axId val="116337664"/>
      </c:lineChart>
      <c:catAx>
        <c:axId val="1163357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337664"/>
        <c:crosses val="autoZero"/>
        <c:auto val="1"/>
        <c:lblAlgn val="ctr"/>
        <c:lblOffset val="100"/>
        <c:tickLblSkip val="1"/>
        <c:tickMarkSkip val="1"/>
        <c:noMultiLvlLbl val="0"/>
      </c:catAx>
      <c:valAx>
        <c:axId val="11633766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335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9.59</c:v>
                </c:pt>
                <c:pt idx="1">
                  <c:v>10.95</c:v>
                </c:pt>
                <c:pt idx="2">
                  <c:v>7.54</c:v>
                </c:pt>
                <c:pt idx="3">
                  <c:v>11.5</c:v>
                </c:pt>
                <c:pt idx="4">
                  <c:v>6.97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31.59</c:v>
                </c:pt>
                <c:pt idx="1">
                  <c:v>31.01</c:v>
                </c:pt>
                <c:pt idx="2">
                  <c:v>29.58</c:v>
                </c:pt>
                <c:pt idx="3">
                  <c:v>27.7</c:v>
                </c:pt>
                <c:pt idx="4">
                  <c:v>22.57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0535808"/>
        <c:axId val="130537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-0.69</c:v>
                </c:pt>
                <c:pt idx="1">
                  <c:v>1.55</c:v>
                </c:pt>
                <c:pt idx="2">
                  <c:v>-4.8600000000000003</c:v>
                </c:pt>
                <c:pt idx="3">
                  <c:v>3.15</c:v>
                </c:pt>
                <c:pt idx="4">
                  <c:v>-9.4600000000000009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0535808"/>
        <c:axId val="130537728"/>
      </c:lineChart>
      <c:catAx>
        <c:axId val="130535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537728"/>
        <c:crosses val="autoZero"/>
        <c:auto val="1"/>
        <c:lblAlgn val="ctr"/>
        <c:lblOffset val="100"/>
        <c:tickLblSkip val="1"/>
        <c:tickMarkSkip val="1"/>
        <c:noMultiLvlLbl val="0"/>
      </c:catAx>
      <c:valAx>
        <c:axId val="130537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535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学校給食事業特別会計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7.0000000000000007E-2</c:v>
                </c:pt>
                <c:pt idx="2">
                  <c:v>#N/A</c:v>
                </c:pt>
                <c:pt idx="3">
                  <c:v>0.06</c:v>
                </c:pt>
                <c:pt idx="4">
                  <c:v>#N/A</c:v>
                </c:pt>
                <c:pt idx="5">
                  <c:v>7.0000000000000007E-2</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障がい福祉サービス事業特別会計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0.05</c:v>
                </c:pt>
                <c:pt idx="2">
                  <c:v>#N/A</c:v>
                </c:pt>
                <c:pt idx="3">
                  <c:v>0.03</c:v>
                </c:pt>
                <c:pt idx="4">
                  <c:v>#N/A</c:v>
                </c:pt>
                <c:pt idx="5">
                  <c:v>7.0000000000000007E-2</c:v>
                </c:pt>
                <c:pt idx="6">
                  <c:v>#N/A</c:v>
                </c:pt>
                <c:pt idx="7">
                  <c:v>0.05</c:v>
                </c:pt>
                <c:pt idx="8">
                  <c:v>#N/A</c:v>
                </c:pt>
                <c:pt idx="9">
                  <c:v>0.05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神戸町後期高齢者医療特別会計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0.15</c:v>
                </c:pt>
                <c:pt idx="2">
                  <c:v>#N/A</c:v>
                </c:pt>
                <c:pt idx="3">
                  <c:v>0.15</c:v>
                </c:pt>
                <c:pt idx="4">
                  <c:v>#N/A</c:v>
                </c:pt>
                <c:pt idx="5">
                  <c:v>0.16</c:v>
                </c:pt>
                <c:pt idx="6">
                  <c:v>#N/A</c:v>
                </c:pt>
                <c:pt idx="7">
                  <c:v>0.14000000000000001</c:v>
                </c:pt>
                <c:pt idx="8">
                  <c:v>#N/A</c:v>
                </c:pt>
                <c:pt idx="9">
                  <c:v>0.15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神戸町公共下水道事業特別会計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0.23</c:v>
                </c:pt>
                <c:pt idx="2">
                  <c:v>#N/A</c:v>
                </c:pt>
                <c:pt idx="3">
                  <c:v>0.31</c:v>
                </c:pt>
                <c:pt idx="4">
                  <c:v>#N/A</c:v>
                </c:pt>
                <c:pt idx="5">
                  <c:v>0.63</c:v>
                </c:pt>
                <c:pt idx="6">
                  <c:v>#N/A</c:v>
                </c:pt>
                <c:pt idx="7">
                  <c:v>0.64</c:v>
                </c:pt>
                <c:pt idx="8">
                  <c:v>#N/A</c:v>
                </c:pt>
                <c:pt idx="9">
                  <c:v>0.37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神戸町国民健康保険特別会計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3.23</c:v>
                </c:pt>
                <c:pt idx="2">
                  <c:v>#N/A</c:v>
                </c:pt>
                <c:pt idx="3">
                  <c:v>3.48</c:v>
                </c:pt>
                <c:pt idx="4">
                  <c:v>#N/A</c:v>
                </c:pt>
                <c:pt idx="5">
                  <c:v>2.74</c:v>
                </c:pt>
                <c:pt idx="6">
                  <c:v>#N/A</c:v>
                </c:pt>
                <c:pt idx="7">
                  <c:v>3</c:v>
                </c:pt>
                <c:pt idx="8">
                  <c:v>#N/A</c:v>
                </c:pt>
                <c:pt idx="9">
                  <c:v>4.5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9.4600000000000009</c:v>
                </c:pt>
                <c:pt idx="2">
                  <c:v>#N/A</c:v>
                </c:pt>
                <c:pt idx="3">
                  <c:v>10.84</c:v>
                </c:pt>
                <c:pt idx="4">
                  <c:v>#N/A</c:v>
                </c:pt>
                <c:pt idx="5">
                  <c:v>7.39</c:v>
                </c:pt>
                <c:pt idx="6">
                  <c:v>#N/A</c:v>
                </c:pt>
                <c:pt idx="7">
                  <c:v>11.41</c:v>
                </c:pt>
                <c:pt idx="8">
                  <c:v>#N/A</c:v>
                </c:pt>
                <c:pt idx="9">
                  <c:v>6.87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神戸町水道事業会計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15.26</c:v>
                </c:pt>
                <c:pt idx="2">
                  <c:v>#N/A</c:v>
                </c:pt>
                <c:pt idx="3">
                  <c:v>16.149999999999999</c:v>
                </c:pt>
                <c:pt idx="4">
                  <c:v>#N/A</c:v>
                </c:pt>
                <c:pt idx="5">
                  <c:v>17.13</c:v>
                </c:pt>
                <c:pt idx="6">
                  <c:v>#N/A</c:v>
                </c:pt>
                <c:pt idx="7">
                  <c:v>16.02</c:v>
                </c:pt>
                <c:pt idx="8">
                  <c:v>#N/A</c:v>
                </c:pt>
                <c:pt idx="9">
                  <c:v>16.510000000000002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1303680"/>
        <c:axId val="131313664"/>
      </c:barChart>
      <c:catAx>
        <c:axId val="131303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313664"/>
        <c:crosses val="autoZero"/>
        <c:auto val="1"/>
        <c:lblAlgn val="ctr"/>
        <c:lblOffset val="100"/>
        <c:tickLblSkip val="1"/>
        <c:tickMarkSkip val="1"/>
        <c:noMultiLvlLbl val="0"/>
      </c:catAx>
      <c:valAx>
        <c:axId val="131313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303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429</c:v>
                </c:pt>
                <c:pt idx="5">
                  <c:v>452</c:v>
                </c:pt>
                <c:pt idx="8">
                  <c:v>494</c:v>
                </c:pt>
                <c:pt idx="11">
                  <c:v>491</c:v>
                </c:pt>
                <c:pt idx="14">
                  <c:v>508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79</c:v>
                </c:pt>
                <c:pt idx="3">
                  <c:v>74</c:v>
                </c:pt>
                <c:pt idx="6">
                  <c:v>72</c:v>
                </c:pt>
                <c:pt idx="9">
                  <c:v>46</c:v>
                </c:pt>
                <c:pt idx="12">
                  <c:v>32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116</c:v>
                </c:pt>
                <c:pt idx="3">
                  <c:v>164</c:v>
                </c:pt>
                <c:pt idx="6">
                  <c:v>175</c:v>
                </c:pt>
                <c:pt idx="9">
                  <c:v>178</c:v>
                </c:pt>
                <c:pt idx="12">
                  <c:v>190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581</c:v>
                </c:pt>
                <c:pt idx="3">
                  <c:v>573</c:v>
                </c:pt>
                <c:pt idx="6">
                  <c:v>568</c:v>
                </c:pt>
                <c:pt idx="9">
                  <c:v>507</c:v>
                </c:pt>
                <c:pt idx="12">
                  <c:v>474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0999424"/>
        <c:axId val="131001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347</c:v>
                </c:pt>
                <c:pt idx="2">
                  <c:v>#N/A</c:v>
                </c:pt>
                <c:pt idx="3">
                  <c:v>#N/A</c:v>
                </c:pt>
                <c:pt idx="4">
                  <c:v>359</c:v>
                </c:pt>
                <c:pt idx="5">
                  <c:v>#N/A</c:v>
                </c:pt>
                <c:pt idx="6">
                  <c:v>#N/A</c:v>
                </c:pt>
                <c:pt idx="7">
                  <c:v>321</c:v>
                </c:pt>
                <c:pt idx="8">
                  <c:v>#N/A</c:v>
                </c:pt>
                <c:pt idx="9">
                  <c:v>#N/A</c:v>
                </c:pt>
                <c:pt idx="10">
                  <c:v>240</c:v>
                </c:pt>
                <c:pt idx="11">
                  <c:v>#N/A</c:v>
                </c:pt>
                <c:pt idx="12">
                  <c:v>#N/A</c:v>
                </c:pt>
                <c:pt idx="13">
                  <c:v>188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0999424"/>
        <c:axId val="131001344"/>
      </c:lineChart>
      <c:catAx>
        <c:axId val="130999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001344"/>
        <c:crosses val="autoZero"/>
        <c:auto val="1"/>
        <c:lblAlgn val="ctr"/>
        <c:lblOffset val="100"/>
        <c:tickLblSkip val="1"/>
        <c:tickMarkSkip val="1"/>
        <c:noMultiLvlLbl val="0"/>
      </c:catAx>
      <c:valAx>
        <c:axId val="131001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999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6384</c:v>
                </c:pt>
                <c:pt idx="5">
                  <c:v>6591</c:v>
                </c:pt>
                <c:pt idx="8">
                  <c:v>6631</c:v>
                </c:pt>
                <c:pt idx="11">
                  <c:v>6848</c:v>
                </c:pt>
                <c:pt idx="14">
                  <c:v>6986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2745</c:v>
                </c:pt>
                <c:pt idx="5">
                  <c:v>2790</c:v>
                </c:pt>
                <c:pt idx="8">
                  <c:v>2710</c:v>
                </c:pt>
                <c:pt idx="11">
                  <c:v>2563</c:v>
                </c:pt>
                <c:pt idx="14">
                  <c:v>2660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1170</c:v>
                </c:pt>
                <c:pt idx="3">
                  <c:v>1155</c:v>
                </c:pt>
                <c:pt idx="6">
                  <c:v>1110</c:v>
                </c:pt>
                <c:pt idx="9">
                  <c:v>1103</c:v>
                </c:pt>
                <c:pt idx="12">
                  <c:v>1153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271</c:v>
                </c:pt>
                <c:pt idx="3">
                  <c:v>207</c:v>
                </c:pt>
                <c:pt idx="6">
                  <c:v>192</c:v>
                </c:pt>
                <c:pt idx="9">
                  <c:v>238</c:v>
                </c:pt>
                <c:pt idx="12">
                  <c:v>303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4287</c:v>
                </c:pt>
                <c:pt idx="3">
                  <c:v>4471</c:v>
                </c:pt>
                <c:pt idx="6">
                  <c:v>4518</c:v>
                </c:pt>
                <c:pt idx="9">
                  <c:v>4705</c:v>
                </c:pt>
                <c:pt idx="12">
                  <c:v>4958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5570</c:v>
                </c:pt>
                <c:pt idx="3">
                  <c:v>5331</c:v>
                </c:pt>
                <c:pt idx="6">
                  <c:v>5050</c:v>
                </c:pt>
                <c:pt idx="9">
                  <c:v>5239</c:v>
                </c:pt>
                <c:pt idx="12">
                  <c:v>5216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1143552"/>
        <c:axId val="131166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2169</c:v>
                </c:pt>
                <c:pt idx="2">
                  <c:v>#N/A</c:v>
                </c:pt>
                <c:pt idx="3">
                  <c:v>#N/A</c:v>
                </c:pt>
                <c:pt idx="4">
                  <c:v>1783</c:v>
                </c:pt>
                <c:pt idx="5">
                  <c:v>#N/A</c:v>
                </c:pt>
                <c:pt idx="6">
                  <c:v>#N/A</c:v>
                </c:pt>
                <c:pt idx="7">
                  <c:v>1528</c:v>
                </c:pt>
                <c:pt idx="8">
                  <c:v>#N/A</c:v>
                </c:pt>
                <c:pt idx="9">
                  <c:v>#N/A</c:v>
                </c:pt>
                <c:pt idx="10">
                  <c:v>1874</c:v>
                </c:pt>
                <c:pt idx="11">
                  <c:v>#N/A</c:v>
                </c:pt>
                <c:pt idx="12">
                  <c:v>#N/A</c:v>
                </c:pt>
                <c:pt idx="13">
                  <c:v>1984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1143552"/>
        <c:axId val="131166208"/>
      </c:lineChart>
      <c:catAx>
        <c:axId val="131143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1166208"/>
        <c:crosses val="autoZero"/>
        <c:auto val="1"/>
        <c:lblAlgn val="ctr"/>
        <c:lblOffset val="100"/>
        <c:tickLblSkip val="1"/>
        <c:tickMarkSkip val="1"/>
        <c:noMultiLvlLbl val="0"/>
      </c:catAx>
      <c:valAx>
        <c:axId val="131166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143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{27CDEE94-FCDD-4534-856D-06020F0EF8EC}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{4FFB1AEE-EEF5-4366-A445-37018E498852}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{F2F75D71-BE09-49D6-8FF0-0C05A01E4C16}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{D3ED9D49-ADBF-4AA2-9859-7017D77C6759}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{73F7996F-6113-4FCF-B7F7-051EFD0BD603}</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53</c:v>
                </c:pt>
                <c:pt idx="4">
                  <c:v>54.5</c:v>
                </c:pt>
              </c:numCache>
            </c:numRef>
          </c:xVal>
          <c:yVal>
            <c:numRef>
              <c:f>公会計指標分析・財政指標組合せ分析表!$K$51:$O$51</c:f>
              <c:numCache>
                <c:formatCode>#,##0.0;"▲ "#,##0.0</c:formatCode>
                <c:ptCount val="5"/>
                <c:pt idx="3">
                  <c:v>47.3</c:v>
                </c:pt>
                <c:pt idx="4">
                  <c:v>50</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{AD18B215-591E-46A4-BAFB-271368DAAE47}</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{2104810F-5E18-40A1-94AD-4A1E6F13C793}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{14431BF3-8E90-4AC5-AEA9-E1CDAFCC7366}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{ED8911BC-E799-4C0C-B082-CE1282A1F741}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{FB704A57-726E-47F4-85A5-AB76B19D4785}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61.9</c:v>
                </c:pt>
                <c:pt idx="4">
                  <c:v>60.9</c:v>
                </c:pt>
              </c:numCache>
            </c:numRef>
          </c:xVal>
          <c:yVal>
            <c:numRef>
              <c:f>公会計指標分析・財政指標組合せ分析表!$K$55:$O$55</c:f>
              <c:numCache>
                <c:formatCode>#,##0.0;"▲ "#,##0.0</c:formatCode>
                <c:ptCount val="5"/>
                <c:pt idx="3">
                  <c:v>44.9</c:v>
                </c:pt>
                <c:pt idx="4">
                  <c:v>44.9</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4715264"/>
        <c:axId val="114721536"/>
      </c:scatterChart>
      <c:valAx>
        <c:axId val="114715264"/>
        <c:scaling>
          <c:orientation val="minMax"/>
          <c:max val="62.7"/>
          <c:min val="52.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721536"/>
        <c:crosses val="autoZero"/>
        <c:crossBetween val="midCat"/>
      </c:valAx>
      <c:valAx>
        <c:axId val="114721536"/>
        <c:scaling>
          <c:orientation val="minMax"/>
          <c:max val="50.9"/>
          <c:min val="4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47152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{AA429874-CCC5-4331-974B-9EC9F8ACE72D}</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manualLayout>
                  <c:x val="-3.0696381830520158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{1800290C-1128-4843-8B5E-44A1C499503B}</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{6FE5EB8C-A8E0-4D99-B6ED-9BCBE361AE89}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{AF48EC90-C3FC-40CA-9F3C-D6A750CFE050}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{F7C508A9-79A9-4611-B391-D4A71A53C4D4}</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9.3000000000000007</c:v>
                </c:pt>
                <c:pt idx="1">
                  <c:v>9.1999999999999993</c:v>
                </c:pt>
                <c:pt idx="2">
                  <c:v>8.9</c:v>
                </c:pt>
                <c:pt idx="3">
                  <c:v>7.9</c:v>
                </c:pt>
                <c:pt idx="4">
                  <c:v>6.4</c:v>
                </c:pt>
              </c:numCache>
            </c:numRef>
          </c:xVal>
          <c:yVal>
            <c:numRef>
              <c:f>公会計指標分析・財政指標組合せ分析表!$K$73:$O$73</c:f>
              <c:numCache>
                <c:formatCode>#,##0.0;"▲ "#,##0.0</c:formatCode>
                <c:ptCount val="5"/>
                <c:pt idx="0">
                  <c:v>56.8</c:v>
                </c:pt>
                <c:pt idx="1">
                  <c:v>46</c:v>
                </c:pt>
                <c:pt idx="2">
                  <c:v>39.9</c:v>
                </c:pt>
                <c:pt idx="3">
                  <c:v>47.3</c:v>
                </c:pt>
                <c:pt idx="4">
                  <c:v>50</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{88179025-CBD3-4A09-BC6A-C268651789D9}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{F216A1DC-2A47-4E04-84B2-E428CB6A5371}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{47D8E473-4CD9-44F9-91F8-DC0BDF913B54}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{D18D31AF-0F73-4442-AAF0-2F6A42E4F486}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3.2714542693107272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{4A493F2E-4D2E-41F2-85FA-DAEC809A9998}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8.5</c:v>
                </c:pt>
                <c:pt idx="4">
                  <c:v>9.1</c:v>
                </c:pt>
              </c:numCache>
            </c:numRef>
          </c:xVal>
          <c:yVal>
            <c:numRef>
              <c:f>公会計指標分析・財政指標組合せ分析表!$K$77:$O$77</c:f>
              <c:numCache>
                <c:formatCode>#,##0.0;"▲ "#,##0.0</c:formatCode>
                <c:ptCount val="5"/>
                <c:pt idx="0">
                  <c:v>30.7</c:v>
                </c:pt>
                <c:pt idx="1">
                  <c:v>22.3</c:v>
                </c:pt>
                <c:pt idx="2">
                  <c:v>20.3</c:v>
                </c:pt>
                <c:pt idx="3">
                  <c:v>44.9</c:v>
                </c:pt>
                <c:pt idx="4">
                  <c:v>44.9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4772608"/>
        <c:axId val="114774784"/>
      </c:scatterChart>
      <c:valAx>
        <c:axId val="114772608"/>
        <c:scaling>
          <c:orientation val="minMax"/>
          <c:max val="9.6"/>
          <c:min val="6.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774784"/>
        <c:crosses val="autoZero"/>
        <c:crossBetween val="midCat"/>
      </c:valAx>
      <c:valAx>
        <c:axId val="114774784"/>
        <c:scaling>
          <c:orientation val="minMax"/>
          <c:max val="63"/>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477260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岐阜県神戸町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過去の大型事業実施時の町債の償還が終了しつつあるため、全体的に元利償還金は緩やかに減少し、実質公債費比率は改善傾向にある。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しかし、大型事業の実施に伴う新規普通債の発行により今後公債費が増加することが予測されることから、節度とメリハリのある財政運営に努める必要がある。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岐阜県神戸町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下水道事業の地方債現在高の増加による公営企業債繰入見込額の増加と一部事務組合の地方債新規発行による地方債現在高の増加による組合等負担等見込額の増加により、将来負担比率は前年度より</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ポイント上昇した。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今後も地方債の新規発行等による将来負担比率の増加が予測されるため、事業の適正な取捨選択を行い、財政の健全化に努めていく。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岐阜県神戸町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19,609
19,271
18.78
7,625,934
7,256,613
311,612
4,472,819
5,216,038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50.0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[ 54.5</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有形固定資産全体では、全国平均、県平均、類似団体平均よりも低い数値であり、平均から比較すると再投資の必要性は相対的に低い。</a:t>
          </a:r>
          <a:endParaRPr kumimoji="1" lang="en-US" altLang="ja-JP" sz="1100">
            <a:latin typeface="ＭＳ Ｐゴシック"/>
          </a:endParaRPr>
        </a:p>
        <a:p>
          <a:r>
            <a:rPr kumimoji="1" lang="ja-JP" altLang="en-US" sz="1100">
              <a:latin typeface="ＭＳ Ｐゴシック"/>
            </a:rPr>
            <a:t>類似団体平均では、平成</a:t>
          </a:r>
          <a:r>
            <a:rPr kumimoji="1" lang="en-US" altLang="ja-JP" sz="1100">
              <a:latin typeface="ＭＳ Ｐゴシック"/>
            </a:rPr>
            <a:t>27</a:t>
          </a:r>
          <a:r>
            <a:rPr kumimoji="1" lang="ja-JP" altLang="en-US" sz="1100">
              <a:latin typeface="ＭＳ Ｐゴシック"/>
            </a:rPr>
            <a:t>年度から平成</a:t>
          </a:r>
          <a:r>
            <a:rPr kumimoji="1" lang="en-US" altLang="ja-JP" sz="1100">
              <a:latin typeface="ＭＳ Ｐゴシック"/>
            </a:rPr>
            <a:t>28</a:t>
          </a:r>
          <a:r>
            <a:rPr kumimoji="1" lang="ja-JP" altLang="en-US" sz="1100">
              <a:latin typeface="ＭＳ Ｐゴシック"/>
            </a:rPr>
            <a:t>年度にかけて減価償却率が減少しており、設備更新が進んでいるが、神戸町においては微増であり、平成</a:t>
          </a:r>
          <a:r>
            <a:rPr kumimoji="1" lang="en-US" altLang="ja-JP" sz="1100">
              <a:latin typeface="ＭＳ Ｐゴシック"/>
            </a:rPr>
            <a:t>28</a:t>
          </a:r>
          <a:r>
            <a:rPr kumimoji="1" lang="ja-JP" altLang="en-US" sz="1100">
              <a:latin typeface="ＭＳ Ｐゴシック"/>
            </a:rPr>
            <a:t>年度中の設備投資は、他団体と比べ少ない。</a:t>
          </a:r>
          <a:endParaRPr kumimoji="1" lang="en-US" altLang="ja-JP" sz="1100">
            <a:latin typeface="ＭＳ Ｐゴシック"/>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1778</xdr:rowOff>
    </xdr:from>
    <xdr:to>
      <xdr:col>3</xdr:col>
      <xdr:colOff>1170940</xdr:colOff>
      <xdr:row>34</xdr:row>
      <xdr:rowOff>164846</xdr:rowOff>
    </xdr:to>
    <xdr:cxnSp macro="">
      <xdr:nvCxnSpPr>
        <xdr:cNvPr id="62" name="直線コネクタ 61"/>
        <xdr:cNvCxnSpPr/>
      </xdr:nvCxnSpPr>
      <xdr:spPr>
        <a:xfrm flipV="1">
          <a:off x="4760595" y="5583428"/>
          <a:ext cx="1270" cy="1191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168673</xdr:rowOff>
    </xdr:from>
    <xdr:ext cx="405111" cy="259045"/>
    <xdr:sp macro="" textlink="">
      <xdr:nvSpPr>
        <xdr:cNvPr id="63" name="有形固定資産減価償却率最小値テキスト"/>
        <xdr:cNvSpPr txBox="1"/>
      </xdr:nvSpPr>
      <xdr:spPr>
        <a:xfrm>
          <a:off x="4813300" y="6779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a:t>
          </a:r>
          <a:endParaRPr kumimoji="1" lang="ja-JP" altLang="en-US" sz="1000" b="1">
            <a:latin typeface="ＭＳ Ｐゴシック"/>
          </a:endParaRPr>
        </a:p>
      </xdr:txBody>
    </xdr:sp>
    <xdr:clientData/>
  </xdr:oneCellAnchor>
  <xdr:twoCellAnchor>
    <xdr:from>
      <xdr:col>3</xdr:col>
      <xdr:colOff>1082675</xdr:colOff>
      <xdr:row>34</xdr:row>
      <xdr:rowOff>164846</xdr:rowOff>
    </xdr:from>
    <xdr:to>
      <xdr:col>3</xdr:col>
      <xdr:colOff>1260475</xdr:colOff>
      <xdr:row>34</xdr:row>
      <xdr:rowOff>164846</xdr:rowOff>
    </xdr:to>
    <xdr:cxnSp macro="">
      <xdr:nvCxnSpPr>
        <xdr:cNvPr id="64" name="直線コネクタ 63"/>
        <xdr:cNvCxnSpPr/>
      </xdr:nvCxnSpPr>
      <xdr:spPr>
        <a:xfrm>
          <a:off x="4673600" y="6775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119905</xdr:rowOff>
    </xdr:from>
    <xdr:ext cx="405111" cy="259045"/>
    <xdr:sp macro="" textlink="">
      <xdr:nvSpPr>
        <xdr:cNvPr id="65" name="有形固定資産減価償却率最大値テキスト"/>
        <xdr:cNvSpPr txBox="1"/>
      </xdr:nvSpPr>
      <xdr:spPr>
        <a:xfrm>
          <a:off x="4813300" y="535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a:t>
          </a:r>
          <a:endParaRPr kumimoji="1" lang="ja-JP" altLang="en-US" sz="1000" b="1">
            <a:latin typeface="ＭＳ Ｐゴシック"/>
          </a:endParaRPr>
        </a:p>
      </xdr:txBody>
    </xdr:sp>
    <xdr:clientData/>
  </xdr:oneCellAnchor>
  <xdr:twoCellAnchor>
    <xdr:from>
      <xdr:col>3</xdr:col>
      <xdr:colOff>1082675</xdr:colOff>
      <xdr:row>28</xdr:row>
      <xdr:rowOff>1778</xdr:rowOff>
    </xdr:from>
    <xdr:to>
      <xdr:col>3</xdr:col>
      <xdr:colOff>1260475</xdr:colOff>
      <xdr:row>28</xdr:row>
      <xdr:rowOff>1778</xdr:rowOff>
    </xdr:to>
    <xdr:cxnSp macro="">
      <xdr:nvCxnSpPr>
        <xdr:cNvPr id="66" name="直線コネクタ 65"/>
        <xdr:cNvCxnSpPr/>
      </xdr:nvCxnSpPr>
      <xdr:spPr>
        <a:xfrm>
          <a:off x="4673600" y="558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85615</xdr:rowOff>
    </xdr:from>
    <xdr:ext cx="405111" cy="259045"/>
    <xdr:sp macro="" textlink="">
      <xdr:nvSpPr>
        <xdr:cNvPr id="67" name="有形固定資産減価償却率平均値テキスト"/>
        <xdr:cNvSpPr txBox="1"/>
      </xdr:nvSpPr>
      <xdr:spPr>
        <a:xfrm>
          <a:off x="4813300" y="60101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62738</xdr:rowOff>
    </xdr:from>
    <xdr:to>
      <xdr:col>3</xdr:col>
      <xdr:colOff>1222375</xdr:colOff>
      <xdr:row>31</xdr:row>
      <xdr:rowOff>164338</xdr:rowOff>
    </xdr:to>
    <xdr:sp macro="" textlink="">
      <xdr:nvSpPr>
        <xdr:cNvPr id="68" name="フローチャート : 判断 67"/>
        <xdr:cNvSpPr/>
      </xdr:nvSpPr>
      <xdr:spPr>
        <a:xfrm>
          <a:off x="47117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19558</xdr:rowOff>
    </xdr:from>
    <xdr:to>
      <xdr:col>3</xdr:col>
      <xdr:colOff>511175</xdr:colOff>
      <xdr:row>31</xdr:row>
      <xdr:rowOff>121158</xdr:rowOff>
    </xdr:to>
    <xdr:sp macro="" textlink="">
      <xdr:nvSpPr>
        <xdr:cNvPr id="69" name="フローチャート : 判断 68"/>
        <xdr:cNvSpPr/>
      </xdr:nvSpPr>
      <xdr:spPr>
        <a:xfrm>
          <a:off x="4000500" y="611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32</xdr:row>
      <xdr:rowOff>167640</xdr:rowOff>
    </xdr:from>
    <xdr:to>
      <xdr:col>3</xdr:col>
      <xdr:colOff>1222375</xdr:colOff>
      <xdr:row>33</xdr:row>
      <xdr:rowOff>97790</xdr:rowOff>
    </xdr:to>
    <xdr:sp macro="" textlink="">
      <xdr:nvSpPr>
        <xdr:cNvPr id="75" name="円/楕円 74"/>
        <xdr:cNvSpPr/>
      </xdr:nvSpPr>
      <xdr:spPr>
        <a:xfrm>
          <a:off x="4711700" y="64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32</xdr:row>
      <xdr:rowOff>146067</xdr:rowOff>
    </xdr:from>
    <xdr:ext cx="405111" cy="259045"/>
    <xdr:sp macro="" textlink="">
      <xdr:nvSpPr>
        <xdr:cNvPr id="76" name="有形固定資産減価償却率該当値テキスト"/>
        <xdr:cNvSpPr txBox="1"/>
      </xdr:nvSpPr>
      <xdr:spPr>
        <a:xfrm>
          <a:off x="4813300" y="6413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3</xdr:col>
      <xdr:colOff>409575</xdr:colOff>
      <xdr:row>33</xdr:row>
      <xdr:rowOff>60960</xdr:rowOff>
    </xdr:from>
    <xdr:to>
      <xdr:col>3</xdr:col>
      <xdr:colOff>511175</xdr:colOff>
      <xdr:row>33</xdr:row>
      <xdr:rowOff>162560</xdr:rowOff>
    </xdr:to>
    <xdr:sp macro="" textlink="">
      <xdr:nvSpPr>
        <xdr:cNvPr id="77" name="円/楕円 76"/>
        <xdr:cNvSpPr/>
      </xdr:nvSpPr>
      <xdr:spPr>
        <a:xfrm>
          <a:off x="40005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33</xdr:row>
      <xdr:rowOff>46990</xdr:rowOff>
    </xdr:from>
    <xdr:to>
      <xdr:col>3</xdr:col>
      <xdr:colOff>1171575</xdr:colOff>
      <xdr:row>33</xdr:row>
      <xdr:rowOff>111760</xdr:rowOff>
    </xdr:to>
    <xdr:cxnSp macro="">
      <xdr:nvCxnSpPr>
        <xdr:cNvPr id="78" name="直線コネクタ 77"/>
        <xdr:cNvCxnSpPr/>
      </xdr:nvCxnSpPr>
      <xdr:spPr>
        <a:xfrm flipV="1">
          <a:off x="4051300" y="6485890"/>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29</xdr:row>
      <xdr:rowOff>137685</xdr:rowOff>
    </xdr:from>
    <xdr:ext cx="405111" cy="259045"/>
    <xdr:sp macro="" textlink="">
      <xdr:nvSpPr>
        <xdr:cNvPr id="79" name="n_1aveValue有形固定資産減価償却率"/>
        <xdr:cNvSpPr txBox="1"/>
      </xdr:nvSpPr>
      <xdr:spPr>
        <a:xfrm>
          <a:off x="3836043" y="5890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153687</xdr:rowOff>
    </xdr:from>
    <xdr:ext cx="405111" cy="259045"/>
    <xdr:sp macro="" textlink="">
      <xdr:nvSpPr>
        <xdr:cNvPr id="80" name="n_1mainValue有形固定資産減価償却率"/>
        <xdr:cNvSpPr txBox="1"/>
      </xdr:nvSpPr>
      <xdr:spPr>
        <a:xfrm>
          <a:off x="3836043" y="6592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岐阜県神戸町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19,609
19,271
18.78
7,625,934
7,256,613
311,612
4,472,819
5,216,038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50.0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151311</xdr:rowOff>
    </xdr:from>
    <xdr:to>
      <xdr:col>6</xdr:col>
      <xdr:colOff>510540</xdr:colOff>
      <xdr:row>41</xdr:row>
      <xdr:rowOff>156210</xdr:rowOff>
    </xdr:to>
    <xdr:cxnSp macro="">
      <xdr:nvCxnSpPr>
        <xdr:cNvPr id="59" name="直線コネクタ 58"/>
        <xdr:cNvCxnSpPr/>
      </xdr:nvCxnSpPr>
      <xdr:spPr>
        <a:xfrm flipV="1">
          <a:off x="4634865" y="5637711"/>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160037</xdr:rowOff>
    </xdr:from>
    <xdr:ext cx="405111" cy="259045"/>
    <xdr:sp macro="" textlink="">
      <xdr:nvSpPr>
        <xdr:cNvPr id="60" name="【道路】&#10;有形固定資産減価償却率最小値テキスト"/>
        <xdr:cNvSpPr txBox="1"/>
      </xdr:nvSpPr>
      <xdr:spPr>
        <a:xfrm>
          <a:off x="47244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a:t>
          </a:r>
          <a:endParaRPr kumimoji="1" lang="ja-JP" altLang="en-US" sz="1000" b="1">
            <a:latin typeface="ＭＳ Ｐゴシック"/>
          </a:endParaRPr>
        </a:p>
      </xdr:txBody>
    </xdr:sp>
    <xdr:clientData/>
  </xdr:oneCellAnchor>
  <xdr:twoCellAnchor>
    <xdr:from>
      <xdr:col>6</xdr:col>
      <xdr:colOff>422275</xdr:colOff>
      <xdr:row>41</xdr:row>
      <xdr:rowOff>156210</xdr:rowOff>
    </xdr:from>
    <xdr:to>
      <xdr:col>6</xdr:col>
      <xdr:colOff>600075</xdr:colOff>
      <xdr:row>41</xdr:row>
      <xdr:rowOff>156210</xdr:rowOff>
    </xdr:to>
    <xdr:cxnSp macro="">
      <xdr:nvCxnSpPr>
        <xdr:cNvPr id="61" name="直線コネクタ 60"/>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97988</xdr:rowOff>
    </xdr:from>
    <xdr:ext cx="405111" cy="259045"/>
    <xdr:sp macro="" textlink="">
      <xdr:nvSpPr>
        <xdr:cNvPr id="62" name="【道路】&#10;有形固定資産減価償却率最大値テキスト"/>
        <xdr:cNvSpPr txBox="1"/>
      </xdr:nvSpPr>
      <xdr:spPr>
        <a:xfrm>
          <a:off x="4724400" y="5412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6</xdr:col>
      <xdr:colOff>422275</xdr:colOff>
      <xdr:row>32</xdr:row>
      <xdr:rowOff>151311</xdr:rowOff>
    </xdr:from>
    <xdr:to>
      <xdr:col>6</xdr:col>
      <xdr:colOff>600075</xdr:colOff>
      <xdr:row>32</xdr:row>
      <xdr:rowOff>151311</xdr:rowOff>
    </xdr:to>
    <xdr:cxnSp macro="">
      <xdr:nvCxnSpPr>
        <xdr:cNvPr id="63" name="直線コネクタ 62"/>
        <xdr:cNvCxnSpPr/>
      </xdr:nvCxnSpPr>
      <xdr:spPr>
        <a:xfrm>
          <a:off x="4546600" y="5637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61340</xdr:rowOff>
    </xdr:from>
    <xdr:ext cx="405111" cy="259045"/>
    <xdr:sp macro="" textlink="">
      <xdr:nvSpPr>
        <xdr:cNvPr id="64" name="【道路】&#10;有形固定資産減価償却率平均値テキスト"/>
        <xdr:cNvSpPr txBox="1"/>
      </xdr:nvSpPr>
      <xdr:spPr>
        <a:xfrm>
          <a:off x="4724400" y="640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38463</xdr:rowOff>
    </xdr:from>
    <xdr:to>
      <xdr:col>6</xdr:col>
      <xdr:colOff>561975</xdr:colOff>
      <xdr:row>38</xdr:row>
      <xdr:rowOff>140063</xdr:rowOff>
    </xdr:to>
    <xdr:sp macro="" textlink="">
      <xdr:nvSpPr>
        <xdr:cNvPr id="65" name="フローチャート : 判断 64"/>
        <xdr:cNvSpPr/>
      </xdr:nvSpPr>
      <xdr:spPr>
        <a:xfrm>
          <a:off x="4584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121739</xdr:rowOff>
    </xdr:from>
    <xdr:to>
      <xdr:col>5</xdr:col>
      <xdr:colOff>409575</xdr:colOff>
      <xdr:row>38</xdr:row>
      <xdr:rowOff>51888</xdr:rowOff>
    </xdr:to>
    <xdr:sp macro="" textlink="">
      <xdr:nvSpPr>
        <xdr:cNvPr id="66" name="フローチャート : 判断 65"/>
        <xdr:cNvSpPr/>
      </xdr:nvSpPr>
      <xdr:spPr>
        <a:xfrm>
          <a:off x="3746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113574</xdr:rowOff>
    </xdr:from>
    <xdr:to>
      <xdr:col>6</xdr:col>
      <xdr:colOff>561975</xdr:colOff>
      <xdr:row>39</xdr:row>
      <xdr:rowOff>43724</xdr:rowOff>
    </xdr:to>
    <xdr:sp macro="" textlink="">
      <xdr:nvSpPr>
        <xdr:cNvPr id="72" name="円/楕円 71"/>
        <xdr:cNvSpPr/>
      </xdr:nvSpPr>
      <xdr:spPr>
        <a:xfrm>
          <a:off x="45847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92001</xdr:rowOff>
    </xdr:from>
    <xdr:ext cx="405111" cy="259045"/>
    <xdr:sp macro="" textlink="">
      <xdr:nvSpPr>
        <xdr:cNvPr id="73" name="【道路】&#10;有形固定資産減価償却率該当値テキスト"/>
        <xdr:cNvSpPr txBox="1"/>
      </xdr:nvSpPr>
      <xdr:spPr>
        <a:xfrm>
          <a:off x="4724400"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116840</xdr:rowOff>
    </xdr:from>
    <xdr:to>
      <xdr:col>5</xdr:col>
      <xdr:colOff>409575</xdr:colOff>
      <xdr:row>39</xdr:row>
      <xdr:rowOff>46990</xdr:rowOff>
    </xdr:to>
    <xdr:sp macro="" textlink="">
      <xdr:nvSpPr>
        <xdr:cNvPr id="74" name="円/楕円 73"/>
        <xdr:cNvSpPr/>
      </xdr:nvSpPr>
      <xdr:spPr>
        <a:xfrm>
          <a:off x="3746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38</xdr:row>
      <xdr:rowOff>164374</xdr:rowOff>
    </xdr:from>
    <xdr:to>
      <xdr:col>6</xdr:col>
      <xdr:colOff>511175</xdr:colOff>
      <xdr:row>38</xdr:row>
      <xdr:rowOff>167640</xdr:rowOff>
    </xdr:to>
    <xdr:cxnSp macro="">
      <xdr:nvCxnSpPr>
        <xdr:cNvPr id="75" name="直線コネクタ 74"/>
        <xdr:cNvCxnSpPr/>
      </xdr:nvCxnSpPr>
      <xdr:spPr>
        <a:xfrm flipV="1">
          <a:off x="3797300" y="667947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68416</xdr:rowOff>
    </xdr:from>
    <xdr:ext cx="405111" cy="259045"/>
    <xdr:sp macro="" textlink="">
      <xdr:nvSpPr>
        <xdr:cNvPr id="76" name="n_1aveValue【道路】&#10;有形固定資産減価償却率"/>
        <xdr:cNvSpPr txBox="1"/>
      </xdr:nvSpPr>
      <xdr:spPr>
        <a:xfrm>
          <a:off x="3582043"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38117</xdr:rowOff>
    </xdr:from>
    <xdr:ext cx="405111" cy="259045"/>
    <xdr:sp macro="" textlink="">
      <xdr:nvSpPr>
        <xdr:cNvPr id="77" name="n_1mainValue【道路】&#10;有形固定資産減価償却率"/>
        <xdr:cNvSpPr txBox="1"/>
      </xdr:nvSpPr>
      <xdr:spPr>
        <a:xfrm>
          <a:off x="3582043"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91" name="テキスト ボックス 9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3" name="テキスト ボックス 9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5" name="テキスト ボックス 9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7" name="テキスト ボックス 9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79934</xdr:rowOff>
    </xdr:from>
    <xdr:to>
      <xdr:col>15</xdr:col>
      <xdr:colOff>180340</xdr:colOff>
      <xdr:row>40</xdr:row>
      <xdr:rowOff>170040</xdr:rowOff>
    </xdr:to>
    <xdr:cxnSp macro="">
      <xdr:nvCxnSpPr>
        <xdr:cNvPr id="101" name="直線コネクタ 100"/>
        <xdr:cNvCxnSpPr/>
      </xdr:nvCxnSpPr>
      <xdr:spPr>
        <a:xfrm flipV="1">
          <a:off x="10476865" y="5737784"/>
          <a:ext cx="0" cy="1290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2417</xdr:rowOff>
    </xdr:from>
    <xdr:ext cx="469744" cy="259045"/>
    <xdr:sp macro="" textlink="">
      <xdr:nvSpPr>
        <xdr:cNvPr id="102" name="【道路】&#10;一人当たり延長最小値テキスト"/>
        <xdr:cNvSpPr txBox="1"/>
      </xdr:nvSpPr>
      <xdr:spPr>
        <a:xfrm>
          <a:off x="10566400" y="703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5.537</a:t>
          </a:r>
          <a:endParaRPr kumimoji="1" lang="ja-JP" altLang="en-US" sz="1000" b="1">
            <a:latin typeface="ＭＳ Ｐゴシック"/>
          </a:endParaRPr>
        </a:p>
      </xdr:txBody>
    </xdr:sp>
    <xdr:clientData/>
  </xdr:oneCellAnchor>
  <xdr:twoCellAnchor>
    <xdr:from>
      <xdr:col>15</xdr:col>
      <xdr:colOff>92075</xdr:colOff>
      <xdr:row>40</xdr:row>
      <xdr:rowOff>170040</xdr:rowOff>
    </xdr:from>
    <xdr:to>
      <xdr:col>15</xdr:col>
      <xdr:colOff>269875</xdr:colOff>
      <xdr:row>40</xdr:row>
      <xdr:rowOff>170040</xdr:rowOff>
    </xdr:to>
    <xdr:cxnSp macro="">
      <xdr:nvCxnSpPr>
        <xdr:cNvPr id="103" name="直線コネクタ 102"/>
        <xdr:cNvCxnSpPr/>
      </xdr:nvCxnSpPr>
      <xdr:spPr>
        <a:xfrm>
          <a:off x="10388600" y="702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26611</xdr:rowOff>
    </xdr:from>
    <xdr:ext cx="534377" cy="259045"/>
    <xdr:sp macro="" textlink="">
      <xdr:nvSpPr>
        <xdr:cNvPr id="104" name="【道路】&#10;一人当たり延長最大値テキスト"/>
        <xdr:cNvSpPr txBox="1"/>
      </xdr:nvSpPr>
      <xdr:spPr>
        <a:xfrm>
          <a:off x="10566400" y="551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15</xdr:col>
      <xdr:colOff>92075</xdr:colOff>
      <xdr:row>33</xdr:row>
      <xdr:rowOff>79934</xdr:rowOff>
    </xdr:from>
    <xdr:to>
      <xdr:col>15</xdr:col>
      <xdr:colOff>269875</xdr:colOff>
      <xdr:row>33</xdr:row>
      <xdr:rowOff>79934</xdr:rowOff>
    </xdr:to>
    <xdr:cxnSp macro="">
      <xdr:nvCxnSpPr>
        <xdr:cNvPr id="105" name="直線コネクタ 104"/>
        <xdr:cNvCxnSpPr/>
      </xdr:nvCxnSpPr>
      <xdr:spPr>
        <a:xfrm>
          <a:off x="10388600" y="573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49039</xdr:rowOff>
    </xdr:from>
    <xdr:ext cx="534377" cy="259045"/>
    <xdr:sp macro="" textlink="">
      <xdr:nvSpPr>
        <xdr:cNvPr id="106" name="【道路】&#10;一人当たり延長平均値テキスト"/>
        <xdr:cNvSpPr txBox="1"/>
      </xdr:nvSpPr>
      <xdr:spPr>
        <a:xfrm>
          <a:off x="10566400" y="62212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26162</xdr:rowOff>
    </xdr:from>
    <xdr:to>
      <xdr:col>15</xdr:col>
      <xdr:colOff>231775</xdr:colOff>
      <xdr:row>37</xdr:row>
      <xdr:rowOff>127762</xdr:rowOff>
    </xdr:to>
    <xdr:sp macro="" textlink="">
      <xdr:nvSpPr>
        <xdr:cNvPr id="107" name="フローチャート : 判断 106"/>
        <xdr:cNvSpPr/>
      </xdr:nvSpPr>
      <xdr:spPr>
        <a:xfrm>
          <a:off x="10426700" y="6369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137604</xdr:rowOff>
    </xdr:from>
    <xdr:to>
      <xdr:col>14</xdr:col>
      <xdr:colOff>79375</xdr:colOff>
      <xdr:row>38</xdr:row>
      <xdr:rowOff>67754</xdr:rowOff>
    </xdr:to>
    <xdr:sp macro="" textlink="">
      <xdr:nvSpPr>
        <xdr:cNvPr id="108" name="フローチャート : 判断 107"/>
        <xdr:cNvSpPr/>
      </xdr:nvSpPr>
      <xdr:spPr>
        <a:xfrm>
          <a:off x="9588500" y="64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17285</xdr:rowOff>
    </xdr:from>
    <xdr:to>
      <xdr:col>15</xdr:col>
      <xdr:colOff>231775</xdr:colOff>
      <xdr:row>38</xdr:row>
      <xdr:rowOff>118885</xdr:rowOff>
    </xdr:to>
    <xdr:sp macro="" textlink="">
      <xdr:nvSpPr>
        <xdr:cNvPr id="114" name="円/楕円 113"/>
        <xdr:cNvSpPr/>
      </xdr:nvSpPr>
      <xdr:spPr>
        <a:xfrm>
          <a:off x="10426700" y="65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167162</xdr:rowOff>
    </xdr:from>
    <xdr:ext cx="534377" cy="259045"/>
    <xdr:sp macro="" textlink="">
      <xdr:nvSpPr>
        <xdr:cNvPr id="115" name="【道路】&#10;一人当たり延長該当値テキスト"/>
        <xdr:cNvSpPr txBox="1"/>
      </xdr:nvSpPr>
      <xdr:spPr>
        <a:xfrm>
          <a:off x="10566400" y="651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17.213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53251</xdr:rowOff>
    </xdr:from>
    <xdr:to>
      <xdr:col>14</xdr:col>
      <xdr:colOff>79375</xdr:colOff>
      <xdr:row>38</xdr:row>
      <xdr:rowOff>154851</xdr:rowOff>
    </xdr:to>
    <xdr:sp macro="" textlink="">
      <xdr:nvSpPr>
        <xdr:cNvPr id="116" name="円/楕円 115"/>
        <xdr:cNvSpPr/>
      </xdr:nvSpPr>
      <xdr:spPr>
        <a:xfrm>
          <a:off x="9588500" y="656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38</xdr:row>
      <xdr:rowOff>68085</xdr:rowOff>
    </xdr:from>
    <xdr:to>
      <xdr:col>15</xdr:col>
      <xdr:colOff>180975</xdr:colOff>
      <xdr:row>38</xdr:row>
      <xdr:rowOff>104051</xdr:rowOff>
    </xdr:to>
    <xdr:cxnSp macro="">
      <xdr:nvCxnSpPr>
        <xdr:cNvPr id="117" name="直線コネクタ 116"/>
        <xdr:cNvCxnSpPr/>
      </xdr:nvCxnSpPr>
      <xdr:spPr>
        <a:xfrm flipV="1">
          <a:off x="9639300" y="6583185"/>
          <a:ext cx="838200" cy="3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36</xdr:row>
      <xdr:rowOff>84281</xdr:rowOff>
    </xdr:from>
    <xdr:ext cx="534377" cy="259045"/>
    <xdr:sp macro="" textlink="">
      <xdr:nvSpPr>
        <xdr:cNvPr id="118" name="n_1aveValue【道路】&#10;一人当たり延長"/>
        <xdr:cNvSpPr txBox="1"/>
      </xdr:nvSpPr>
      <xdr:spPr>
        <a:xfrm>
          <a:off x="9359410" y="625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18.555</a:t>
          </a:r>
          <a:endParaRPr kumimoji="1" lang="ja-JP" altLang="en-US" sz="1000" b="1">
            <a:solidFill>
              <a:srgbClr val="000080"/>
            </a:solidFill>
            <a:latin typeface="ＭＳ Ｐゴシック"/>
          </a:endParaRPr>
        </a:p>
      </xdr:txBody>
    </xdr:sp>
    <xdr:clientData/>
  </xdr:oneCellAnchor>
  <xdr:oneCellAnchor>
    <xdr:from>
      <xdr:col>13</xdr:col>
      <xdr:colOff>434485</xdr:colOff>
      <xdr:row>38</xdr:row>
      <xdr:rowOff>145978</xdr:rowOff>
    </xdr:from>
    <xdr:ext cx="534377" cy="259045"/>
    <xdr:sp macro="" textlink="">
      <xdr:nvSpPr>
        <xdr:cNvPr id="119" name="n_1mainValue【道路】&#10;一人当たり延長"/>
        <xdr:cNvSpPr txBox="1"/>
      </xdr:nvSpPr>
      <xdr:spPr>
        <a:xfrm>
          <a:off x="9359410" y="666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16.269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0" name="テキスト ボックス 12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32" name="テキスト ボックス 13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42" name="テキスト ボックス 14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88174</xdr:rowOff>
    </xdr:from>
    <xdr:to>
      <xdr:col>6</xdr:col>
      <xdr:colOff>510540</xdr:colOff>
      <xdr:row>64</xdr:row>
      <xdr:rowOff>127363</xdr:rowOff>
    </xdr:to>
    <xdr:cxnSp macro="">
      <xdr:nvCxnSpPr>
        <xdr:cNvPr id="146" name="直線コネクタ 145"/>
        <xdr:cNvCxnSpPr/>
      </xdr:nvCxnSpPr>
      <xdr:spPr>
        <a:xfrm flipV="1">
          <a:off x="4634865" y="9689374"/>
          <a:ext cx="0" cy="1410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131190</xdr:rowOff>
    </xdr:from>
    <xdr:ext cx="405111" cy="259045"/>
    <xdr:sp macro="" textlink="">
      <xdr:nvSpPr>
        <xdr:cNvPr id="147" name="【橋りょう・トンネル】&#10;有形固定資産減価償却率最小値テキスト"/>
        <xdr:cNvSpPr txBox="1"/>
      </xdr:nvSpPr>
      <xdr:spPr>
        <a:xfrm>
          <a:off x="4724400" y="1110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422275</xdr:colOff>
      <xdr:row>64</xdr:row>
      <xdr:rowOff>127363</xdr:rowOff>
    </xdr:from>
    <xdr:to>
      <xdr:col>6</xdr:col>
      <xdr:colOff>600075</xdr:colOff>
      <xdr:row>64</xdr:row>
      <xdr:rowOff>127363</xdr:rowOff>
    </xdr:to>
    <xdr:cxnSp macro="">
      <xdr:nvCxnSpPr>
        <xdr:cNvPr id="148" name="直線コネクタ 147"/>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34851</xdr:rowOff>
    </xdr:from>
    <xdr:ext cx="405111" cy="259045"/>
    <xdr:sp macro="" textlink="">
      <xdr:nvSpPr>
        <xdr:cNvPr id="149" name="【橋りょう・トンネル】&#10;有形固定資産減価償却率最大値テキスト"/>
        <xdr:cNvSpPr txBox="1"/>
      </xdr:nvSpPr>
      <xdr:spPr>
        <a:xfrm>
          <a:off x="47244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6</xdr:col>
      <xdr:colOff>422275</xdr:colOff>
      <xdr:row>56</xdr:row>
      <xdr:rowOff>88174</xdr:rowOff>
    </xdr:from>
    <xdr:to>
      <xdr:col>6</xdr:col>
      <xdr:colOff>600075</xdr:colOff>
      <xdr:row>56</xdr:row>
      <xdr:rowOff>88174</xdr:rowOff>
    </xdr:to>
    <xdr:cxnSp macro="">
      <xdr:nvCxnSpPr>
        <xdr:cNvPr id="150" name="直線コネクタ 149"/>
        <xdr:cNvCxnSpPr/>
      </xdr:nvCxnSpPr>
      <xdr:spPr>
        <a:xfrm>
          <a:off x="4546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90912</xdr:rowOff>
    </xdr:from>
    <xdr:ext cx="405111" cy="259045"/>
    <xdr:sp macro="" textlink="">
      <xdr:nvSpPr>
        <xdr:cNvPr id="151" name="【橋りょう・トンネル】&#10;有形固定資産減価償却率平均値テキスト"/>
        <xdr:cNvSpPr txBox="1"/>
      </xdr:nvSpPr>
      <xdr:spPr>
        <a:xfrm>
          <a:off x="4724400" y="10377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112485</xdr:rowOff>
    </xdr:from>
    <xdr:to>
      <xdr:col>6</xdr:col>
      <xdr:colOff>561975</xdr:colOff>
      <xdr:row>61</xdr:row>
      <xdr:rowOff>42635</xdr:rowOff>
    </xdr:to>
    <xdr:sp macro="" textlink="">
      <xdr:nvSpPr>
        <xdr:cNvPr id="152" name="フローチャート : 判断 151"/>
        <xdr:cNvSpPr/>
      </xdr:nvSpPr>
      <xdr:spPr>
        <a:xfrm>
          <a:off x="45847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141877</xdr:rowOff>
    </xdr:from>
    <xdr:to>
      <xdr:col>5</xdr:col>
      <xdr:colOff>409575</xdr:colOff>
      <xdr:row>61</xdr:row>
      <xdr:rowOff>72027</xdr:rowOff>
    </xdr:to>
    <xdr:sp macro="" textlink="">
      <xdr:nvSpPr>
        <xdr:cNvPr id="153" name="フローチャート : 判断 152"/>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37374</xdr:rowOff>
    </xdr:from>
    <xdr:to>
      <xdr:col>6</xdr:col>
      <xdr:colOff>561975</xdr:colOff>
      <xdr:row>56</xdr:row>
      <xdr:rowOff>138974</xdr:rowOff>
    </xdr:to>
    <xdr:sp macro="" textlink="">
      <xdr:nvSpPr>
        <xdr:cNvPr id="159" name="円/楕円 158"/>
        <xdr:cNvSpPr/>
      </xdr:nvSpPr>
      <xdr:spPr>
        <a:xfrm>
          <a:off x="4584700" y="963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161851</xdr:rowOff>
    </xdr:from>
    <xdr:ext cx="405111" cy="259045"/>
    <xdr:sp macro="" textlink="">
      <xdr:nvSpPr>
        <xdr:cNvPr id="160" name="【橋りょう・トンネル】&#10;有形固定資産減価償却率該当値テキスト"/>
        <xdr:cNvSpPr txBox="1"/>
      </xdr:nvSpPr>
      <xdr:spPr>
        <a:xfrm>
          <a:off x="4724400" y="959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115751</xdr:rowOff>
    </xdr:from>
    <xdr:to>
      <xdr:col>5</xdr:col>
      <xdr:colOff>409575</xdr:colOff>
      <xdr:row>57</xdr:row>
      <xdr:rowOff>45901</xdr:rowOff>
    </xdr:to>
    <xdr:sp macro="" textlink="">
      <xdr:nvSpPr>
        <xdr:cNvPr id="161" name="円/楕円 160"/>
        <xdr:cNvSpPr/>
      </xdr:nvSpPr>
      <xdr:spPr>
        <a:xfrm>
          <a:off x="3746500" y="971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56</xdr:row>
      <xdr:rowOff>88174</xdr:rowOff>
    </xdr:from>
    <xdr:to>
      <xdr:col>6</xdr:col>
      <xdr:colOff>511175</xdr:colOff>
      <xdr:row>56</xdr:row>
      <xdr:rowOff>166551</xdr:rowOff>
    </xdr:to>
    <xdr:cxnSp macro="">
      <xdr:nvCxnSpPr>
        <xdr:cNvPr id="162" name="直線コネクタ 161"/>
        <xdr:cNvCxnSpPr/>
      </xdr:nvCxnSpPr>
      <xdr:spPr>
        <a:xfrm flipV="1">
          <a:off x="3797300" y="9689374"/>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61</xdr:row>
      <xdr:rowOff>63154</xdr:rowOff>
    </xdr:from>
    <xdr:ext cx="405111" cy="259045"/>
    <xdr:sp macro="" textlink="">
      <xdr:nvSpPr>
        <xdr:cNvPr id="163" name="n_1aveValue【橋りょう・トンネル】&#10;有形固定資産減価償却率"/>
        <xdr:cNvSpPr txBox="1"/>
      </xdr:nvSpPr>
      <xdr:spPr>
        <a:xfrm>
          <a:off x="3582043"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62428</xdr:rowOff>
    </xdr:from>
    <xdr:ext cx="405111" cy="259045"/>
    <xdr:sp macro="" textlink="">
      <xdr:nvSpPr>
        <xdr:cNvPr id="164" name="n_1mainValue【橋りょう・トンネル】&#10;有形固定資産減価償却率"/>
        <xdr:cNvSpPr txBox="1"/>
      </xdr:nvSpPr>
      <xdr:spPr>
        <a:xfrm>
          <a:off x="3582043" y="949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222,954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75" name="直線コネクタ 17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76" name="テキスト ボックス 17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7" name="直線コネクタ 17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78" name="テキスト ボックス 17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9" name="直線コネクタ 17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80" name="テキスト ボックス 17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81" name="直線コネクタ 18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82" name="テキスト ボックス 18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4" name="テキスト ボックス 18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18654</xdr:rowOff>
    </xdr:from>
    <xdr:to>
      <xdr:col>15</xdr:col>
      <xdr:colOff>180340</xdr:colOff>
      <xdr:row>63</xdr:row>
      <xdr:rowOff>43873</xdr:rowOff>
    </xdr:to>
    <xdr:cxnSp macro="">
      <xdr:nvCxnSpPr>
        <xdr:cNvPr id="186" name="直線コネクタ 185"/>
        <xdr:cNvCxnSpPr/>
      </xdr:nvCxnSpPr>
      <xdr:spPr>
        <a:xfrm flipV="1">
          <a:off x="10476865" y="9791304"/>
          <a:ext cx="0" cy="105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47700</xdr:rowOff>
    </xdr:from>
    <xdr:ext cx="534377" cy="259045"/>
    <xdr:sp macro="" textlink="">
      <xdr:nvSpPr>
        <xdr:cNvPr id="187" name="【橋りょう・トンネル】&#10;一人当たり有形固定資産（償却資産）額最小値テキスト"/>
        <xdr:cNvSpPr txBox="1"/>
      </xdr:nvSpPr>
      <xdr:spPr>
        <a:xfrm>
          <a:off x="10566400" y="1084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27,904</a:t>
          </a:r>
          <a:endParaRPr kumimoji="1" lang="ja-JP" altLang="en-US" sz="1000" b="1">
            <a:latin typeface="ＭＳ Ｐゴシック"/>
          </a:endParaRPr>
        </a:p>
      </xdr:txBody>
    </xdr:sp>
    <xdr:clientData/>
  </xdr:oneCellAnchor>
  <xdr:twoCellAnchor>
    <xdr:from>
      <xdr:col>15</xdr:col>
      <xdr:colOff>92075</xdr:colOff>
      <xdr:row>63</xdr:row>
      <xdr:rowOff>43873</xdr:rowOff>
    </xdr:from>
    <xdr:to>
      <xdr:col>15</xdr:col>
      <xdr:colOff>269875</xdr:colOff>
      <xdr:row>63</xdr:row>
      <xdr:rowOff>43873</xdr:rowOff>
    </xdr:to>
    <xdr:cxnSp macro="">
      <xdr:nvCxnSpPr>
        <xdr:cNvPr id="188" name="直線コネクタ 187"/>
        <xdr:cNvCxnSpPr/>
      </xdr:nvCxnSpPr>
      <xdr:spPr>
        <a:xfrm>
          <a:off x="10388600" y="1084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136781</xdr:rowOff>
    </xdr:from>
    <xdr:ext cx="599010" cy="259045"/>
    <xdr:sp macro="" textlink="">
      <xdr:nvSpPr>
        <xdr:cNvPr id="189" name="【橋りょう・トンネル】&#10;一人当たり有形固定資産（償却資産）額最大値テキスト"/>
        <xdr:cNvSpPr txBox="1"/>
      </xdr:nvSpPr>
      <xdr:spPr>
        <a:xfrm>
          <a:off x="10566400" y="956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258,420</a:t>
          </a:r>
          <a:endParaRPr kumimoji="1" lang="ja-JP" altLang="en-US" sz="1000" b="1">
            <a:latin typeface="ＭＳ Ｐゴシック"/>
          </a:endParaRPr>
        </a:p>
      </xdr:txBody>
    </xdr:sp>
    <xdr:clientData/>
  </xdr:oneCellAnchor>
  <xdr:twoCellAnchor>
    <xdr:from>
      <xdr:col>15</xdr:col>
      <xdr:colOff>92075</xdr:colOff>
      <xdr:row>57</xdr:row>
      <xdr:rowOff>18654</xdr:rowOff>
    </xdr:from>
    <xdr:to>
      <xdr:col>15</xdr:col>
      <xdr:colOff>269875</xdr:colOff>
      <xdr:row>57</xdr:row>
      <xdr:rowOff>18654</xdr:rowOff>
    </xdr:to>
    <xdr:cxnSp macro="">
      <xdr:nvCxnSpPr>
        <xdr:cNvPr id="190" name="直線コネクタ 189"/>
        <xdr:cNvCxnSpPr/>
      </xdr:nvCxnSpPr>
      <xdr:spPr>
        <a:xfrm>
          <a:off x="10388600" y="979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39897</xdr:rowOff>
    </xdr:from>
    <xdr:ext cx="599010" cy="259045"/>
    <xdr:sp macro="" textlink="">
      <xdr:nvSpPr>
        <xdr:cNvPr id="191" name="【橋りょう・トンネル】&#10;一人当たり有形固定資産（償却資産）額平均値テキスト"/>
        <xdr:cNvSpPr txBox="1"/>
      </xdr:nvSpPr>
      <xdr:spPr>
        <a:xfrm>
          <a:off x="10566400" y="101554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162,944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61470</xdr:rowOff>
    </xdr:from>
    <xdr:to>
      <xdr:col>15</xdr:col>
      <xdr:colOff>231775</xdr:colOff>
      <xdr:row>59</xdr:row>
      <xdr:rowOff>163070</xdr:rowOff>
    </xdr:to>
    <xdr:sp macro="" textlink="">
      <xdr:nvSpPr>
        <xdr:cNvPr id="192" name="フローチャート : 判断 191"/>
        <xdr:cNvSpPr/>
      </xdr:nvSpPr>
      <xdr:spPr>
        <a:xfrm>
          <a:off x="10426700" y="1017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57</xdr:row>
      <xdr:rowOff>142701</xdr:rowOff>
    </xdr:from>
    <xdr:to>
      <xdr:col>14</xdr:col>
      <xdr:colOff>79375</xdr:colOff>
      <xdr:row>58</xdr:row>
      <xdr:rowOff>72851</xdr:rowOff>
    </xdr:to>
    <xdr:sp macro="" textlink="">
      <xdr:nvSpPr>
        <xdr:cNvPr id="193" name="フローチャート : 判断 192"/>
        <xdr:cNvSpPr/>
      </xdr:nvSpPr>
      <xdr:spPr>
        <a:xfrm>
          <a:off x="9588500" y="991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4" name="テキスト ボックス 19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5" name="テキスト ボックス 19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6" name="テキスト ボックス 19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7" name="テキスト ボックス 19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8" name="テキスト ボックス 19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39442</xdr:rowOff>
    </xdr:from>
    <xdr:to>
      <xdr:col>15</xdr:col>
      <xdr:colOff>231775</xdr:colOff>
      <xdr:row>57</xdr:row>
      <xdr:rowOff>141042</xdr:rowOff>
    </xdr:to>
    <xdr:sp macro="" textlink="">
      <xdr:nvSpPr>
        <xdr:cNvPr id="199" name="円/楕円 198"/>
        <xdr:cNvSpPr/>
      </xdr:nvSpPr>
      <xdr:spPr>
        <a:xfrm>
          <a:off x="10426700" y="981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56</xdr:row>
      <xdr:rowOff>125819</xdr:rowOff>
    </xdr:from>
    <xdr:ext cx="599010" cy="259045"/>
    <xdr:sp macro="" textlink="">
      <xdr:nvSpPr>
        <xdr:cNvPr id="200" name="【橋りょう・トンネル】&#10;一人当たり有形固定資産（償却資産）額該当値テキスト"/>
        <xdr:cNvSpPr txBox="1"/>
      </xdr:nvSpPr>
      <xdr:spPr>
        <a:xfrm>
          <a:off x="10566400" y="972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242,762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47443</xdr:rowOff>
    </xdr:from>
    <xdr:to>
      <xdr:col>14</xdr:col>
      <xdr:colOff>79375</xdr:colOff>
      <xdr:row>57</xdr:row>
      <xdr:rowOff>149043</xdr:rowOff>
    </xdr:to>
    <xdr:sp macro="" textlink="">
      <xdr:nvSpPr>
        <xdr:cNvPr id="201" name="円/楕円 200"/>
        <xdr:cNvSpPr/>
      </xdr:nvSpPr>
      <xdr:spPr>
        <a:xfrm>
          <a:off x="9588500" y="982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57</xdr:row>
      <xdr:rowOff>90242</xdr:rowOff>
    </xdr:from>
    <xdr:to>
      <xdr:col>15</xdr:col>
      <xdr:colOff>180975</xdr:colOff>
      <xdr:row>57</xdr:row>
      <xdr:rowOff>98243</xdr:rowOff>
    </xdr:to>
    <xdr:cxnSp macro="">
      <xdr:nvCxnSpPr>
        <xdr:cNvPr id="202" name="直線コネクタ 201"/>
        <xdr:cNvCxnSpPr/>
      </xdr:nvCxnSpPr>
      <xdr:spPr>
        <a:xfrm flipV="1">
          <a:off x="9639300" y="9862892"/>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58</xdr:row>
      <xdr:rowOff>63978</xdr:rowOff>
    </xdr:from>
    <xdr:ext cx="599010" cy="259045"/>
    <xdr:sp macro="" textlink="">
      <xdr:nvSpPr>
        <xdr:cNvPr id="203" name="n_1aveValue【橋りょう・トンネル】&#10;一人当たり有形固定資産（償却資産）額"/>
        <xdr:cNvSpPr txBox="1"/>
      </xdr:nvSpPr>
      <xdr:spPr>
        <a:xfrm>
          <a:off x="9327094" y="10008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220,177</a:t>
          </a:r>
          <a:endParaRPr kumimoji="1" lang="ja-JP" altLang="en-US" sz="1000" b="1">
            <a:solidFill>
              <a:srgbClr val="000080"/>
            </a:solidFill>
            <a:latin typeface="ＭＳ Ｐゴシック"/>
          </a:endParaRPr>
        </a:p>
      </xdr:txBody>
    </xdr:sp>
    <xdr:clientData/>
  </xdr:oneCellAnchor>
  <xdr:oneCellAnchor>
    <xdr:from>
      <xdr:col>13</xdr:col>
      <xdr:colOff>402169</xdr:colOff>
      <xdr:row>55</xdr:row>
      <xdr:rowOff>165570</xdr:rowOff>
    </xdr:from>
    <xdr:ext cx="599010" cy="259045"/>
    <xdr:sp macro="" textlink="">
      <xdr:nvSpPr>
        <xdr:cNvPr id="204" name="n_1mainValue【橋りょう・トンネル】&#10;一人当たり有形固定資産（償却資産）額"/>
        <xdr:cNvSpPr txBox="1"/>
      </xdr:nvSpPr>
      <xdr:spPr>
        <a:xfrm>
          <a:off x="9327094" y="959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241,012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5" name="正方形/長方形 20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6" name="正方形/長方形 20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7" name="正方形/長方形 20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8" name="正方形/長方形 20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9" name="正方形/長方形 20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0" name="正方形/長方形 20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1" name="正方形/長方形 21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2" name="正方形/長方形 21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3" name="テキスト ボックス 21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4" name="直線コネクタ 21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215" name="直線コネクタ 21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16" name="テキスト ボックス 215"/>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7" name="直線コネクタ 21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8" name="テキスト ボックス 21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9" name="直線コネクタ 21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20" name="テキスト ボックス 21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21" name="直線コネクタ 22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22" name="テキスト ボックス 22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23" name="直線コネクタ 22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4" name="テキスト ボックス 22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5" name="直線コネクタ 22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26" name="テキスト ボックス 225"/>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7" name="直線コネクタ 22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8" name="テキスト ボックス 22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158931</xdr:rowOff>
    </xdr:from>
    <xdr:to>
      <xdr:col>6</xdr:col>
      <xdr:colOff>510540</xdr:colOff>
      <xdr:row>86</xdr:row>
      <xdr:rowOff>116477</xdr:rowOff>
    </xdr:to>
    <xdr:cxnSp macro="">
      <xdr:nvCxnSpPr>
        <xdr:cNvPr id="230" name="直線コネクタ 229"/>
        <xdr:cNvCxnSpPr/>
      </xdr:nvCxnSpPr>
      <xdr:spPr>
        <a:xfrm flipV="1">
          <a:off x="4634865" y="13360581"/>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120304</xdr:rowOff>
    </xdr:from>
    <xdr:ext cx="340478" cy="259045"/>
    <xdr:sp macro="" textlink="">
      <xdr:nvSpPr>
        <xdr:cNvPr id="231" name="【公営住宅】&#10;有形固定資産減価償却率最小値テキスト"/>
        <xdr:cNvSpPr txBox="1"/>
      </xdr:nvSpPr>
      <xdr:spPr>
        <a:xfrm>
          <a:off x="4724400" y="1486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6</xdr:col>
      <xdr:colOff>422275</xdr:colOff>
      <xdr:row>86</xdr:row>
      <xdr:rowOff>116477</xdr:rowOff>
    </xdr:from>
    <xdr:to>
      <xdr:col>6</xdr:col>
      <xdr:colOff>600075</xdr:colOff>
      <xdr:row>86</xdr:row>
      <xdr:rowOff>116477</xdr:rowOff>
    </xdr:to>
    <xdr:cxnSp macro="">
      <xdr:nvCxnSpPr>
        <xdr:cNvPr id="232" name="直線コネクタ 231"/>
        <xdr:cNvCxnSpPr/>
      </xdr:nvCxnSpPr>
      <xdr:spPr>
        <a:xfrm>
          <a:off x="4546600" y="1486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105608</xdr:rowOff>
    </xdr:from>
    <xdr:ext cx="405111" cy="259045"/>
    <xdr:sp macro="" textlink="">
      <xdr:nvSpPr>
        <xdr:cNvPr id="233" name="【公営住宅】&#10;有形固定資産減価償却率最大値テキスト"/>
        <xdr:cNvSpPr txBox="1"/>
      </xdr:nvSpPr>
      <xdr:spPr>
        <a:xfrm>
          <a:off x="4724400" y="1313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95.1</a:t>
          </a:r>
          <a:endParaRPr kumimoji="1" lang="ja-JP" altLang="en-US" sz="1000" b="1">
            <a:latin typeface="ＭＳ Ｐゴシック"/>
          </a:endParaRPr>
        </a:p>
      </xdr:txBody>
    </xdr:sp>
    <xdr:clientData/>
  </xdr:oneCellAnchor>
  <xdr:twoCellAnchor>
    <xdr:from>
      <xdr:col>6</xdr:col>
      <xdr:colOff>422275</xdr:colOff>
      <xdr:row>77</xdr:row>
      <xdr:rowOff>158931</xdr:rowOff>
    </xdr:from>
    <xdr:to>
      <xdr:col>6</xdr:col>
      <xdr:colOff>600075</xdr:colOff>
      <xdr:row>77</xdr:row>
      <xdr:rowOff>158931</xdr:rowOff>
    </xdr:to>
    <xdr:cxnSp macro="">
      <xdr:nvCxnSpPr>
        <xdr:cNvPr id="234" name="直線コネクタ 233"/>
        <xdr:cNvCxnSpPr/>
      </xdr:nvCxnSpPr>
      <xdr:spPr>
        <a:xfrm>
          <a:off x="4546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46100</xdr:rowOff>
    </xdr:from>
    <xdr:ext cx="405111" cy="259045"/>
    <xdr:sp macro="" textlink="">
      <xdr:nvSpPr>
        <xdr:cNvPr id="235" name="【公営住宅】&#10;有形固定資産減価償却率平均値テキスト"/>
        <xdr:cNvSpPr txBox="1"/>
      </xdr:nvSpPr>
      <xdr:spPr>
        <a:xfrm>
          <a:off x="4724400" y="135906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23223</xdr:rowOff>
    </xdr:from>
    <xdr:to>
      <xdr:col>6</xdr:col>
      <xdr:colOff>561975</xdr:colOff>
      <xdr:row>80</xdr:row>
      <xdr:rowOff>124823</xdr:rowOff>
    </xdr:to>
    <xdr:sp macro="" textlink="">
      <xdr:nvSpPr>
        <xdr:cNvPr id="236" name="フローチャート : 判断 235"/>
        <xdr:cNvSpPr/>
      </xdr:nvSpPr>
      <xdr:spPr>
        <a:xfrm>
          <a:off x="4584700" y="1373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130992</xdr:rowOff>
    </xdr:from>
    <xdr:to>
      <xdr:col>5</xdr:col>
      <xdr:colOff>409575</xdr:colOff>
      <xdr:row>81</xdr:row>
      <xdr:rowOff>61142</xdr:rowOff>
    </xdr:to>
    <xdr:sp macro="" textlink="">
      <xdr:nvSpPr>
        <xdr:cNvPr id="237" name="フローチャート : 判断 236"/>
        <xdr:cNvSpPr/>
      </xdr:nvSpPr>
      <xdr:spPr>
        <a:xfrm>
          <a:off x="3746500" y="138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86</xdr:row>
      <xdr:rowOff>65677</xdr:rowOff>
    </xdr:from>
    <xdr:to>
      <xdr:col>6</xdr:col>
      <xdr:colOff>561975</xdr:colOff>
      <xdr:row>86</xdr:row>
      <xdr:rowOff>167277</xdr:rowOff>
    </xdr:to>
    <xdr:sp macro="" textlink="">
      <xdr:nvSpPr>
        <xdr:cNvPr id="243" name="円/楕円 242"/>
        <xdr:cNvSpPr/>
      </xdr:nvSpPr>
      <xdr:spPr>
        <a:xfrm>
          <a:off x="4584700" y="148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152054</xdr:rowOff>
    </xdr:from>
    <xdr:ext cx="340478" cy="259045"/>
    <xdr:sp macro="" textlink="">
      <xdr:nvSpPr>
        <xdr:cNvPr id="244" name="【公営住宅】&#10;有形固定資産減価償却率該当値テキスト"/>
        <xdr:cNvSpPr txBox="1"/>
      </xdr:nvSpPr>
      <xdr:spPr>
        <a:xfrm>
          <a:off x="4724400" y="147253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5</xdr:col>
      <xdr:colOff>307975</xdr:colOff>
      <xdr:row>86</xdr:row>
      <xdr:rowOff>117929</xdr:rowOff>
    </xdr:from>
    <xdr:to>
      <xdr:col>5</xdr:col>
      <xdr:colOff>409575</xdr:colOff>
      <xdr:row>87</xdr:row>
      <xdr:rowOff>48079</xdr:rowOff>
    </xdr:to>
    <xdr:sp macro="" textlink="">
      <xdr:nvSpPr>
        <xdr:cNvPr id="245" name="円/楕円 244"/>
        <xdr:cNvSpPr/>
      </xdr:nvSpPr>
      <xdr:spPr>
        <a:xfrm>
          <a:off x="3746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86</xdr:row>
      <xdr:rowOff>116477</xdr:rowOff>
    </xdr:from>
    <xdr:to>
      <xdr:col>6</xdr:col>
      <xdr:colOff>511175</xdr:colOff>
      <xdr:row>86</xdr:row>
      <xdr:rowOff>168729</xdr:rowOff>
    </xdr:to>
    <xdr:cxnSp macro="">
      <xdr:nvCxnSpPr>
        <xdr:cNvPr id="246" name="直線コネクタ 245"/>
        <xdr:cNvCxnSpPr/>
      </xdr:nvCxnSpPr>
      <xdr:spPr>
        <a:xfrm flipV="1">
          <a:off x="3797300" y="14861177"/>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79</xdr:row>
      <xdr:rowOff>77669</xdr:rowOff>
    </xdr:from>
    <xdr:ext cx="405111" cy="259045"/>
    <xdr:sp macro="" textlink="">
      <xdr:nvSpPr>
        <xdr:cNvPr id="247" name="n_1aveValue【公営住宅】&#10;有形固定資産減価償却率"/>
        <xdr:cNvSpPr txBox="1"/>
      </xdr:nvSpPr>
      <xdr:spPr>
        <a:xfrm>
          <a:off x="3582043" y="1362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175835</xdr:colOff>
      <xdr:row>87</xdr:row>
      <xdr:rowOff>39206</xdr:rowOff>
    </xdr:from>
    <xdr:ext cx="340478" cy="259045"/>
    <xdr:sp macro="" textlink="">
      <xdr:nvSpPr>
        <xdr:cNvPr id="248" name="n_1mainValue【公営住宅】&#10;有形固定資産減価償却率"/>
        <xdr:cNvSpPr txBox="1"/>
      </xdr:nvSpPr>
      <xdr:spPr>
        <a:xfrm>
          <a:off x="3614360" y="149553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9" name="正方形/長方形 24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0" name="正方形/長方形 24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1" name="正方形/長方形 25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2" name="正方形/長方形 25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3" name="正方形/長方形 25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4" name="正方形/長方形 25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5" name="正方形/長方形 25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6" name="正方形/長方形 25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7" name="テキスト ボックス 25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8" name="直線コネクタ 25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9" name="直線コネクタ 25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60" name="テキスト ボックス 25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61" name="直線コネクタ 26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62" name="テキスト ボックス 26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63" name="直線コネクタ 26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64" name="テキスト ボックス 26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5" name="直線コネクタ 26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6" name="テキスト ボックス 26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7" name="直線コネクタ 26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8" name="テキスト ボックス 26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9" name="直線コネクタ 26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0" name="テキスト ボックス 26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38100</xdr:rowOff>
    </xdr:from>
    <xdr:to>
      <xdr:col>15</xdr:col>
      <xdr:colOff>180340</xdr:colOff>
      <xdr:row>85</xdr:row>
      <xdr:rowOff>125730</xdr:rowOff>
    </xdr:to>
    <xdr:cxnSp macro="">
      <xdr:nvCxnSpPr>
        <xdr:cNvPr id="272" name="直線コネクタ 271"/>
        <xdr:cNvCxnSpPr/>
      </xdr:nvCxnSpPr>
      <xdr:spPr>
        <a:xfrm flipV="1">
          <a:off x="10476865" y="134112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129557</xdr:rowOff>
    </xdr:from>
    <xdr:ext cx="469744" cy="259045"/>
    <xdr:sp macro="" textlink="">
      <xdr:nvSpPr>
        <xdr:cNvPr id="273" name="【公営住宅】&#10;一人当たり面積最小値テキスト"/>
        <xdr:cNvSpPr txBox="1"/>
      </xdr:nvSpPr>
      <xdr:spPr>
        <a:xfrm>
          <a:off x="105664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0.126</a:t>
          </a:r>
          <a:endParaRPr kumimoji="1" lang="ja-JP" altLang="en-US" sz="1000" b="1">
            <a:latin typeface="ＭＳ Ｐゴシック"/>
          </a:endParaRPr>
        </a:p>
      </xdr:txBody>
    </xdr:sp>
    <xdr:clientData/>
  </xdr:oneCellAnchor>
  <xdr:twoCellAnchor>
    <xdr:from>
      <xdr:col>15</xdr:col>
      <xdr:colOff>92075</xdr:colOff>
      <xdr:row>85</xdr:row>
      <xdr:rowOff>125730</xdr:rowOff>
    </xdr:from>
    <xdr:to>
      <xdr:col>15</xdr:col>
      <xdr:colOff>269875</xdr:colOff>
      <xdr:row>85</xdr:row>
      <xdr:rowOff>125730</xdr:rowOff>
    </xdr:to>
    <xdr:cxnSp macro="">
      <xdr:nvCxnSpPr>
        <xdr:cNvPr id="274" name="直線コネクタ 273"/>
        <xdr:cNvCxnSpPr/>
      </xdr:nvCxnSpPr>
      <xdr:spPr>
        <a:xfrm>
          <a:off x="10388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156227</xdr:rowOff>
    </xdr:from>
    <xdr:ext cx="469744" cy="259045"/>
    <xdr:sp macro="" textlink="">
      <xdr:nvSpPr>
        <xdr:cNvPr id="275" name="【公営住宅】&#10;一人当たり面積最大値テキスト"/>
        <xdr:cNvSpPr txBox="1"/>
      </xdr:nvSpPr>
      <xdr:spPr>
        <a:xfrm>
          <a:off x="10566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1.140</a:t>
          </a:r>
          <a:endParaRPr kumimoji="1" lang="ja-JP" altLang="en-US" sz="1000" b="1">
            <a:latin typeface="ＭＳ Ｐゴシック"/>
          </a:endParaRPr>
        </a:p>
      </xdr:txBody>
    </xdr:sp>
    <xdr:clientData/>
  </xdr:oneCellAnchor>
  <xdr:twoCellAnchor>
    <xdr:from>
      <xdr:col>15</xdr:col>
      <xdr:colOff>92075</xdr:colOff>
      <xdr:row>78</xdr:row>
      <xdr:rowOff>38100</xdr:rowOff>
    </xdr:from>
    <xdr:to>
      <xdr:col>15</xdr:col>
      <xdr:colOff>269875</xdr:colOff>
      <xdr:row>78</xdr:row>
      <xdr:rowOff>38100</xdr:rowOff>
    </xdr:to>
    <xdr:cxnSp macro="">
      <xdr:nvCxnSpPr>
        <xdr:cNvPr id="276" name="直線コネクタ 275"/>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53357</xdr:rowOff>
    </xdr:from>
    <xdr:ext cx="469744" cy="259045"/>
    <xdr:sp macro="" textlink="">
      <xdr:nvSpPr>
        <xdr:cNvPr id="277" name="【公営住宅】&#10;一人当たり面積平均値テキスト"/>
        <xdr:cNvSpPr txBox="1"/>
      </xdr:nvSpPr>
      <xdr:spPr>
        <a:xfrm>
          <a:off x="10566400" y="13940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0.566</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30480</xdr:rowOff>
    </xdr:from>
    <xdr:to>
      <xdr:col>15</xdr:col>
      <xdr:colOff>231775</xdr:colOff>
      <xdr:row>82</xdr:row>
      <xdr:rowOff>132080</xdr:rowOff>
    </xdr:to>
    <xdr:sp macro="" textlink="">
      <xdr:nvSpPr>
        <xdr:cNvPr id="278" name="フローチャート : 判断 277"/>
        <xdr:cNvSpPr/>
      </xdr:nvSpPr>
      <xdr:spPr>
        <a:xfrm>
          <a:off x="10426700" y="1408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85089</xdr:rowOff>
    </xdr:from>
    <xdr:to>
      <xdr:col>14</xdr:col>
      <xdr:colOff>79375</xdr:colOff>
      <xdr:row>82</xdr:row>
      <xdr:rowOff>15239</xdr:rowOff>
    </xdr:to>
    <xdr:sp macro="" textlink="">
      <xdr:nvSpPr>
        <xdr:cNvPr id="279" name="フローチャート : 判断 278"/>
        <xdr:cNvSpPr/>
      </xdr:nvSpPr>
      <xdr:spPr>
        <a:xfrm>
          <a:off x="9588500" y="1397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0" name="テキスト ボックス 27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1" name="テキスト ボックス 28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2" name="テキスト ボックス 28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3" name="テキスト ボックス 28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4" name="テキスト ボックス 28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74930</xdr:rowOff>
    </xdr:from>
    <xdr:to>
      <xdr:col>15</xdr:col>
      <xdr:colOff>231775</xdr:colOff>
      <xdr:row>86</xdr:row>
      <xdr:rowOff>5080</xdr:rowOff>
    </xdr:to>
    <xdr:sp macro="" textlink="">
      <xdr:nvSpPr>
        <xdr:cNvPr id="285" name="円/楕円 284"/>
        <xdr:cNvSpPr/>
      </xdr:nvSpPr>
      <xdr:spPr>
        <a:xfrm>
          <a:off x="104267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161307</xdr:rowOff>
    </xdr:from>
    <xdr:ext cx="469744" cy="259045"/>
    <xdr:sp macro="" textlink="">
      <xdr:nvSpPr>
        <xdr:cNvPr id="286" name="【公営住宅】&#10;一人当たり面積該当値テキスト"/>
        <xdr:cNvSpPr txBox="1"/>
      </xdr:nvSpPr>
      <xdr:spPr>
        <a:xfrm>
          <a:off x="10566400" y="1456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0.126</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76200</xdr:rowOff>
    </xdr:from>
    <xdr:to>
      <xdr:col>14</xdr:col>
      <xdr:colOff>79375</xdr:colOff>
      <xdr:row>86</xdr:row>
      <xdr:rowOff>6350</xdr:rowOff>
    </xdr:to>
    <xdr:sp macro="" textlink="">
      <xdr:nvSpPr>
        <xdr:cNvPr id="287" name="円/楕円 286"/>
        <xdr:cNvSpPr/>
      </xdr:nvSpPr>
      <xdr:spPr>
        <a:xfrm>
          <a:off x="9588500" y="1464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125730</xdr:rowOff>
    </xdr:from>
    <xdr:to>
      <xdr:col>15</xdr:col>
      <xdr:colOff>180975</xdr:colOff>
      <xdr:row>85</xdr:row>
      <xdr:rowOff>127000</xdr:rowOff>
    </xdr:to>
    <xdr:cxnSp macro="">
      <xdr:nvCxnSpPr>
        <xdr:cNvPr id="288" name="直線コネクタ 287"/>
        <xdr:cNvCxnSpPr/>
      </xdr:nvCxnSpPr>
      <xdr:spPr>
        <a:xfrm flipV="1">
          <a:off x="9639300" y="1469898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80</xdr:row>
      <xdr:rowOff>31766</xdr:rowOff>
    </xdr:from>
    <xdr:ext cx="469744" cy="259045"/>
    <xdr:sp macro="" textlink="">
      <xdr:nvSpPr>
        <xdr:cNvPr id="289" name="n_1aveValue【公営住宅】&#10;一人当たり面積"/>
        <xdr:cNvSpPr txBox="1"/>
      </xdr:nvSpPr>
      <xdr:spPr>
        <a:xfrm>
          <a:off x="9391727" y="1374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0.658</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168927</xdr:rowOff>
    </xdr:from>
    <xdr:ext cx="469744" cy="259045"/>
    <xdr:sp macro="" textlink="">
      <xdr:nvSpPr>
        <xdr:cNvPr id="290" name="n_1mainValue【公営住宅】&#10;一人当たり面積"/>
        <xdr:cNvSpPr txBox="1"/>
      </xdr:nvSpPr>
      <xdr:spPr>
        <a:xfrm>
          <a:off x="9391727" y="1474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1" name="正方形/長方形 29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92" name="正方形/長方形 291"/>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93" name="正方形/長方形 292"/>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94" name="正方形/長方形 293"/>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95" name="正方形/長方形 294"/>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6" name="正方形/長方形 29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7" name="正方形/長方形 29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98" name="正方形/長方形 297"/>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99" name="正方形/長方形 298"/>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300" name="正方形/長方形 299"/>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301" name="正方形/長方形 300"/>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2" name="正方形/長方形 30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3" name="正方形/長方形 30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4" name="正方形/長方形 30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5" name="正方形/長方形 30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6" name="正方形/長方形 30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7" name="正方形/長方形 30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8" name="正方形/長方形 30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9" name="正方形/長方形 30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0" name="正方形/長方形 30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1" name="テキスト ボックス 31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2" name="直線コネクタ 31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13" name="テキスト ボックス 31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14" name="直線コネクタ 31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15" name="テキスト ボックス 31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16" name="直線コネクタ 31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17" name="テキスト ボックス 31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18" name="直線コネクタ 31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19" name="テキスト ボックス 31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20" name="直線コネクタ 31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21" name="テキスト ボックス 320"/>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2" name="直線コネクタ 32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3" name="テキスト ボックス 32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101346</xdr:rowOff>
    </xdr:to>
    <xdr:cxnSp macro="">
      <xdr:nvCxnSpPr>
        <xdr:cNvPr id="325" name="直線コネクタ 324"/>
        <xdr:cNvCxnSpPr/>
      </xdr:nvCxnSpPr>
      <xdr:spPr>
        <a:xfrm flipV="1">
          <a:off x="16318864" y="5791200"/>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105173</xdr:rowOff>
    </xdr:from>
    <xdr:ext cx="405111" cy="259045"/>
    <xdr:sp macro="" textlink="">
      <xdr:nvSpPr>
        <xdr:cNvPr id="326" name="【認定こども園・幼稚園・保育所】&#10;有形固定資産減価償却率最小値テキスト"/>
        <xdr:cNvSpPr txBox="1"/>
      </xdr:nvSpPr>
      <xdr:spPr>
        <a:xfrm>
          <a:off x="16408400" y="713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23</xdr:col>
      <xdr:colOff>428625</xdr:colOff>
      <xdr:row>41</xdr:row>
      <xdr:rowOff>101346</xdr:rowOff>
    </xdr:from>
    <xdr:to>
      <xdr:col>23</xdr:col>
      <xdr:colOff>606425</xdr:colOff>
      <xdr:row>41</xdr:row>
      <xdr:rowOff>101346</xdr:rowOff>
    </xdr:to>
    <xdr:cxnSp macro="">
      <xdr:nvCxnSpPr>
        <xdr:cNvPr id="327" name="直線コネクタ 326"/>
        <xdr:cNvCxnSpPr/>
      </xdr:nvCxnSpPr>
      <xdr:spPr>
        <a:xfrm>
          <a:off x="16230600" y="713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69744" cy="259045"/>
    <xdr:sp macro="" textlink="">
      <xdr:nvSpPr>
        <xdr:cNvPr id="328" name="【認定こども園・幼稚園・保育所】&#10;有形固定資産減価償却率最大値テキスト"/>
        <xdr:cNvSpPr txBox="1"/>
      </xdr:nvSpPr>
      <xdr:spPr>
        <a:xfrm>
          <a:off x="16408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29" name="直線コネクタ 328"/>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7129</xdr:rowOff>
    </xdr:from>
    <xdr:ext cx="405111" cy="259045"/>
    <xdr:sp macro="" textlink="">
      <xdr:nvSpPr>
        <xdr:cNvPr id="330" name="【認定こども園・幼稚園・保育所】&#10;有形固定資産減価償却率平均値テキスト"/>
        <xdr:cNvSpPr txBox="1"/>
      </xdr:nvSpPr>
      <xdr:spPr>
        <a:xfrm>
          <a:off x="16408400" y="65222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155702</xdr:rowOff>
    </xdr:from>
    <xdr:to>
      <xdr:col>23</xdr:col>
      <xdr:colOff>568325</xdr:colOff>
      <xdr:row>39</xdr:row>
      <xdr:rowOff>85852</xdr:rowOff>
    </xdr:to>
    <xdr:sp macro="" textlink="">
      <xdr:nvSpPr>
        <xdr:cNvPr id="331" name="フローチャート : 判断 330"/>
        <xdr:cNvSpPr/>
      </xdr:nvSpPr>
      <xdr:spPr>
        <a:xfrm>
          <a:off x="16268700" y="667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160274</xdr:rowOff>
    </xdr:from>
    <xdr:to>
      <xdr:col>22</xdr:col>
      <xdr:colOff>415925</xdr:colOff>
      <xdr:row>38</xdr:row>
      <xdr:rowOff>90424</xdr:rowOff>
    </xdr:to>
    <xdr:sp macro="" textlink="">
      <xdr:nvSpPr>
        <xdr:cNvPr id="332" name="フローチャート : 判断 331"/>
        <xdr:cNvSpPr/>
      </xdr:nvSpPr>
      <xdr:spPr>
        <a:xfrm>
          <a:off x="15430500" y="650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3" name="テキスト ボックス 3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4" name="テキスト ボックス 3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5" name="テキスト ボックス 3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6" name="テキスト ボックス 3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7" name="テキスト ボックス 3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41</xdr:row>
      <xdr:rowOff>50546</xdr:rowOff>
    </xdr:from>
    <xdr:to>
      <xdr:col>23</xdr:col>
      <xdr:colOff>568325</xdr:colOff>
      <xdr:row>41</xdr:row>
      <xdr:rowOff>152146</xdr:rowOff>
    </xdr:to>
    <xdr:sp macro="" textlink="">
      <xdr:nvSpPr>
        <xdr:cNvPr id="338" name="円/楕円 337"/>
        <xdr:cNvSpPr/>
      </xdr:nvSpPr>
      <xdr:spPr>
        <a:xfrm>
          <a:off x="16268700" y="707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136923</xdr:rowOff>
    </xdr:from>
    <xdr:ext cx="405111" cy="259045"/>
    <xdr:sp macro="" textlink="">
      <xdr:nvSpPr>
        <xdr:cNvPr id="339" name="【認定こども園・幼稚園・保育所】&#10;有形固定資産減価償却率該当値テキスト"/>
        <xdr:cNvSpPr txBox="1"/>
      </xdr:nvSpPr>
      <xdr:spPr>
        <a:xfrm>
          <a:off x="16408400" y="6994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oneCellAnchor>
  <xdr:twoCellAnchor>
    <xdr:from>
      <xdr:col>22</xdr:col>
      <xdr:colOff>314325</xdr:colOff>
      <xdr:row>41</xdr:row>
      <xdr:rowOff>100838</xdr:rowOff>
    </xdr:from>
    <xdr:to>
      <xdr:col>22</xdr:col>
      <xdr:colOff>415925</xdr:colOff>
      <xdr:row>42</xdr:row>
      <xdr:rowOff>30988</xdr:rowOff>
    </xdr:to>
    <xdr:sp macro="" textlink="">
      <xdr:nvSpPr>
        <xdr:cNvPr id="340" name="円/楕円 339"/>
        <xdr:cNvSpPr/>
      </xdr:nvSpPr>
      <xdr:spPr>
        <a:xfrm>
          <a:off x="15430500" y="713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41</xdr:row>
      <xdr:rowOff>101346</xdr:rowOff>
    </xdr:from>
    <xdr:to>
      <xdr:col>23</xdr:col>
      <xdr:colOff>517525</xdr:colOff>
      <xdr:row>41</xdr:row>
      <xdr:rowOff>151638</xdr:rowOff>
    </xdr:to>
    <xdr:cxnSp macro="">
      <xdr:nvCxnSpPr>
        <xdr:cNvPr id="341" name="直線コネクタ 340"/>
        <xdr:cNvCxnSpPr/>
      </xdr:nvCxnSpPr>
      <xdr:spPr>
        <a:xfrm flipV="1">
          <a:off x="15481300" y="713079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106951</xdr:rowOff>
    </xdr:from>
    <xdr:ext cx="405111" cy="259045"/>
    <xdr:sp macro="" textlink="">
      <xdr:nvSpPr>
        <xdr:cNvPr id="342" name="n_1aveValue【認定こども園・幼稚園・保育所】&#10;有形固定資産減価償却率"/>
        <xdr:cNvSpPr txBox="1"/>
      </xdr:nvSpPr>
      <xdr:spPr>
        <a:xfrm>
          <a:off x="15266043" y="6279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a:t>
          </a:r>
          <a:endParaRPr kumimoji="1" lang="ja-JP" altLang="en-US" sz="1000" b="1">
            <a:solidFill>
              <a:srgbClr val="000080"/>
            </a:solidFill>
            <a:latin typeface="ＭＳ Ｐゴシック"/>
          </a:endParaRPr>
        </a:p>
      </xdr:txBody>
    </xdr:sp>
    <xdr:clientData/>
  </xdr:oneCellAnchor>
  <xdr:oneCellAnchor>
    <xdr:from>
      <xdr:col>22</xdr:col>
      <xdr:colOff>149868</xdr:colOff>
      <xdr:row>42</xdr:row>
      <xdr:rowOff>22115</xdr:rowOff>
    </xdr:from>
    <xdr:ext cx="405111" cy="259045"/>
    <xdr:sp macro="" textlink="">
      <xdr:nvSpPr>
        <xdr:cNvPr id="343" name="n_1mainValue【認定こども園・幼稚園・保育所】&#10;有形固定資産減価償却率"/>
        <xdr:cNvSpPr txBox="1"/>
      </xdr:nvSpPr>
      <xdr:spPr>
        <a:xfrm>
          <a:off x="15266043" y="7223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4" name="正方形/長方形 3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5" name="正方形/長方形 3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6" name="正方形/長方形 3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7" name="正方形/長方形 3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8" name="正方形/長方形 3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9" name="正方形/長方形 3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0" name="正方形/長方形 3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1" name="正方形/長方形 3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2" name="テキスト ボックス 3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3" name="直線コネクタ 3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54" name="直線コネクタ 35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55" name="テキスト ボックス 35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6" name="直線コネクタ 35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7" name="テキスト ボックス 35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8" name="直線コネクタ 35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59" name="テキスト ボックス 35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60" name="直線コネクタ 35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61" name="テキスト ボックス 36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62" name="直線コネクタ 36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63" name="テキスト ボックス 36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4" name="直線コネクタ 3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5" name="テキスト ボックス 3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102870</xdr:rowOff>
    </xdr:from>
    <xdr:to>
      <xdr:col>32</xdr:col>
      <xdr:colOff>186689</xdr:colOff>
      <xdr:row>41</xdr:row>
      <xdr:rowOff>11430</xdr:rowOff>
    </xdr:to>
    <xdr:cxnSp macro="">
      <xdr:nvCxnSpPr>
        <xdr:cNvPr id="367" name="直線コネクタ 366"/>
        <xdr:cNvCxnSpPr/>
      </xdr:nvCxnSpPr>
      <xdr:spPr>
        <a:xfrm flipV="1">
          <a:off x="22160864" y="593217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15257</xdr:rowOff>
    </xdr:from>
    <xdr:ext cx="469744" cy="259045"/>
    <xdr:sp macro="" textlink="">
      <xdr:nvSpPr>
        <xdr:cNvPr id="368" name="【認定こども園・幼稚園・保育所】&#10;一人当たり面積最小値テキスト"/>
        <xdr:cNvSpPr txBox="1"/>
      </xdr:nvSpPr>
      <xdr:spPr>
        <a:xfrm>
          <a:off x="22250400"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0.052</a:t>
          </a:r>
          <a:endParaRPr kumimoji="1" lang="ja-JP" altLang="en-US" sz="1000" b="1">
            <a:latin typeface="ＭＳ Ｐゴシック"/>
          </a:endParaRPr>
        </a:p>
      </xdr:txBody>
    </xdr:sp>
    <xdr:clientData/>
  </xdr:oneCellAnchor>
  <xdr:twoCellAnchor>
    <xdr:from>
      <xdr:col>32</xdr:col>
      <xdr:colOff>98425</xdr:colOff>
      <xdr:row>41</xdr:row>
      <xdr:rowOff>11430</xdr:rowOff>
    </xdr:from>
    <xdr:to>
      <xdr:col>32</xdr:col>
      <xdr:colOff>276225</xdr:colOff>
      <xdr:row>41</xdr:row>
      <xdr:rowOff>11430</xdr:rowOff>
    </xdr:to>
    <xdr:cxnSp macro="">
      <xdr:nvCxnSpPr>
        <xdr:cNvPr id="369" name="直線コネクタ 368"/>
        <xdr:cNvCxnSpPr/>
      </xdr:nvCxnSpPr>
      <xdr:spPr>
        <a:xfrm>
          <a:off x="22072600" y="704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49547</xdr:rowOff>
    </xdr:from>
    <xdr:ext cx="469744" cy="259045"/>
    <xdr:sp macro="" textlink="">
      <xdr:nvSpPr>
        <xdr:cNvPr id="370" name="【認定こども園・幼稚園・保育所】&#10;一人当たり面積最大値テキスト"/>
        <xdr:cNvSpPr txBox="1"/>
      </xdr:nvSpPr>
      <xdr:spPr>
        <a:xfrm>
          <a:off x="22250400" y="570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0.343</a:t>
          </a:r>
          <a:endParaRPr kumimoji="1" lang="ja-JP" altLang="en-US" sz="1000" b="1">
            <a:latin typeface="ＭＳ Ｐゴシック"/>
          </a:endParaRPr>
        </a:p>
      </xdr:txBody>
    </xdr:sp>
    <xdr:clientData/>
  </xdr:oneCellAnchor>
  <xdr:twoCellAnchor>
    <xdr:from>
      <xdr:col>32</xdr:col>
      <xdr:colOff>98425</xdr:colOff>
      <xdr:row>34</xdr:row>
      <xdr:rowOff>102870</xdr:rowOff>
    </xdr:from>
    <xdr:to>
      <xdr:col>32</xdr:col>
      <xdr:colOff>276225</xdr:colOff>
      <xdr:row>34</xdr:row>
      <xdr:rowOff>102870</xdr:rowOff>
    </xdr:to>
    <xdr:cxnSp macro="">
      <xdr:nvCxnSpPr>
        <xdr:cNvPr id="371" name="直線コネクタ 370"/>
        <xdr:cNvCxnSpPr/>
      </xdr:nvCxnSpPr>
      <xdr:spPr>
        <a:xfrm>
          <a:off x="22072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133367</xdr:rowOff>
    </xdr:from>
    <xdr:ext cx="469744" cy="259045"/>
    <xdr:sp macro="" textlink="">
      <xdr:nvSpPr>
        <xdr:cNvPr id="372" name="【認定こども園・幼稚園・保育所】&#10;一人当たり面積平均値テキスト"/>
        <xdr:cNvSpPr txBox="1"/>
      </xdr:nvSpPr>
      <xdr:spPr>
        <a:xfrm>
          <a:off x="22250400" y="6305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154940</xdr:rowOff>
    </xdr:from>
    <xdr:to>
      <xdr:col>32</xdr:col>
      <xdr:colOff>238125</xdr:colOff>
      <xdr:row>37</xdr:row>
      <xdr:rowOff>85090</xdr:rowOff>
    </xdr:to>
    <xdr:sp macro="" textlink="">
      <xdr:nvSpPr>
        <xdr:cNvPr id="373" name="フローチャート : 判断 372"/>
        <xdr:cNvSpPr/>
      </xdr:nvSpPr>
      <xdr:spPr>
        <a:xfrm>
          <a:off x="221107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374" name="フローチャート : 判断 373"/>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5" name="テキスト ボックス 37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6" name="テキスト ボックス 37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7" name="テキスト ボックス 37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8" name="テキスト ボックス 37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9" name="テキスト ボックス 37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2540</xdr:rowOff>
    </xdr:from>
    <xdr:to>
      <xdr:col>32</xdr:col>
      <xdr:colOff>238125</xdr:colOff>
      <xdr:row>35</xdr:row>
      <xdr:rowOff>104140</xdr:rowOff>
    </xdr:to>
    <xdr:sp macro="" textlink="">
      <xdr:nvSpPr>
        <xdr:cNvPr id="380" name="円/楕円 379"/>
        <xdr:cNvSpPr/>
      </xdr:nvSpPr>
      <xdr:spPr>
        <a:xfrm>
          <a:off x="221107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88917</xdr:rowOff>
    </xdr:from>
    <xdr:ext cx="469744" cy="259045"/>
    <xdr:sp macro="" textlink="">
      <xdr:nvSpPr>
        <xdr:cNvPr id="381" name="【認定こども園・幼稚園・保育所】&#10;一人当たり面積該当値テキスト"/>
        <xdr:cNvSpPr txBox="1"/>
      </xdr:nvSpPr>
      <xdr:spPr>
        <a:xfrm>
          <a:off x="22250400" y="5918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0.311</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10160</xdr:rowOff>
    </xdr:from>
    <xdr:to>
      <xdr:col>31</xdr:col>
      <xdr:colOff>85725</xdr:colOff>
      <xdr:row>35</xdr:row>
      <xdr:rowOff>111760</xdr:rowOff>
    </xdr:to>
    <xdr:sp macro="" textlink="">
      <xdr:nvSpPr>
        <xdr:cNvPr id="382" name="円/楕円 381"/>
        <xdr:cNvSpPr/>
      </xdr:nvSpPr>
      <xdr:spPr>
        <a:xfrm>
          <a:off x="212725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35</xdr:row>
      <xdr:rowOff>53340</xdr:rowOff>
    </xdr:from>
    <xdr:to>
      <xdr:col>32</xdr:col>
      <xdr:colOff>187325</xdr:colOff>
      <xdr:row>35</xdr:row>
      <xdr:rowOff>60960</xdr:rowOff>
    </xdr:to>
    <xdr:cxnSp macro="">
      <xdr:nvCxnSpPr>
        <xdr:cNvPr id="383" name="直線コネクタ 382"/>
        <xdr:cNvCxnSpPr/>
      </xdr:nvCxnSpPr>
      <xdr:spPr>
        <a:xfrm flipV="1">
          <a:off x="21323300" y="60540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37</xdr:row>
      <xdr:rowOff>76217</xdr:rowOff>
    </xdr:from>
    <xdr:ext cx="469744" cy="259045"/>
    <xdr:sp macro="" textlink="">
      <xdr:nvSpPr>
        <xdr:cNvPr id="384" name="n_1aveValue【認定こども園・幼稚園・保育所】&#10;一人当たり面積"/>
        <xdr:cNvSpPr txBox="1"/>
      </xdr:nvSpPr>
      <xdr:spPr>
        <a:xfrm>
          <a:off x="21075727" y="64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33</xdr:row>
      <xdr:rowOff>128287</xdr:rowOff>
    </xdr:from>
    <xdr:ext cx="469744" cy="259045"/>
    <xdr:sp macro="" textlink="">
      <xdr:nvSpPr>
        <xdr:cNvPr id="385" name="n_1mainValue【認定こども園・幼稚園・保育所】&#10;一人当たり面積"/>
        <xdr:cNvSpPr txBox="1"/>
      </xdr:nvSpPr>
      <xdr:spPr>
        <a:xfrm>
          <a:off x="21075727" y="578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6" name="正方形/長方形 3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7" name="正方形/長方形 3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8" name="正方形/長方形 3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9" name="正方形/長方形 3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0" name="正方形/長方形 3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1" name="正方形/長方形 3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2" name="正方形/長方形 3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3" name="正方形/長方形 3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4" name="テキスト ボックス 3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5" name="直線コネクタ 3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6" name="テキスト ボックス 39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97" name="直線コネクタ 39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98" name="テキスト ボックス 39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99" name="直線コネクタ 39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00" name="テキスト ボックス 39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01" name="直線コネクタ 40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02" name="テキスト ボックス 40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03" name="直線コネクタ 40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04" name="テキスト ボックス 40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05" name="直線コネクタ 40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06" name="テキスト ボックス 40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07" name="直線コネクタ 40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08" name="テキスト ボックス 40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9" name="直線コネクタ 4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10" name="テキスト ボックス 40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16328</xdr:rowOff>
    </xdr:from>
    <xdr:to>
      <xdr:col>23</xdr:col>
      <xdr:colOff>516889</xdr:colOff>
      <xdr:row>64</xdr:row>
      <xdr:rowOff>104503</xdr:rowOff>
    </xdr:to>
    <xdr:cxnSp macro="">
      <xdr:nvCxnSpPr>
        <xdr:cNvPr id="412" name="直線コネクタ 411"/>
        <xdr:cNvCxnSpPr/>
      </xdr:nvCxnSpPr>
      <xdr:spPr>
        <a:xfrm flipV="1">
          <a:off x="16318864" y="9617528"/>
          <a:ext cx="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108330</xdr:rowOff>
    </xdr:from>
    <xdr:ext cx="405111" cy="259045"/>
    <xdr:sp macro="" textlink="">
      <xdr:nvSpPr>
        <xdr:cNvPr id="413" name="【学校施設】&#10;有形固定資産減価償却率最小値テキスト"/>
        <xdr:cNvSpPr txBox="1"/>
      </xdr:nvSpPr>
      <xdr:spPr>
        <a:xfrm>
          <a:off x="164084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23</xdr:col>
      <xdr:colOff>428625</xdr:colOff>
      <xdr:row>64</xdr:row>
      <xdr:rowOff>104503</xdr:rowOff>
    </xdr:from>
    <xdr:to>
      <xdr:col>23</xdr:col>
      <xdr:colOff>606425</xdr:colOff>
      <xdr:row>64</xdr:row>
      <xdr:rowOff>104503</xdr:rowOff>
    </xdr:to>
    <xdr:cxnSp macro="">
      <xdr:nvCxnSpPr>
        <xdr:cNvPr id="414" name="直線コネクタ 413"/>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134455</xdr:rowOff>
    </xdr:from>
    <xdr:ext cx="405111" cy="259045"/>
    <xdr:sp macro="" textlink="">
      <xdr:nvSpPr>
        <xdr:cNvPr id="415" name="【学校施設】&#10;有形固定資産減価償却率最大値テキスト"/>
        <xdr:cNvSpPr txBox="1"/>
      </xdr:nvSpPr>
      <xdr:spPr>
        <a:xfrm>
          <a:off x="16408400" y="939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428625</xdr:colOff>
      <xdr:row>56</xdr:row>
      <xdr:rowOff>16328</xdr:rowOff>
    </xdr:from>
    <xdr:to>
      <xdr:col>23</xdr:col>
      <xdr:colOff>606425</xdr:colOff>
      <xdr:row>56</xdr:row>
      <xdr:rowOff>16328</xdr:rowOff>
    </xdr:to>
    <xdr:cxnSp macro="">
      <xdr:nvCxnSpPr>
        <xdr:cNvPr id="416" name="直線コネクタ 415"/>
        <xdr:cNvCxnSpPr/>
      </xdr:nvCxnSpPr>
      <xdr:spPr>
        <a:xfrm>
          <a:off x="16230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43923</xdr:rowOff>
    </xdr:from>
    <xdr:ext cx="405111" cy="259045"/>
    <xdr:sp macro="" textlink="">
      <xdr:nvSpPr>
        <xdr:cNvPr id="417" name="【学校施設】&#10;有形固定資産減価償却率平均値テキスト"/>
        <xdr:cNvSpPr txBox="1"/>
      </xdr:nvSpPr>
      <xdr:spPr>
        <a:xfrm>
          <a:off x="16408400" y="10159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21046</xdr:rowOff>
    </xdr:from>
    <xdr:to>
      <xdr:col>23</xdr:col>
      <xdr:colOff>568325</xdr:colOff>
      <xdr:row>60</xdr:row>
      <xdr:rowOff>122646</xdr:rowOff>
    </xdr:to>
    <xdr:sp macro="" textlink="">
      <xdr:nvSpPr>
        <xdr:cNvPr id="418" name="フローチャート : 判断 417"/>
        <xdr:cNvSpPr/>
      </xdr:nvSpPr>
      <xdr:spPr>
        <a:xfrm>
          <a:off x="16268700" y="1030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21046</xdr:rowOff>
    </xdr:from>
    <xdr:to>
      <xdr:col>22</xdr:col>
      <xdr:colOff>415925</xdr:colOff>
      <xdr:row>60</xdr:row>
      <xdr:rowOff>122646</xdr:rowOff>
    </xdr:to>
    <xdr:sp macro="" textlink="">
      <xdr:nvSpPr>
        <xdr:cNvPr id="419" name="フローチャート : 判断 418"/>
        <xdr:cNvSpPr/>
      </xdr:nvSpPr>
      <xdr:spPr>
        <a:xfrm>
          <a:off x="15430500" y="1030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0" name="テキスト ボックス 4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1" name="テキスト ボックス 4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2" name="テキスト ボックス 4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3" name="テキスト ボックス 4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4" name="テキスト ボックス 4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64</xdr:row>
      <xdr:rowOff>53703</xdr:rowOff>
    </xdr:from>
    <xdr:to>
      <xdr:col>23</xdr:col>
      <xdr:colOff>568325</xdr:colOff>
      <xdr:row>64</xdr:row>
      <xdr:rowOff>155303</xdr:rowOff>
    </xdr:to>
    <xdr:sp macro="" textlink="">
      <xdr:nvSpPr>
        <xdr:cNvPr id="425" name="円/楕円 424"/>
        <xdr:cNvSpPr/>
      </xdr:nvSpPr>
      <xdr:spPr>
        <a:xfrm>
          <a:off x="16268700" y="1102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63</xdr:row>
      <xdr:rowOff>140080</xdr:rowOff>
    </xdr:from>
    <xdr:ext cx="405111" cy="259045"/>
    <xdr:sp macro="" textlink="">
      <xdr:nvSpPr>
        <xdr:cNvPr id="426" name="【学校施設】&#10;有形固定資産減価償却率該当値テキスト"/>
        <xdr:cNvSpPr txBox="1"/>
      </xdr:nvSpPr>
      <xdr:spPr>
        <a:xfrm>
          <a:off x="16408400" y="10941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22</xdr:col>
      <xdr:colOff>314325</xdr:colOff>
      <xdr:row>64</xdr:row>
      <xdr:rowOff>132080</xdr:rowOff>
    </xdr:from>
    <xdr:to>
      <xdr:col>22</xdr:col>
      <xdr:colOff>415925</xdr:colOff>
      <xdr:row>65</xdr:row>
      <xdr:rowOff>62230</xdr:rowOff>
    </xdr:to>
    <xdr:sp macro="" textlink="">
      <xdr:nvSpPr>
        <xdr:cNvPr id="427" name="円/楕円 426"/>
        <xdr:cNvSpPr/>
      </xdr:nvSpPr>
      <xdr:spPr>
        <a:xfrm>
          <a:off x="15430500" y="1110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64</xdr:row>
      <xdr:rowOff>104503</xdr:rowOff>
    </xdr:from>
    <xdr:to>
      <xdr:col>23</xdr:col>
      <xdr:colOff>517525</xdr:colOff>
      <xdr:row>65</xdr:row>
      <xdr:rowOff>11430</xdr:rowOff>
    </xdr:to>
    <xdr:cxnSp macro="">
      <xdr:nvCxnSpPr>
        <xdr:cNvPr id="428" name="直線コネクタ 427"/>
        <xdr:cNvCxnSpPr/>
      </xdr:nvCxnSpPr>
      <xdr:spPr>
        <a:xfrm flipV="1">
          <a:off x="15481300" y="11077303"/>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139173</xdr:rowOff>
    </xdr:from>
    <xdr:ext cx="405111" cy="259045"/>
    <xdr:sp macro="" textlink="">
      <xdr:nvSpPr>
        <xdr:cNvPr id="429" name="n_1aveValue【学校施設】&#10;有形固定資産減価償却率"/>
        <xdr:cNvSpPr txBox="1"/>
      </xdr:nvSpPr>
      <xdr:spPr>
        <a:xfrm>
          <a:off x="15266043"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22</xdr:col>
      <xdr:colOff>149868</xdr:colOff>
      <xdr:row>65</xdr:row>
      <xdr:rowOff>53357</xdr:rowOff>
    </xdr:from>
    <xdr:ext cx="405111" cy="259045"/>
    <xdr:sp macro="" textlink="">
      <xdr:nvSpPr>
        <xdr:cNvPr id="430" name="n_1mainValue【学校施設】&#10;有形固定資産減価償却率"/>
        <xdr:cNvSpPr txBox="1"/>
      </xdr:nvSpPr>
      <xdr:spPr>
        <a:xfrm>
          <a:off x="15266043" y="1119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1" name="正方形/長方形 43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2" name="正方形/長方形 43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3" name="正方形/長方形 43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4" name="正方形/長方形 43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5" name="正方形/長方形 43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6" name="正方形/長方形 43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7" name="正方形/長方形 43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8" name="正方形/長方形 43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9" name="テキスト ボックス 43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0" name="直線コネクタ 43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1" name="テキスト ボックス 44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42" name="直線コネクタ 44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43" name="テキスト ボックス 44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44" name="直線コネクタ 44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45" name="テキスト ボックス 44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46" name="直線コネクタ 44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47" name="テキスト ボックス 44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48" name="直線コネクタ 44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49" name="テキスト ボックス 44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0" name="直線コネクタ 44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1" name="テキスト ボックス 45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155448</xdr:rowOff>
    </xdr:from>
    <xdr:to>
      <xdr:col>32</xdr:col>
      <xdr:colOff>186689</xdr:colOff>
      <xdr:row>63</xdr:row>
      <xdr:rowOff>141732</xdr:rowOff>
    </xdr:to>
    <xdr:cxnSp macro="">
      <xdr:nvCxnSpPr>
        <xdr:cNvPr id="453" name="直線コネクタ 452"/>
        <xdr:cNvCxnSpPr/>
      </xdr:nvCxnSpPr>
      <xdr:spPr>
        <a:xfrm flipV="1">
          <a:off x="22160864" y="975664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145559</xdr:rowOff>
    </xdr:from>
    <xdr:ext cx="469744" cy="259045"/>
    <xdr:sp macro="" textlink="">
      <xdr:nvSpPr>
        <xdr:cNvPr id="454" name="【学校施設】&#10;一人当たり面積最小値テキスト"/>
        <xdr:cNvSpPr txBox="1"/>
      </xdr:nvSpPr>
      <xdr:spPr>
        <a:xfrm>
          <a:off x="22250400"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1.413</a:t>
          </a:r>
          <a:endParaRPr kumimoji="1" lang="ja-JP" altLang="en-US" sz="1000" b="1">
            <a:latin typeface="ＭＳ Ｐゴシック"/>
          </a:endParaRPr>
        </a:p>
      </xdr:txBody>
    </xdr:sp>
    <xdr:clientData/>
  </xdr:oneCellAnchor>
  <xdr:twoCellAnchor>
    <xdr:from>
      <xdr:col>32</xdr:col>
      <xdr:colOff>98425</xdr:colOff>
      <xdr:row>63</xdr:row>
      <xdr:rowOff>141732</xdr:rowOff>
    </xdr:from>
    <xdr:to>
      <xdr:col>32</xdr:col>
      <xdr:colOff>276225</xdr:colOff>
      <xdr:row>63</xdr:row>
      <xdr:rowOff>141732</xdr:rowOff>
    </xdr:to>
    <xdr:cxnSp macro="">
      <xdr:nvCxnSpPr>
        <xdr:cNvPr id="455" name="直線コネクタ 454"/>
        <xdr:cNvCxnSpPr/>
      </xdr:nvCxnSpPr>
      <xdr:spPr>
        <a:xfrm>
          <a:off x="22072600" y="1094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102125</xdr:rowOff>
    </xdr:from>
    <xdr:ext cx="469744" cy="259045"/>
    <xdr:sp macro="" textlink="">
      <xdr:nvSpPr>
        <xdr:cNvPr id="456" name="【学校施設】&#10;一人当たり面積最大値テキスト"/>
        <xdr:cNvSpPr txBox="1"/>
      </xdr:nvSpPr>
      <xdr:spPr>
        <a:xfrm>
          <a:off x="222504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1.932</a:t>
          </a:r>
          <a:endParaRPr kumimoji="1" lang="ja-JP" altLang="en-US" sz="1000" b="1">
            <a:latin typeface="ＭＳ Ｐゴシック"/>
          </a:endParaRPr>
        </a:p>
      </xdr:txBody>
    </xdr:sp>
    <xdr:clientData/>
  </xdr:oneCellAnchor>
  <xdr:twoCellAnchor>
    <xdr:from>
      <xdr:col>32</xdr:col>
      <xdr:colOff>98425</xdr:colOff>
      <xdr:row>56</xdr:row>
      <xdr:rowOff>155448</xdr:rowOff>
    </xdr:from>
    <xdr:to>
      <xdr:col>32</xdr:col>
      <xdr:colOff>276225</xdr:colOff>
      <xdr:row>56</xdr:row>
      <xdr:rowOff>155448</xdr:rowOff>
    </xdr:to>
    <xdr:cxnSp macro="">
      <xdr:nvCxnSpPr>
        <xdr:cNvPr id="457" name="直線コネクタ 456"/>
        <xdr:cNvCxnSpPr/>
      </xdr:nvCxnSpPr>
      <xdr:spPr>
        <a:xfrm>
          <a:off x="22072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128795</xdr:rowOff>
    </xdr:from>
    <xdr:ext cx="469744" cy="259045"/>
    <xdr:sp macro="" textlink="">
      <xdr:nvSpPr>
        <xdr:cNvPr id="458" name="【学校施設】&#10;一人当たり面積平均値テキスト"/>
        <xdr:cNvSpPr txBox="1"/>
      </xdr:nvSpPr>
      <xdr:spPr>
        <a:xfrm>
          <a:off x="22250400" y="10415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150368</xdr:rowOff>
    </xdr:from>
    <xdr:to>
      <xdr:col>32</xdr:col>
      <xdr:colOff>238125</xdr:colOff>
      <xdr:row>61</xdr:row>
      <xdr:rowOff>80518</xdr:rowOff>
    </xdr:to>
    <xdr:sp macro="" textlink="">
      <xdr:nvSpPr>
        <xdr:cNvPr id="459" name="フローチャート : 判断 458"/>
        <xdr:cNvSpPr/>
      </xdr:nvSpPr>
      <xdr:spPr>
        <a:xfrm>
          <a:off x="22110700" y="1043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148082</xdr:rowOff>
    </xdr:from>
    <xdr:to>
      <xdr:col>31</xdr:col>
      <xdr:colOff>85725</xdr:colOff>
      <xdr:row>59</xdr:row>
      <xdr:rowOff>78232</xdr:rowOff>
    </xdr:to>
    <xdr:sp macro="" textlink="">
      <xdr:nvSpPr>
        <xdr:cNvPr id="460" name="フローチャート : 判断 459"/>
        <xdr:cNvSpPr/>
      </xdr:nvSpPr>
      <xdr:spPr>
        <a:xfrm>
          <a:off x="21272500" y="1009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1" name="テキスト ボックス 46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2" name="テキスト ボックス 46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3" name="テキスト ボックス 46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4" name="テキスト ボックス 46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5" name="テキスト ボックス 46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104648</xdr:rowOff>
    </xdr:from>
    <xdr:to>
      <xdr:col>32</xdr:col>
      <xdr:colOff>238125</xdr:colOff>
      <xdr:row>58</xdr:row>
      <xdr:rowOff>34798</xdr:rowOff>
    </xdr:to>
    <xdr:sp macro="" textlink="">
      <xdr:nvSpPr>
        <xdr:cNvPr id="466" name="円/楕円 465"/>
        <xdr:cNvSpPr/>
      </xdr:nvSpPr>
      <xdr:spPr>
        <a:xfrm>
          <a:off x="22110700" y="987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56</xdr:row>
      <xdr:rowOff>127525</xdr:rowOff>
    </xdr:from>
    <xdr:ext cx="469744" cy="259045"/>
    <xdr:sp macro="" textlink="">
      <xdr:nvSpPr>
        <xdr:cNvPr id="467" name="【学校施設】&#10;一人当たり面積該当値テキスト"/>
        <xdr:cNvSpPr txBox="1"/>
      </xdr:nvSpPr>
      <xdr:spPr>
        <a:xfrm>
          <a:off x="22250400" y="972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1.857</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134366</xdr:rowOff>
    </xdr:from>
    <xdr:to>
      <xdr:col>31</xdr:col>
      <xdr:colOff>85725</xdr:colOff>
      <xdr:row>58</xdr:row>
      <xdr:rowOff>64516</xdr:rowOff>
    </xdr:to>
    <xdr:sp macro="" textlink="">
      <xdr:nvSpPr>
        <xdr:cNvPr id="468" name="円/楕円 467"/>
        <xdr:cNvSpPr/>
      </xdr:nvSpPr>
      <xdr:spPr>
        <a:xfrm>
          <a:off x="21272500" y="990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57</xdr:row>
      <xdr:rowOff>155448</xdr:rowOff>
    </xdr:from>
    <xdr:to>
      <xdr:col>32</xdr:col>
      <xdr:colOff>187325</xdr:colOff>
      <xdr:row>58</xdr:row>
      <xdr:rowOff>13716</xdr:rowOff>
    </xdr:to>
    <xdr:cxnSp macro="">
      <xdr:nvCxnSpPr>
        <xdr:cNvPr id="469" name="直線コネクタ 468"/>
        <xdr:cNvCxnSpPr/>
      </xdr:nvCxnSpPr>
      <xdr:spPr>
        <a:xfrm flipV="1">
          <a:off x="21323300" y="9928098"/>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69359</xdr:rowOff>
    </xdr:from>
    <xdr:ext cx="469744" cy="259045"/>
    <xdr:sp macro="" textlink="">
      <xdr:nvSpPr>
        <xdr:cNvPr id="470" name="n_1aveValue【学校施設】&#10;一人当たり面積"/>
        <xdr:cNvSpPr txBox="1"/>
      </xdr:nvSpPr>
      <xdr:spPr>
        <a:xfrm>
          <a:off x="21075727" y="1018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1.763</a:t>
          </a:r>
          <a:endParaRPr kumimoji="1" lang="ja-JP" altLang="en-US" sz="1000" b="1">
            <a:solidFill>
              <a:srgbClr val="000080"/>
            </a:solidFill>
            <a:latin typeface="ＭＳ Ｐゴシック"/>
          </a:endParaRPr>
        </a:p>
      </xdr:txBody>
    </xdr:sp>
    <xdr:clientData/>
  </xdr:oneCellAnchor>
  <xdr:oneCellAnchor>
    <xdr:from>
      <xdr:col>30</xdr:col>
      <xdr:colOff>473152</xdr:colOff>
      <xdr:row>56</xdr:row>
      <xdr:rowOff>81043</xdr:rowOff>
    </xdr:from>
    <xdr:ext cx="469744" cy="259045"/>
    <xdr:sp macro="" textlink="">
      <xdr:nvSpPr>
        <xdr:cNvPr id="471" name="n_1mainValue【学校施設】&#10;一人当たり面積"/>
        <xdr:cNvSpPr txBox="1"/>
      </xdr:nvSpPr>
      <xdr:spPr>
        <a:xfrm>
          <a:off x="21075727" y="968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2" name="正方形/長方形 4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3" name="正方形/長方形 4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4" name="正方形/長方形 4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5" name="正方形/長方形 4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6" name="正方形/長方形 4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7" name="正方形/長方形 4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8" name="正方形/長方形 4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9" name="正方形/長方形 47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80" name="正方形/長方形 4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1" name="正方形/長方形 4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2" name="正方形/長方形 4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3" name="正方形/長方形 4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4" name="正方形/長方形 4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5" name="正方形/長方形 4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6" name="正方形/長方形 4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7" name="正方形/長方形 48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88" name="正方形/長方形 4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89" name="正方形/長方形 4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0" name="正方形/長方形 4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1" name="正方形/長方形 4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2" name="正方形/長方形 4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3" name="正方形/長方形 4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4" name="正方形/長方形 4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95" name="正方形/長方形 4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6" name="テキスト ボックス 4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97" name="直線コネクタ 4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98" name="テキスト ボックス 49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99" name="直線コネクタ 49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00" name="テキスト ボックス 49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01" name="直線コネクタ 50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02" name="テキスト ボックス 50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03" name="直線コネクタ 50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04" name="テキスト ボックス 50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05" name="直線コネクタ 50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06" name="テキスト ボックス 50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07" name="直線コネクタ 50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08" name="テキスト ボックス 50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09" name="直線コネクタ 5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10" name="テキスト ボックス 5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1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87630</xdr:rowOff>
    </xdr:from>
    <xdr:to>
      <xdr:col>23</xdr:col>
      <xdr:colOff>516889</xdr:colOff>
      <xdr:row>108</xdr:row>
      <xdr:rowOff>9525</xdr:rowOff>
    </xdr:to>
    <xdr:cxnSp macro="">
      <xdr:nvCxnSpPr>
        <xdr:cNvPr id="512" name="直線コネクタ 511"/>
        <xdr:cNvCxnSpPr/>
      </xdr:nvCxnSpPr>
      <xdr:spPr>
        <a:xfrm flipV="1">
          <a:off x="16318864" y="17404080"/>
          <a:ext cx="0" cy="1122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13352</xdr:rowOff>
    </xdr:from>
    <xdr:ext cx="405111" cy="259045"/>
    <xdr:sp macro="" textlink="">
      <xdr:nvSpPr>
        <xdr:cNvPr id="513" name="【公民館】&#10;有形固定資産減価償却率最小値テキスト"/>
        <xdr:cNvSpPr txBox="1"/>
      </xdr:nvSpPr>
      <xdr:spPr>
        <a:xfrm>
          <a:off x="16408400" y="185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23</xdr:col>
      <xdr:colOff>428625</xdr:colOff>
      <xdr:row>108</xdr:row>
      <xdr:rowOff>9525</xdr:rowOff>
    </xdr:from>
    <xdr:to>
      <xdr:col>23</xdr:col>
      <xdr:colOff>606425</xdr:colOff>
      <xdr:row>108</xdr:row>
      <xdr:rowOff>9525</xdr:rowOff>
    </xdr:to>
    <xdr:cxnSp macro="">
      <xdr:nvCxnSpPr>
        <xdr:cNvPr id="514" name="直線コネクタ 513"/>
        <xdr:cNvCxnSpPr/>
      </xdr:nvCxnSpPr>
      <xdr:spPr>
        <a:xfrm>
          <a:off x="16230600" y="1852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34307</xdr:rowOff>
    </xdr:from>
    <xdr:ext cx="405111" cy="259045"/>
    <xdr:sp macro="" textlink="">
      <xdr:nvSpPr>
        <xdr:cNvPr id="515" name="【公民館】&#10;有形固定資産減価償却率最大値テキスト"/>
        <xdr:cNvSpPr txBox="1"/>
      </xdr:nvSpPr>
      <xdr:spPr>
        <a:xfrm>
          <a:off x="164084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428625</xdr:colOff>
      <xdr:row>101</xdr:row>
      <xdr:rowOff>87630</xdr:rowOff>
    </xdr:from>
    <xdr:to>
      <xdr:col>23</xdr:col>
      <xdr:colOff>606425</xdr:colOff>
      <xdr:row>101</xdr:row>
      <xdr:rowOff>87630</xdr:rowOff>
    </xdr:to>
    <xdr:cxnSp macro="">
      <xdr:nvCxnSpPr>
        <xdr:cNvPr id="516" name="直線コネクタ 515"/>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101</xdr:row>
      <xdr:rowOff>143527</xdr:rowOff>
    </xdr:from>
    <xdr:ext cx="405111" cy="259045"/>
    <xdr:sp macro="" textlink="">
      <xdr:nvSpPr>
        <xdr:cNvPr id="517" name="【公民館】&#10;有形固定資産減価償却率平均値テキスト"/>
        <xdr:cNvSpPr txBox="1"/>
      </xdr:nvSpPr>
      <xdr:spPr>
        <a:xfrm>
          <a:off x="16408400" y="17459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120650</xdr:rowOff>
    </xdr:from>
    <xdr:to>
      <xdr:col>23</xdr:col>
      <xdr:colOff>568325</xdr:colOff>
      <xdr:row>103</xdr:row>
      <xdr:rowOff>50800</xdr:rowOff>
    </xdr:to>
    <xdr:sp macro="" textlink="">
      <xdr:nvSpPr>
        <xdr:cNvPr id="518" name="フローチャート : 判断 517"/>
        <xdr:cNvSpPr/>
      </xdr:nvSpPr>
      <xdr:spPr>
        <a:xfrm>
          <a:off x="1626870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88264</xdr:rowOff>
    </xdr:from>
    <xdr:to>
      <xdr:col>22</xdr:col>
      <xdr:colOff>415925</xdr:colOff>
      <xdr:row>104</xdr:row>
      <xdr:rowOff>18414</xdr:rowOff>
    </xdr:to>
    <xdr:sp macro="" textlink="">
      <xdr:nvSpPr>
        <xdr:cNvPr id="519" name="フローチャート : 判断 518"/>
        <xdr:cNvSpPr/>
      </xdr:nvSpPr>
      <xdr:spPr>
        <a:xfrm>
          <a:off x="154305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0" name="テキスト ボックス 51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1" name="テキスト ボックス 52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2" name="テキスト ボックス 52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3" name="テキスト ボックス 52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4" name="テキスト ボックス 52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12064</xdr:rowOff>
    </xdr:from>
    <xdr:to>
      <xdr:col>23</xdr:col>
      <xdr:colOff>568325</xdr:colOff>
      <xdr:row>104</xdr:row>
      <xdr:rowOff>113664</xdr:rowOff>
    </xdr:to>
    <xdr:sp macro="" textlink="">
      <xdr:nvSpPr>
        <xdr:cNvPr id="525" name="円/楕円 524"/>
        <xdr:cNvSpPr/>
      </xdr:nvSpPr>
      <xdr:spPr>
        <a:xfrm>
          <a:off x="16268700" y="1784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161941</xdr:rowOff>
    </xdr:from>
    <xdr:ext cx="405111" cy="259045"/>
    <xdr:sp macro="" textlink="">
      <xdr:nvSpPr>
        <xdr:cNvPr id="526" name="【公民館】&#10;有形固定資産減価償却率該当値テキスト"/>
        <xdr:cNvSpPr txBox="1"/>
      </xdr:nvSpPr>
      <xdr:spPr>
        <a:xfrm>
          <a:off x="16408400" y="178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12064</xdr:rowOff>
    </xdr:from>
    <xdr:to>
      <xdr:col>22</xdr:col>
      <xdr:colOff>415925</xdr:colOff>
      <xdr:row>104</xdr:row>
      <xdr:rowOff>113664</xdr:rowOff>
    </xdr:to>
    <xdr:sp macro="" textlink="">
      <xdr:nvSpPr>
        <xdr:cNvPr id="527" name="円/楕円 526"/>
        <xdr:cNvSpPr/>
      </xdr:nvSpPr>
      <xdr:spPr>
        <a:xfrm>
          <a:off x="15430500" y="1784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62864</xdr:rowOff>
    </xdr:from>
    <xdr:to>
      <xdr:col>23</xdr:col>
      <xdr:colOff>517525</xdr:colOff>
      <xdr:row>104</xdr:row>
      <xdr:rowOff>62864</xdr:rowOff>
    </xdr:to>
    <xdr:cxnSp macro="">
      <xdr:nvCxnSpPr>
        <xdr:cNvPr id="528" name="直線コネクタ 527"/>
        <xdr:cNvCxnSpPr/>
      </xdr:nvCxnSpPr>
      <xdr:spPr>
        <a:xfrm>
          <a:off x="15481300" y="178936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102</xdr:row>
      <xdr:rowOff>34941</xdr:rowOff>
    </xdr:from>
    <xdr:ext cx="405111" cy="259045"/>
    <xdr:sp macro="" textlink="">
      <xdr:nvSpPr>
        <xdr:cNvPr id="529" name="n_1aveValue【公民館】&#10;有形固定資産減価償却率"/>
        <xdr:cNvSpPr txBox="1"/>
      </xdr:nvSpPr>
      <xdr:spPr>
        <a:xfrm>
          <a:off x="15266043" y="1752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oneCellAnchor>
    <xdr:from>
      <xdr:col>22</xdr:col>
      <xdr:colOff>149868</xdr:colOff>
      <xdr:row>104</xdr:row>
      <xdr:rowOff>104791</xdr:rowOff>
    </xdr:from>
    <xdr:ext cx="405111" cy="259045"/>
    <xdr:sp macro="" textlink="">
      <xdr:nvSpPr>
        <xdr:cNvPr id="530" name="n_1mainValue【公民館】&#10;有形固定資産減価償却率"/>
        <xdr:cNvSpPr txBox="1"/>
      </xdr:nvSpPr>
      <xdr:spPr>
        <a:xfrm>
          <a:off x="15266043" y="179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31" name="正方形/長方形 5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2" name="正方形/長方形 5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3" name="正方形/長方形 5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4" name="正方形/長方形 5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5" name="正方形/長方形 5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6" name="正方形/長方形 5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7" name="正方形/長方形 5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8" name="正方形/長方形 5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9" name="テキスト ボックス 5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0" name="直線コネクタ 5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41" name="直線コネクタ 54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42" name="テキスト ボックス 54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43" name="直線コネクタ 54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44" name="テキスト ボックス 54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45" name="直線コネクタ 54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46" name="テキスト ボックス 54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47" name="直線コネクタ 54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48" name="テキスト ボックス 54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49" name="直線コネクタ 54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50" name="テキスト ボックス 54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51" name="直線コネクタ 55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52" name="テキスト ボックス 55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3" name="直線コネクタ 55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4" name="テキスト ボックス 55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5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66402</xdr:rowOff>
    </xdr:from>
    <xdr:to>
      <xdr:col>32</xdr:col>
      <xdr:colOff>186689</xdr:colOff>
      <xdr:row>108</xdr:row>
      <xdr:rowOff>87630</xdr:rowOff>
    </xdr:to>
    <xdr:cxnSp macro="">
      <xdr:nvCxnSpPr>
        <xdr:cNvPr id="556" name="直線コネクタ 555"/>
        <xdr:cNvCxnSpPr/>
      </xdr:nvCxnSpPr>
      <xdr:spPr>
        <a:xfrm flipV="1">
          <a:off x="22160864" y="17211402"/>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91457</xdr:rowOff>
    </xdr:from>
    <xdr:ext cx="469744" cy="259045"/>
    <xdr:sp macro="" textlink="">
      <xdr:nvSpPr>
        <xdr:cNvPr id="557" name="【公民館】&#10;一人当たり面積最小値テキスト"/>
        <xdr:cNvSpPr txBox="1"/>
      </xdr:nvSpPr>
      <xdr:spPr>
        <a:xfrm>
          <a:off x="22250400" y="186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108</xdr:row>
      <xdr:rowOff>87630</xdr:rowOff>
    </xdr:from>
    <xdr:to>
      <xdr:col>32</xdr:col>
      <xdr:colOff>276225</xdr:colOff>
      <xdr:row>108</xdr:row>
      <xdr:rowOff>87630</xdr:rowOff>
    </xdr:to>
    <xdr:cxnSp macro="">
      <xdr:nvCxnSpPr>
        <xdr:cNvPr id="558" name="直線コネクタ 557"/>
        <xdr:cNvCxnSpPr/>
      </xdr:nvCxnSpPr>
      <xdr:spPr>
        <a:xfrm>
          <a:off x="22072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13079</xdr:rowOff>
    </xdr:from>
    <xdr:ext cx="469744" cy="259045"/>
    <xdr:sp macro="" textlink="">
      <xdr:nvSpPr>
        <xdr:cNvPr id="559" name="【公民館】&#10;一人当たり面積最大値テキスト"/>
        <xdr:cNvSpPr txBox="1"/>
      </xdr:nvSpPr>
      <xdr:spPr>
        <a:xfrm>
          <a:off x="22250400" y="1698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0.926</a:t>
          </a:r>
          <a:endParaRPr kumimoji="1" lang="ja-JP" altLang="en-US" sz="1000" b="1">
            <a:latin typeface="ＭＳ Ｐゴシック"/>
          </a:endParaRPr>
        </a:p>
      </xdr:txBody>
    </xdr:sp>
    <xdr:clientData/>
  </xdr:oneCellAnchor>
  <xdr:twoCellAnchor>
    <xdr:from>
      <xdr:col>32</xdr:col>
      <xdr:colOff>98425</xdr:colOff>
      <xdr:row>100</xdr:row>
      <xdr:rowOff>66402</xdr:rowOff>
    </xdr:from>
    <xdr:to>
      <xdr:col>32</xdr:col>
      <xdr:colOff>276225</xdr:colOff>
      <xdr:row>100</xdr:row>
      <xdr:rowOff>66402</xdr:rowOff>
    </xdr:to>
    <xdr:cxnSp macro="">
      <xdr:nvCxnSpPr>
        <xdr:cNvPr id="560" name="直線コネクタ 559"/>
        <xdr:cNvCxnSpPr/>
      </xdr:nvCxnSpPr>
      <xdr:spPr>
        <a:xfrm>
          <a:off x="22072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61340</xdr:rowOff>
    </xdr:from>
    <xdr:ext cx="469744" cy="259045"/>
    <xdr:sp macro="" textlink="">
      <xdr:nvSpPr>
        <xdr:cNvPr id="561" name="【公民館】&#10;一人当たり面積平均値テキスト"/>
        <xdr:cNvSpPr txBox="1"/>
      </xdr:nvSpPr>
      <xdr:spPr>
        <a:xfrm>
          <a:off x="22250400" y="18063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0.282</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38463</xdr:rowOff>
    </xdr:from>
    <xdr:to>
      <xdr:col>32</xdr:col>
      <xdr:colOff>238125</xdr:colOff>
      <xdr:row>106</xdr:row>
      <xdr:rowOff>140063</xdr:rowOff>
    </xdr:to>
    <xdr:sp macro="" textlink="">
      <xdr:nvSpPr>
        <xdr:cNvPr id="562" name="フローチャート : 判断 561"/>
        <xdr:cNvSpPr/>
      </xdr:nvSpPr>
      <xdr:spPr>
        <a:xfrm>
          <a:off x="221107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89081</xdr:rowOff>
    </xdr:from>
    <xdr:to>
      <xdr:col>31</xdr:col>
      <xdr:colOff>85725</xdr:colOff>
      <xdr:row>107</xdr:row>
      <xdr:rowOff>19231</xdr:rowOff>
    </xdr:to>
    <xdr:sp macro="" textlink="">
      <xdr:nvSpPr>
        <xdr:cNvPr id="563" name="フローチャート : 判断 562"/>
        <xdr:cNvSpPr/>
      </xdr:nvSpPr>
      <xdr:spPr>
        <a:xfrm>
          <a:off x="21272500" y="1826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4" name="テキスト ボックス 56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5" name="テキスト ボックス 56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6" name="テキスト ボックス 56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7" name="テキスト ボックス 56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8" name="テキスト ボックス 56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74386</xdr:rowOff>
    </xdr:from>
    <xdr:to>
      <xdr:col>32</xdr:col>
      <xdr:colOff>238125</xdr:colOff>
      <xdr:row>107</xdr:row>
      <xdr:rowOff>4536</xdr:rowOff>
    </xdr:to>
    <xdr:sp macro="" textlink="">
      <xdr:nvSpPr>
        <xdr:cNvPr id="569" name="円/楕円 568"/>
        <xdr:cNvSpPr/>
      </xdr:nvSpPr>
      <xdr:spPr>
        <a:xfrm>
          <a:off x="221107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52813</xdr:rowOff>
    </xdr:from>
    <xdr:ext cx="469744" cy="259045"/>
    <xdr:sp macro="" textlink="">
      <xdr:nvSpPr>
        <xdr:cNvPr id="570" name="【公民館】&#10;一人当たり面積該当値テキスト"/>
        <xdr:cNvSpPr txBox="1"/>
      </xdr:nvSpPr>
      <xdr:spPr>
        <a:xfrm>
          <a:off x="22250400" y="182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0.260</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77651</xdr:rowOff>
    </xdr:from>
    <xdr:to>
      <xdr:col>31</xdr:col>
      <xdr:colOff>85725</xdr:colOff>
      <xdr:row>107</xdr:row>
      <xdr:rowOff>7801</xdr:rowOff>
    </xdr:to>
    <xdr:sp macro="" textlink="">
      <xdr:nvSpPr>
        <xdr:cNvPr id="571" name="円/楕円 570"/>
        <xdr:cNvSpPr/>
      </xdr:nvSpPr>
      <xdr:spPr>
        <a:xfrm>
          <a:off x="21272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125186</xdr:rowOff>
    </xdr:from>
    <xdr:to>
      <xdr:col>32</xdr:col>
      <xdr:colOff>187325</xdr:colOff>
      <xdr:row>106</xdr:row>
      <xdr:rowOff>128451</xdr:rowOff>
    </xdr:to>
    <xdr:cxnSp macro="">
      <xdr:nvCxnSpPr>
        <xdr:cNvPr id="572" name="直線コネクタ 571"/>
        <xdr:cNvCxnSpPr/>
      </xdr:nvCxnSpPr>
      <xdr:spPr>
        <a:xfrm flipV="1">
          <a:off x="21323300" y="1829888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107</xdr:row>
      <xdr:rowOff>10358</xdr:rowOff>
    </xdr:from>
    <xdr:ext cx="469744" cy="259045"/>
    <xdr:sp macro="" textlink="">
      <xdr:nvSpPr>
        <xdr:cNvPr id="573" name="n_1aveValue【公民館】&#10;一人当たり面積"/>
        <xdr:cNvSpPr txBox="1"/>
      </xdr:nvSpPr>
      <xdr:spPr>
        <a:xfrm>
          <a:off x="21075727" y="1835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0.251</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24328</xdr:rowOff>
    </xdr:from>
    <xdr:ext cx="469744" cy="259045"/>
    <xdr:sp macro="" textlink="">
      <xdr:nvSpPr>
        <xdr:cNvPr id="574" name="n_1mainValue【公民館】&#10;一人当たり面積"/>
        <xdr:cNvSpPr txBox="1"/>
      </xdr:nvSpPr>
      <xdr:spPr>
        <a:xfrm>
          <a:off x="210757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75" name="正方形/長方形 57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6" name="正方形/長方形 57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77" name="テキスト ボックス 57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橋梁は取得年不明の古い資産が多く減価償却率が高くなっており、実際の老朽度合いを調査し更新が必要になる。学校施設は、平成</a:t>
          </a:r>
          <a:r>
            <a:rPr kumimoji="1" lang="en-US" altLang="ja-JP" sz="1300">
              <a:latin typeface="ＭＳ Ｐゴシック"/>
            </a:rPr>
            <a:t>22</a:t>
          </a:r>
          <a:r>
            <a:rPr kumimoji="1" lang="ja-JP" altLang="en-US" sz="1300">
              <a:latin typeface="ＭＳ Ｐゴシック"/>
            </a:rPr>
            <a:t>年度以降実施した文教施設の整備により増改築を行っており、減価償却率が類似団体よりも低い。住宅は平成</a:t>
          </a:r>
          <a:r>
            <a:rPr kumimoji="1" lang="en-US" altLang="ja-JP" sz="1300">
              <a:latin typeface="ＭＳ Ｐゴシック"/>
            </a:rPr>
            <a:t>27</a:t>
          </a:r>
          <a:r>
            <a:rPr kumimoji="1" lang="ja-JP" altLang="en-US" sz="1300">
              <a:latin typeface="ＭＳ Ｐゴシック"/>
            </a:rPr>
            <a:t>年に新築したもののみのため、減価償却率は低い。</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岐阜県神戸町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19,609
19,271
18.78
7,625,934
7,256,613
311,612
4,472,819
5,216,038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50.0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112776</xdr:rowOff>
    </xdr:from>
    <xdr:to>
      <xdr:col>6</xdr:col>
      <xdr:colOff>510540</xdr:colOff>
      <xdr:row>41</xdr:row>
      <xdr:rowOff>3048</xdr:rowOff>
    </xdr:to>
    <xdr:cxnSp macro="">
      <xdr:nvCxnSpPr>
        <xdr:cNvPr id="55" name="直線コネクタ 54"/>
        <xdr:cNvCxnSpPr/>
      </xdr:nvCxnSpPr>
      <xdr:spPr>
        <a:xfrm flipV="1">
          <a:off x="4634865" y="5770626"/>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6875</xdr:rowOff>
    </xdr:from>
    <xdr:ext cx="405111" cy="259045"/>
    <xdr:sp macro="" textlink="">
      <xdr:nvSpPr>
        <xdr:cNvPr id="56" name="【図書館】&#10;有形固定資産減価償却率最小値テキスト"/>
        <xdr:cNvSpPr txBox="1"/>
      </xdr:nvSpPr>
      <xdr:spPr>
        <a:xfrm>
          <a:off x="4724400" y="7036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a:t>
          </a:r>
          <a:endParaRPr kumimoji="1" lang="ja-JP" altLang="en-US" sz="1000" b="1">
            <a:latin typeface="ＭＳ Ｐゴシック"/>
          </a:endParaRPr>
        </a:p>
      </xdr:txBody>
    </xdr:sp>
    <xdr:clientData/>
  </xdr:oneCellAnchor>
  <xdr:twoCellAnchor>
    <xdr:from>
      <xdr:col>6</xdr:col>
      <xdr:colOff>422275</xdr:colOff>
      <xdr:row>41</xdr:row>
      <xdr:rowOff>3048</xdr:rowOff>
    </xdr:from>
    <xdr:to>
      <xdr:col>6</xdr:col>
      <xdr:colOff>600075</xdr:colOff>
      <xdr:row>41</xdr:row>
      <xdr:rowOff>3048</xdr:rowOff>
    </xdr:to>
    <xdr:cxnSp macro="">
      <xdr:nvCxnSpPr>
        <xdr:cNvPr id="57" name="直線コネクタ 56"/>
        <xdr:cNvCxnSpPr/>
      </xdr:nvCxnSpPr>
      <xdr:spPr>
        <a:xfrm>
          <a:off x="4546600" y="703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59453</xdr:rowOff>
    </xdr:from>
    <xdr:ext cx="405111" cy="259045"/>
    <xdr:sp macro="" textlink="">
      <xdr:nvSpPr>
        <xdr:cNvPr id="58" name="【図書館】&#10;有形固定資産減価償却率最大値テキスト"/>
        <xdr:cNvSpPr txBox="1"/>
      </xdr:nvSpPr>
      <xdr:spPr>
        <a:xfrm>
          <a:off x="4724400" y="5545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6</xdr:col>
      <xdr:colOff>422275</xdr:colOff>
      <xdr:row>33</xdr:row>
      <xdr:rowOff>112776</xdr:rowOff>
    </xdr:from>
    <xdr:to>
      <xdr:col>6</xdr:col>
      <xdr:colOff>600075</xdr:colOff>
      <xdr:row>33</xdr:row>
      <xdr:rowOff>112776</xdr:rowOff>
    </xdr:to>
    <xdr:cxnSp macro="">
      <xdr:nvCxnSpPr>
        <xdr:cNvPr id="59" name="直線コネクタ 58"/>
        <xdr:cNvCxnSpPr/>
      </xdr:nvCxnSpPr>
      <xdr:spPr>
        <a:xfrm>
          <a:off x="4546600" y="577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24401</xdr:rowOff>
    </xdr:from>
    <xdr:ext cx="405111" cy="259045"/>
    <xdr:sp macro="" textlink="">
      <xdr:nvSpPr>
        <xdr:cNvPr id="60" name="【図書館】&#10;有形固定資産減価償却率平均値テキスト"/>
        <xdr:cNvSpPr txBox="1"/>
      </xdr:nvSpPr>
      <xdr:spPr>
        <a:xfrm>
          <a:off x="4724400" y="6539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44.1</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45974</xdr:rowOff>
    </xdr:from>
    <xdr:to>
      <xdr:col>6</xdr:col>
      <xdr:colOff>561975</xdr:colOff>
      <xdr:row>38</xdr:row>
      <xdr:rowOff>147574</xdr:rowOff>
    </xdr:to>
    <xdr:sp macro="" textlink="">
      <xdr:nvSpPr>
        <xdr:cNvPr id="61" name="フローチャート : 判断 60"/>
        <xdr:cNvSpPr/>
      </xdr:nvSpPr>
      <xdr:spPr>
        <a:xfrm>
          <a:off x="4584700" y="656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96266</xdr:rowOff>
    </xdr:from>
    <xdr:to>
      <xdr:col>5</xdr:col>
      <xdr:colOff>409575</xdr:colOff>
      <xdr:row>39</xdr:row>
      <xdr:rowOff>26416</xdr:rowOff>
    </xdr:to>
    <xdr:sp macro="" textlink="">
      <xdr:nvSpPr>
        <xdr:cNvPr id="62" name="フローチャート : 判断 61"/>
        <xdr:cNvSpPr/>
      </xdr:nvSpPr>
      <xdr:spPr>
        <a:xfrm>
          <a:off x="3746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77978</xdr:rowOff>
    </xdr:from>
    <xdr:to>
      <xdr:col>6</xdr:col>
      <xdr:colOff>561975</xdr:colOff>
      <xdr:row>37</xdr:row>
      <xdr:rowOff>8128</xdr:rowOff>
    </xdr:to>
    <xdr:sp macro="" textlink="">
      <xdr:nvSpPr>
        <xdr:cNvPr id="68" name="円/楕円 67"/>
        <xdr:cNvSpPr/>
      </xdr:nvSpPr>
      <xdr:spPr>
        <a:xfrm>
          <a:off x="4584700" y="625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100855</xdr:rowOff>
    </xdr:from>
    <xdr:ext cx="405111" cy="259045"/>
    <xdr:sp macro="" textlink="">
      <xdr:nvSpPr>
        <xdr:cNvPr id="69" name="【図書館】&#10;有形固定資産減価償却率該当値テキスト"/>
        <xdr:cNvSpPr txBox="1"/>
      </xdr:nvSpPr>
      <xdr:spPr>
        <a:xfrm>
          <a:off x="4724400" y="6101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91694</xdr:rowOff>
    </xdr:from>
    <xdr:to>
      <xdr:col>5</xdr:col>
      <xdr:colOff>409575</xdr:colOff>
      <xdr:row>37</xdr:row>
      <xdr:rowOff>21844</xdr:rowOff>
    </xdr:to>
    <xdr:sp macro="" textlink="">
      <xdr:nvSpPr>
        <xdr:cNvPr id="70" name="円/楕円 69"/>
        <xdr:cNvSpPr/>
      </xdr:nvSpPr>
      <xdr:spPr>
        <a:xfrm>
          <a:off x="3746500" y="626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36</xdr:row>
      <xdr:rowOff>128778</xdr:rowOff>
    </xdr:from>
    <xdr:to>
      <xdr:col>6</xdr:col>
      <xdr:colOff>511175</xdr:colOff>
      <xdr:row>36</xdr:row>
      <xdr:rowOff>142494</xdr:rowOff>
    </xdr:to>
    <xdr:cxnSp macro="">
      <xdr:nvCxnSpPr>
        <xdr:cNvPr id="71" name="直線コネクタ 70"/>
        <xdr:cNvCxnSpPr/>
      </xdr:nvCxnSpPr>
      <xdr:spPr>
        <a:xfrm flipV="1">
          <a:off x="3797300" y="630097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17543</xdr:rowOff>
    </xdr:from>
    <xdr:ext cx="405111" cy="259045"/>
    <xdr:sp macro="" textlink="">
      <xdr:nvSpPr>
        <xdr:cNvPr id="72" name="n_1aveValue【図書館】&#10;有形固定資産減価償却率"/>
        <xdr:cNvSpPr txBox="1"/>
      </xdr:nvSpPr>
      <xdr:spPr>
        <a:xfrm>
          <a:off x="3582043"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38371</xdr:rowOff>
    </xdr:from>
    <xdr:ext cx="405111" cy="259045"/>
    <xdr:sp macro="" textlink="">
      <xdr:nvSpPr>
        <xdr:cNvPr id="73" name="n_1mainValue【図書館】&#10;有形固定資産減価償却率"/>
        <xdr:cNvSpPr txBox="1"/>
      </xdr:nvSpPr>
      <xdr:spPr>
        <a:xfrm>
          <a:off x="3582043" y="603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44450</xdr:rowOff>
    </xdr:from>
    <xdr:to>
      <xdr:col>15</xdr:col>
      <xdr:colOff>180340</xdr:colOff>
      <xdr:row>40</xdr:row>
      <xdr:rowOff>152400</xdr:rowOff>
    </xdr:to>
    <xdr:cxnSp macro="">
      <xdr:nvCxnSpPr>
        <xdr:cNvPr id="98" name="直線コネクタ 97"/>
        <xdr:cNvCxnSpPr/>
      </xdr:nvCxnSpPr>
      <xdr:spPr>
        <a:xfrm flipV="1">
          <a:off x="10476865" y="5702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156227</xdr:rowOff>
    </xdr:from>
    <xdr:ext cx="469744" cy="259045"/>
    <xdr:sp macro="" textlink="">
      <xdr:nvSpPr>
        <xdr:cNvPr id="99" name="【図書館】&#10;一人当たり面積最小値テキスト"/>
        <xdr:cNvSpPr txBox="1"/>
      </xdr:nvSpPr>
      <xdr:spPr>
        <a:xfrm>
          <a:off x="105664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15</xdr:col>
      <xdr:colOff>92075</xdr:colOff>
      <xdr:row>40</xdr:row>
      <xdr:rowOff>152400</xdr:rowOff>
    </xdr:from>
    <xdr:to>
      <xdr:col>15</xdr:col>
      <xdr:colOff>269875</xdr:colOff>
      <xdr:row>40</xdr:row>
      <xdr:rowOff>152400</xdr:rowOff>
    </xdr:to>
    <xdr:cxnSp macro="">
      <xdr:nvCxnSpPr>
        <xdr:cNvPr id="100" name="直線コネクタ 99"/>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162577</xdr:rowOff>
    </xdr:from>
    <xdr:ext cx="469744" cy="259045"/>
    <xdr:sp macro="" textlink="">
      <xdr:nvSpPr>
        <xdr:cNvPr id="101" name="【図書館】&#10;一人当たり面積最大値テキスト"/>
        <xdr:cNvSpPr txBox="1"/>
      </xdr:nvSpPr>
      <xdr:spPr>
        <a:xfrm>
          <a:off x="105664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0.151</a:t>
          </a:r>
          <a:endParaRPr kumimoji="1" lang="ja-JP" altLang="en-US" sz="1000" b="1">
            <a:latin typeface="ＭＳ Ｐゴシック"/>
          </a:endParaRPr>
        </a:p>
      </xdr:txBody>
    </xdr:sp>
    <xdr:clientData/>
  </xdr:oneCellAnchor>
  <xdr:twoCellAnchor>
    <xdr:from>
      <xdr:col>15</xdr:col>
      <xdr:colOff>92075</xdr:colOff>
      <xdr:row>33</xdr:row>
      <xdr:rowOff>44450</xdr:rowOff>
    </xdr:from>
    <xdr:to>
      <xdr:col>15</xdr:col>
      <xdr:colOff>269875</xdr:colOff>
      <xdr:row>33</xdr:row>
      <xdr:rowOff>44450</xdr:rowOff>
    </xdr:to>
    <xdr:cxnSp macro="">
      <xdr:nvCxnSpPr>
        <xdr:cNvPr id="102" name="直線コネクタ 101"/>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99077</xdr:rowOff>
    </xdr:from>
    <xdr:ext cx="469744" cy="259045"/>
    <xdr:sp macro="" textlink="">
      <xdr:nvSpPr>
        <xdr:cNvPr id="103" name="【図書館】&#10;一人当たり面積平均値テキスト"/>
        <xdr:cNvSpPr txBox="1"/>
      </xdr:nvSpPr>
      <xdr:spPr>
        <a:xfrm>
          <a:off x="105664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120650</xdr:rowOff>
    </xdr:from>
    <xdr:to>
      <xdr:col>15</xdr:col>
      <xdr:colOff>231775</xdr:colOff>
      <xdr:row>38</xdr:row>
      <xdr:rowOff>50800</xdr:rowOff>
    </xdr:to>
    <xdr:sp macro="" textlink="">
      <xdr:nvSpPr>
        <xdr:cNvPr id="104" name="フローチャート : 判断 103"/>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120650</xdr:rowOff>
    </xdr:from>
    <xdr:to>
      <xdr:col>14</xdr:col>
      <xdr:colOff>79375</xdr:colOff>
      <xdr:row>40</xdr:row>
      <xdr:rowOff>50800</xdr:rowOff>
    </xdr:to>
    <xdr:sp macro="" textlink="">
      <xdr:nvSpPr>
        <xdr:cNvPr id="105" name="フローチャート : 判断 104"/>
        <xdr:cNvSpPr/>
      </xdr:nvSpPr>
      <xdr:spPr>
        <a:xfrm>
          <a:off x="9588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107950</xdr:rowOff>
    </xdr:from>
    <xdr:to>
      <xdr:col>15</xdr:col>
      <xdr:colOff>231775</xdr:colOff>
      <xdr:row>38</xdr:row>
      <xdr:rowOff>38100</xdr:rowOff>
    </xdr:to>
    <xdr:sp macro="" textlink="">
      <xdr:nvSpPr>
        <xdr:cNvPr id="111" name="円/楕円 110"/>
        <xdr:cNvSpPr/>
      </xdr:nvSpPr>
      <xdr:spPr>
        <a:xfrm>
          <a:off x="104267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130827</xdr:rowOff>
    </xdr:from>
    <xdr:ext cx="469744" cy="259045"/>
    <xdr:sp macro="" textlink="">
      <xdr:nvSpPr>
        <xdr:cNvPr id="112" name="【図書館】&#10;一人当たり面積該当値テキスト"/>
        <xdr:cNvSpPr txBox="1"/>
      </xdr:nvSpPr>
      <xdr:spPr>
        <a:xfrm>
          <a:off x="10566400" y="630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120650</xdr:rowOff>
    </xdr:from>
    <xdr:to>
      <xdr:col>14</xdr:col>
      <xdr:colOff>79375</xdr:colOff>
      <xdr:row>38</xdr:row>
      <xdr:rowOff>50800</xdr:rowOff>
    </xdr:to>
    <xdr:sp macro="" textlink="">
      <xdr:nvSpPr>
        <xdr:cNvPr id="113" name="円/楕円 112"/>
        <xdr:cNvSpPr/>
      </xdr:nvSpPr>
      <xdr:spPr>
        <a:xfrm>
          <a:off x="9588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37</xdr:row>
      <xdr:rowOff>158750</xdr:rowOff>
    </xdr:from>
    <xdr:to>
      <xdr:col>15</xdr:col>
      <xdr:colOff>180975</xdr:colOff>
      <xdr:row>38</xdr:row>
      <xdr:rowOff>0</xdr:rowOff>
    </xdr:to>
    <xdr:cxnSp macro="">
      <xdr:nvCxnSpPr>
        <xdr:cNvPr id="114" name="直線コネクタ 113"/>
        <xdr:cNvCxnSpPr/>
      </xdr:nvCxnSpPr>
      <xdr:spPr>
        <a:xfrm flipV="1">
          <a:off x="9639300" y="6502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40</xdr:row>
      <xdr:rowOff>41927</xdr:rowOff>
    </xdr:from>
    <xdr:ext cx="469744" cy="259045"/>
    <xdr:sp macro="" textlink="">
      <xdr:nvSpPr>
        <xdr:cNvPr id="115" name="n_1aveValue【図書館】&#10;一人当たり面積"/>
        <xdr:cNvSpPr txBox="1"/>
      </xdr:nvSpPr>
      <xdr:spPr>
        <a:xfrm>
          <a:off x="93917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0.060</a:t>
          </a:r>
          <a:endParaRPr kumimoji="1" lang="ja-JP" altLang="en-US" sz="1000" b="1">
            <a:solidFill>
              <a:srgbClr val="000080"/>
            </a:solidFill>
            <a:latin typeface="ＭＳ Ｐゴシック"/>
          </a:endParaRPr>
        </a:p>
      </xdr:txBody>
    </xdr:sp>
    <xdr:clientData/>
  </xdr:oneCellAnchor>
  <xdr:oneCellAnchor>
    <xdr:from>
      <xdr:col>13</xdr:col>
      <xdr:colOff>466802</xdr:colOff>
      <xdr:row>36</xdr:row>
      <xdr:rowOff>67327</xdr:rowOff>
    </xdr:from>
    <xdr:ext cx="469744" cy="259045"/>
    <xdr:sp macro="" textlink="">
      <xdr:nvSpPr>
        <xdr:cNvPr id="116" name="n_1main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9" name="テキスト ボックス 128"/>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9" name="テキスト ボックス 138"/>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1" name="テキスト ボックス 14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136072</xdr:rowOff>
    </xdr:from>
    <xdr:to>
      <xdr:col>6</xdr:col>
      <xdr:colOff>510540</xdr:colOff>
      <xdr:row>63</xdr:row>
      <xdr:rowOff>8165</xdr:rowOff>
    </xdr:to>
    <xdr:cxnSp macro="">
      <xdr:nvCxnSpPr>
        <xdr:cNvPr id="143" name="直線コネクタ 142"/>
        <xdr:cNvCxnSpPr/>
      </xdr:nvCxnSpPr>
      <xdr:spPr>
        <a:xfrm flipV="1">
          <a:off x="4634865" y="9394372"/>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11992</xdr:rowOff>
    </xdr:from>
    <xdr:ext cx="405111" cy="259045"/>
    <xdr:sp macro="" textlink="">
      <xdr:nvSpPr>
        <xdr:cNvPr id="144" name="【体育館・プール】&#10;有形固定資産減価償却率最小値テキスト"/>
        <xdr:cNvSpPr txBox="1"/>
      </xdr:nvSpPr>
      <xdr:spPr>
        <a:xfrm>
          <a:off x="4724400" y="1081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63</xdr:row>
      <xdr:rowOff>8165</xdr:rowOff>
    </xdr:from>
    <xdr:to>
      <xdr:col>6</xdr:col>
      <xdr:colOff>600075</xdr:colOff>
      <xdr:row>63</xdr:row>
      <xdr:rowOff>8165</xdr:rowOff>
    </xdr:to>
    <xdr:cxnSp macro="">
      <xdr:nvCxnSpPr>
        <xdr:cNvPr id="145" name="直線コネクタ 144"/>
        <xdr:cNvCxnSpPr/>
      </xdr:nvCxnSpPr>
      <xdr:spPr>
        <a:xfrm>
          <a:off x="4546600" y="1080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82749</xdr:rowOff>
    </xdr:from>
    <xdr:ext cx="405111" cy="259045"/>
    <xdr:sp macro="" textlink="">
      <xdr:nvSpPr>
        <xdr:cNvPr id="146" name="【体育館・プール】&#10;有形固定資産減価償却率最大値テキスト"/>
        <xdr:cNvSpPr txBox="1"/>
      </xdr:nvSpPr>
      <xdr:spPr>
        <a:xfrm>
          <a:off x="4724400" y="916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6</xdr:col>
      <xdr:colOff>422275</xdr:colOff>
      <xdr:row>54</xdr:row>
      <xdr:rowOff>136072</xdr:rowOff>
    </xdr:from>
    <xdr:to>
      <xdr:col>6</xdr:col>
      <xdr:colOff>600075</xdr:colOff>
      <xdr:row>54</xdr:row>
      <xdr:rowOff>136072</xdr:rowOff>
    </xdr:to>
    <xdr:cxnSp macro="">
      <xdr:nvCxnSpPr>
        <xdr:cNvPr id="147" name="直線コネクタ 146"/>
        <xdr:cNvCxnSpPr/>
      </xdr:nvCxnSpPr>
      <xdr:spPr>
        <a:xfrm>
          <a:off x="4546600" y="939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75492</xdr:rowOff>
    </xdr:from>
    <xdr:ext cx="405111" cy="259045"/>
    <xdr:sp macro="" textlink="">
      <xdr:nvSpPr>
        <xdr:cNvPr id="148" name="【体育館・プール】&#10;有形固定資産減価償却率平均値テキスト"/>
        <xdr:cNvSpPr txBox="1"/>
      </xdr:nvSpPr>
      <xdr:spPr>
        <a:xfrm>
          <a:off x="4724400" y="9848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52615</xdr:rowOff>
    </xdr:from>
    <xdr:to>
      <xdr:col>6</xdr:col>
      <xdr:colOff>561975</xdr:colOff>
      <xdr:row>58</xdr:row>
      <xdr:rowOff>154215</xdr:rowOff>
    </xdr:to>
    <xdr:sp macro="" textlink="">
      <xdr:nvSpPr>
        <xdr:cNvPr id="149" name="フローチャート : 判断 148"/>
        <xdr:cNvSpPr/>
      </xdr:nvSpPr>
      <xdr:spPr>
        <a:xfrm>
          <a:off x="4584700" y="999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63</xdr:row>
      <xdr:rowOff>55335</xdr:rowOff>
    </xdr:from>
    <xdr:to>
      <xdr:col>5</xdr:col>
      <xdr:colOff>409575</xdr:colOff>
      <xdr:row>63</xdr:row>
      <xdr:rowOff>156935</xdr:rowOff>
    </xdr:to>
    <xdr:sp macro="" textlink="">
      <xdr:nvSpPr>
        <xdr:cNvPr id="150" name="フローチャート : 判断 149"/>
        <xdr:cNvSpPr/>
      </xdr:nvSpPr>
      <xdr:spPr>
        <a:xfrm>
          <a:off x="37465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58057</xdr:rowOff>
    </xdr:from>
    <xdr:to>
      <xdr:col>6</xdr:col>
      <xdr:colOff>561975</xdr:colOff>
      <xdr:row>60</xdr:row>
      <xdr:rowOff>159657</xdr:rowOff>
    </xdr:to>
    <xdr:sp macro="" textlink="">
      <xdr:nvSpPr>
        <xdr:cNvPr id="156" name="円/楕円 155"/>
        <xdr:cNvSpPr/>
      </xdr:nvSpPr>
      <xdr:spPr>
        <a:xfrm>
          <a:off x="4584700" y="1034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36484</xdr:rowOff>
    </xdr:from>
    <xdr:ext cx="405111" cy="259045"/>
    <xdr:sp macro="" textlink="">
      <xdr:nvSpPr>
        <xdr:cNvPr id="157" name="【体育館・プール】&#10;有形固定資産減価償却率該当値テキスト"/>
        <xdr:cNvSpPr txBox="1"/>
      </xdr:nvSpPr>
      <xdr:spPr>
        <a:xfrm>
          <a:off x="4724400" y="10323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5</xdr:col>
      <xdr:colOff>307975</xdr:colOff>
      <xdr:row>61</xdr:row>
      <xdr:rowOff>126093</xdr:rowOff>
    </xdr:from>
    <xdr:to>
      <xdr:col>5</xdr:col>
      <xdr:colOff>409575</xdr:colOff>
      <xdr:row>62</xdr:row>
      <xdr:rowOff>56243</xdr:rowOff>
    </xdr:to>
    <xdr:sp macro="" textlink="">
      <xdr:nvSpPr>
        <xdr:cNvPr id="158" name="円/楕円 157"/>
        <xdr:cNvSpPr/>
      </xdr:nvSpPr>
      <xdr:spPr>
        <a:xfrm>
          <a:off x="3746500" y="1058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60</xdr:row>
      <xdr:rowOff>108857</xdr:rowOff>
    </xdr:from>
    <xdr:to>
      <xdr:col>6</xdr:col>
      <xdr:colOff>511175</xdr:colOff>
      <xdr:row>62</xdr:row>
      <xdr:rowOff>5443</xdr:rowOff>
    </xdr:to>
    <xdr:cxnSp macro="">
      <xdr:nvCxnSpPr>
        <xdr:cNvPr id="159" name="直線コネクタ 158"/>
        <xdr:cNvCxnSpPr/>
      </xdr:nvCxnSpPr>
      <xdr:spPr>
        <a:xfrm flipV="1">
          <a:off x="3797300" y="10395857"/>
          <a:ext cx="8382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63</xdr:row>
      <xdr:rowOff>148062</xdr:rowOff>
    </xdr:from>
    <xdr:ext cx="405111" cy="259045"/>
    <xdr:sp macro="" textlink="">
      <xdr:nvSpPr>
        <xdr:cNvPr id="160" name="n_1aveValue【体育館・プール】&#10;有形固定資産減価償却率"/>
        <xdr:cNvSpPr txBox="1"/>
      </xdr:nvSpPr>
      <xdr:spPr>
        <a:xfrm>
          <a:off x="3582043" y="1094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72770</xdr:rowOff>
    </xdr:from>
    <xdr:ext cx="405111" cy="259045"/>
    <xdr:sp macro="" textlink="">
      <xdr:nvSpPr>
        <xdr:cNvPr id="161" name="n_1mainValue【体育館・プール】&#10;有形固定資産減価償却率"/>
        <xdr:cNvSpPr txBox="1"/>
      </xdr:nvSpPr>
      <xdr:spPr>
        <a:xfrm>
          <a:off x="3582043" y="10359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72" name="テキスト ボックス 171"/>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73" name="直線コネクタ 17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74" name="テキスト ボックス 17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5" name="直線コネクタ 17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76" name="テキスト ボックス 17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7" name="直線コネクタ 17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78" name="テキスト ボックス 17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9" name="直線コネクタ 17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80" name="テキスト ボックス 17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81" name="直線コネクタ 18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82" name="テキスト ボックス 18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83" name="直線コネクタ 18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84" name="テキスト ボックス 18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6" name="テキスト ボックス 18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65315</xdr:rowOff>
    </xdr:from>
    <xdr:to>
      <xdr:col>15</xdr:col>
      <xdr:colOff>180340</xdr:colOff>
      <xdr:row>64</xdr:row>
      <xdr:rowOff>9797</xdr:rowOff>
    </xdr:to>
    <xdr:cxnSp macro="">
      <xdr:nvCxnSpPr>
        <xdr:cNvPr id="188" name="直線コネクタ 187"/>
        <xdr:cNvCxnSpPr/>
      </xdr:nvCxnSpPr>
      <xdr:spPr>
        <a:xfrm flipV="1">
          <a:off x="10476865" y="9666515"/>
          <a:ext cx="0" cy="131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13624</xdr:rowOff>
    </xdr:from>
    <xdr:ext cx="469744" cy="259045"/>
    <xdr:sp macro="" textlink="">
      <xdr:nvSpPr>
        <xdr:cNvPr id="189" name="【体育館・プール】&#10;一人当たり面積最小値テキスト"/>
        <xdr:cNvSpPr txBox="1"/>
      </xdr:nvSpPr>
      <xdr:spPr>
        <a:xfrm>
          <a:off x="10566400" y="109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0.137</a:t>
          </a:r>
          <a:endParaRPr kumimoji="1" lang="ja-JP" altLang="en-US" sz="1000" b="1">
            <a:latin typeface="ＭＳ Ｐゴシック"/>
          </a:endParaRPr>
        </a:p>
      </xdr:txBody>
    </xdr:sp>
    <xdr:clientData/>
  </xdr:oneCellAnchor>
  <xdr:twoCellAnchor>
    <xdr:from>
      <xdr:col>15</xdr:col>
      <xdr:colOff>92075</xdr:colOff>
      <xdr:row>64</xdr:row>
      <xdr:rowOff>9797</xdr:rowOff>
    </xdr:from>
    <xdr:to>
      <xdr:col>15</xdr:col>
      <xdr:colOff>269875</xdr:colOff>
      <xdr:row>64</xdr:row>
      <xdr:rowOff>9797</xdr:rowOff>
    </xdr:to>
    <xdr:cxnSp macro="">
      <xdr:nvCxnSpPr>
        <xdr:cNvPr id="190" name="直線コネクタ 189"/>
        <xdr:cNvCxnSpPr/>
      </xdr:nvCxnSpPr>
      <xdr:spPr>
        <a:xfrm>
          <a:off x="10388600" y="109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11992</xdr:rowOff>
    </xdr:from>
    <xdr:ext cx="469744" cy="259045"/>
    <xdr:sp macro="" textlink="">
      <xdr:nvSpPr>
        <xdr:cNvPr id="191" name="【体育館・プール】&#10;一人当たり面積最大値テキスト"/>
        <xdr:cNvSpPr txBox="1"/>
      </xdr:nvSpPr>
      <xdr:spPr>
        <a:xfrm>
          <a:off x="105664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0.540</a:t>
          </a:r>
          <a:endParaRPr kumimoji="1" lang="ja-JP" altLang="en-US" sz="1000" b="1">
            <a:latin typeface="ＭＳ Ｐゴシック"/>
          </a:endParaRPr>
        </a:p>
      </xdr:txBody>
    </xdr:sp>
    <xdr:clientData/>
  </xdr:oneCellAnchor>
  <xdr:twoCellAnchor>
    <xdr:from>
      <xdr:col>15</xdr:col>
      <xdr:colOff>92075</xdr:colOff>
      <xdr:row>56</xdr:row>
      <xdr:rowOff>65315</xdr:rowOff>
    </xdr:from>
    <xdr:to>
      <xdr:col>15</xdr:col>
      <xdr:colOff>269875</xdr:colOff>
      <xdr:row>56</xdr:row>
      <xdr:rowOff>65315</xdr:rowOff>
    </xdr:to>
    <xdr:cxnSp macro="">
      <xdr:nvCxnSpPr>
        <xdr:cNvPr id="192" name="直線コネクタ 191"/>
        <xdr:cNvCxnSpPr/>
      </xdr:nvCxnSpPr>
      <xdr:spPr>
        <a:xfrm>
          <a:off x="10388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156590</xdr:rowOff>
    </xdr:from>
    <xdr:ext cx="469744" cy="259045"/>
    <xdr:sp macro="" textlink="">
      <xdr:nvSpPr>
        <xdr:cNvPr id="193" name="【体育館・プール】&#10;一人当たり面積平均値テキスト"/>
        <xdr:cNvSpPr txBox="1"/>
      </xdr:nvSpPr>
      <xdr:spPr>
        <a:xfrm>
          <a:off x="10566400" y="10443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133713</xdr:rowOff>
    </xdr:from>
    <xdr:to>
      <xdr:col>15</xdr:col>
      <xdr:colOff>231775</xdr:colOff>
      <xdr:row>62</xdr:row>
      <xdr:rowOff>63863</xdr:rowOff>
    </xdr:to>
    <xdr:sp macro="" textlink="">
      <xdr:nvSpPr>
        <xdr:cNvPr id="194" name="フローチャート : 判断 193"/>
        <xdr:cNvSpPr/>
      </xdr:nvSpPr>
      <xdr:spPr>
        <a:xfrm>
          <a:off x="104267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158206</xdr:rowOff>
    </xdr:from>
    <xdr:to>
      <xdr:col>14</xdr:col>
      <xdr:colOff>79375</xdr:colOff>
      <xdr:row>59</xdr:row>
      <xdr:rowOff>88356</xdr:rowOff>
    </xdr:to>
    <xdr:sp macro="" textlink="">
      <xdr:nvSpPr>
        <xdr:cNvPr id="195" name="フローチャート : 判断 194"/>
        <xdr:cNvSpPr/>
      </xdr:nvSpPr>
      <xdr:spPr>
        <a:xfrm>
          <a:off x="9588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114119</xdr:rowOff>
    </xdr:from>
    <xdr:to>
      <xdr:col>15</xdr:col>
      <xdr:colOff>231775</xdr:colOff>
      <xdr:row>64</xdr:row>
      <xdr:rowOff>44269</xdr:rowOff>
    </xdr:to>
    <xdr:sp macro="" textlink="">
      <xdr:nvSpPr>
        <xdr:cNvPr id="201" name="円/楕円 200"/>
        <xdr:cNvSpPr/>
      </xdr:nvSpPr>
      <xdr:spPr>
        <a:xfrm>
          <a:off x="10426700" y="1091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29046</xdr:rowOff>
    </xdr:from>
    <xdr:ext cx="469744" cy="259045"/>
    <xdr:sp macro="" textlink="">
      <xdr:nvSpPr>
        <xdr:cNvPr id="202" name="【体育館・プール】&#10;一人当たり面積該当値テキスト"/>
        <xdr:cNvSpPr txBox="1"/>
      </xdr:nvSpPr>
      <xdr:spPr>
        <a:xfrm>
          <a:off x="10566400" y="1083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0.142</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114119</xdr:rowOff>
    </xdr:from>
    <xdr:to>
      <xdr:col>14</xdr:col>
      <xdr:colOff>79375</xdr:colOff>
      <xdr:row>64</xdr:row>
      <xdr:rowOff>44269</xdr:rowOff>
    </xdr:to>
    <xdr:sp macro="" textlink="">
      <xdr:nvSpPr>
        <xdr:cNvPr id="203" name="円/楕円 202"/>
        <xdr:cNvSpPr/>
      </xdr:nvSpPr>
      <xdr:spPr>
        <a:xfrm>
          <a:off x="9588500" y="1091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164919</xdr:rowOff>
    </xdr:from>
    <xdr:to>
      <xdr:col>15</xdr:col>
      <xdr:colOff>180975</xdr:colOff>
      <xdr:row>63</xdr:row>
      <xdr:rowOff>164919</xdr:rowOff>
    </xdr:to>
    <xdr:cxnSp macro="">
      <xdr:nvCxnSpPr>
        <xdr:cNvPr id="204" name="直線コネクタ 203"/>
        <xdr:cNvCxnSpPr/>
      </xdr:nvCxnSpPr>
      <xdr:spPr>
        <a:xfrm>
          <a:off x="9639300" y="109662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57</xdr:row>
      <xdr:rowOff>104883</xdr:rowOff>
    </xdr:from>
    <xdr:ext cx="469744" cy="259045"/>
    <xdr:sp macro="" textlink="">
      <xdr:nvSpPr>
        <xdr:cNvPr id="205" name="n_1aveValue【体育館・プール】&#10;一人当たり面積"/>
        <xdr:cNvSpPr txBox="1"/>
      </xdr:nvSpPr>
      <xdr:spPr>
        <a:xfrm>
          <a:off x="9391727" y="987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0.391</a:t>
          </a:r>
          <a:endParaRPr kumimoji="1" lang="ja-JP" altLang="en-US" sz="1000" b="1">
            <a:solidFill>
              <a:srgbClr val="000080"/>
            </a:solidFill>
            <a:latin typeface="ＭＳ Ｐゴシック"/>
          </a:endParaRPr>
        </a:p>
      </xdr:txBody>
    </xdr:sp>
    <xdr:clientData/>
  </xdr:oneCellAnchor>
  <xdr:oneCellAnchor>
    <xdr:from>
      <xdr:col>13</xdr:col>
      <xdr:colOff>466802</xdr:colOff>
      <xdr:row>64</xdr:row>
      <xdr:rowOff>35396</xdr:rowOff>
    </xdr:from>
    <xdr:ext cx="469744" cy="259045"/>
    <xdr:sp macro="" textlink="">
      <xdr:nvSpPr>
        <xdr:cNvPr id="206" name="n_1mainValue【体育館・プール】&#10;一人当たり面積"/>
        <xdr:cNvSpPr txBox="1"/>
      </xdr:nvSpPr>
      <xdr:spPr>
        <a:xfrm>
          <a:off x="9391727" y="1100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8" name="直線コネクタ 21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9" name="テキスト ボックス 21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20" name="直線コネクタ 21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21" name="テキスト ボックス 22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22" name="直線コネクタ 22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23" name="テキスト ボックス 22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24" name="直線コネクタ 22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25" name="テキスト ボックス 22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7" name="テキスト ボックス 22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19813</xdr:rowOff>
    </xdr:from>
    <xdr:to>
      <xdr:col>6</xdr:col>
      <xdr:colOff>510540</xdr:colOff>
      <xdr:row>86</xdr:row>
      <xdr:rowOff>129539</xdr:rowOff>
    </xdr:to>
    <xdr:cxnSp macro="">
      <xdr:nvCxnSpPr>
        <xdr:cNvPr id="229" name="直線コネクタ 228"/>
        <xdr:cNvCxnSpPr/>
      </xdr:nvCxnSpPr>
      <xdr:spPr>
        <a:xfrm flipV="1">
          <a:off x="4634865" y="13392913"/>
          <a:ext cx="0" cy="148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133366</xdr:rowOff>
    </xdr:from>
    <xdr:ext cx="405111" cy="259045"/>
    <xdr:sp macro="" textlink="">
      <xdr:nvSpPr>
        <xdr:cNvPr id="230" name="【福祉施設】&#10;有形固定資産減価償却率最小値テキスト"/>
        <xdr:cNvSpPr txBox="1"/>
      </xdr:nvSpPr>
      <xdr:spPr>
        <a:xfrm>
          <a:off x="47244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422275</xdr:colOff>
      <xdr:row>86</xdr:row>
      <xdr:rowOff>129539</xdr:rowOff>
    </xdr:from>
    <xdr:to>
      <xdr:col>6</xdr:col>
      <xdr:colOff>600075</xdr:colOff>
      <xdr:row>86</xdr:row>
      <xdr:rowOff>129539</xdr:rowOff>
    </xdr:to>
    <xdr:cxnSp macro="">
      <xdr:nvCxnSpPr>
        <xdr:cNvPr id="231" name="直線コネクタ 230"/>
        <xdr:cNvCxnSpPr/>
      </xdr:nvCxnSpPr>
      <xdr:spPr>
        <a:xfrm>
          <a:off x="4546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137940</xdr:rowOff>
    </xdr:from>
    <xdr:ext cx="405111" cy="259045"/>
    <xdr:sp macro="" textlink="">
      <xdr:nvSpPr>
        <xdr:cNvPr id="232" name="【福祉施設】&#10;有形固定資産減価償却率最大値テキスト"/>
        <xdr:cNvSpPr txBox="1"/>
      </xdr:nvSpPr>
      <xdr:spPr>
        <a:xfrm>
          <a:off x="4724400" y="1316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6</xdr:col>
      <xdr:colOff>422275</xdr:colOff>
      <xdr:row>78</xdr:row>
      <xdr:rowOff>19813</xdr:rowOff>
    </xdr:from>
    <xdr:to>
      <xdr:col>6</xdr:col>
      <xdr:colOff>600075</xdr:colOff>
      <xdr:row>78</xdr:row>
      <xdr:rowOff>19813</xdr:rowOff>
    </xdr:to>
    <xdr:cxnSp macro="">
      <xdr:nvCxnSpPr>
        <xdr:cNvPr id="233" name="直線コネクタ 232"/>
        <xdr:cNvCxnSpPr/>
      </xdr:nvCxnSpPr>
      <xdr:spPr>
        <a:xfrm>
          <a:off x="4546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142764</xdr:rowOff>
    </xdr:from>
    <xdr:ext cx="405111" cy="259045"/>
    <xdr:sp macro="" textlink="">
      <xdr:nvSpPr>
        <xdr:cNvPr id="234" name="【福祉施設】&#10;有形固定資産減価償却率平均値テキスト"/>
        <xdr:cNvSpPr txBox="1"/>
      </xdr:nvSpPr>
      <xdr:spPr>
        <a:xfrm>
          <a:off x="4724400" y="14373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119887</xdr:rowOff>
    </xdr:from>
    <xdr:to>
      <xdr:col>6</xdr:col>
      <xdr:colOff>561975</xdr:colOff>
      <xdr:row>85</xdr:row>
      <xdr:rowOff>50037</xdr:rowOff>
    </xdr:to>
    <xdr:sp macro="" textlink="">
      <xdr:nvSpPr>
        <xdr:cNvPr id="235" name="フローチャート : 判断 234"/>
        <xdr:cNvSpPr/>
      </xdr:nvSpPr>
      <xdr:spPr>
        <a:xfrm>
          <a:off x="45847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85598</xdr:rowOff>
    </xdr:from>
    <xdr:to>
      <xdr:col>5</xdr:col>
      <xdr:colOff>409575</xdr:colOff>
      <xdr:row>84</xdr:row>
      <xdr:rowOff>15748</xdr:rowOff>
    </xdr:to>
    <xdr:sp macro="" textlink="">
      <xdr:nvSpPr>
        <xdr:cNvPr id="236" name="フローチャート : 判断 235"/>
        <xdr:cNvSpPr/>
      </xdr:nvSpPr>
      <xdr:spPr>
        <a:xfrm>
          <a:off x="3746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7" name="テキスト ボックス 23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8" name="テキスト ボックス 23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9" name="テキスト ボックス 23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0" name="テキスト ボックス 23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1" name="テキスト ボックス 24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85</xdr:row>
      <xdr:rowOff>135889</xdr:rowOff>
    </xdr:from>
    <xdr:to>
      <xdr:col>6</xdr:col>
      <xdr:colOff>561975</xdr:colOff>
      <xdr:row>86</xdr:row>
      <xdr:rowOff>66039</xdr:rowOff>
    </xdr:to>
    <xdr:sp macro="" textlink="">
      <xdr:nvSpPr>
        <xdr:cNvPr id="242" name="円/楕円 241"/>
        <xdr:cNvSpPr/>
      </xdr:nvSpPr>
      <xdr:spPr>
        <a:xfrm>
          <a:off x="4584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50816</xdr:rowOff>
    </xdr:from>
    <xdr:ext cx="405111" cy="259045"/>
    <xdr:sp macro="" textlink="">
      <xdr:nvSpPr>
        <xdr:cNvPr id="243" name="【福祉施設】&#10;有形固定資産減価償却率該当値テキスト"/>
        <xdr:cNvSpPr txBox="1"/>
      </xdr:nvSpPr>
      <xdr:spPr>
        <a:xfrm>
          <a:off x="4724400" y="14624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5</xdr:col>
      <xdr:colOff>307975</xdr:colOff>
      <xdr:row>85</xdr:row>
      <xdr:rowOff>76454</xdr:rowOff>
    </xdr:from>
    <xdr:to>
      <xdr:col>5</xdr:col>
      <xdr:colOff>409575</xdr:colOff>
      <xdr:row>86</xdr:row>
      <xdr:rowOff>6604</xdr:rowOff>
    </xdr:to>
    <xdr:sp macro="" textlink="">
      <xdr:nvSpPr>
        <xdr:cNvPr id="244" name="円/楕円 243"/>
        <xdr:cNvSpPr/>
      </xdr:nvSpPr>
      <xdr:spPr>
        <a:xfrm>
          <a:off x="3746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85</xdr:row>
      <xdr:rowOff>127254</xdr:rowOff>
    </xdr:from>
    <xdr:to>
      <xdr:col>6</xdr:col>
      <xdr:colOff>511175</xdr:colOff>
      <xdr:row>86</xdr:row>
      <xdr:rowOff>15239</xdr:rowOff>
    </xdr:to>
    <xdr:cxnSp macro="">
      <xdr:nvCxnSpPr>
        <xdr:cNvPr id="245" name="直線コネクタ 244"/>
        <xdr:cNvCxnSpPr/>
      </xdr:nvCxnSpPr>
      <xdr:spPr>
        <a:xfrm>
          <a:off x="3797300" y="14700504"/>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82</xdr:row>
      <xdr:rowOff>32275</xdr:rowOff>
    </xdr:from>
    <xdr:ext cx="405111" cy="259045"/>
    <xdr:sp macro="" textlink="">
      <xdr:nvSpPr>
        <xdr:cNvPr id="246" name="n_1aveValue【福祉施設】&#10;有形固定資産減価償却率"/>
        <xdr:cNvSpPr txBox="1"/>
      </xdr:nvSpPr>
      <xdr:spPr>
        <a:xfrm>
          <a:off x="3582043" y="1409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169181</xdr:rowOff>
    </xdr:from>
    <xdr:ext cx="405111" cy="259045"/>
    <xdr:sp macro="" textlink="">
      <xdr:nvSpPr>
        <xdr:cNvPr id="247" name="n_1mainValue【福祉施設】&#10;有形固定資産減価償却率"/>
        <xdr:cNvSpPr txBox="1"/>
      </xdr:nvSpPr>
      <xdr:spPr>
        <a:xfrm>
          <a:off x="3582043" y="1474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8" name="正方形/長方形 24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9" name="正方形/長方形 24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0" name="正方形/長方形 24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1" name="正方形/長方形 25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2" name="正方形/長方形 25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3" name="正方形/長方形 25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4" name="正方形/長方形 25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5" name="正方形/長方形 25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6" name="テキスト ボックス 25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7" name="直線コネクタ 25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8" name="直線コネクタ 25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9" name="テキスト ボックス 25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60" name="直線コネクタ 25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61" name="テキスト ボックス 26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62" name="直線コネクタ 26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3" name="テキスト ボックス 26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4" name="直線コネクタ 26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5" name="テキスト ボックス 26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6" name="直線コネクタ 26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7" name="テキスト ボックス 26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8" name="直線コネクタ 26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9" name="テキスト ボックス 26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109945</xdr:rowOff>
    </xdr:from>
    <xdr:to>
      <xdr:col>15</xdr:col>
      <xdr:colOff>180340</xdr:colOff>
      <xdr:row>86</xdr:row>
      <xdr:rowOff>2177</xdr:rowOff>
    </xdr:to>
    <xdr:cxnSp macro="">
      <xdr:nvCxnSpPr>
        <xdr:cNvPr id="273" name="直線コネクタ 272"/>
        <xdr:cNvCxnSpPr/>
      </xdr:nvCxnSpPr>
      <xdr:spPr>
        <a:xfrm flipV="1">
          <a:off x="10476865" y="13483045"/>
          <a:ext cx="0" cy="126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6004</xdr:rowOff>
    </xdr:from>
    <xdr:ext cx="469744" cy="259045"/>
    <xdr:sp macro="" textlink="">
      <xdr:nvSpPr>
        <xdr:cNvPr id="274" name="【福祉施設】&#10;一人当たり面積最小値テキスト"/>
        <xdr:cNvSpPr txBox="1"/>
      </xdr:nvSpPr>
      <xdr:spPr>
        <a:xfrm>
          <a:off x="10566400" y="1475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15</xdr:col>
      <xdr:colOff>92075</xdr:colOff>
      <xdr:row>86</xdr:row>
      <xdr:rowOff>2177</xdr:rowOff>
    </xdr:from>
    <xdr:to>
      <xdr:col>15</xdr:col>
      <xdr:colOff>269875</xdr:colOff>
      <xdr:row>86</xdr:row>
      <xdr:rowOff>2177</xdr:rowOff>
    </xdr:to>
    <xdr:cxnSp macro="">
      <xdr:nvCxnSpPr>
        <xdr:cNvPr id="275" name="直線コネクタ 274"/>
        <xdr:cNvCxnSpPr/>
      </xdr:nvCxnSpPr>
      <xdr:spPr>
        <a:xfrm>
          <a:off x="10388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56622</xdr:rowOff>
    </xdr:from>
    <xdr:ext cx="469744" cy="259045"/>
    <xdr:sp macro="" textlink="">
      <xdr:nvSpPr>
        <xdr:cNvPr id="276" name="【福祉施設】&#10;一人当たり面積最大値テキスト"/>
        <xdr:cNvSpPr txBox="1"/>
      </xdr:nvSpPr>
      <xdr:spPr>
        <a:xfrm>
          <a:off x="10566400" y="1325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0.438</a:t>
          </a:r>
          <a:endParaRPr kumimoji="1" lang="ja-JP" altLang="en-US" sz="1000" b="1">
            <a:latin typeface="ＭＳ Ｐゴシック"/>
          </a:endParaRPr>
        </a:p>
      </xdr:txBody>
    </xdr:sp>
    <xdr:clientData/>
  </xdr:oneCellAnchor>
  <xdr:twoCellAnchor>
    <xdr:from>
      <xdr:col>15</xdr:col>
      <xdr:colOff>92075</xdr:colOff>
      <xdr:row>78</xdr:row>
      <xdr:rowOff>109945</xdr:rowOff>
    </xdr:from>
    <xdr:to>
      <xdr:col>15</xdr:col>
      <xdr:colOff>269875</xdr:colOff>
      <xdr:row>78</xdr:row>
      <xdr:rowOff>109945</xdr:rowOff>
    </xdr:to>
    <xdr:cxnSp macro="">
      <xdr:nvCxnSpPr>
        <xdr:cNvPr id="277" name="直線コネクタ 276"/>
        <xdr:cNvCxnSpPr/>
      </xdr:nvCxnSpPr>
      <xdr:spPr>
        <a:xfrm>
          <a:off x="10388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73858</xdr:rowOff>
    </xdr:from>
    <xdr:ext cx="469744" cy="259045"/>
    <xdr:sp macro="" textlink="">
      <xdr:nvSpPr>
        <xdr:cNvPr id="278" name="【福祉施設】&#10;一人当たり面積平均値テキスト"/>
        <xdr:cNvSpPr txBox="1"/>
      </xdr:nvSpPr>
      <xdr:spPr>
        <a:xfrm>
          <a:off x="10566400" y="141327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50981</xdr:rowOff>
    </xdr:from>
    <xdr:to>
      <xdr:col>15</xdr:col>
      <xdr:colOff>231775</xdr:colOff>
      <xdr:row>83</xdr:row>
      <xdr:rowOff>152581</xdr:rowOff>
    </xdr:to>
    <xdr:sp macro="" textlink="">
      <xdr:nvSpPr>
        <xdr:cNvPr id="279" name="フローチャート : 判断 278"/>
        <xdr:cNvSpPr/>
      </xdr:nvSpPr>
      <xdr:spPr>
        <a:xfrm>
          <a:off x="10426700" y="1428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166914</xdr:rowOff>
    </xdr:from>
    <xdr:to>
      <xdr:col>14</xdr:col>
      <xdr:colOff>79375</xdr:colOff>
      <xdr:row>83</xdr:row>
      <xdr:rowOff>97064</xdr:rowOff>
    </xdr:to>
    <xdr:sp macro="" textlink="">
      <xdr:nvSpPr>
        <xdr:cNvPr id="280" name="フローチャート : 判断 279"/>
        <xdr:cNvSpPr/>
      </xdr:nvSpPr>
      <xdr:spPr>
        <a:xfrm>
          <a:off x="9588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1" name="テキスト ボックス 28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2" name="テキスト ボックス 28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3" name="テキスト ボックス 28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4" name="テキスト ボックス 28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5" name="テキスト ボックス 28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50981</xdr:rowOff>
    </xdr:from>
    <xdr:to>
      <xdr:col>15</xdr:col>
      <xdr:colOff>231775</xdr:colOff>
      <xdr:row>85</xdr:row>
      <xdr:rowOff>152581</xdr:rowOff>
    </xdr:to>
    <xdr:sp macro="" textlink="">
      <xdr:nvSpPr>
        <xdr:cNvPr id="286" name="円/楕円 285"/>
        <xdr:cNvSpPr/>
      </xdr:nvSpPr>
      <xdr:spPr>
        <a:xfrm>
          <a:off x="104267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137358</xdr:rowOff>
    </xdr:from>
    <xdr:ext cx="469744" cy="259045"/>
    <xdr:sp macro="" textlink="">
      <xdr:nvSpPr>
        <xdr:cNvPr id="287" name="【福祉施設】&#10;一人当たり面積該当値テキスト"/>
        <xdr:cNvSpPr txBox="1"/>
      </xdr:nvSpPr>
      <xdr:spPr>
        <a:xfrm>
          <a:off x="10566400" y="1453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0.073</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54248</xdr:rowOff>
    </xdr:from>
    <xdr:to>
      <xdr:col>14</xdr:col>
      <xdr:colOff>79375</xdr:colOff>
      <xdr:row>85</xdr:row>
      <xdr:rowOff>155848</xdr:rowOff>
    </xdr:to>
    <xdr:sp macro="" textlink="">
      <xdr:nvSpPr>
        <xdr:cNvPr id="288" name="円/楕円 287"/>
        <xdr:cNvSpPr/>
      </xdr:nvSpPr>
      <xdr:spPr>
        <a:xfrm>
          <a:off x="9588500" y="146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101781</xdr:rowOff>
    </xdr:from>
    <xdr:to>
      <xdr:col>15</xdr:col>
      <xdr:colOff>180975</xdr:colOff>
      <xdr:row>85</xdr:row>
      <xdr:rowOff>105048</xdr:rowOff>
    </xdr:to>
    <xdr:cxnSp macro="">
      <xdr:nvCxnSpPr>
        <xdr:cNvPr id="289" name="直線コネクタ 288"/>
        <xdr:cNvCxnSpPr/>
      </xdr:nvCxnSpPr>
      <xdr:spPr>
        <a:xfrm flipV="1">
          <a:off x="9639300" y="14675031"/>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113591</xdr:rowOff>
    </xdr:from>
    <xdr:ext cx="469744" cy="259045"/>
    <xdr:sp macro="" textlink="">
      <xdr:nvSpPr>
        <xdr:cNvPr id="290" name="n_1aveValue【福祉施設】&#10;一人当たり面積"/>
        <xdr:cNvSpPr txBox="1"/>
      </xdr:nvSpPr>
      <xdr:spPr>
        <a:xfrm>
          <a:off x="9391727" y="1400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0.195</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146975</xdr:rowOff>
    </xdr:from>
    <xdr:ext cx="469744" cy="259045"/>
    <xdr:sp macro="" textlink="">
      <xdr:nvSpPr>
        <xdr:cNvPr id="291" name="n_1mainValue【福祉施設】&#10;一人当たり面積"/>
        <xdr:cNvSpPr txBox="1"/>
      </xdr:nvSpPr>
      <xdr:spPr>
        <a:xfrm>
          <a:off x="9391727" y="1472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3" name="正方形/長方形 2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4" name="正方形/長方形 2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5" name="正方形/長方形 2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6" name="正方形/長方形 2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7" name="正方形/長方形 2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8" name="正方形/長方形 2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9" name="正方形/長方形 29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300" name="正方形/長方形 2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1" name="正方形/長方形 3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2" name="正方形/長方形 3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3" name="正方形/長方形 3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4" name="正方形/長方形 3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5" name="正方形/長方形 3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6" name="正方形/長方形 3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7" name="正方形/長方形 30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8" name="正方形/長方形 30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9" name="正方形/長方形 30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10" name="正方形/長方形 30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11" name="正方形/長方形 31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12" name="正方形/長方形 31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13" name="正方形/長方形 31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4" name="正方形/長方形 31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5" name="正方形/長方形 31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16" name="正方形/長方形 3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7" name="正方形/長方形 3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8" name="正方形/長方形 3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9" name="正方形/長方形 3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0" name="正方形/長方形 3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1" name="正方形/長方形 3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2" name="正方形/長方形 3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78,404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3" name="正方形/長方形 32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24" name="正方形/長方形 3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25" name="正方形/長方形 3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26" name="正方形/長方形 3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27" name="正方形/長方形 3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28" name="正方形/長方形 3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29" name="正方形/長方形 3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30" name="正方形/長方形 3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31" name="正方形/長方形 33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32" name="テキスト ボックス 33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33" name="直線コネクタ 33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34" name="テキスト ボックス 33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35" name="直線コネクタ 33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36" name="テキスト ボックス 33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37" name="直線コネクタ 33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38" name="テキスト ボックス 33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39" name="直線コネクタ 33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40" name="テキスト ボックス 33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41" name="直線コネクタ 34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42" name="テキスト ボックス 34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43" name="直線コネクタ 34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44" name="テキスト ボックス 34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45" name="直線コネクタ 3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46" name="テキスト ボックス 34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4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0</xdr:rowOff>
    </xdr:from>
    <xdr:to>
      <xdr:col>23</xdr:col>
      <xdr:colOff>516889</xdr:colOff>
      <xdr:row>63</xdr:row>
      <xdr:rowOff>121920</xdr:rowOff>
    </xdr:to>
    <xdr:cxnSp macro="">
      <xdr:nvCxnSpPr>
        <xdr:cNvPr id="348" name="直線コネクタ 347"/>
        <xdr:cNvCxnSpPr/>
      </xdr:nvCxnSpPr>
      <xdr:spPr>
        <a:xfrm flipV="1">
          <a:off x="16318864" y="96012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125747</xdr:rowOff>
    </xdr:from>
    <xdr:ext cx="405111" cy="259045"/>
    <xdr:sp macro="" textlink="">
      <xdr:nvSpPr>
        <xdr:cNvPr id="349" name="【保健センター・保健所】&#10;有形固定資産減価償却率最小値テキスト"/>
        <xdr:cNvSpPr txBox="1"/>
      </xdr:nvSpPr>
      <xdr:spPr>
        <a:xfrm>
          <a:off x="16408400" y="1092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23</xdr:col>
      <xdr:colOff>428625</xdr:colOff>
      <xdr:row>63</xdr:row>
      <xdr:rowOff>121920</xdr:rowOff>
    </xdr:from>
    <xdr:to>
      <xdr:col>23</xdr:col>
      <xdr:colOff>606425</xdr:colOff>
      <xdr:row>63</xdr:row>
      <xdr:rowOff>121920</xdr:rowOff>
    </xdr:to>
    <xdr:cxnSp macro="">
      <xdr:nvCxnSpPr>
        <xdr:cNvPr id="350" name="直線コネクタ 349"/>
        <xdr:cNvCxnSpPr/>
      </xdr:nvCxnSpPr>
      <xdr:spPr>
        <a:xfrm>
          <a:off x="16230600" y="1092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118127</xdr:rowOff>
    </xdr:from>
    <xdr:ext cx="405111" cy="259045"/>
    <xdr:sp macro="" textlink="">
      <xdr:nvSpPr>
        <xdr:cNvPr id="351" name="【保健センター・保健所】&#10;有形固定資産減価償却率最大値テキスト"/>
        <xdr:cNvSpPr txBox="1"/>
      </xdr:nvSpPr>
      <xdr:spPr>
        <a:xfrm>
          <a:off x="16408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dr:col>23</xdr:col>
      <xdr:colOff>428625</xdr:colOff>
      <xdr:row>56</xdr:row>
      <xdr:rowOff>0</xdr:rowOff>
    </xdr:from>
    <xdr:to>
      <xdr:col>23</xdr:col>
      <xdr:colOff>606425</xdr:colOff>
      <xdr:row>56</xdr:row>
      <xdr:rowOff>0</xdr:rowOff>
    </xdr:to>
    <xdr:cxnSp macro="">
      <xdr:nvCxnSpPr>
        <xdr:cNvPr id="352" name="直線コネクタ 351"/>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64787</xdr:rowOff>
    </xdr:from>
    <xdr:ext cx="405111" cy="259045"/>
    <xdr:sp macro="" textlink="">
      <xdr:nvSpPr>
        <xdr:cNvPr id="353" name="【保健センター・保健所】&#10;有形固定資産減価償却率平均値テキスト"/>
        <xdr:cNvSpPr txBox="1"/>
      </xdr:nvSpPr>
      <xdr:spPr>
        <a:xfrm>
          <a:off x="16408400" y="10523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86360</xdr:rowOff>
    </xdr:from>
    <xdr:to>
      <xdr:col>23</xdr:col>
      <xdr:colOff>568325</xdr:colOff>
      <xdr:row>62</xdr:row>
      <xdr:rowOff>16510</xdr:rowOff>
    </xdr:to>
    <xdr:sp macro="" textlink="">
      <xdr:nvSpPr>
        <xdr:cNvPr id="354" name="フローチャート : 判断 353"/>
        <xdr:cNvSpPr/>
      </xdr:nvSpPr>
      <xdr:spPr>
        <a:xfrm>
          <a:off x="16268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40640</xdr:rowOff>
    </xdr:from>
    <xdr:to>
      <xdr:col>22</xdr:col>
      <xdr:colOff>415925</xdr:colOff>
      <xdr:row>61</xdr:row>
      <xdr:rowOff>142240</xdr:rowOff>
    </xdr:to>
    <xdr:sp macro="" textlink="">
      <xdr:nvSpPr>
        <xdr:cNvPr id="355" name="フローチャート : 判断 354"/>
        <xdr:cNvSpPr/>
      </xdr:nvSpPr>
      <xdr:spPr>
        <a:xfrm>
          <a:off x="1543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56" name="テキスト ボックス 3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57" name="テキスト ボックス 3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58" name="テキスト ボックス 3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59" name="テキスト ボックス 3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60" name="テキスト ボックス 3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97790</xdr:rowOff>
    </xdr:from>
    <xdr:to>
      <xdr:col>23</xdr:col>
      <xdr:colOff>568325</xdr:colOff>
      <xdr:row>60</xdr:row>
      <xdr:rowOff>27940</xdr:rowOff>
    </xdr:to>
    <xdr:sp macro="" textlink="">
      <xdr:nvSpPr>
        <xdr:cNvPr id="361" name="円/楕円 360"/>
        <xdr:cNvSpPr/>
      </xdr:nvSpPr>
      <xdr:spPr>
        <a:xfrm>
          <a:off x="162687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120667</xdr:rowOff>
    </xdr:from>
    <xdr:ext cx="405111" cy="259045"/>
    <xdr:sp macro="" textlink="">
      <xdr:nvSpPr>
        <xdr:cNvPr id="362" name="【保健センター・保健所】&#10;有形固定資産減価償却率該当値テキスト"/>
        <xdr:cNvSpPr txBox="1"/>
      </xdr:nvSpPr>
      <xdr:spPr>
        <a:xfrm>
          <a:off x="16408400"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22</xdr:col>
      <xdr:colOff>314325</xdr:colOff>
      <xdr:row>60</xdr:row>
      <xdr:rowOff>10160</xdr:rowOff>
    </xdr:from>
    <xdr:to>
      <xdr:col>22</xdr:col>
      <xdr:colOff>415925</xdr:colOff>
      <xdr:row>60</xdr:row>
      <xdr:rowOff>111760</xdr:rowOff>
    </xdr:to>
    <xdr:sp macro="" textlink="">
      <xdr:nvSpPr>
        <xdr:cNvPr id="363" name="円/楕円 362"/>
        <xdr:cNvSpPr/>
      </xdr:nvSpPr>
      <xdr:spPr>
        <a:xfrm>
          <a:off x="15430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148590</xdr:rowOff>
    </xdr:from>
    <xdr:to>
      <xdr:col>23</xdr:col>
      <xdr:colOff>517525</xdr:colOff>
      <xdr:row>60</xdr:row>
      <xdr:rowOff>60960</xdr:rowOff>
    </xdr:to>
    <xdr:cxnSp macro="">
      <xdr:nvCxnSpPr>
        <xdr:cNvPr id="364" name="直線コネクタ 363"/>
        <xdr:cNvCxnSpPr/>
      </xdr:nvCxnSpPr>
      <xdr:spPr>
        <a:xfrm flipV="1">
          <a:off x="15481300" y="102641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61</xdr:row>
      <xdr:rowOff>133367</xdr:rowOff>
    </xdr:from>
    <xdr:ext cx="405111" cy="259045"/>
    <xdr:sp macro="" textlink="">
      <xdr:nvSpPr>
        <xdr:cNvPr id="365" name="n_1aveValue【保健センター・保健所】&#10;有形固定資産減価償却率"/>
        <xdr:cNvSpPr txBox="1"/>
      </xdr:nvSpPr>
      <xdr:spPr>
        <a:xfrm>
          <a:off x="15266043"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128287</xdr:rowOff>
    </xdr:from>
    <xdr:ext cx="405111" cy="259045"/>
    <xdr:sp macro="" textlink="">
      <xdr:nvSpPr>
        <xdr:cNvPr id="366" name="n_1mainValue【保健センター・保健所】&#10;有形固定資産減価償却率"/>
        <xdr:cNvSpPr txBox="1"/>
      </xdr:nvSpPr>
      <xdr:spPr>
        <a:xfrm>
          <a:off x="15266043"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67" name="正方形/長方形 3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68" name="正方形/長方形 3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69" name="正方形/長方形 3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70" name="正方形/長方形 3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71" name="正方形/長方形 3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2" name="正方形/長方形 3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73" name="正方形/長方形 3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74" name="正方形/長方形 3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75" name="テキスト ボックス 3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76" name="直線コネクタ 3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77" name="テキスト ボックス 3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378" name="直線コネクタ 37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79" name="テキスト ボックス 37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80" name="直線コネクタ 37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81" name="テキスト ボックス 38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82" name="直線コネクタ 38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83" name="テキスト ボックス 38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84" name="直線コネクタ 38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85" name="テキスト ボックス 38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86" name="直線コネクタ 3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87" name="テキスト ボックス 3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54864</xdr:rowOff>
    </xdr:from>
    <xdr:to>
      <xdr:col>32</xdr:col>
      <xdr:colOff>186689</xdr:colOff>
      <xdr:row>64</xdr:row>
      <xdr:rowOff>73152</xdr:rowOff>
    </xdr:to>
    <xdr:cxnSp macro="">
      <xdr:nvCxnSpPr>
        <xdr:cNvPr id="389" name="直線コネクタ 388"/>
        <xdr:cNvCxnSpPr/>
      </xdr:nvCxnSpPr>
      <xdr:spPr>
        <a:xfrm flipV="1">
          <a:off x="22160864" y="9656064"/>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76979</xdr:rowOff>
    </xdr:from>
    <xdr:ext cx="469744" cy="259045"/>
    <xdr:sp macro="" textlink="">
      <xdr:nvSpPr>
        <xdr:cNvPr id="390" name="【保健センター・保健所】&#10;一人当たり面積最小値テキスト"/>
        <xdr:cNvSpPr txBox="1"/>
      </xdr:nvSpPr>
      <xdr:spPr>
        <a:xfrm>
          <a:off x="22250400" y="1104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0.042</a:t>
          </a:r>
          <a:endParaRPr kumimoji="1" lang="ja-JP" altLang="en-US" sz="1000" b="1">
            <a:latin typeface="ＭＳ Ｐゴシック"/>
          </a:endParaRPr>
        </a:p>
      </xdr:txBody>
    </xdr:sp>
    <xdr:clientData/>
  </xdr:oneCellAnchor>
  <xdr:twoCellAnchor>
    <xdr:from>
      <xdr:col>32</xdr:col>
      <xdr:colOff>98425</xdr:colOff>
      <xdr:row>64</xdr:row>
      <xdr:rowOff>73152</xdr:rowOff>
    </xdr:from>
    <xdr:to>
      <xdr:col>32</xdr:col>
      <xdr:colOff>276225</xdr:colOff>
      <xdr:row>64</xdr:row>
      <xdr:rowOff>73152</xdr:rowOff>
    </xdr:to>
    <xdr:cxnSp macro="">
      <xdr:nvCxnSpPr>
        <xdr:cNvPr id="391" name="直線コネクタ 390"/>
        <xdr:cNvCxnSpPr/>
      </xdr:nvCxnSpPr>
      <xdr:spPr>
        <a:xfrm>
          <a:off x="22072600" y="1104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1541</xdr:rowOff>
    </xdr:from>
    <xdr:ext cx="469744" cy="259045"/>
    <xdr:sp macro="" textlink="">
      <xdr:nvSpPr>
        <xdr:cNvPr id="392" name="【保健センター・保健所】&#10;一人当たり面積最大値テキスト"/>
        <xdr:cNvSpPr txBox="1"/>
      </xdr:nvSpPr>
      <xdr:spPr>
        <a:xfrm>
          <a:off x="22250400" y="943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0.194</a:t>
          </a:r>
          <a:endParaRPr kumimoji="1" lang="ja-JP" altLang="en-US" sz="1000" b="1">
            <a:latin typeface="ＭＳ Ｐゴシック"/>
          </a:endParaRPr>
        </a:p>
      </xdr:txBody>
    </xdr:sp>
    <xdr:clientData/>
  </xdr:oneCellAnchor>
  <xdr:twoCellAnchor>
    <xdr:from>
      <xdr:col>32</xdr:col>
      <xdr:colOff>98425</xdr:colOff>
      <xdr:row>56</xdr:row>
      <xdr:rowOff>54864</xdr:rowOff>
    </xdr:from>
    <xdr:to>
      <xdr:col>32</xdr:col>
      <xdr:colOff>276225</xdr:colOff>
      <xdr:row>56</xdr:row>
      <xdr:rowOff>54864</xdr:rowOff>
    </xdr:to>
    <xdr:cxnSp macro="">
      <xdr:nvCxnSpPr>
        <xdr:cNvPr id="393" name="直線コネクタ 392"/>
        <xdr:cNvCxnSpPr/>
      </xdr:nvCxnSpPr>
      <xdr:spPr>
        <a:xfrm>
          <a:off x="22072600" y="9656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136669</xdr:rowOff>
    </xdr:from>
    <xdr:ext cx="469744" cy="259045"/>
    <xdr:sp macro="" textlink="">
      <xdr:nvSpPr>
        <xdr:cNvPr id="394" name="【保健センター・保健所】&#10;一人当たり面積平均値テキスト"/>
        <xdr:cNvSpPr txBox="1"/>
      </xdr:nvSpPr>
      <xdr:spPr>
        <a:xfrm>
          <a:off x="22250400" y="1025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0.107</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113792</xdr:rowOff>
    </xdr:from>
    <xdr:to>
      <xdr:col>32</xdr:col>
      <xdr:colOff>238125</xdr:colOff>
      <xdr:row>61</xdr:row>
      <xdr:rowOff>43942</xdr:rowOff>
    </xdr:to>
    <xdr:sp macro="" textlink="">
      <xdr:nvSpPr>
        <xdr:cNvPr id="395" name="フローチャート : 判断 394"/>
        <xdr:cNvSpPr/>
      </xdr:nvSpPr>
      <xdr:spPr>
        <a:xfrm>
          <a:off x="22110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8636</xdr:rowOff>
    </xdr:from>
    <xdr:to>
      <xdr:col>31</xdr:col>
      <xdr:colOff>85725</xdr:colOff>
      <xdr:row>62</xdr:row>
      <xdr:rowOff>110236</xdr:rowOff>
    </xdr:to>
    <xdr:sp macro="" textlink="">
      <xdr:nvSpPr>
        <xdr:cNvPr id="396" name="フローチャート : 判断 395"/>
        <xdr:cNvSpPr/>
      </xdr:nvSpPr>
      <xdr:spPr>
        <a:xfrm>
          <a:off x="21272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97" name="テキスト ボックス 3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98" name="テキスト ボックス 3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99" name="テキスト ボックス 3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00" name="テキスト ボックス 3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01" name="テキスト ボックス 4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148082</xdr:rowOff>
    </xdr:from>
    <xdr:to>
      <xdr:col>32</xdr:col>
      <xdr:colOff>238125</xdr:colOff>
      <xdr:row>64</xdr:row>
      <xdr:rowOff>78232</xdr:rowOff>
    </xdr:to>
    <xdr:sp macro="" textlink="">
      <xdr:nvSpPr>
        <xdr:cNvPr id="402" name="円/楕円 401"/>
        <xdr:cNvSpPr/>
      </xdr:nvSpPr>
      <xdr:spPr>
        <a:xfrm>
          <a:off x="22110700" y="1094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63009</xdr:rowOff>
    </xdr:from>
    <xdr:ext cx="469744" cy="259045"/>
    <xdr:sp macro="" textlink="">
      <xdr:nvSpPr>
        <xdr:cNvPr id="403" name="【保健センター・保健所】&#10;一人当たり面積該当値テキスト"/>
        <xdr:cNvSpPr txBox="1"/>
      </xdr:nvSpPr>
      <xdr:spPr>
        <a:xfrm>
          <a:off x="22250400" y="1086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157226</xdr:rowOff>
    </xdr:from>
    <xdr:to>
      <xdr:col>31</xdr:col>
      <xdr:colOff>85725</xdr:colOff>
      <xdr:row>64</xdr:row>
      <xdr:rowOff>87376</xdr:rowOff>
    </xdr:to>
    <xdr:sp macro="" textlink="">
      <xdr:nvSpPr>
        <xdr:cNvPr id="404" name="円/楕円 403"/>
        <xdr:cNvSpPr/>
      </xdr:nvSpPr>
      <xdr:spPr>
        <a:xfrm>
          <a:off x="21272500" y="1095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64</xdr:row>
      <xdr:rowOff>27432</xdr:rowOff>
    </xdr:from>
    <xdr:to>
      <xdr:col>32</xdr:col>
      <xdr:colOff>187325</xdr:colOff>
      <xdr:row>64</xdr:row>
      <xdr:rowOff>36576</xdr:rowOff>
    </xdr:to>
    <xdr:cxnSp macro="">
      <xdr:nvCxnSpPr>
        <xdr:cNvPr id="405" name="直線コネクタ 404"/>
        <xdr:cNvCxnSpPr/>
      </xdr:nvCxnSpPr>
      <xdr:spPr>
        <a:xfrm flipV="1">
          <a:off x="21323300" y="110002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126763</xdr:rowOff>
    </xdr:from>
    <xdr:ext cx="469744" cy="259045"/>
    <xdr:sp macro="" textlink="">
      <xdr:nvSpPr>
        <xdr:cNvPr id="406" name="n_1aveValue【保健センター・保健所】&#10;一人当たり面積"/>
        <xdr:cNvSpPr txBox="1"/>
      </xdr:nvSpPr>
      <xdr:spPr>
        <a:xfrm>
          <a:off x="210757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78503</xdr:rowOff>
    </xdr:from>
    <xdr:ext cx="469744" cy="259045"/>
    <xdr:sp macro="" textlink="">
      <xdr:nvSpPr>
        <xdr:cNvPr id="407" name="n_1mainValue【保健センター・保健所】&#10;一人当たり面積"/>
        <xdr:cNvSpPr txBox="1"/>
      </xdr:nvSpPr>
      <xdr:spPr>
        <a:xfrm>
          <a:off x="21075727" y="1105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08" name="正方形/長方形 40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09" name="正方形/長方形 40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10" name="正方形/長方形 40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11" name="正方形/長方形 41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12" name="正方形/長方形 41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13" name="正方形/長方形 41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14" name="正方形/長方形 41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15" name="正方形/長方形 41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16" name="正方形/長方形 41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7" name="正方形/長方形 41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18" name="正方形/長方形 41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19" name="正方形/長方形 41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0" name="正方形/長方形 41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1" name="正方形/長方形 42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2" name="正方形/長方形 42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3" name="正方形/長方形 42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24" name="正方形/長方形 4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25" name="正方形/長方形 4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26" name="正方形/長方形 4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27" name="正方形/長方形 4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28" name="正方形/長方形 4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29" name="正方形/長方形 4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30" name="正方形/長方形 4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31" name="正方形/長方形 4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32" name="テキスト ボックス 4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33" name="直線コネクタ 4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34" name="直線コネクタ 43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35" name="テキスト ボックス 43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36" name="直線コネクタ 43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37" name="テキスト ボックス 43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38" name="直線コネクタ 43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39" name="テキスト ボックス 43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40" name="直線コネクタ 43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41" name="テキスト ボックス 44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42" name="直線コネクタ 44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43" name="テキスト ボックス 44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44" name="直線コネクタ 44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45" name="テキスト ボックス 44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46" name="直線コネクタ 4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47" name="テキスト ボックス 44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4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81099</xdr:rowOff>
    </xdr:from>
    <xdr:to>
      <xdr:col>23</xdr:col>
      <xdr:colOff>516889</xdr:colOff>
      <xdr:row>107</xdr:row>
      <xdr:rowOff>134982</xdr:rowOff>
    </xdr:to>
    <xdr:cxnSp macro="">
      <xdr:nvCxnSpPr>
        <xdr:cNvPr id="449" name="直線コネクタ 448"/>
        <xdr:cNvCxnSpPr/>
      </xdr:nvCxnSpPr>
      <xdr:spPr>
        <a:xfrm flipV="1">
          <a:off x="16318864" y="17226099"/>
          <a:ext cx="0" cy="1254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138809</xdr:rowOff>
    </xdr:from>
    <xdr:ext cx="405111" cy="259045"/>
    <xdr:sp macro="" textlink="">
      <xdr:nvSpPr>
        <xdr:cNvPr id="450" name="【庁舎】&#10;有形固定資産減価償却率最小値テキスト"/>
        <xdr:cNvSpPr txBox="1"/>
      </xdr:nvSpPr>
      <xdr:spPr>
        <a:xfrm>
          <a:off x="16408400" y="18483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23</xdr:col>
      <xdr:colOff>428625</xdr:colOff>
      <xdr:row>107</xdr:row>
      <xdr:rowOff>134982</xdr:rowOff>
    </xdr:from>
    <xdr:to>
      <xdr:col>23</xdr:col>
      <xdr:colOff>606425</xdr:colOff>
      <xdr:row>107</xdr:row>
      <xdr:rowOff>134982</xdr:rowOff>
    </xdr:to>
    <xdr:cxnSp macro="">
      <xdr:nvCxnSpPr>
        <xdr:cNvPr id="451" name="直線コネクタ 450"/>
        <xdr:cNvCxnSpPr/>
      </xdr:nvCxnSpPr>
      <xdr:spPr>
        <a:xfrm>
          <a:off x="16230600" y="1848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27776</xdr:rowOff>
    </xdr:from>
    <xdr:ext cx="405111" cy="259045"/>
    <xdr:sp macro="" textlink="">
      <xdr:nvSpPr>
        <xdr:cNvPr id="452" name="【庁舎】&#10;有形固定資産減価償却率最大値テキスト"/>
        <xdr:cNvSpPr txBox="1"/>
      </xdr:nvSpPr>
      <xdr:spPr>
        <a:xfrm>
          <a:off x="16408400" y="1700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100</xdr:row>
      <xdr:rowOff>81099</xdr:rowOff>
    </xdr:from>
    <xdr:to>
      <xdr:col>23</xdr:col>
      <xdr:colOff>606425</xdr:colOff>
      <xdr:row>100</xdr:row>
      <xdr:rowOff>81099</xdr:rowOff>
    </xdr:to>
    <xdr:cxnSp macro="">
      <xdr:nvCxnSpPr>
        <xdr:cNvPr id="453" name="直線コネクタ 452"/>
        <xdr:cNvCxnSpPr/>
      </xdr:nvCxnSpPr>
      <xdr:spPr>
        <a:xfrm>
          <a:off x="16230600" y="172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3827</xdr:rowOff>
    </xdr:from>
    <xdr:ext cx="405111" cy="259045"/>
    <xdr:sp macro="" textlink="">
      <xdr:nvSpPr>
        <xdr:cNvPr id="454" name="【庁舎】&#10;有形固定資産減価償却率平均値テキスト"/>
        <xdr:cNvSpPr txBox="1"/>
      </xdr:nvSpPr>
      <xdr:spPr>
        <a:xfrm>
          <a:off x="164084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25400</xdr:rowOff>
    </xdr:from>
    <xdr:to>
      <xdr:col>23</xdr:col>
      <xdr:colOff>568325</xdr:colOff>
      <xdr:row>104</xdr:row>
      <xdr:rowOff>127000</xdr:rowOff>
    </xdr:to>
    <xdr:sp macro="" textlink="">
      <xdr:nvSpPr>
        <xdr:cNvPr id="455" name="フローチャート : 判断 454"/>
        <xdr:cNvSpPr/>
      </xdr:nvSpPr>
      <xdr:spPr>
        <a:xfrm>
          <a:off x="16268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64588</xdr:rowOff>
    </xdr:from>
    <xdr:to>
      <xdr:col>22</xdr:col>
      <xdr:colOff>415925</xdr:colOff>
      <xdr:row>103</xdr:row>
      <xdr:rowOff>166188</xdr:rowOff>
    </xdr:to>
    <xdr:sp macro="" textlink="">
      <xdr:nvSpPr>
        <xdr:cNvPr id="456" name="フローチャート : 判断 455"/>
        <xdr:cNvSpPr/>
      </xdr:nvSpPr>
      <xdr:spPr>
        <a:xfrm>
          <a:off x="15430500" y="1772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57" name="テキスト ボックス 4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58" name="テキスト ボックス 4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59" name="テキスト ボックス 4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60" name="テキスト ボックス 4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61" name="テキスト ボックス 4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17236</xdr:rowOff>
    </xdr:from>
    <xdr:to>
      <xdr:col>23</xdr:col>
      <xdr:colOff>568325</xdr:colOff>
      <xdr:row>103</xdr:row>
      <xdr:rowOff>118836</xdr:rowOff>
    </xdr:to>
    <xdr:sp macro="" textlink="">
      <xdr:nvSpPr>
        <xdr:cNvPr id="462" name="円/楕円 461"/>
        <xdr:cNvSpPr/>
      </xdr:nvSpPr>
      <xdr:spPr>
        <a:xfrm>
          <a:off x="162687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40113</xdr:rowOff>
    </xdr:from>
    <xdr:ext cx="405111" cy="259045"/>
    <xdr:sp macro="" textlink="">
      <xdr:nvSpPr>
        <xdr:cNvPr id="463" name="【庁舎】&#10;有形固定資産減価償却率該当値テキスト"/>
        <xdr:cNvSpPr txBox="1"/>
      </xdr:nvSpPr>
      <xdr:spPr>
        <a:xfrm>
          <a:off x="16408400" y="1752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44994</xdr:rowOff>
    </xdr:from>
    <xdr:to>
      <xdr:col>22</xdr:col>
      <xdr:colOff>415925</xdr:colOff>
      <xdr:row>103</xdr:row>
      <xdr:rowOff>146594</xdr:rowOff>
    </xdr:to>
    <xdr:sp macro="" textlink="">
      <xdr:nvSpPr>
        <xdr:cNvPr id="464" name="円/楕円 463"/>
        <xdr:cNvSpPr/>
      </xdr:nvSpPr>
      <xdr:spPr>
        <a:xfrm>
          <a:off x="15430500" y="177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68036</xdr:rowOff>
    </xdr:from>
    <xdr:to>
      <xdr:col>23</xdr:col>
      <xdr:colOff>517525</xdr:colOff>
      <xdr:row>103</xdr:row>
      <xdr:rowOff>95794</xdr:rowOff>
    </xdr:to>
    <xdr:cxnSp macro="">
      <xdr:nvCxnSpPr>
        <xdr:cNvPr id="465" name="直線コネクタ 464"/>
        <xdr:cNvCxnSpPr/>
      </xdr:nvCxnSpPr>
      <xdr:spPr>
        <a:xfrm flipV="1">
          <a:off x="15481300" y="1772738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157315</xdr:rowOff>
    </xdr:from>
    <xdr:ext cx="405111" cy="259045"/>
    <xdr:sp macro="" textlink="">
      <xdr:nvSpPr>
        <xdr:cNvPr id="466" name="n_1aveValue【庁舎】&#10;有形固定資産減価償却率"/>
        <xdr:cNvSpPr txBox="1"/>
      </xdr:nvSpPr>
      <xdr:spPr>
        <a:xfrm>
          <a:off x="15266043" y="1781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163121</xdr:rowOff>
    </xdr:from>
    <xdr:ext cx="405111" cy="259045"/>
    <xdr:sp macro="" textlink="">
      <xdr:nvSpPr>
        <xdr:cNvPr id="467" name="n_1mainValue【庁舎】&#10;有形固定資産減価償却率"/>
        <xdr:cNvSpPr txBox="1"/>
      </xdr:nvSpPr>
      <xdr:spPr>
        <a:xfrm>
          <a:off x="15266043"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68" name="正方形/長方形 4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9" name="正方形/長方形 4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70" name="正方形/長方形 4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71" name="正方形/長方形 4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72" name="正方形/長方形 4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73" name="正方形/長方形 4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74" name="正方形/長方形 4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75" name="正方形/長方形 4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76" name="テキスト ボックス 4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77" name="直線コネクタ 4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78" name="テキスト ボックス 47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479" name="直線コネクタ 47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80" name="テキスト ボックス 47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81" name="直線コネクタ 48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82" name="テキスト ボックス 48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83" name="直線コネクタ 48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84" name="テキスト ボックス 48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85" name="直線コネクタ 48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86" name="テキスト ボックス 48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87" name="直線コネクタ 48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88" name="テキスト ボックス 48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89" name="直線コネクタ 48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90" name="テキスト ボックス 48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91" name="直線コネクタ 4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92" name="テキスト ボックス 4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9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27214</xdr:rowOff>
    </xdr:from>
    <xdr:to>
      <xdr:col>32</xdr:col>
      <xdr:colOff>186689</xdr:colOff>
      <xdr:row>107</xdr:row>
      <xdr:rowOff>133350</xdr:rowOff>
    </xdr:to>
    <xdr:cxnSp macro="">
      <xdr:nvCxnSpPr>
        <xdr:cNvPr id="494" name="直線コネクタ 493"/>
        <xdr:cNvCxnSpPr/>
      </xdr:nvCxnSpPr>
      <xdr:spPr>
        <a:xfrm flipV="1">
          <a:off x="22160864" y="17172214"/>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137177</xdr:rowOff>
    </xdr:from>
    <xdr:ext cx="469744" cy="259045"/>
    <xdr:sp macro="" textlink="">
      <xdr:nvSpPr>
        <xdr:cNvPr id="495" name="【庁舎】&#10;一人当たり面積最小値テキスト"/>
        <xdr:cNvSpPr txBox="1"/>
      </xdr:nvSpPr>
      <xdr:spPr>
        <a:xfrm>
          <a:off x="222504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0.175</a:t>
          </a:r>
          <a:endParaRPr kumimoji="1" lang="ja-JP" altLang="en-US" sz="1000" b="1">
            <a:latin typeface="ＭＳ Ｐゴシック"/>
          </a:endParaRPr>
        </a:p>
      </xdr:txBody>
    </xdr:sp>
    <xdr:clientData/>
  </xdr:oneCellAnchor>
  <xdr:twoCellAnchor>
    <xdr:from>
      <xdr:col>32</xdr:col>
      <xdr:colOff>98425</xdr:colOff>
      <xdr:row>107</xdr:row>
      <xdr:rowOff>133350</xdr:rowOff>
    </xdr:from>
    <xdr:to>
      <xdr:col>32</xdr:col>
      <xdr:colOff>276225</xdr:colOff>
      <xdr:row>107</xdr:row>
      <xdr:rowOff>133350</xdr:rowOff>
    </xdr:to>
    <xdr:cxnSp macro="">
      <xdr:nvCxnSpPr>
        <xdr:cNvPr id="496" name="直線コネクタ 495"/>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145341</xdr:rowOff>
    </xdr:from>
    <xdr:ext cx="469744" cy="259045"/>
    <xdr:sp macro="" textlink="">
      <xdr:nvSpPr>
        <xdr:cNvPr id="497" name="【庁舎】&#10;一人当たり面積最大値テキスト"/>
        <xdr:cNvSpPr txBox="1"/>
      </xdr:nvSpPr>
      <xdr:spPr>
        <a:xfrm>
          <a:off x="22250400" y="1694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0.575</a:t>
          </a:r>
          <a:endParaRPr kumimoji="1" lang="ja-JP" altLang="en-US" sz="1000" b="1">
            <a:latin typeface="ＭＳ Ｐゴシック"/>
          </a:endParaRPr>
        </a:p>
      </xdr:txBody>
    </xdr:sp>
    <xdr:clientData/>
  </xdr:oneCellAnchor>
  <xdr:twoCellAnchor>
    <xdr:from>
      <xdr:col>32</xdr:col>
      <xdr:colOff>98425</xdr:colOff>
      <xdr:row>100</xdr:row>
      <xdr:rowOff>27214</xdr:rowOff>
    </xdr:from>
    <xdr:to>
      <xdr:col>32</xdr:col>
      <xdr:colOff>276225</xdr:colOff>
      <xdr:row>100</xdr:row>
      <xdr:rowOff>27214</xdr:rowOff>
    </xdr:to>
    <xdr:cxnSp macro="">
      <xdr:nvCxnSpPr>
        <xdr:cNvPr id="498" name="直線コネクタ 497"/>
        <xdr:cNvCxnSpPr/>
      </xdr:nvCxnSpPr>
      <xdr:spPr>
        <a:xfrm>
          <a:off x="22072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82566</xdr:rowOff>
    </xdr:from>
    <xdr:ext cx="469744" cy="259045"/>
    <xdr:sp macro="" textlink="">
      <xdr:nvSpPr>
        <xdr:cNvPr id="499" name="【庁舎】&#10;一人当たり面積平均値テキスト"/>
        <xdr:cNvSpPr txBox="1"/>
      </xdr:nvSpPr>
      <xdr:spPr>
        <a:xfrm>
          <a:off x="222504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0.287</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59689</xdr:rowOff>
    </xdr:from>
    <xdr:to>
      <xdr:col>32</xdr:col>
      <xdr:colOff>238125</xdr:colOff>
      <xdr:row>105</xdr:row>
      <xdr:rowOff>161289</xdr:rowOff>
    </xdr:to>
    <xdr:sp macro="" textlink="">
      <xdr:nvSpPr>
        <xdr:cNvPr id="500" name="フローチャート : 判断 499"/>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7438</xdr:rowOff>
    </xdr:from>
    <xdr:to>
      <xdr:col>31</xdr:col>
      <xdr:colOff>85725</xdr:colOff>
      <xdr:row>105</xdr:row>
      <xdr:rowOff>109038</xdr:rowOff>
    </xdr:to>
    <xdr:sp macro="" textlink="">
      <xdr:nvSpPr>
        <xdr:cNvPr id="501" name="フローチャート : 判断 500"/>
        <xdr:cNvSpPr/>
      </xdr:nvSpPr>
      <xdr:spPr>
        <a:xfrm>
          <a:off x="2127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02" name="テキスト ボックス 5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03" name="テキスト ボックス 5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04" name="テキスト ボックス 5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05" name="テキスト ボックス 5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06" name="テキスト ボックス 5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59689</xdr:rowOff>
    </xdr:from>
    <xdr:to>
      <xdr:col>32</xdr:col>
      <xdr:colOff>238125</xdr:colOff>
      <xdr:row>105</xdr:row>
      <xdr:rowOff>161289</xdr:rowOff>
    </xdr:to>
    <xdr:sp macro="" textlink="">
      <xdr:nvSpPr>
        <xdr:cNvPr id="507" name="円/楕円 506"/>
        <xdr:cNvSpPr/>
      </xdr:nvSpPr>
      <xdr:spPr>
        <a:xfrm>
          <a:off x="221107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38116</xdr:rowOff>
    </xdr:from>
    <xdr:ext cx="469744" cy="259045"/>
    <xdr:sp macro="" textlink="">
      <xdr:nvSpPr>
        <xdr:cNvPr id="508" name="【庁舎】&#10;一人当たり面積該当値テキスト"/>
        <xdr:cNvSpPr txBox="1"/>
      </xdr:nvSpPr>
      <xdr:spPr>
        <a:xfrm>
          <a:off x="22250400"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0.287</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66221</xdr:rowOff>
    </xdr:from>
    <xdr:to>
      <xdr:col>31</xdr:col>
      <xdr:colOff>85725</xdr:colOff>
      <xdr:row>105</xdr:row>
      <xdr:rowOff>167821</xdr:rowOff>
    </xdr:to>
    <xdr:sp macro="" textlink="">
      <xdr:nvSpPr>
        <xdr:cNvPr id="509" name="円/楕円 508"/>
        <xdr:cNvSpPr/>
      </xdr:nvSpPr>
      <xdr:spPr>
        <a:xfrm>
          <a:off x="21272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110489</xdr:rowOff>
    </xdr:from>
    <xdr:to>
      <xdr:col>32</xdr:col>
      <xdr:colOff>187325</xdr:colOff>
      <xdr:row>105</xdr:row>
      <xdr:rowOff>117021</xdr:rowOff>
    </xdr:to>
    <xdr:cxnSp macro="">
      <xdr:nvCxnSpPr>
        <xdr:cNvPr id="510" name="直線コネクタ 509"/>
        <xdr:cNvCxnSpPr/>
      </xdr:nvCxnSpPr>
      <xdr:spPr>
        <a:xfrm flipV="1">
          <a:off x="21323300" y="18112739"/>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125565</xdr:rowOff>
    </xdr:from>
    <xdr:ext cx="469744" cy="259045"/>
    <xdr:sp macro="" textlink="">
      <xdr:nvSpPr>
        <xdr:cNvPr id="511" name="n_1aveValue【庁舎】&#10;一人当たり面積"/>
        <xdr:cNvSpPr txBox="1"/>
      </xdr:nvSpPr>
      <xdr:spPr>
        <a:xfrm>
          <a:off x="210757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0.303</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158948</xdr:rowOff>
    </xdr:from>
    <xdr:ext cx="469744" cy="259045"/>
    <xdr:sp macro="" textlink="">
      <xdr:nvSpPr>
        <xdr:cNvPr id="512" name="n_1mainValue【庁舎】&#10;一人当たり面積"/>
        <xdr:cNvSpPr txBox="1"/>
      </xdr:nvSpPr>
      <xdr:spPr>
        <a:xfrm>
          <a:off x="21075727" y="181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13" name="正方形/長方形 5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14" name="正方形/長方形 5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15" name="テキスト ボックス 5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図書館は</a:t>
          </a:r>
          <a:r>
            <a:rPr kumimoji="1" lang="en-US" altLang="ja-JP" sz="1300">
              <a:latin typeface="ＭＳ Ｐゴシック"/>
            </a:rPr>
            <a:t>1</a:t>
          </a:r>
          <a:r>
            <a:rPr kumimoji="1" lang="ja-JP" altLang="en-US" sz="1300">
              <a:latin typeface="ＭＳ Ｐゴシック"/>
            </a:rPr>
            <a:t>件であり、類似団体平均よりも減価償却率が高い。平成</a:t>
          </a:r>
          <a:r>
            <a:rPr kumimoji="1" lang="en-US" altLang="ja-JP" sz="1300">
              <a:latin typeface="ＭＳ Ｐゴシック"/>
            </a:rPr>
            <a:t>27</a:t>
          </a:r>
          <a:r>
            <a:rPr kumimoji="1" lang="ja-JP" altLang="en-US" sz="1300">
              <a:latin typeface="ＭＳ Ｐゴシック"/>
            </a:rPr>
            <a:t>年度に一部改修工事を行い、平成</a:t>
          </a:r>
          <a:r>
            <a:rPr kumimoji="1" lang="en-US" altLang="ja-JP" sz="1300">
              <a:latin typeface="ＭＳ Ｐゴシック"/>
            </a:rPr>
            <a:t>28</a:t>
          </a:r>
          <a:r>
            <a:rPr kumimoji="1" lang="ja-JP" altLang="en-US" sz="1300">
              <a:latin typeface="ＭＳ Ｐゴシック"/>
            </a:rPr>
            <a:t>年度の減価償却率の増加が抑えられている。体育館は</a:t>
          </a:r>
          <a:r>
            <a:rPr kumimoji="1" lang="en-US" altLang="ja-JP" sz="1300">
              <a:latin typeface="ＭＳ Ｐゴシック"/>
            </a:rPr>
            <a:t>1</a:t>
          </a:r>
          <a:r>
            <a:rPr kumimoji="1" lang="ja-JP" altLang="en-US" sz="1300">
              <a:latin typeface="ＭＳ Ｐゴシック"/>
            </a:rPr>
            <a:t>件であり、平成</a:t>
          </a:r>
          <a:r>
            <a:rPr kumimoji="1" lang="en-US" altLang="ja-JP" sz="1300">
              <a:latin typeface="ＭＳ Ｐゴシック"/>
            </a:rPr>
            <a:t>28</a:t>
          </a:r>
          <a:r>
            <a:rPr kumimoji="1" lang="ja-JP" altLang="en-US" sz="1300">
              <a:latin typeface="ＭＳ Ｐゴシック"/>
            </a:rPr>
            <a:t>年度では類似団体平均よりも減価償却率が低い。昭和</a:t>
          </a:r>
          <a:r>
            <a:rPr kumimoji="1" lang="en-US" altLang="ja-JP" sz="1300">
              <a:latin typeface="ＭＳ Ｐゴシック"/>
            </a:rPr>
            <a:t>59</a:t>
          </a:r>
          <a:r>
            <a:rPr kumimoji="1" lang="ja-JP" altLang="en-US" sz="1300">
              <a:latin typeface="ＭＳ Ｐゴシック"/>
            </a:rPr>
            <a:t>年度建設のものであり、耐用年数の</a:t>
          </a:r>
          <a:r>
            <a:rPr kumimoji="1" lang="en-US" altLang="ja-JP" sz="1300">
              <a:latin typeface="ＭＳ Ｐゴシック"/>
            </a:rPr>
            <a:t>8</a:t>
          </a:r>
          <a:r>
            <a:rPr kumimoji="1" lang="ja-JP" altLang="en-US" sz="1300">
              <a:latin typeface="ＭＳ Ｐゴシック"/>
            </a:rPr>
            <a:t>割程度が経過している。</a:t>
          </a:r>
          <a:endParaRPr kumimoji="1" lang="en-US" altLang="ja-JP" sz="1300">
            <a:latin typeface="ＭＳ Ｐゴシック"/>
          </a:endParaRPr>
        </a:p>
        <a:p>
          <a:r>
            <a:rPr kumimoji="1" lang="ja-JP" altLang="en-US" sz="1300">
              <a:latin typeface="ＭＳ Ｐゴシック"/>
            </a:rPr>
            <a:t>福祉施設は、斎苑や介護福祉施設などの施設が建設から</a:t>
          </a:r>
          <a:r>
            <a:rPr kumimoji="1" lang="en-US" altLang="ja-JP" sz="1300">
              <a:latin typeface="ＭＳ Ｐゴシック"/>
            </a:rPr>
            <a:t>20</a:t>
          </a:r>
          <a:r>
            <a:rPr kumimoji="1" lang="ja-JP" altLang="en-US" sz="1300">
              <a:latin typeface="ＭＳ Ｐゴシック"/>
            </a:rPr>
            <a:t>年程度であり、類似団体平均よりも減価償却率は低い。庁舎は、本庁舎が昭和</a:t>
          </a:r>
          <a:r>
            <a:rPr kumimoji="1" lang="en-US" altLang="ja-JP" sz="1300">
              <a:latin typeface="ＭＳ Ｐゴシック"/>
            </a:rPr>
            <a:t>45</a:t>
          </a:r>
          <a:r>
            <a:rPr kumimoji="1" lang="ja-JP" altLang="en-US" sz="1300">
              <a:latin typeface="ＭＳ Ｐゴシック"/>
            </a:rPr>
            <a:t>年建設であり、改修工事などは行っているが、減価償却率は高くなっている。</a:t>
          </a:r>
          <a:endParaRPr kumimoji="1" lang="en-US" altLang="ja-JP" sz="1300">
            <a:latin typeface="ＭＳ Ｐゴシック"/>
          </a:endParaRPr>
        </a:p>
        <a:p>
          <a:r>
            <a:rPr kumimoji="1" lang="ja-JP" altLang="en-US" sz="1300">
              <a:latin typeface="ＭＳ Ｐゴシック"/>
            </a:rPr>
            <a:t>体育館については他の施設よりも減価償却率が高く、利用度や安全性を考慮し改良工事を進めていく必要がある。</a:t>
          </a:r>
          <a:endParaRPr kumimoji="1" lang="en-US" altLang="ja-JP" sz="1300">
            <a:latin typeface="ＭＳ Ｐゴシック"/>
          </a:endParaRPr>
        </a:p>
        <a:p>
          <a:endParaRPr kumimoji="1" lang="ja-JP" altLang="en-US" sz="1300">
            <a:latin typeface="ＭＳ Ｐゴシック"/>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岐阜県神戸町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19,609
19,271
18.78
7,625,934
7,256,613
311,612
4,472,819
5,216,038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50.0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景気低迷等による市町村民税法人税割の減収や、固定資産税の減収はあるものの、全国平均を上回る数値を維持することができた。</a:t>
          </a:r>
          <a:endParaRPr kumimoji="1" lang="en-US" altLang="ja-JP" sz="1300">
            <a:latin typeface="ＭＳ Ｐゴシック"/>
          </a:endParaRPr>
        </a:p>
        <a:p>
          <a:r>
            <a:rPr kumimoji="1" lang="ja-JP" altLang="en-US" sz="1300">
              <a:latin typeface="ＭＳ Ｐゴシック"/>
            </a:rPr>
            <a:t>　しかし、今後も人口減少、特に少子高齢化による生産年齢人口の減少が予想されることや社会保障関連経費の増高も懸念されるため、これらを見据えた自主財源確保の施策の実施や公共施設マネジメントの取組みを進めながら、健全な財政運営に努める必要が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45</xdr:row>
      <xdr:rowOff>79828</xdr:rowOff>
    </xdr:to>
    <xdr:cxnSp macro="">
      <xdr:nvCxnSpPr>
        <xdr:cNvPr id="65" name="直線コネクタ 64"/>
        <xdr:cNvCxnSpPr/>
      </xdr:nvCxnSpPr>
      <xdr:spPr>
        <a:xfrm flipV="1">
          <a:off x="4953000" y="6330043"/>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51905</xdr:rowOff>
    </xdr:from>
    <xdr:ext cx="762000" cy="259045"/>
    <xdr:sp macro="" textlink="">
      <xdr:nvSpPr>
        <xdr:cNvPr id="66"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79828</xdr:rowOff>
    </xdr:from>
    <xdr:to>
      <xdr:col>7</xdr:col>
      <xdr:colOff>241300</xdr:colOff>
      <xdr:row>45</xdr:row>
      <xdr:rowOff>79828</xdr:rowOff>
    </xdr:to>
    <xdr:cxnSp macro="">
      <xdr:nvCxnSpPr>
        <xdr:cNvPr id="67" name="直線コネクタ 66"/>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109765</xdr:rowOff>
    </xdr:from>
    <xdr:to>
      <xdr:col>7</xdr:col>
      <xdr:colOff>152400</xdr:colOff>
      <xdr:row>40</xdr:row>
      <xdr:rowOff>109765</xdr:rowOff>
    </xdr:to>
    <xdr:cxnSp macro="">
      <xdr:nvCxnSpPr>
        <xdr:cNvPr id="70" name="直線コネクタ 69"/>
        <xdr:cNvCxnSpPr/>
      </xdr:nvCxnSpPr>
      <xdr:spPr>
        <a:xfrm>
          <a:off x="4114800" y="69677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119034</xdr:rowOff>
    </xdr:from>
    <xdr:ext cx="762000" cy="259045"/>
    <xdr:sp macro="" textlink="">
      <xdr:nvSpPr>
        <xdr:cNvPr id="71"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2" name="フローチャート :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92528</xdr:rowOff>
    </xdr:from>
    <xdr:to>
      <xdr:col>6</xdr:col>
      <xdr:colOff>0</xdr:colOff>
      <xdr:row>40</xdr:row>
      <xdr:rowOff>109765</xdr:rowOff>
    </xdr:to>
    <xdr:cxnSp macro="">
      <xdr:nvCxnSpPr>
        <xdr:cNvPr id="73" name="直線コネクタ 72"/>
        <xdr:cNvCxnSpPr/>
      </xdr:nvCxnSpPr>
      <xdr:spPr>
        <a:xfrm>
          <a:off x="3225800" y="69505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129722</xdr:rowOff>
    </xdr:from>
    <xdr:to>
      <xdr:col>6</xdr:col>
      <xdr:colOff>50800</xdr:colOff>
      <xdr:row>43</xdr:row>
      <xdr:rowOff>59872</xdr:rowOff>
    </xdr:to>
    <xdr:sp macro="" textlink="">
      <xdr:nvSpPr>
        <xdr:cNvPr id="74" name="フローチャート :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44649</xdr:rowOff>
    </xdr:from>
    <xdr:ext cx="736600" cy="259045"/>
    <xdr:sp macro="" textlink="">
      <xdr:nvSpPr>
        <xdr:cNvPr id="75" name="テキスト ボックス 74"/>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92528</xdr:rowOff>
    </xdr:from>
    <xdr:to>
      <xdr:col>4</xdr:col>
      <xdr:colOff>482600</xdr:colOff>
      <xdr:row>40</xdr:row>
      <xdr:rowOff>92528</xdr:rowOff>
    </xdr:to>
    <xdr:cxnSp macro="">
      <xdr:nvCxnSpPr>
        <xdr:cNvPr id="76" name="直線コネクタ 75"/>
        <xdr:cNvCxnSpPr/>
      </xdr:nvCxnSpPr>
      <xdr:spPr>
        <a:xfrm>
          <a:off x="2336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7" name="フローチャート : 判断 76"/>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8" name="テキスト ボックス 77"/>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92528</xdr:rowOff>
    </xdr:from>
    <xdr:to>
      <xdr:col>3</xdr:col>
      <xdr:colOff>279400</xdr:colOff>
      <xdr:row>40</xdr:row>
      <xdr:rowOff>92528</xdr:rowOff>
    </xdr:to>
    <xdr:cxnSp macro="">
      <xdr:nvCxnSpPr>
        <xdr:cNvPr id="79" name="直線コネクタ 78"/>
        <xdr:cNvCxnSpPr/>
      </xdr:nvCxnSpPr>
      <xdr:spPr>
        <a:xfrm>
          <a:off x="1447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80" name="フローチャート :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81" name="テキスト ボックス 80"/>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82" name="フローチャート : 判断 81"/>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83" name="テキスト ボックス 82"/>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58965</xdr:rowOff>
    </xdr:from>
    <xdr:to>
      <xdr:col>7</xdr:col>
      <xdr:colOff>203200</xdr:colOff>
      <xdr:row>40</xdr:row>
      <xdr:rowOff>160565</xdr:rowOff>
    </xdr:to>
    <xdr:sp macro="" textlink="">
      <xdr:nvSpPr>
        <xdr:cNvPr id="89" name="円/楕円 88"/>
        <xdr:cNvSpPr/>
      </xdr:nvSpPr>
      <xdr:spPr>
        <a:xfrm>
          <a:off x="49022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75492</xdr:rowOff>
    </xdr:from>
    <xdr:ext cx="762000" cy="259045"/>
    <xdr:sp macro="" textlink="">
      <xdr:nvSpPr>
        <xdr:cNvPr id="90" name="財政力該当値テキスト"/>
        <xdr:cNvSpPr txBox="1"/>
      </xdr:nvSpPr>
      <xdr:spPr>
        <a:xfrm>
          <a:off x="5041900" y="676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58965</xdr:rowOff>
    </xdr:from>
    <xdr:to>
      <xdr:col>6</xdr:col>
      <xdr:colOff>50800</xdr:colOff>
      <xdr:row>40</xdr:row>
      <xdr:rowOff>160565</xdr:rowOff>
    </xdr:to>
    <xdr:sp macro="" textlink="">
      <xdr:nvSpPr>
        <xdr:cNvPr id="91" name="円/楕円 90"/>
        <xdr:cNvSpPr/>
      </xdr:nvSpPr>
      <xdr:spPr>
        <a:xfrm>
          <a:off x="4064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170742</xdr:rowOff>
    </xdr:from>
    <xdr:ext cx="736600" cy="259045"/>
    <xdr:sp macro="" textlink="">
      <xdr:nvSpPr>
        <xdr:cNvPr id="92" name="テキスト ボックス 91"/>
        <xdr:cNvSpPr txBox="1"/>
      </xdr:nvSpPr>
      <xdr:spPr>
        <a:xfrm>
          <a:off x="3733800" y="668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41728</xdr:rowOff>
    </xdr:from>
    <xdr:to>
      <xdr:col>4</xdr:col>
      <xdr:colOff>533400</xdr:colOff>
      <xdr:row>40</xdr:row>
      <xdr:rowOff>143328</xdr:rowOff>
    </xdr:to>
    <xdr:sp macro="" textlink="">
      <xdr:nvSpPr>
        <xdr:cNvPr id="93" name="円/楕円 92"/>
        <xdr:cNvSpPr/>
      </xdr:nvSpPr>
      <xdr:spPr>
        <a:xfrm>
          <a:off x="3175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153505</xdr:rowOff>
    </xdr:from>
    <xdr:ext cx="762000" cy="259045"/>
    <xdr:sp macro="" textlink="">
      <xdr:nvSpPr>
        <xdr:cNvPr id="94" name="テキスト ボックス 93"/>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41728</xdr:rowOff>
    </xdr:from>
    <xdr:to>
      <xdr:col>3</xdr:col>
      <xdr:colOff>330200</xdr:colOff>
      <xdr:row>40</xdr:row>
      <xdr:rowOff>143328</xdr:rowOff>
    </xdr:to>
    <xdr:sp macro="" textlink="">
      <xdr:nvSpPr>
        <xdr:cNvPr id="95" name="円/楕円 94"/>
        <xdr:cNvSpPr/>
      </xdr:nvSpPr>
      <xdr:spPr>
        <a:xfrm>
          <a:off x="2286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153505</xdr:rowOff>
    </xdr:from>
    <xdr:ext cx="762000" cy="259045"/>
    <xdr:sp macro="" textlink="">
      <xdr:nvSpPr>
        <xdr:cNvPr id="96" name="テキスト ボックス 95"/>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41728</xdr:rowOff>
    </xdr:from>
    <xdr:to>
      <xdr:col>2</xdr:col>
      <xdr:colOff>127000</xdr:colOff>
      <xdr:row>40</xdr:row>
      <xdr:rowOff>143328</xdr:rowOff>
    </xdr:to>
    <xdr:sp macro="" textlink="">
      <xdr:nvSpPr>
        <xdr:cNvPr id="97" name="円/楕円 96"/>
        <xdr:cNvSpPr/>
      </xdr:nvSpPr>
      <xdr:spPr>
        <a:xfrm>
          <a:off x="1397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153505</xdr:rowOff>
    </xdr:from>
    <xdr:ext cx="762000" cy="259045"/>
    <xdr:sp macro="" textlink="">
      <xdr:nvSpPr>
        <xdr:cNvPr id="98" name="テキスト ボックス 97"/>
        <xdr:cNvSpPr txBox="1"/>
      </xdr:nvSpPr>
      <xdr:spPr>
        <a:xfrm>
          <a:off x="1066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大型事業所の集中等により、類似団体平均を上回る税収があることや、過去から義務的経費の削減に努めてきたことにより、昨年度を上回ったものの、類似団体平均を大きく下回る数値となった。</a:t>
          </a:r>
          <a:endParaRPr kumimoji="1" lang="en-US" altLang="ja-JP" sz="1300">
            <a:latin typeface="ＭＳ Ｐゴシック"/>
          </a:endParaRPr>
        </a:p>
        <a:p>
          <a:r>
            <a:rPr kumimoji="1" lang="ja-JP" altLang="en-US" sz="1300">
              <a:latin typeface="ＭＳ Ｐゴシック"/>
            </a:rPr>
            <a:t>　引き続きすべての事務事業において評価を実施し、より一層事務の再点検や見直しを進め、費用対効果の小さい事務事業については計画的に廃止・縮小するなど、事業の取捨選択を行い、健全かつ適切な財政運営の堅持に努めていく。</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64008</xdr:rowOff>
    </xdr:from>
    <xdr:to>
      <xdr:col>7</xdr:col>
      <xdr:colOff>152400</xdr:colOff>
      <xdr:row>65</xdr:row>
      <xdr:rowOff>118872</xdr:rowOff>
    </xdr:to>
    <xdr:cxnSp macro="">
      <xdr:nvCxnSpPr>
        <xdr:cNvPr id="126" name="直線コネクタ 125"/>
        <xdr:cNvCxnSpPr/>
      </xdr:nvCxnSpPr>
      <xdr:spPr>
        <a:xfrm flipV="1">
          <a:off x="4953000" y="10351008"/>
          <a:ext cx="0" cy="9121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90949</xdr:rowOff>
    </xdr:from>
    <xdr:ext cx="762000" cy="259045"/>
    <xdr:sp macro="" textlink="">
      <xdr:nvSpPr>
        <xdr:cNvPr id="127" name="財政構造の弾力性最小値テキスト"/>
        <xdr:cNvSpPr txBox="1"/>
      </xdr:nvSpPr>
      <xdr:spPr>
        <a:xfrm>
          <a:off x="5041900" y="11235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7</xdr:col>
      <xdr:colOff>63500</xdr:colOff>
      <xdr:row>65</xdr:row>
      <xdr:rowOff>118872</xdr:rowOff>
    </xdr:from>
    <xdr:to>
      <xdr:col>7</xdr:col>
      <xdr:colOff>241300</xdr:colOff>
      <xdr:row>65</xdr:row>
      <xdr:rowOff>118872</xdr:rowOff>
    </xdr:to>
    <xdr:cxnSp macro="">
      <xdr:nvCxnSpPr>
        <xdr:cNvPr id="128" name="直線コネクタ 127"/>
        <xdr:cNvCxnSpPr/>
      </xdr:nvCxnSpPr>
      <xdr:spPr>
        <a:xfrm>
          <a:off x="4864100" y="11263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150385</xdr:rowOff>
    </xdr:from>
    <xdr:ext cx="762000" cy="259045"/>
    <xdr:sp macro="" textlink="">
      <xdr:nvSpPr>
        <xdr:cNvPr id="129" name="財政構造の弾力性最大値テキスト"/>
        <xdr:cNvSpPr txBox="1"/>
      </xdr:nvSpPr>
      <xdr:spPr>
        <a:xfrm>
          <a:off x="5041900" y="1009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7</xdr:col>
      <xdr:colOff>63500</xdr:colOff>
      <xdr:row>60</xdr:row>
      <xdr:rowOff>64008</xdr:rowOff>
    </xdr:from>
    <xdr:to>
      <xdr:col>7</xdr:col>
      <xdr:colOff>241300</xdr:colOff>
      <xdr:row>60</xdr:row>
      <xdr:rowOff>64008</xdr:rowOff>
    </xdr:to>
    <xdr:cxnSp macro="">
      <xdr:nvCxnSpPr>
        <xdr:cNvPr id="130" name="直線コネクタ 129"/>
        <xdr:cNvCxnSpPr/>
      </xdr:nvCxnSpPr>
      <xdr:spPr>
        <a:xfrm>
          <a:off x="4864100" y="1035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6096</xdr:rowOff>
    </xdr:from>
    <xdr:to>
      <xdr:col>7</xdr:col>
      <xdr:colOff>152400</xdr:colOff>
      <xdr:row>61</xdr:row>
      <xdr:rowOff>51816</xdr:rowOff>
    </xdr:to>
    <xdr:cxnSp macro="">
      <xdr:nvCxnSpPr>
        <xdr:cNvPr id="131" name="直線コネクタ 130"/>
        <xdr:cNvCxnSpPr/>
      </xdr:nvCxnSpPr>
      <xdr:spPr>
        <a:xfrm>
          <a:off x="4114800" y="10293096"/>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153941</xdr:rowOff>
    </xdr:from>
    <xdr:ext cx="762000" cy="259045"/>
    <xdr:sp macro="" textlink="">
      <xdr:nvSpPr>
        <xdr:cNvPr id="132" name="財政構造の弾力性平均値テキスト"/>
        <xdr:cNvSpPr txBox="1"/>
      </xdr:nvSpPr>
      <xdr:spPr>
        <a:xfrm>
          <a:off x="5041900" y="1078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10414</xdr:rowOff>
    </xdr:from>
    <xdr:to>
      <xdr:col>7</xdr:col>
      <xdr:colOff>203200</xdr:colOff>
      <xdr:row>63</xdr:row>
      <xdr:rowOff>112014</xdr:rowOff>
    </xdr:to>
    <xdr:sp macro="" textlink="">
      <xdr:nvSpPr>
        <xdr:cNvPr id="133" name="フローチャート : 判断 132"/>
        <xdr:cNvSpPr/>
      </xdr:nvSpPr>
      <xdr:spPr>
        <a:xfrm>
          <a:off x="49022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6096</xdr:rowOff>
    </xdr:from>
    <xdr:to>
      <xdr:col>6</xdr:col>
      <xdr:colOff>0</xdr:colOff>
      <xdr:row>62</xdr:row>
      <xdr:rowOff>20320</xdr:rowOff>
    </xdr:to>
    <xdr:cxnSp macro="">
      <xdr:nvCxnSpPr>
        <xdr:cNvPr id="134" name="直線コネクタ 133"/>
        <xdr:cNvCxnSpPr/>
      </xdr:nvCxnSpPr>
      <xdr:spPr>
        <a:xfrm flipV="1">
          <a:off x="3225800" y="10293096"/>
          <a:ext cx="8890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5" name="フローチャート : 判断 134"/>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9923</xdr:rowOff>
    </xdr:from>
    <xdr:ext cx="736600" cy="259045"/>
    <xdr:sp macro="" textlink="">
      <xdr:nvSpPr>
        <xdr:cNvPr id="136" name="テキスト ボックス 135"/>
        <xdr:cNvSpPr txBox="1"/>
      </xdr:nvSpPr>
      <xdr:spPr>
        <a:xfrm>
          <a:off x="3733800" y="108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143510</xdr:rowOff>
    </xdr:from>
    <xdr:to>
      <xdr:col>4</xdr:col>
      <xdr:colOff>482600</xdr:colOff>
      <xdr:row>62</xdr:row>
      <xdr:rowOff>20320</xdr:rowOff>
    </xdr:to>
    <xdr:cxnSp macro="">
      <xdr:nvCxnSpPr>
        <xdr:cNvPr id="137" name="直線コネクタ 136"/>
        <xdr:cNvCxnSpPr/>
      </xdr:nvCxnSpPr>
      <xdr:spPr>
        <a:xfrm>
          <a:off x="2336800" y="106019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8" name="フローチャート : 判断 137"/>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39" name="テキスト ボックス 138"/>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102616</xdr:rowOff>
    </xdr:from>
    <xdr:to>
      <xdr:col>3</xdr:col>
      <xdr:colOff>279400</xdr:colOff>
      <xdr:row>61</xdr:row>
      <xdr:rowOff>143510</xdr:rowOff>
    </xdr:to>
    <xdr:cxnSp macro="">
      <xdr:nvCxnSpPr>
        <xdr:cNvPr id="140" name="直線コネクタ 139"/>
        <xdr:cNvCxnSpPr/>
      </xdr:nvCxnSpPr>
      <xdr:spPr>
        <a:xfrm>
          <a:off x="1447800" y="10389616"/>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41" name="フローチャート : 判断 140"/>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2" name="テキスト ボックス 141"/>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3" name="フローチャート : 判断 142"/>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44" name="テキスト ボックス 143"/>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1016</xdr:rowOff>
    </xdr:from>
    <xdr:to>
      <xdr:col>7</xdr:col>
      <xdr:colOff>203200</xdr:colOff>
      <xdr:row>61</xdr:row>
      <xdr:rowOff>102616</xdr:rowOff>
    </xdr:to>
    <xdr:sp macro="" textlink="">
      <xdr:nvSpPr>
        <xdr:cNvPr id="150" name="円/楕円 149"/>
        <xdr:cNvSpPr/>
      </xdr:nvSpPr>
      <xdr:spPr>
        <a:xfrm>
          <a:off x="49022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17543</xdr:rowOff>
    </xdr:from>
    <xdr:ext cx="762000" cy="259045"/>
    <xdr:sp macro="" textlink="">
      <xdr:nvSpPr>
        <xdr:cNvPr id="151" name="財政構造の弾力性該当値テキスト"/>
        <xdr:cNvSpPr txBox="1"/>
      </xdr:nvSpPr>
      <xdr:spPr>
        <a:xfrm>
          <a:off x="5041900" y="1030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126746</xdr:rowOff>
    </xdr:from>
    <xdr:to>
      <xdr:col>6</xdr:col>
      <xdr:colOff>50800</xdr:colOff>
      <xdr:row>60</xdr:row>
      <xdr:rowOff>56896</xdr:rowOff>
    </xdr:to>
    <xdr:sp macro="" textlink="">
      <xdr:nvSpPr>
        <xdr:cNvPr id="152" name="円/楕円 151"/>
        <xdr:cNvSpPr/>
      </xdr:nvSpPr>
      <xdr:spPr>
        <a:xfrm>
          <a:off x="4064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67073</xdr:rowOff>
    </xdr:from>
    <xdr:ext cx="736600" cy="259045"/>
    <xdr:sp macro="" textlink="">
      <xdr:nvSpPr>
        <xdr:cNvPr id="153" name="テキスト ボックス 152"/>
        <xdr:cNvSpPr txBox="1"/>
      </xdr:nvSpPr>
      <xdr:spPr>
        <a:xfrm>
          <a:off x="3733800" y="1001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140970</xdr:rowOff>
    </xdr:from>
    <xdr:to>
      <xdr:col>4</xdr:col>
      <xdr:colOff>533400</xdr:colOff>
      <xdr:row>62</xdr:row>
      <xdr:rowOff>71120</xdr:rowOff>
    </xdr:to>
    <xdr:sp macro="" textlink="">
      <xdr:nvSpPr>
        <xdr:cNvPr id="154" name="円/楕円 153"/>
        <xdr:cNvSpPr/>
      </xdr:nvSpPr>
      <xdr:spPr>
        <a:xfrm>
          <a:off x="3175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81297</xdr:rowOff>
    </xdr:from>
    <xdr:ext cx="762000" cy="259045"/>
    <xdr:sp macro="" textlink="">
      <xdr:nvSpPr>
        <xdr:cNvPr id="155" name="テキスト ボックス 154"/>
        <xdr:cNvSpPr txBox="1"/>
      </xdr:nvSpPr>
      <xdr:spPr>
        <a:xfrm>
          <a:off x="2844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92710</xdr:rowOff>
    </xdr:from>
    <xdr:to>
      <xdr:col>3</xdr:col>
      <xdr:colOff>330200</xdr:colOff>
      <xdr:row>62</xdr:row>
      <xdr:rowOff>22860</xdr:rowOff>
    </xdr:to>
    <xdr:sp macro="" textlink="">
      <xdr:nvSpPr>
        <xdr:cNvPr id="156" name="円/楕円 155"/>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57" name="テキスト ボックス 156"/>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51816</xdr:rowOff>
    </xdr:from>
    <xdr:to>
      <xdr:col>2</xdr:col>
      <xdr:colOff>127000</xdr:colOff>
      <xdr:row>60</xdr:row>
      <xdr:rowOff>153416</xdr:rowOff>
    </xdr:to>
    <xdr:sp macro="" textlink="">
      <xdr:nvSpPr>
        <xdr:cNvPr id="158" name="円/楕円 157"/>
        <xdr:cNvSpPr/>
      </xdr:nvSpPr>
      <xdr:spPr>
        <a:xfrm>
          <a:off x="1397000" y="103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163593</xdr:rowOff>
    </xdr:from>
    <xdr:ext cx="762000" cy="259045"/>
    <xdr:sp macro="" textlink="">
      <xdr:nvSpPr>
        <xdr:cNvPr id="159" name="テキスト ボックス 158"/>
        <xdr:cNvSpPr txBox="1"/>
      </xdr:nvSpPr>
      <xdr:spPr>
        <a:xfrm>
          <a:off x="1066800" y="1010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[112,612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123,539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決算額が低くなっているのは、ゴミ処理業務や消防業務を一部事務組合で行っていることが挙げられる。一部事務組合の負担金を加算した場合、人口１人あたりの金額は大幅に上昇することになる。しかし、少しずつではあるが決算額の上昇が見られ、財政の硬直化の要因とならないよう細心の注意を払う必要がある。</a:t>
          </a:r>
          <a:endParaRPr kumimoji="1" lang="en-US" altLang="ja-JP" sz="1300">
            <a:latin typeface="ＭＳ Ｐゴシック"/>
          </a:endParaRPr>
        </a:p>
        <a:p>
          <a:r>
            <a:rPr kumimoji="1" lang="ja-JP" altLang="en-US" sz="1300">
              <a:latin typeface="ＭＳ Ｐゴシック"/>
            </a:rPr>
            <a:t>　今後も引き続き人事管理や事務の適正化を見直すこと、その一方で業務が増加している中、職員の定員管理も見直す必要があるため、バランスを保ちながら一層の適正化を図っていくよう努めていく。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8449</xdr:rowOff>
    </xdr:from>
    <xdr:to>
      <xdr:col>7</xdr:col>
      <xdr:colOff>152400</xdr:colOff>
      <xdr:row>89</xdr:row>
      <xdr:rowOff>66954</xdr:rowOff>
    </xdr:to>
    <xdr:cxnSp macro="">
      <xdr:nvCxnSpPr>
        <xdr:cNvPr id="189" name="直線コネクタ 188"/>
        <xdr:cNvCxnSpPr/>
      </xdr:nvCxnSpPr>
      <xdr:spPr>
        <a:xfrm flipV="1">
          <a:off x="4953000" y="13895899"/>
          <a:ext cx="0" cy="14301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39031</xdr:rowOff>
    </xdr:from>
    <xdr:ext cx="762000" cy="259045"/>
    <xdr:sp macro="" textlink="">
      <xdr:nvSpPr>
        <xdr:cNvPr id="190" name="人件費・物件費等の状況最小値テキスト"/>
        <xdr:cNvSpPr txBox="1"/>
      </xdr:nvSpPr>
      <xdr:spPr>
        <a:xfrm>
          <a:off x="5041900" y="1529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289,640</a:t>
          </a:r>
          <a:endParaRPr kumimoji="1" lang="ja-JP" altLang="en-US" sz="1000" b="1">
            <a:latin typeface="ＭＳ Ｐゴシック"/>
          </a:endParaRPr>
        </a:p>
      </xdr:txBody>
    </xdr:sp>
    <xdr:clientData/>
  </xdr:oneCellAnchor>
  <xdr:twoCellAnchor>
    <xdr:from>
      <xdr:col>7</xdr:col>
      <xdr:colOff>63500</xdr:colOff>
      <xdr:row>89</xdr:row>
      <xdr:rowOff>66954</xdr:rowOff>
    </xdr:from>
    <xdr:to>
      <xdr:col>7</xdr:col>
      <xdr:colOff>241300</xdr:colOff>
      <xdr:row>89</xdr:row>
      <xdr:rowOff>66954</xdr:rowOff>
    </xdr:to>
    <xdr:cxnSp macro="">
      <xdr:nvCxnSpPr>
        <xdr:cNvPr id="191" name="直線コネクタ 190"/>
        <xdr:cNvCxnSpPr/>
      </xdr:nvCxnSpPr>
      <xdr:spPr>
        <a:xfrm>
          <a:off x="4864100" y="15326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94826</xdr:rowOff>
    </xdr:from>
    <xdr:ext cx="762000" cy="259045"/>
    <xdr:sp macro="" textlink="">
      <xdr:nvSpPr>
        <xdr:cNvPr id="192" name="人件費・物件費等の状況最大値テキスト"/>
        <xdr:cNvSpPr txBox="1"/>
      </xdr:nvSpPr>
      <xdr:spPr>
        <a:xfrm>
          <a:off x="5041900" y="1363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111,840</a:t>
          </a:r>
          <a:endParaRPr kumimoji="1" lang="ja-JP" altLang="en-US" sz="1000" b="1">
            <a:latin typeface="ＭＳ Ｐゴシック"/>
          </a:endParaRPr>
        </a:p>
      </xdr:txBody>
    </xdr:sp>
    <xdr:clientData/>
  </xdr:oneCellAnchor>
  <xdr:twoCellAnchor>
    <xdr:from>
      <xdr:col>7</xdr:col>
      <xdr:colOff>63500</xdr:colOff>
      <xdr:row>81</xdr:row>
      <xdr:rowOff>8449</xdr:rowOff>
    </xdr:from>
    <xdr:to>
      <xdr:col>7</xdr:col>
      <xdr:colOff>241300</xdr:colOff>
      <xdr:row>81</xdr:row>
      <xdr:rowOff>8449</xdr:rowOff>
    </xdr:to>
    <xdr:cxnSp macro="">
      <xdr:nvCxnSpPr>
        <xdr:cNvPr id="193" name="直線コネクタ 192"/>
        <xdr:cNvCxnSpPr/>
      </xdr:nvCxnSpPr>
      <xdr:spPr>
        <a:xfrm>
          <a:off x="4864100" y="1389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109472</xdr:rowOff>
    </xdr:from>
    <xdr:to>
      <xdr:col>7</xdr:col>
      <xdr:colOff>152400</xdr:colOff>
      <xdr:row>81</xdr:row>
      <xdr:rowOff>14660</xdr:rowOff>
    </xdr:to>
    <xdr:cxnSp macro="">
      <xdr:nvCxnSpPr>
        <xdr:cNvPr id="194" name="直線コネクタ 193"/>
        <xdr:cNvCxnSpPr/>
      </xdr:nvCxnSpPr>
      <xdr:spPr>
        <a:xfrm>
          <a:off x="4114800" y="13825472"/>
          <a:ext cx="838200" cy="7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156373</xdr:rowOff>
    </xdr:from>
    <xdr:ext cx="762000" cy="259045"/>
    <xdr:sp macro="" textlink="">
      <xdr:nvSpPr>
        <xdr:cNvPr id="195" name="人件費・物件費等の状況平均値テキスト"/>
        <xdr:cNvSpPr txBox="1"/>
      </xdr:nvSpPr>
      <xdr:spPr>
        <a:xfrm>
          <a:off x="5041900" y="14215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161,334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12846</xdr:rowOff>
    </xdr:from>
    <xdr:to>
      <xdr:col>7</xdr:col>
      <xdr:colOff>203200</xdr:colOff>
      <xdr:row>83</xdr:row>
      <xdr:rowOff>114446</xdr:rowOff>
    </xdr:to>
    <xdr:sp macro="" textlink="">
      <xdr:nvSpPr>
        <xdr:cNvPr id="196" name="フローチャート : 判断 195"/>
        <xdr:cNvSpPr/>
      </xdr:nvSpPr>
      <xdr:spPr>
        <a:xfrm>
          <a:off x="49022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65001</xdr:rowOff>
    </xdr:from>
    <xdr:to>
      <xdr:col>6</xdr:col>
      <xdr:colOff>0</xdr:colOff>
      <xdr:row>80</xdr:row>
      <xdr:rowOff>109472</xdr:rowOff>
    </xdr:to>
    <xdr:cxnSp macro="">
      <xdr:nvCxnSpPr>
        <xdr:cNvPr id="197" name="直線コネクタ 196"/>
        <xdr:cNvCxnSpPr/>
      </xdr:nvCxnSpPr>
      <xdr:spPr>
        <a:xfrm>
          <a:off x="3225800" y="13781001"/>
          <a:ext cx="889000" cy="4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97501</xdr:rowOff>
    </xdr:from>
    <xdr:to>
      <xdr:col>6</xdr:col>
      <xdr:colOff>50800</xdr:colOff>
      <xdr:row>83</xdr:row>
      <xdr:rowOff>27651</xdr:rowOff>
    </xdr:to>
    <xdr:sp macro="" textlink="">
      <xdr:nvSpPr>
        <xdr:cNvPr id="198" name="フローチャート : 判断 197"/>
        <xdr:cNvSpPr/>
      </xdr:nvSpPr>
      <xdr:spPr>
        <a:xfrm>
          <a:off x="4064000" y="141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12428</xdr:rowOff>
    </xdr:from>
    <xdr:ext cx="736600" cy="259045"/>
    <xdr:sp macro="" textlink="">
      <xdr:nvSpPr>
        <xdr:cNvPr id="199" name="テキスト ボックス 198"/>
        <xdr:cNvSpPr txBox="1"/>
      </xdr:nvSpPr>
      <xdr:spPr>
        <a:xfrm>
          <a:off x="3733800" y="14242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150,543</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12027</xdr:rowOff>
    </xdr:from>
    <xdr:to>
      <xdr:col>4</xdr:col>
      <xdr:colOff>482600</xdr:colOff>
      <xdr:row>80</xdr:row>
      <xdr:rowOff>65001</xdr:rowOff>
    </xdr:to>
    <xdr:cxnSp macro="">
      <xdr:nvCxnSpPr>
        <xdr:cNvPr id="200" name="直線コネクタ 199"/>
        <xdr:cNvCxnSpPr/>
      </xdr:nvCxnSpPr>
      <xdr:spPr>
        <a:xfrm>
          <a:off x="2336800" y="13728027"/>
          <a:ext cx="889000" cy="5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138688</xdr:rowOff>
    </xdr:from>
    <xdr:to>
      <xdr:col>4</xdr:col>
      <xdr:colOff>533400</xdr:colOff>
      <xdr:row>81</xdr:row>
      <xdr:rowOff>68838</xdr:rowOff>
    </xdr:to>
    <xdr:sp macro="" textlink="">
      <xdr:nvSpPr>
        <xdr:cNvPr id="201" name="フローチャート : 判断 200"/>
        <xdr:cNvSpPr/>
      </xdr:nvSpPr>
      <xdr:spPr>
        <a:xfrm>
          <a:off x="3175000" y="1385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53615</xdr:rowOff>
    </xdr:from>
    <xdr:ext cx="762000" cy="259045"/>
    <xdr:sp macro="" textlink="">
      <xdr:nvSpPr>
        <xdr:cNvPr id="202" name="テキスト ボックス 201"/>
        <xdr:cNvSpPr txBox="1"/>
      </xdr:nvSpPr>
      <xdr:spPr>
        <a:xfrm>
          <a:off x="2844800" y="1394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8038</xdr:rowOff>
    </xdr:from>
    <xdr:to>
      <xdr:col>3</xdr:col>
      <xdr:colOff>279400</xdr:colOff>
      <xdr:row>80</xdr:row>
      <xdr:rowOff>12027</xdr:rowOff>
    </xdr:to>
    <xdr:cxnSp macro="">
      <xdr:nvCxnSpPr>
        <xdr:cNvPr id="203" name="直線コネクタ 202"/>
        <xdr:cNvCxnSpPr/>
      </xdr:nvCxnSpPr>
      <xdr:spPr>
        <a:xfrm>
          <a:off x="1447800" y="13724038"/>
          <a:ext cx="889000" cy="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102879</xdr:rowOff>
    </xdr:from>
    <xdr:to>
      <xdr:col>3</xdr:col>
      <xdr:colOff>330200</xdr:colOff>
      <xdr:row>81</xdr:row>
      <xdr:rowOff>33029</xdr:rowOff>
    </xdr:to>
    <xdr:sp macro="" textlink="">
      <xdr:nvSpPr>
        <xdr:cNvPr id="204" name="フローチャート : 判断 203"/>
        <xdr:cNvSpPr/>
      </xdr:nvSpPr>
      <xdr:spPr>
        <a:xfrm>
          <a:off x="2286000" y="13818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17806</xdr:rowOff>
    </xdr:from>
    <xdr:ext cx="762000" cy="259045"/>
    <xdr:sp macro="" textlink="">
      <xdr:nvSpPr>
        <xdr:cNvPr id="205" name="テキスト ボックス 204"/>
        <xdr:cNvSpPr txBox="1"/>
      </xdr:nvSpPr>
      <xdr:spPr>
        <a:xfrm>
          <a:off x="1955800" y="1390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106273</xdr:rowOff>
    </xdr:from>
    <xdr:to>
      <xdr:col>2</xdr:col>
      <xdr:colOff>127000</xdr:colOff>
      <xdr:row>81</xdr:row>
      <xdr:rowOff>36423</xdr:rowOff>
    </xdr:to>
    <xdr:sp macro="" textlink="">
      <xdr:nvSpPr>
        <xdr:cNvPr id="206" name="フローチャート : 判断 205"/>
        <xdr:cNvSpPr/>
      </xdr:nvSpPr>
      <xdr:spPr>
        <a:xfrm>
          <a:off x="1397000" y="1382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21200</xdr:rowOff>
    </xdr:from>
    <xdr:ext cx="762000" cy="259045"/>
    <xdr:sp macro="" textlink="">
      <xdr:nvSpPr>
        <xdr:cNvPr id="207" name="テキスト ボックス 206"/>
        <xdr:cNvSpPr txBox="1"/>
      </xdr:nvSpPr>
      <xdr:spPr>
        <a:xfrm>
          <a:off x="1066800" y="13908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135310</xdr:rowOff>
    </xdr:from>
    <xdr:to>
      <xdr:col>7</xdr:col>
      <xdr:colOff>203200</xdr:colOff>
      <xdr:row>81</xdr:row>
      <xdr:rowOff>65460</xdr:rowOff>
    </xdr:to>
    <xdr:sp macro="" textlink="">
      <xdr:nvSpPr>
        <xdr:cNvPr id="213" name="円/楕円 212"/>
        <xdr:cNvSpPr/>
      </xdr:nvSpPr>
      <xdr:spPr>
        <a:xfrm>
          <a:off x="4902200" y="1385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56587</xdr:rowOff>
    </xdr:from>
    <xdr:ext cx="762000" cy="259045"/>
    <xdr:sp macro="" textlink="">
      <xdr:nvSpPr>
        <xdr:cNvPr id="214" name="人件費・物件費等の状況該当値テキスト"/>
        <xdr:cNvSpPr txBox="1"/>
      </xdr:nvSpPr>
      <xdr:spPr>
        <a:xfrm>
          <a:off x="5041900" y="1377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112,612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58672</xdr:rowOff>
    </xdr:from>
    <xdr:to>
      <xdr:col>6</xdr:col>
      <xdr:colOff>50800</xdr:colOff>
      <xdr:row>80</xdr:row>
      <xdr:rowOff>160272</xdr:rowOff>
    </xdr:to>
    <xdr:sp macro="" textlink="">
      <xdr:nvSpPr>
        <xdr:cNvPr id="215" name="円/楕円 214"/>
        <xdr:cNvSpPr/>
      </xdr:nvSpPr>
      <xdr:spPr>
        <a:xfrm>
          <a:off x="4064000" y="1377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170449</xdr:rowOff>
    </xdr:from>
    <xdr:ext cx="736600" cy="259045"/>
    <xdr:sp macro="" textlink="">
      <xdr:nvSpPr>
        <xdr:cNvPr id="216" name="テキスト ボックス 215"/>
        <xdr:cNvSpPr txBox="1"/>
      </xdr:nvSpPr>
      <xdr:spPr>
        <a:xfrm>
          <a:off x="3733800" y="1354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103,084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14201</xdr:rowOff>
    </xdr:from>
    <xdr:to>
      <xdr:col>4</xdr:col>
      <xdr:colOff>533400</xdr:colOff>
      <xdr:row>80</xdr:row>
      <xdr:rowOff>115801</xdr:rowOff>
    </xdr:to>
    <xdr:sp macro="" textlink="">
      <xdr:nvSpPr>
        <xdr:cNvPr id="217" name="円/楕円 216"/>
        <xdr:cNvSpPr/>
      </xdr:nvSpPr>
      <xdr:spPr>
        <a:xfrm>
          <a:off x="3175000" y="1373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125978</xdr:rowOff>
    </xdr:from>
    <xdr:ext cx="762000" cy="259045"/>
    <xdr:sp macro="" textlink="">
      <xdr:nvSpPr>
        <xdr:cNvPr id="218" name="テキスト ボックス 217"/>
        <xdr:cNvSpPr txBox="1"/>
      </xdr:nvSpPr>
      <xdr:spPr>
        <a:xfrm>
          <a:off x="2844800" y="1349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97,555</a:t>
          </a:r>
          <a:endParaRPr kumimoji="1" lang="ja-JP" altLang="en-US" sz="1000" b="1">
            <a:solidFill>
              <a:srgbClr val="FF0000"/>
            </a:solidFill>
            <a:latin typeface="ＭＳ Ｐゴシック"/>
          </a:endParaRPr>
        </a:p>
      </xdr:txBody>
    </xdr:sp>
    <xdr:clientData/>
  </xdr:oneCellAnchor>
  <xdr:twoCellAnchor>
    <xdr:from>
      <xdr:col>3</xdr:col>
      <xdr:colOff>228600</xdr:colOff>
      <xdr:row>79</xdr:row>
      <xdr:rowOff>132677</xdr:rowOff>
    </xdr:from>
    <xdr:to>
      <xdr:col>3</xdr:col>
      <xdr:colOff>330200</xdr:colOff>
      <xdr:row>80</xdr:row>
      <xdr:rowOff>62827</xdr:rowOff>
    </xdr:to>
    <xdr:sp macro="" textlink="">
      <xdr:nvSpPr>
        <xdr:cNvPr id="219" name="円/楕円 218"/>
        <xdr:cNvSpPr/>
      </xdr:nvSpPr>
      <xdr:spPr>
        <a:xfrm>
          <a:off x="2286000" y="1367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73004</xdr:rowOff>
    </xdr:from>
    <xdr:ext cx="762000" cy="259045"/>
    <xdr:sp macro="" textlink="">
      <xdr:nvSpPr>
        <xdr:cNvPr id="220" name="テキスト ボックス 219"/>
        <xdr:cNvSpPr txBox="1"/>
      </xdr:nvSpPr>
      <xdr:spPr>
        <a:xfrm>
          <a:off x="1955800" y="13446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90,969</a:t>
          </a:r>
          <a:endParaRPr kumimoji="1" lang="ja-JP" altLang="en-US" sz="1000" b="1">
            <a:solidFill>
              <a:srgbClr val="FF0000"/>
            </a:solidFill>
            <a:latin typeface="ＭＳ Ｐゴシック"/>
          </a:endParaRPr>
        </a:p>
      </xdr:txBody>
    </xdr:sp>
    <xdr:clientData/>
  </xdr:oneCellAnchor>
  <xdr:twoCellAnchor>
    <xdr:from>
      <xdr:col>2</xdr:col>
      <xdr:colOff>25400</xdr:colOff>
      <xdr:row>79</xdr:row>
      <xdr:rowOff>128688</xdr:rowOff>
    </xdr:from>
    <xdr:to>
      <xdr:col>2</xdr:col>
      <xdr:colOff>127000</xdr:colOff>
      <xdr:row>80</xdr:row>
      <xdr:rowOff>58838</xdr:rowOff>
    </xdr:to>
    <xdr:sp macro="" textlink="">
      <xdr:nvSpPr>
        <xdr:cNvPr id="221" name="円/楕円 220"/>
        <xdr:cNvSpPr/>
      </xdr:nvSpPr>
      <xdr:spPr>
        <a:xfrm>
          <a:off x="1397000" y="1367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69015</xdr:rowOff>
    </xdr:from>
    <xdr:ext cx="762000" cy="259045"/>
    <xdr:sp macro="" textlink="">
      <xdr:nvSpPr>
        <xdr:cNvPr id="222" name="テキスト ボックス 221"/>
        <xdr:cNvSpPr txBox="1"/>
      </xdr:nvSpPr>
      <xdr:spPr>
        <a:xfrm>
          <a:off x="1066800" y="13442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90,473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2.8</a:t>
          </a:r>
          <a:r>
            <a:rPr kumimoji="1" lang="ja-JP" altLang="en-US" sz="1300">
              <a:latin typeface="ＭＳ Ｐゴシック"/>
            </a:rPr>
            <a:t>ポイント下回る、</a:t>
          </a:r>
          <a:r>
            <a:rPr kumimoji="1" lang="en-US" altLang="ja-JP" sz="1300">
              <a:latin typeface="ＭＳ Ｐゴシック"/>
            </a:rPr>
            <a:t>93.7</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人件費の増加は財政硬直化の主要因の一つであるため、今後も引き続き適正な給与水準の維持に努めていく。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27214</xdr:rowOff>
    </xdr:from>
    <xdr:to>
      <xdr:col>24</xdr:col>
      <xdr:colOff>558800</xdr:colOff>
      <xdr:row>87</xdr:row>
      <xdr:rowOff>136979</xdr:rowOff>
    </xdr:to>
    <xdr:cxnSp macro="">
      <xdr:nvCxnSpPr>
        <xdr:cNvPr id="253" name="直線コネクタ 252"/>
        <xdr:cNvCxnSpPr/>
      </xdr:nvCxnSpPr>
      <xdr:spPr>
        <a:xfrm flipV="1">
          <a:off x="17018000" y="13743214"/>
          <a:ext cx="0" cy="13099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109056</xdr:rowOff>
    </xdr:from>
    <xdr:ext cx="762000" cy="259045"/>
    <xdr:sp macro="" textlink="">
      <xdr:nvSpPr>
        <xdr:cNvPr id="254" name="給与水準   （国との比較）最小値テキスト"/>
        <xdr:cNvSpPr txBox="1"/>
      </xdr:nvSpPr>
      <xdr:spPr>
        <a:xfrm>
          <a:off x="17106900" y="1502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136979</xdr:rowOff>
    </xdr:from>
    <xdr:to>
      <xdr:col>24</xdr:col>
      <xdr:colOff>647700</xdr:colOff>
      <xdr:row>87</xdr:row>
      <xdr:rowOff>136979</xdr:rowOff>
    </xdr:to>
    <xdr:cxnSp macro="">
      <xdr:nvCxnSpPr>
        <xdr:cNvPr id="255" name="直線コネクタ 254"/>
        <xdr:cNvCxnSpPr/>
      </xdr:nvCxnSpPr>
      <xdr:spPr>
        <a:xfrm>
          <a:off x="16929100" y="150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113591</xdr:rowOff>
    </xdr:from>
    <xdr:ext cx="762000" cy="259045"/>
    <xdr:sp macro="" textlink="">
      <xdr:nvSpPr>
        <xdr:cNvPr id="256" name="給与水準   （国との比較）最大値テキスト"/>
        <xdr:cNvSpPr txBox="1"/>
      </xdr:nvSpPr>
      <xdr:spPr>
        <a:xfrm>
          <a:off x="17106900" y="1348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24</xdr:col>
      <xdr:colOff>469900</xdr:colOff>
      <xdr:row>80</xdr:row>
      <xdr:rowOff>27214</xdr:rowOff>
    </xdr:from>
    <xdr:to>
      <xdr:col>24</xdr:col>
      <xdr:colOff>647700</xdr:colOff>
      <xdr:row>80</xdr:row>
      <xdr:rowOff>27214</xdr:rowOff>
    </xdr:to>
    <xdr:cxnSp macro="">
      <xdr:nvCxnSpPr>
        <xdr:cNvPr id="257" name="直線コネクタ 256"/>
        <xdr:cNvCxnSpPr/>
      </xdr:nvCxnSpPr>
      <xdr:spPr>
        <a:xfrm>
          <a:off x="16929100" y="1374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109462</xdr:rowOff>
    </xdr:from>
    <xdr:to>
      <xdr:col>24</xdr:col>
      <xdr:colOff>558800</xdr:colOff>
      <xdr:row>83</xdr:row>
      <xdr:rowOff>18445</xdr:rowOff>
    </xdr:to>
    <xdr:cxnSp macro="">
      <xdr:nvCxnSpPr>
        <xdr:cNvPr id="258" name="直線コネクタ 257"/>
        <xdr:cNvCxnSpPr/>
      </xdr:nvCxnSpPr>
      <xdr:spPr>
        <a:xfrm flipV="1">
          <a:off x="16179800" y="1416836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9572</xdr:rowOff>
    </xdr:from>
    <xdr:ext cx="762000" cy="259045"/>
    <xdr:sp macro="" textlink="">
      <xdr:nvSpPr>
        <xdr:cNvPr id="259" name="給与水準   （国との比較）平均値テキスト"/>
        <xdr:cNvSpPr txBox="1"/>
      </xdr:nvSpPr>
      <xdr:spPr>
        <a:xfrm>
          <a:off x="17106900" y="1441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37495</xdr:rowOff>
    </xdr:from>
    <xdr:to>
      <xdr:col>24</xdr:col>
      <xdr:colOff>609600</xdr:colOff>
      <xdr:row>84</xdr:row>
      <xdr:rowOff>139095</xdr:rowOff>
    </xdr:to>
    <xdr:sp macro="" textlink="">
      <xdr:nvSpPr>
        <xdr:cNvPr id="260" name="フローチャート : 判断 259"/>
        <xdr:cNvSpPr/>
      </xdr:nvSpPr>
      <xdr:spPr>
        <a:xfrm>
          <a:off x="16967200" y="1443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109462</xdr:rowOff>
    </xdr:from>
    <xdr:to>
      <xdr:col>23</xdr:col>
      <xdr:colOff>406400</xdr:colOff>
      <xdr:row>83</xdr:row>
      <xdr:rowOff>18445</xdr:rowOff>
    </xdr:to>
    <xdr:cxnSp macro="">
      <xdr:nvCxnSpPr>
        <xdr:cNvPr id="261" name="直線コネクタ 260"/>
        <xdr:cNvCxnSpPr/>
      </xdr:nvCxnSpPr>
      <xdr:spPr>
        <a:xfrm>
          <a:off x="15290800" y="1416836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83457</xdr:rowOff>
    </xdr:from>
    <xdr:to>
      <xdr:col>23</xdr:col>
      <xdr:colOff>457200</xdr:colOff>
      <xdr:row>85</xdr:row>
      <xdr:rowOff>13607</xdr:rowOff>
    </xdr:to>
    <xdr:sp macro="" textlink="">
      <xdr:nvSpPr>
        <xdr:cNvPr id="262" name="フローチャート : 判断 261"/>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169834</xdr:rowOff>
    </xdr:from>
    <xdr:ext cx="736600" cy="259045"/>
    <xdr:sp macro="" textlink="">
      <xdr:nvSpPr>
        <xdr:cNvPr id="263" name="テキスト ボックス 262"/>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63500</xdr:rowOff>
    </xdr:from>
    <xdr:to>
      <xdr:col>22</xdr:col>
      <xdr:colOff>203200</xdr:colOff>
      <xdr:row>82</xdr:row>
      <xdr:rowOff>109462</xdr:rowOff>
    </xdr:to>
    <xdr:cxnSp macro="">
      <xdr:nvCxnSpPr>
        <xdr:cNvPr id="264" name="直線コネクタ 263"/>
        <xdr:cNvCxnSpPr/>
      </xdr:nvCxnSpPr>
      <xdr:spPr>
        <a:xfrm>
          <a:off x="14401800" y="1412240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5" name="フローチャート : 判断 264"/>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6" name="テキスト ボックス 265"/>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63500</xdr:rowOff>
    </xdr:from>
    <xdr:to>
      <xdr:col>21</xdr:col>
      <xdr:colOff>0</xdr:colOff>
      <xdr:row>86</xdr:row>
      <xdr:rowOff>147562</xdr:rowOff>
    </xdr:to>
    <xdr:cxnSp macro="">
      <xdr:nvCxnSpPr>
        <xdr:cNvPr id="267" name="直線コネクタ 266"/>
        <xdr:cNvCxnSpPr/>
      </xdr:nvCxnSpPr>
      <xdr:spPr>
        <a:xfrm flipV="1">
          <a:off x="13512800" y="14122400"/>
          <a:ext cx="889000" cy="76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8" name="フローチャート : 判断 267"/>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146854</xdr:rowOff>
    </xdr:from>
    <xdr:ext cx="762000" cy="259045"/>
    <xdr:sp macro="" textlink="">
      <xdr:nvSpPr>
        <xdr:cNvPr id="269" name="テキスト ボックス 268"/>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70" name="フローチャート : 判断 269"/>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71" name="テキスト ボックス 270"/>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58662</xdr:rowOff>
    </xdr:from>
    <xdr:to>
      <xdr:col>24</xdr:col>
      <xdr:colOff>609600</xdr:colOff>
      <xdr:row>82</xdr:row>
      <xdr:rowOff>160262</xdr:rowOff>
    </xdr:to>
    <xdr:sp macro="" textlink="">
      <xdr:nvSpPr>
        <xdr:cNvPr id="277" name="円/楕円 276"/>
        <xdr:cNvSpPr/>
      </xdr:nvSpPr>
      <xdr:spPr>
        <a:xfrm>
          <a:off x="169672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75189</xdr:rowOff>
    </xdr:from>
    <xdr:ext cx="762000" cy="259045"/>
    <xdr:sp macro="" textlink="">
      <xdr:nvSpPr>
        <xdr:cNvPr id="278" name="給与水準   （国との比較）該当値テキスト"/>
        <xdr:cNvSpPr txBox="1"/>
      </xdr:nvSpPr>
      <xdr:spPr>
        <a:xfrm>
          <a:off x="17106900" y="1396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139095</xdr:rowOff>
    </xdr:from>
    <xdr:to>
      <xdr:col>23</xdr:col>
      <xdr:colOff>457200</xdr:colOff>
      <xdr:row>83</xdr:row>
      <xdr:rowOff>69245</xdr:rowOff>
    </xdr:to>
    <xdr:sp macro="" textlink="">
      <xdr:nvSpPr>
        <xdr:cNvPr id="279" name="円/楕円 278"/>
        <xdr:cNvSpPr/>
      </xdr:nvSpPr>
      <xdr:spPr>
        <a:xfrm>
          <a:off x="16129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79422</xdr:rowOff>
    </xdr:from>
    <xdr:ext cx="736600" cy="259045"/>
    <xdr:sp macro="" textlink="">
      <xdr:nvSpPr>
        <xdr:cNvPr id="280" name="テキスト ボックス 279"/>
        <xdr:cNvSpPr txBox="1"/>
      </xdr:nvSpPr>
      <xdr:spPr>
        <a:xfrm>
          <a:off x="15798800" y="1396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58662</xdr:rowOff>
    </xdr:from>
    <xdr:to>
      <xdr:col>22</xdr:col>
      <xdr:colOff>254000</xdr:colOff>
      <xdr:row>82</xdr:row>
      <xdr:rowOff>160262</xdr:rowOff>
    </xdr:to>
    <xdr:sp macro="" textlink="">
      <xdr:nvSpPr>
        <xdr:cNvPr id="281" name="円/楕円 280"/>
        <xdr:cNvSpPr/>
      </xdr:nvSpPr>
      <xdr:spPr>
        <a:xfrm>
          <a:off x="152400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170439</xdr:rowOff>
    </xdr:from>
    <xdr:ext cx="762000" cy="259045"/>
    <xdr:sp macro="" textlink="">
      <xdr:nvSpPr>
        <xdr:cNvPr id="282" name="テキスト ボックス 281"/>
        <xdr:cNvSpPr txBox="1"/>
      </xdr:nvSpPr>
      <xdr:spPr>
        <a:xfrm>
          <a:off x="14909800" y="1388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12700</xdr:rowOff>
    </xdr:from>
    <xdr:to>
      <xdr:col>21</xdr:col>
      <xdr:colOff>50800</xdr:colOff>
      <xdr:row>82</xdr:row>
      <xdr:rowOff>114300</xdr:rowOff>
    </xdr:to>
    <xdr:sp macro="" textlink="">
      <xdr:nvSpPr>
        <xdr:cNvPr id="283" name="円/楕円 282"/>
        <xdr:cNvSpPr/>
      </xdr:nvSpPr>
      <xdr:spPr>
        <a:xfrm>
          <a:off x="14351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124477</xdr:rowOff>
    </xdr:from>
    <xdr:ext cx="762000" cy="259045"/>
    <xdr:sp macro="" textlink="">
      <xdr:nvSpPr>
        <xdr:cNvPr id="284" name="テキスト ボックス 283"/>
        <xdr:cNvSpPr txBox="1"/>
      </xdr:nvSpPr>
      <xdr:spPr>
        <a:xfrm>
          <a:off x="14020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96762</xdr:rowOff>
    </xdr:from>
    <xdr:to>
      <xdr:col>19</xdr:col>
      <xdr:colOff>533400</xdr:colOff>
      <xdr:row>87</xdr:row>
      <xdr:rowOff>26912</xdr:rowOff>
    </xdr:to>
    <xdr:sp macro="" textlink="">
      <xdr:nvSpPr>
        <xdr:cNvPr id="285" name="円/楕円 284"/>
        <xdr:cNvSpPr/>
      </xdr:nvSpPr>
      <xdr:spPr>
        <a:xfrm>
          <a:off x="13462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37089</xdr:rowOff>
    </xdr:from>
    <xdr:ext cx="762000" cy="259045"/>
    <xdr:sp macro="" textlink="">
      <xdr:nvSpPr>
        <xdr:cNvPr id="286" name="テキスト ボックス 285"/>
        <xdr:cNvSpPr txBox="1"/>
      </xdr:nvSpPr>
      <xdr:spPr>
        <a:xfrm>
          <a:off x="13131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過去からの退職補充などの新規採用抑制策により、類似団体平均値と比較して</a:t>
          </a:r>
          <a:r>
            <a:rPr kumimoji="1" lang="en-US" altLang="ja-JP" sz="1300">
              <a:latin typeface="ＭＳ Ｐゴシック"/>
            </a:rPr>
            <a:t>1.92</a:t>
          </a:r>
          <a:r>
            <a:rPr kumimoji="1" lang="ja-JP" altLang="en-US" sz="1300">
              <a:latin typeface="ＭＳ Ｐゴシック"/>
            </a:rPr>
            <a:t>ポイント少なくなっている。</a:t>
          </a:r>
          <a:endParaRPr kumimoji="1" lang="en-US" altLang="ja-JP" sz="1300">
            <a:latin typeface="ＭＳ Ｐゴシック"/>
          </a:endParaRPr>
        </a:p>
        <a:p>
          <a:r>
            <a:rPr kumimoji="1" lang="ja-JP" altLang="en-US" sz="1300">
              <a:latin typeface="ＭＳ Ｐゴシック"/>
            </a:rPr>
            <a:t>　今後も、事務事業及び事務処理体制の見直し、公務能力の向上等により定員の適正な管理に努めていく。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145097</xdr:rowOff>
    </xdr:from>
    <xdr:to>
      <xdr:col>24</xdr:col>
      <xdr:colOff>558800</xdr:colOff>
      <xdr:row>68</xdr:row>
      <xdr:rowOff>17145</xdr:rowOff>
    </xdr:to>
    <xdr:cxnSp macro="">
      <xdr:nvCxnSpPr>
        <xdr:cNvPr id="316" name="直線コネクタ 315"/>
        <xdr:cNvCxnSpPr/>
      </xdr:nvCxnSpPr>
      <xdr:spPr>
        <a:xfrm flipV="1">
          <a:off x="17018000" y="10089197"/>
          <a:ext cx="0" cy="15865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160672</xdr:rowOff>
    </xdr:from>
    <xdr:ext cx="762000" cy="259045"/>
    <xdr:sp macro="" textlink="">
      <xdr:nvSpPr>
        <xdr:cNvPr id="317" name="定員管理の状況最小値テキスト"/>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14.38</a:t>
          </a:r>
          <a:endParaRPr kumimoji="1" lang="ja-JP" altLang="en-US" sz="1000" b="1">
            <a:latin typeface="ＭＳ Ｐゴシック"/>
          </a:endParaRPr>
        </a:p>
      </xdr:txBody>
    </xdr:sp>
    <xdr:clientData/>
  </xdr:oneCellAnchor>
  <xdr:twoCellAnchor>
    <xdr:from>
      <xdr:col>24</xdr:col>
      <xdr:colOff>469900</xdr:colOff>
      <xdr:row>68</xdr:row>
      <xdr:rowOff>17145</xdr:rowOff>
    </xdr:from>
    <xdr:to>
      <xdr:col>24</xdr:col>
      <xdr:colOff>647700</xdr:colOff>
      <xdr:row>68</xdr:row>
      <xdr:rowOff>17145</xdr:rowOff>
    </xdr:to>
    <xdr:cxnSp macro="">
      <xdr:nvCxnSpPr>
        <xdr:cNvPr id="318" name="直線コネクタ 317"/>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60024</xdr:rowOff>
    </xdr:from>
    <xdr:ext cx="762000" cy="259045"/>
    <xdr:sp macro="" textlink="">
      <xdr:nvSpPr>
        <xdr:cNvPr id="319" name="定員管理の状況最大値テキスト"/>
        <xdr:cNvSpPr txBox="1"/>
      </xdr:nvSpPr>
      <xdr:spPr>
        <a:xfrm>
          <a:off x="17106900" y="983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6.49</a:t>
          </a:r>
          <a:endParaRPr kumimoji="1" lang="ja-JP" altLang="en-US" sz="1000" b="1">
            <a:latin typeface="ＭＳ Ｐゴシック"/>
          </a:endParaRPr>
        </a:p>
      </xdr:txBody>
    </xdr:sp>
    <xdr:clientData/>
  </xdr:oneCellAnchor>
  <xdr:twoCellAnchor>
    <xdr:from>
      <xdr:col>24</xdr:col>
      <xdr:colOff>469900</xdr:colOff>
      <xdr:row>58</xdr:row>
      <xdr:rowOff>145097</xdr:rowOff>
    </xdr:from>
    <xdr:to>
      <xdr:col>24</xdr:col>
      <xdr:colOff>647700</xdr:colOff>
      <xdr:row>58</xdr:row>
      <xdr:rowOff>145097</xdr:rowOff>
    </xdr:to>
    <xdr:cxnSp macro="">
      <xdr:nvCxnSpPr>
        <xdr:cNvPr id="320" name="直線コネクタ 319"/>
        <xdr:cNvCxnSpPr/>
      </xdr:nvCxnSpPr>
      <xdr:spPr>
        <a:xfrm>
          <a:off x="16929100" y="100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114406</xdr:rowOff>
    </xdr:from>
    <xdr:to>
      <xdr:col>24</xdr:col>
      <xdr:colOff>558800</xdr:colOff>
      <xdr:row>59</xdr:row>
      <xdr:rowOff>154622</xdr:rowOff>
    </xdr:to>
    <xdr:cxnSp macro="">
      <xdr:nvCxnSpPr>
        <xdr:cNvPr id="321" name="直線コネクタ 320"/>
        <xdr:cNvCxnSpPr/>
      </xdr:nvCxnSpPr>
      <xdr:spPr>
        <a:xfrm>
          <a:off x="16179800" y="10229956"/>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119080</xdr:rowOff>
    </xdr:from>
    <xdr:ext cx="762000" cy="259045"/>
    <xdr:sp macro="" textlink="">
      <xdr:nvSpPr>
        <xdr:cNvPr id="322" name="定員管理の状況平均値テキスト"/>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147003</xdr:rowOff>
    </xdr:from>
    <xdr:to>
      <xdr:col>24</xdr:col>
      <xdr:colOff>609600</xdr:colOff>
      <xdr:row>62</xdr:row>
      <xdr:rowOff>77153</xdr:rowOff>
    </xdr:to>
    <xdr:sp macro="" textlink="">
      <xdr:nvSpPr>
        <xdr:cNvPr id="323" name="フローチャート : 判断 322"/>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52070</xdr:rowOff>
    </xdr:from>
    <xdr:to>
      <xdr:col>23</xdr:col>
      <xdr:colOff>406400</xdr:colOff>
      <xdr:row>59</xdr:row>
      <xdr:rowOff>114406</xdr:rowOff>
    </xdr:to>
    <xdr:cxnSp macro="">
      <xdr:nvCxnSpPr>
        <xdr:cNvPr id="324" name="直線コネクタ 323"/>
        <xdr:cNvCxnSpPr/>
      </xdr:nvCxnSpPr>
      <xdr:spPr>
        <a:xfrm>
          <a:off x="15290800" y="10167620"/>
          <a:ext cx="889000" cy="6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70591</xdr:rowOff>
    </xdr:from>
    <xdr:to>
      <xdr:col>23</xdr:col>
      <xdr:colOff>457200</xdr:colOff>
      <xdr:row>62</xdr:row>
      <xdr:rowOff>741</xdr:rowOff>
    </xdr:to>
    <xdr:sp macro="" textlink="">
      <xdr:nvSpPr>
        <xdr:cNvPr id="325" name="フローチャート : 判断 324"/>
        <xdr:cNvSpPr/>
      </xdr:nvSpPr>
      <xdr:spPr>
        <a:xfrm>
          <a:off x="16129000" y="1052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156968</xdr:rowOff>
    </xdr:from>
    <xdr:ext cx="736600" cy="259045"/>
    <xdr:sp macro="" textlink="">
      <xdr:nvSpPr>
        <xdr:cNvPr id="326" name="テキスト ボックス 325"/>
        <xdr:cNvSpPr txBox="1"/>
      </xdr:nvSpPr>
      <xdr:spPr>
        <a:xfrm>
          <a:off x="15798800" y="10615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151130</xdr:rowOff>
    </xdr:from>
    <xdr:to>
      <xdr:col>22</xdr:col>
      <xdr:colOff>203200</xdr:colOff>
      <xdr:row>59</xdr:row>
      <xdr:rowOff>52070</xdr:rowOff>
    </xdr:to>
    <xdr:cxnSp macro="">
      <xdr:nvCxnSpPr>
        <xdr:cNvPr id="327" name="直線コネクタ 326"/>
        <xdr:cNvCxnSpPr/>
      </xdr:nvCxnSpPr>
      <xdr:spPr>
        <a:xfrm>
          <a:off x="14401800" y="100952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58</xdr:row>
      <xdr:rowOff>142557</xdr:rowOff>
    </xdr:from>
    <xdr:to>
      <xdr:col>22</xdr:col>
      <xdr:colOff>254000</xdr:colOff>
      <xdr:row>59</xdr:row>
      <xdr:rowOff>72707</xdr:rowOff>
    </xdr:to>
    <xdr:sp macro="" textlink="">
      <xdr:nvSpPr>
        <xdr:cNvPr id="328" name="フローチャート : 判断 327"/>
        <xdr:cNvSpPr/>
      </xdr:nvSpPr>
      <xdr:spPr>
        <a:xfrm>
          <a:off x="15240000" y="100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82884</xdr:rowOff>
    </xdr:from>
    <xdr:ext cx="762000" cy="259045"/>
    <xdr:sp macro="" textlink="">
      <xdr:nvSpPr>
        <xdr:cNvPr id="329" name="テキスト ボックス 328"/>
        <xdr:cNvSpPr txBox="1"/>
      </xdr:nvSpPr>
      <xdr:spPr>
        <a:xfrm>
          <a:off x="14909800" y="985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151130</xdr:rowOff>
    </xdr:from>
    <xdr:to>
      <xdr:col>21</xdr:col>
      <xdr:colOff>0</xdr:colOff>
      <xdr:row>59</xdr:row>
      <xdr:rowOff>1799</xdr:rowOff>
    </xdr:to>
    <xdr:cxnSp macro="">
      <xdr:nvCxnSpPr>
        <xdr:cNvPr id="330" name="直線コネクタ 329"/>
        <xdr:cNvCxnSpPr/>
      </xdr:nvCxnSpPr>
      <xdr:spPr>
        <a:xfrm flipV="1">
          <a:off x="13512800" y="10095230"/>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58</xdr:row>
      <xdr:rowOff>144569</xdr:rowOff>
    </xdr:from>
    <xdr:to>
      <xdr:col>21</xdr:col>
      <xdr:colOff>50800</xdr:colOff>
      <xdr:row>59</xdr:row>
      <xdr:rowOff>74719</xdr:rowOff>
    </xdr:to>
    <xdr:sp macro="" textlink="">
      <xdr:nvSpPr>
        <xdr:cNvPr id="331" name="フローチャート : 判断 330"/>
        <xdr:cNvSpPr/>
      </xdr:nvSpPr>
      <xdr:spPr>
        <a:xfrm>
          <a:off x="14351000" y="1008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59496</xdr:rowOff>
    </xdr:from>
    <xdr:ext cx="762000" cy="259045"/>
    <xdr:sp macro="" textlink="">
      <xdr:nvSpPr>
        <xdr:cNvPr id="332" name="テキスト ボックス 331"/>
        <xdr:cNvSpPr txBox="1"/>
      </xdr:nvSpPr>
      <xdr:spPr>
        <a:xfrm>
          <a:off x="14020800" y="1017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144569</xdr:rowOff>
    </xdr:from>
    <xdr:to>
      <xdr:col>19</xdr:col>
      <xdr:colOff>533400</xdr:colOff>
      <xdr:row>59</xdr:row>
      <xdr:rowOff>74719</xdr:rowOff>
    </xdr:to>
    <xdr:sp macro="" textlink="">
      <xdr:nvSpPr>
        <xdr:cNvPr id="333" name="フローチャート : 判断 332"/>
        <xdr:cNvSpPr/>
      </xdr:nvSpPr>
      <xdr:spPr>
        <a:xfrm>
          <a:off x="13462000" y="1008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59496</xdr:rowOff>
    </xdr:from>
    <xdr:ext cx="762000" cy="259045"/>
    <xdr:sp macro="" textlink="">
      <xdr:nvSpPr>
        <xdr:cNvPr id="334" name="テキスト ボックス 333"/>
        <xdr:cNvSpPr txBox="1"/>
      </xdr:nvSpPr>
      <xdr:spPr>
        <a:xfrm>
          <a:off x="13131800" y="1017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103822</xdr:rowOff>
    </xdr:from>
    <xdr:to>
      <xdr:col>24</xdr:col>
      <xdr:colOff>609600</xdr:colOff>
      <xdr:row>60</xdr:row>
      <xdr:rowOff>33972</xdr:rowOff>
    </xdr:to>
    <xdr:sp macro="" textlink="">
      <xdr:nvSpPr>
        <xdr:cNvPr id="340" name="円/楕円 339"/>
        <xdr:cNvSpPr/>
      </xdr:nvSpPr>
      <xdr:spPr>
        <a:xfrm>
          <a:off x="16967200" y="1021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120349</xdr:rowOff>
    </xdr:from>
    <xdr:ext cx="762000" cy="259045"/>
    <xdr:sp macro="" textlink="">
      <xdr:nvSpPr>
        <xdr:cNvPr id="341" name="定員管理の状況該当値テキスト"/>
        <xdr:cNvSpPr txBox="1"/>
      </xdr:nvSpPr>
      <xdr:spPr>
        <a:xfrm>
          <a:off x="17106900" y="1006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63606</xdr:rowOff>
    </xdr:from>
    <xdr:to>
      <xdr:col>23</xdr:col>
      <xdr:colOff>457200</xdr:colOff>
      <xdr:row>59</xdr:row>
      <xdr:rowOff>165206</xdr:rowOff>
    </xdr:to>
    <xdr:sp macro="" textlink="">
      <xdr:nvSpPr>
        <xdr:cNvPr id="342" name="円/楕円 341"/>
        <xdr:cNvSpPr/>
      </xdr:nvSpPr>
      <xdr:spPr>
        <a:xfrm>
          <a:off x="16129000" y="1017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3933</xdr:rowOff>
    </xdr:from>
    <xdr:ext cx="736600" cy="259045"/>
    <xdr:sp macro="" textlink="">
      <xdr:nvSpPr>
        <xdr:cNvPr id="343" name="テキスト ボックス 342"/>
        <xdr:cNvSpPr txBox="1"/>
      </xdr:nvSpPr>
      <xdr:spPr>
        <a:xfrm>
          <a:off x="15798800" y="9948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1270</xdr:rowOff>
    </xdr:from>
    <xdr:to>
      <xdr:col>22</xdr:col>
      <xdr:colOff>254000</xdr:colOff>
      <xdr:row>59</xdr:row>
      <xdr:rowOff>102870</xdr:rowOff>
    </xdr:to>
    <xdr:sp macro="" textlink="">
      <xdr:nvSpPr>
        <xdr:cNvPr id="344" name="円/楕円 343"/>
        <xdr:cNvSpPr/>
      </xdr:nvSpPr>
      <xdr:spPr>
        <a:xfrm>
          <a:off x="15240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87647</xdr:rowOff>
    </xdr:from>
    <xdr:ext cx="762000" cy="259045"/>
    <xdr:sp macro="" textlink="">
      <xdr:nvSpPr>
        <xdr:cNvPr id="345" name="テキスト ボックス 344"/>
        <xdr:cNvSpPr txBox="1"/>
      </xdr:nvSpPr>
      <xdr:spPr>
        <a:xfrm>
          <a:off x="149098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100330</xdr:rowOff>
    </xdr:from>
    <xdr:to>
      <xdr:col>21</xdr:col>
      <xdr:colOff>50800</xdr:colOff>
      <xdr:row>59</xdr:row>
      <xdr:rowOff>30480</xdr:rowOff>
    </xdr:to>
    <xdr:sp macro="" textlink="">
      <xdr:nvSpPr>
        <xdr:cNvPr id="346" name="円/楕円 345"/>
        <xdr:cNvSpPr/>
      </xdr:nvSpPr>
      <xdr:spPr>
        <a:xfrm>
          <a:off x="14351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40657</xdr:rowOff>
    </xdr:from>
    <xdr:ext cx="762000" cy="259045"/>
    <xdr:sp macro="" textlink="">
      <xdr:nvSpPr>
        <xdr:cNvPr id="347" name="テキスト ボックス 346"/>
        <xdr:cNvSpPr txBox="1"/>
      </xdr:nvSpPr>
      <xdr:spPr>
        <a:xfrm>
          <a:off x="14020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122449</xdr:rowOff>
    </xdr:from>
    <xdr:to>
      <xdr:col>19</xdr:col>
      <xdr:colOff>533400</xdr:colOff>
      <xdr:row>59</xdr:row>
      <xdr:rowOff>52599</xdr:rowOff>
    </xdr:to>
    <xdr:sp macro="" textlink="">
      <xdr:nvSpPr>
        <xdr:cNvPr id="348" name="円/楕円 347"/>
        <xdr:cNvSpPr/>
      </xdr:nvSpPr>
      <xdr:spPr>
        <a:xfrm>
          <a:off x="13462000" y="1006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62776</xdr:rowOff>
    </xdr:from>
    <xdr:ext cx="762000" cy="259045"/>
    <xdr:sp macro="" textlink="">
      <xdr:nvSpPr>
        <xdr:cNvPr id="349" name="テキスト ボックス 348"/>
        <xdr:cNvSpPr txBox="1"/>
      </xdr:nvSpPr>
      <xdr:spPr>
        <a:xfrm>
          <a:off x="13131800" y="983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全国平均は前年度より</a:t>
          </a:r>
          <a:r>
            <a:rPr kumimoji="1" lang="en-US" altLang="ja-JP" sz="1300">
              <a:latin typeface="ＭＳ Ｐゴシック"/>
            </a:rPr>
            <a:t>0.5</a:t>
          </a:r>
          <a:r>
            <a:rPr kumimoji="1" lang="ja-JP" altLang="en-US" sz="1300">
              <a:latin typeface="ＭＳ Ｐゴシック"/>
            </a:rPr>
            <a:t>ポイントの減（</a:t>
          </a:r>
          <a:r>
            <a:rPr kumimoji="1" lang="en-US" altLang="ja-JP" sz="1300">
              <a:latin typeface="ＭＳ Ｐゴシック"/>
            </a:rPr>
            <a:t>7.4</a:t>
          </a:r>
          <a:r>
            <a:rPr kumimoji="1" lang="ja-JP" altLang="en-US" sz="1300">
              <a:latin typeface="ＭＳ Ｐゴシック"/>
            </a:rPr>
            <a:t>％→</a:t>
          </a:r>
          <a:r>
            <a:rPr kumimoji="1" lang="en-US" altLang="ja-JP" sz="1300">
              <a:latin typeface="ＭＳ Ｐゴシック"/>
            </a:rPr>
            <a:t>6.9</a:t>
          </a:r>
          <a:r>
            <a:rPr kumimoji="1" lang="ja-JP" altLang="en-US" sz="1300">
              <a:latin typeface="ＭＳ Ｐゴシック"/>
            </a:rPr>
            <a:t>％）であり、当町においても</a:t>
          </a:r>
          <a:r>
            <a:rPr kumimoji="1" lang="en-US" altLang="ja-JP" sz="1300">
              <a:latin typeface="ＭＳ Ｐゴシック"/>
            </a:rPr>
            <a:t>1.5</a:t>
          </a:r>
          <a:r>
            <a:rPr kumimoji="1" lang="ja-JP" altLang="en-US" sz="1300">
              <a:latin typeface="ＭＳ Ｐゴシック"/>
            </a:rPr>
            <a:t>ポイントの減となった。過去からの起債抑制策により元利償還金の額が減少していることが主な要因である。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29</a:t>
          </a:r>
          <a:r>
            <a:rPr kumimoji="1" lang="ja-JP" altLang="en-US" sz="1300">
              <a:latin typeface="ＭＳ Ｐゴシック"/>
            </a:rPr>
            <a:t>年度実施のごうど中央スポーツ公園再整備事業に係る起債の償還等に伴い、今後上昇が見込まれるが、緊急性や住民ニーズを的確に把握した事業の選択をし、持続可能な財政運営を実現するため、公債費減少に向けた取組みを進めていく。</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16510</xdr:rowOff>
    </xdr:from>
    <xdr:to>
      <xdr:col>24</xdr:col>
      <xdr:colOff>558800</xdr:colOff>
      <xdr:row>43</xdr:row>
      <xdr:rowOff>119380</xdr:rowOff>
    </xdr:to>
    <xdr:cxnSp macro="">
      <xdr:nvCxnSpPr>
        <xdr:cNvPr id="378" name="直線コネクタ 377"/>
        <xdr:cNvCxnSpPr/>
      </xdr:nvCxnSpPr>
      <xdr:spPr>
        <a:xfrm flipV="1">
          <a:off x="17018000" y="618871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91457</xdr:rowOff>
    </xdr:from>
    <xdr:ext cx="762000" cy="259045"/>
    <xdr:sp macro="" textlink="">
      <xdr:nvSpPr>
        <xdr:cNvPr id="379"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43</xdr:row>
      <xdr:rowOff>119380</xdr:rowOff>
    </xdr:from>
    <xdr:to>
      <xdr:col>24</xdr:col>
      <xdr:colOff>647700</xdr:colOff>
      <xdr:row>43</xdr:row>
      <xdr:rowOff>119380</xdr:rowOff>
    </xdr:to>
    <xdr:cxnSp macro="">
      <xdr:nvCxnSpPr>
        <xdr:cNvPr id="380" name="直線コネクタ 379"/>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102887</xdr:rowOff>
    </xdr:from>
    <xdr:ext cx="762000" cy="259045"/>
    <xdr:sp macro="" textlink="">
      <xdr:nvSpPr>
        <xdr:cNvPr id="381" name="公債費負担の状況最大値テキスト"/>
        <xdr:cNvSpPr txBox="1"/>
      </xdr:nvSpPr>
      <xdr:spPr>
        <a:xfrm>
          <a:off x="17106900" y="593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36</xdr:row>
      <xdr:rowOff>16510</xdr:rowOff>
    </xdr:from>
    <xdr:to>
      <xdr:col>24</xdr:col>
      <xdr:colOff>647700</xdr:colOff>
      <xdr:row>36</xdr:row>
      <xdr:rowOff>16510</xdr:rowOff>
    </xdr:to>
    <xdr:cxnSp macro="">
      <xdr:nvCxnSpPr>
        <xdr:cNvPr id="382" name="直線コネクタ 381"/>
        <xdr:cNvCxnSpPr/>
      </xdr:nvCxnSpPr>
      <xdr:spPr>
        <a:xfrm>
          <a:off x="16929100" y="61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8890</xdr:rowOff>
    </xdr:from>
    <xdr:to>
      <xdr:col>24</xdr:col>
      <xdr:colOff>558800</xdr:colOff>
      <xdr:row>39</xdr:row>
      <xdr:rowOff>129540</xdr:rowOff>
    </xdr:to>
    <xdr:cxnSp macro="">
      <xdr:nvCxnSpPr>
        <xdr:cNvPr id="383" name="直線コネクタ 382"/>
        <xdr:cNvCxnSpPr/>
      </xdr:nvCxnSpPr>
      <xdr:spPr>
        <a:xfrm flipV="1">
          <a:off x="16179800" y="669544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84"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85" name="フローチャート : 判断 384"/>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129540</xdr:rowOff>
    </xdr:from>
    <xdr:to>
      <xdr:col>23</xdr:col>
      <xdr:colOff>406400</xdr:colOff>
      <xdr:row>40</xdr:row>
      <xdr:rowOff>38523</xdr:rowOff>
    </xdr:to>
    <xdr:cxnSp macro="">
      <xdr:nvCxnSpPr>
        <xdr:cNvPr id="386" name="直線コネクタ 385"/>
        <xdr:cNvCxnSpPr/>
      </xdr:nvCxnSpPr>
      <xdr:spPr>
        <a:xfrm flipV="1">
          <a:off x="15290800" y="681609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127000</xdr:rowOff>
    </xdr:from>
    <xdr:to>
      <xdr:col>23</xdr:col>
      <xdr:colOff>457200</xdr:colOff>
      <xdr:row>40</xdr:row>
      <xdr:rowOff>57150</xdr:rowOff>
    </xdr:to>
    <xdr:sp macro="" textlink="">
      <xdr:nvSpPr>
        <xdr:cNvPr id="387" name="フローチャート : 判断 386"/>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41927</xdr:rowOff>
    </xdr:from>
    <xdr:ext cx="736600" cy="259045"/>
    <xdr:sp macro="" textlink="">
      <xdr:nvSpPr>
        <xdr:cNvPr id="388" name="テキスト ボックス 387"/>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38523</xdr:rowOff>
    </xdr:from>
    <xdr:to>
      <xdr:col>22</xdr:col>
      <xdr:colOff>203200</xdr:colOff>
      <xdr:row>40</xdr:row>
      <xdr:rowOff>62654</xdr:rowOff>
    </xdr:to>
    <xdr:cxnSp macro="">
      <xdr:nvCxnSpPr>
        <xdr:cNvPr id="389" name="直線コネクタ 388"/>
        <xdr:cNvCxnSpPr/>
      </xdr:nvCxnSpPr>
      <xdr:spPr>
        <a:xfrm flipV="1">
          <a:off x="14401800" y="689652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62654</xdr:rowOff>
    </xdr:from>
    <xdr:to>
      <xdr:col>22</xdr:col>
      <xdr:colOff>254000</xdr:colOff>
      <xdr:row>39</xdr:row>
      <xdr:rowOff>164254</xdr:rowOff>
    </xdr:to>
    <xdr:sp macro="" textlink="">
      <xdr:nvSpPr>
        <xdr:cNvPr id="390" name="フローチャート : 判断 389"/>
        <xdr:cNvSpPr/>
      </xdr:nvSpPr>
      <xdr:spPr>
        <a:xfrm>
          <a:off x="15240000" y="674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2981</xdr:rowOff>
    </xdr:from>
    <xdr:ext cx="762000" cy="259045"/>
    <xdr:sp macro="" textlink="">
      <xdr:nvSpPr>
        <xdr:cNvPr id="391" name="テキスト ボックス 390"/>
        <xdr:cNvSpPr txBox="1"/>
      </xdr:nvSpPr>
      <xdr:spPr>
        <a:xfrm>
          <a:off x="14909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62654</xdr:rowOff>
    </xdr:from>
    <xdr:to>
      <xdr:col>21</xdr:col>
      <xdr:colOff>0</xdr:colOff>
      <xdr:row>40</xdr:row>
      <xdr:rowOff>70696</xdr:rowOff>
    </xdr:to>
    <xdr:cxnSp macro="">
      <xdr:nvCxnSpPr>
        <xdr:cNvPr id="392" name="直線コネクタ 391"/>
        <xdr:cNvCxnSpPr/>
      </xdr:nvCxnSpPr>
      <xdr:spPr>
        <a:xfrm flipV="1">
          <a:off x="13512800" y="69206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127000</xdr:rowOff>
    </xdr:from>
    <xdr:to>
      <xdr:col>21</xdr:col>
      <xdr:colOff>50800</xdr:colOff>
      <xdr:row>40</xdr:row>
      <xdr:rowOff>57150</xdr:rowOff>
    </xdr:to>
    <xdr:sp macro="" textlink="">
      <xdr:nvSpPr>
        <xdr:cNvPr id="393" name="フローチャート : 判断 392"/>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67327</xdr:rowOff>
    </xdr:from>
    <xdr:ext cx="762000" cy="259045"/>
    <xdr:sp macro="" textlink="">
      <xdr:nvSpPr>
        <xdr:cNvPr id="394" name="テキスト ボックス 393"/>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11854</xdr:rowOff>
    </xdr:from>
    <xdr:to>
      <xdr:col>19</xdr:col>
      <xdr:colOff>533400</xdr:colOff>
      <xdr:row>40</xdr:row>
      <xdr:rowOff>113454</xdr:rowOff>
    </xdr:to>
    <xdr:sp macro="" textlink="">
      <xdr:nvSpPr>
        <xdr:cNvPr id="395" name="フローチャート : 判断 394"/>
        <xdr:cNvSpPr/>
      </xdr:nvSpPr>
      <xdr:spPr>
        <a:xfrm>
          <a:off x="13462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123631</xdr:rowOff>
    </xdr:from>
    <xdr:ext cx="762000" cy="259045"/>
    <xdr:sp macro="" textlink="">
      <xdr:nvSpPr>
        <xdr:cNvPr id="396" name="テキスト ボックス 395"/>
        <xdr:cNvSpPr txBox="1"/>
      </xdr:nvSpPr>
      <xdr:spPr>
        <a:xfrm>
          <a:off x="13131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129540</xdr:rowOff>
    </xdr:from>
    <xdr:to>
      <xdr:col>24</xdr:col>
      <xdr:colOff>609600</xdr:colOff>
      <xdr:row>39</xdr:row>
      <xdr:rowOff>59690</xdr:rowOff>
    </xdr:to>
    <xdr:sp macro="" textlink="">
      <xdr:nvSpPr>
        <xdr:cNvPr id="402" name="円/楕円 401"/>
        <xdr:cNvSpPr/>
      </xdr:nvSpPr>
      <xdr:spPr>
        <a:xfrm>
          <a:off x="16967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146067</xdr:rowOff>
    </xdr:from>
    <xdr:ext cx="762000" cy="259045"/>
    <xdr:sp macro="" textlink="">
      <xdr:nvSpPr>
        <xdr:cNvPr id="403" name="公債費負担の状況該当値テキスト"/>
        <xdr:cNvSpPr txBox="1"/>
      </xdr:nvSpPr>
      <xdr:spPr>
        <a:xfrm>
          <a:off x="17106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78740</xdr:rowOff>
    </xdr:from>
    <xdr:to>
      <xdr:col>23</xdr:col>
      <xdr:colOff>457200</xdr:colOff>
      <xdr:row>40</xdr:row>
      <xdr:rowOff>8890</xdr:rowOff>
    </xdr:to>
    <xdr:sp macro="" textlink="">
      <xdr:nvSpPr>
        <xdr:cNvPr id="404" name="円/楕円 403"/>
        <xdr:cNvSpPr/>
      </xdr:nvSpPr>
      <xdr:spPr>
        <a:xfrm>
          <a:off x="16129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19067</xdr:rowOff>
    </xdr:from>
    <xdr:ext cx="736600" cy="259045"/>
    <xdr:sp macro="" textlink="">
      <xdr:nvSpPr>
        <xdr:cNvPr id="405" name="テキスト ボックス 404"/>
        <xdr:cNvSpPr txBox="1"/>
      </xdr:nvSpPr>
      <xdr:spPr>
        <a:xfrm>
          <a:off x="15798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159173</xdr:rowOff>
    </xdr:from>
    <xdr:to>
      <xdr:col>22</xdr:col>
      <xdr:colOff>254000</xdr:colOff>
      <xdr:row>40</xdr:row>
      <xdr:rowOff>89323</xdr:rowOff>
    </xdr:to>
    <xdr:sp macro="" textlink="">
      <xdr:nvSpPr>
        <xdr:cNvPr id="406" name="円/楕円 405"/>
        <xdr:cNvSpPr/>
      </xdr:nvSpPr>
      <xdr:spPr>
        <a:xfrm>
          <a:off x="15240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74100</xdr:rowOff>
    </xdr:from>
    <xdr:ext cx="762000" cy="259045"/>
    <xdr:sp macro="" textlink="">
      <xdr:nvSpPr>
        <xdr:cNvPr id="407" name="テキスト ボックス 406"/>
        <xdr:cNvSpPr txBox="1"/>
      </xdr:nvSpPr>
      <xdr:spPr>
        <a:xfrm>
          <a:off x="149098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11854</xdr:rowOff>
    </xdr:from>
    <xdr:to>
      <xdr:col>21</xdr:col>
      <xdr:colOff>50800</xdr:colOff>
      <xdr:row>40</xdr:row>
      <xdr:rowOff>113454</xdr:rowOff>
    </xdr:to>
    <xdr:sp macro="" textlink="">
      <xdr:nvSpPr>
        <xdr:cNvPr id="408" name="円/楕円 407"/>
        <xdr:cNvSpPr/>
      </xdr:nvSpPr>
      <xdr:spPr>
        <a:xfrm>
          <a:off x="14351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98231</xdr:rowOff>
    </xdr:from>
    <xdr:ext cx="762000" cy="259045"/>
    <xdr:sp macro="" textlink="">
      <xdr:nvSpPr>
        <xdr:cNvPr id="409" name="テキスト ボックス 408"/>
        <xdr:cNvSpPr txBox="1"/>
      </xdr:nvSpPr>
      <xdr:spPr>
        <a:xfrm>
          <a:off x="140208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19896</xdr:rowOff>
    </xdr:from>
    <xdr:to>
      <xdr:col>19</xdr:col>
      <xdr:colOff>533400</xdr:colOff>
      <xdr:row>40</xdr:row>
      <xdr:rowOff>121496</xdr:rowOff>
    </xdr:to>
    <xdr:sp macro="" textlink="">
      <xdr:nvSpPr>
        <xdr:cNvPr id="410" name="円/楕円 409"/>
        <xdr:cNvSpPr/>
      </xdr:nvSpPr>
      <xdr:spPr>
        <a:xfrm>
          <a:off x="13462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106273</xdr:rowOff>
    </xdr:from>
    <xdr:ext cx="762000" cy="259045"/>
    <xdr:sp macro="" textlink="">
      <xdr:nvSpPr>
        <xdr:cNvPr id="411" name="テキスト ボックス 410"/>
        <xdr:cNvSpPr txBox="1"/>
      </xdr:nvSpPr>
      <xdr:spPr>
        <a:xfrm>
          <a:off x="13131800" y="696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a:t>
          </a:r>
          <a:r>
            <a:rPr kumimoji="1" lang="en-US" altLang="ja-JP" sz="1300">
              <a:latin typeface="ＭＳ Ｐゴシック"/>
            </a:rPr>
            <a:t>4.4</a:t>
          </a:r>
          <a:r>
            <a:rPr kumimoji="1" lang="ja-JP" altLang="en-US" sz="1300">
              <a:latin typeface="ＭＳ Ｐゴシック"/>
            </a:rPr>
            <a:t>ポイントの減（</a:t>
          </a:r>
          <a:r>
            <a:rPr kumimoji="1" lang="en-US" altLang="ja-JP" sz="1300">
              <a:latin typeface="ＭＳ Ｐゴシック"/>
            </a:rPr>
            <a:t>38.9</a:t>
          </a:r>
          <a:r>
            <a:rPr kumimoji="1" lang="ja-JP" altLang="en-US" sz="1300">
              <a:latin typeface="ＭＳ Ｐゴシック"/>
            </a:rPr>
            <a:t>％→</a:t>
          </a:r>
          <a:r>
            <a:rPr kumimoji="1" lang="en-US" altLang="ja-JP" sz="1300">
              <a:latin typeface="ＭＳ Ｐゴシック"/>
            </a:rPr>
            <a:t>34.5</a:t>
          </a:r>
          <a:r>
            <a:rPr kumimoji="1" lang="ja-JP" altLang="en-US" sz="1300">
              <a:latin typeface="ＭＳ Ｐゴシック"/>
            </a:rPr>
            <a:t>％）に対し、</a:t>
          </a:r>
          <a:r>
            <a:rPr kumimoji="1" lang="en-US" altLang="ja-JP" sz="1300">
              <a:latin typeface="ＭＳ Ｐゴシック"/>
            </a:rPr>
            <a:t>2.7</a:t>
          </a:r>
          <a:r>
            <a:rPr kumimoji="1" lang="ja-JP" altLang="en-US" sz="1300">
              <a:latin typeface="ＭＳ Ｐゴシック"/>
            </a:rPr>
            <a:t>ポイント増加した。</a:t>
          </a:r>
          <a:endParaRPr kumimoji="1" lang="en-US" altLang="ja-JP" sz="1300">
            <a:latin typeface="ＭＳ Ｐゴシック"/>
          </a:endParaRPr>
        </a:p>
        <a:p>
          <a:r>
            <a:rPr kumimoji="1" lang="ja-JP" altLang="en-US" sz="1300">
              <a:latin typeface="ＭＳ Ｐゴシック"/>
            </a:rPr>
            <a:t>　地方債の償還に充当可能な基金残高は増（</a:t>
          </a:r>
          <a:r>
            <a:rPr kumimoji="1" lang="en-US" altLang="ja-JP" sz="1300">
              <a:latin typeface="ＭＳ Ｐゴシック"/>
            </a:rPr>
            <a:t>2,563</a:t>
          </a:r>
          <a:r>
            <a:rPr kumimoji="1" lang="ja-JP" altLang="en-US" sz="1300">
              <a:latin typeface="ＭＳ Ｐゴシック"/>
            </a:rPr>
            <a:t>百万円→</a:t>
          </a:r>
          <a:r>
            <a:rPr kumimoji="1" lang="en-US" altLang="ja-JP" sz="1300">
              <a:latin typeface="ＭＳ Ｐゴシック"/>
            </a:rPr>
            <a:t>2,660</a:t>
          </a:r>
          <a:r>
            <a:rPr kumimoji="1" lang="ja-JP" altLang="en-US" sz="1300">
              <a:latin typeface="ＭＳ Ｐゴシック"/>
            </a:rPr>
            <a:t>百万円）したものの、公営企業債繰入見込額の増（</a:t>
          </a:r>
          <a:r>
            <a:rPr kumimoji="1" lang="en-US" altLang="ja-JP" sz="1300">
              <a:latin typeface="ＭＳ Ｐゴシック"/>
            </a:rPr>
            <a:t>4,705</a:t>
          </a:r>
          <a:r>
            <a:rPr kumimoji="1" lang="ja-JP" altLang="en-US" sz="1300">
              <a:latin typeface="ＭＳ Ｐゴシック"/>
            </a:rPr>
            <a:t>百万円→</a:t>
          </a:r>
          <a:r>
            <a:rPr kumimoji="1" lang="en-US" altLang="ja-JP" sz="1300">
              <a:latin typeface="ＭＳ Ｐゴシック"/>
            </a:rPr>
            <a:t>4,956</a:t>
          </a:r>
          <a:r>
            <a:rPr kumimoji="1" lang="ja-JP" altLang="en-US" sz="1300">
              <a:latin typeface="ＭＳ Ｐゴシック"/>
            </a:rPr>
            <a:t>百万円）や組合負担等見込額の増（</a:t>
          </a:r>
          <a:r>
            <a:rPr kumimoji="1" lang="en-US" altLang="ja-JP" sz="1300">
              <a:latin typeface="ＭＳ Ｐゴシック"/>
            </a:rPr>
            <a:t>238</a:t>
          </a:r>
          <a:r>
            <a:rPr kumimoji="1" lang="ja-JP" altLang="en-US" sz="1300">
              <a:latin typeface="ＭＳ Ｐゴシック"/>
            </a:rPr>
            <a:t>百万円→</a:t>
          </a:r>
          <a:r>
            <a:rPr kumimoji="1" lang="en-US" altLang="ja-JP" sz="1300">
              <a:latin typeface="ＭＳ Ｐゴシック"/>
            </a:rPr>
            <a:t>303</a:t>
          </a:r>
          <a:r>
            <a:rPr kumimoji="1" lang="ja-JP" altLang="en-US" sz="1300">
              <a:latin typeface="ＭＳ Ｐゴシック"/>
            </a:rPr>
            <a:t>百万円）等によるものが大きくなっている。</a:t>
          </a:r>
          <a:endParaRPr kumimoji="1" lang="en-US" altLang="ja-JP" sz="1300">
            <a:latin typeface="ＭＳ Ｐゴシック"/>
          </a:endParaRPr>
        </a:p>
        <a:p>
          <a:r>
            <a:rPr kumimoji="1" lang="ja-JP" altLang="en-US" sz="1300">
              <a:latin typeface="ＭＳ Ｐゴシック"/>
            </a:rPr>
            <a:t>　新たなインフラ整備のために地方債を新規発行していることもあり、今後将来負担比率は上昇することが見込まれることから、今後も事業の適正化を図り、財政の健全化に努める。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19897</xdr:rowOff>
    </xdr:to>
    <xdr:cxnSp macro="">
      <xdr:nvCxnSpPr>
        <xdr:cNvPr id="442" name="直線コネクタ 441"/>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163424</xdr:rowOff>
    </xdr:from>
    <xdr:ext cx="762000" cy="259045"/>
    <xdr:sp macro="" textlink="">
      <xdr:nvSpPr>
        <xdr:cNvPr id="443" name="将来負担の状況最小値テキスト"/>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143.6</a:t>
          </a:r>
          <a:endParaRPr kumimoji="1" lang="ja-JP" altLang="en-US" sz="1000" b="1">
            <a:latin typeface="ＭＳ Ｐゴシック"/>
          </a:endParaRPr>
        </a:p>
      </xdr:txBody>
    </xdr:sp>
    <xdr:clientData/>
  </xdr:oneCellAnchor>
  <xdr:twoCellAnchor>
    <xdr:from>
      <xdr:col>24</xdr:col>
      <xdr:colOff>469900</xdr:colOff>
      <xdr:row>23</xdr:row>
      <xdr:rowOff>19897</xdr:rowOff>
    </xdr:from>
    <xdr:to>
      <xdr:col>24</xdr:col>
      <xdr:colOff>647700</xdr:colOff>
      <xdr:row>23</xdr:row>
      <xdr:rowOff>19897</xdr:rowOff>
    </xdr:to>
    <xdr:cxnSp macro="">
      <xdr:nvCxnSpPr>
        <xdr:cNvPr id="444" name="直線コネクタ 443"/>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113514</xdr:rowOff>
    </xdr:from>
    <xdr:to>
      <xdr:col>24</xdr:col>
      <xdr:colOff>558800</xdr:colOff>
      <xdr:row>16</xdr:row>
      <xdr:rowOff>144538</xdr:rowOff>
    </xdr:to>
    <xdr:cxnSp macro="">
      <xdr:nvCxnSpPr>
        <xdr:cNvPr id="447" name="直線コネクタ 446"/>
        <xdr:cNvCxnSpPr/>
      </xdr:nvCxnSpPr>
      <xdr:spPr>
        <a:xfrm>
          <a:off x="16179800" y="2856714"/>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51664</xdr:rowOff>
    </xdr:from>
    <xdr:ext cx="762000" cy="259045"/>
    <xdr:sp macro="" textlink="">
      <xdr:nvSpPr>
        <xdr:cNvPr id="448" name="将来負担の状況平均値テキスト"/>
        <xdr:cNvSpPr txBox="1"/>
      </xdr:nvSpPr>
      <xdr:spPr>
        <a:xfrm>
          <a:off x="17106900" y="2623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35137</xdr:rowOff>
    </xdr:from>
    <xdr:to>
      <xdr:col>24</xdr:col>
      <xdr:colOff>609600</xdr:colOff>
      <xdr:row>16</xdr:row>
      <xdr:rowOff>136737</xdr:rowOff>
    </xdr:to>
    <xdr:sp macro="" textlink="">
      <xdr:nvSpPr>
        <xdr:cNvPr id="449" name="フローチャート : 判断 448"/>
        <xdr:cNvSpPr/>
      </xdr:nvSpPr>
      <xdr:spPr>
        <a:xfrm>
          <a:off x="169672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28484</xdr:rowOff>
    </xdr:from>
    <xdr:to>
      <xdr:col>23</xdr:col>
      <xdr:colOff>406400</xdr:colOff>
      <xdr:row>16</xdr:row>
      <xdr:rowOff>113514</xdr:rowOff>
    </xdr:to>
    <xdr:cxnSp macro="">
      <xdr:nvCxnSpPr>
        <xdr:cNvPr id="450" name="直線コネクタ 449"/>
        <xdr:cNvCxnSpPr/>
      </xdr:nvCxnSpPr>
      <xdr:spPr>
        <a:xfrm>
          <a:off x="15290800" y="2771684"/>
          <a:ext cx="889000" cy="8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35137</xdr:rowOff>
    </xdr:from>
    <xdr:to>
      <xdr:col>23</xdr:col>
      <xdr:colOff>457200</xdr:colOff>
      <xdr:row>16</xdr:row>
      <xdr:rowOff>136737</xdr:rowOff>
    </xdr:to>
    <xdr:sp macro="" textlink="">
      <xdr:nvSpPr>
        <xdr:cNvPr id="451" name="フローチャート : 判断 450"/>
        <xdr:cNvSpPr/>
      </xdr:nvSpPr>
      <xdr:spPr>
        <a:xfrm>
          <a:off x="16129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146914</xdr:rowOff>
    </xdr:from>
    <xdr:ext cx="736600" cy="259045"/>
    <xdr:sp macro="" textlink="">
      <xdr:nvSpPr>
        <xdr:cNvPr id="452" name="テキスト ボックス 451"/>
        <xdr:cNvSpPr txBox="1"/>
      </xdr:nvSpPr>
      <xdr:spPr>
        <a:xfrm>
          <a:off x="15798800" y="254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28484</xdr:rowOff>
    </xdr:from>
    <xdr:to>
      <xdr:col>22</xdr:col>
      <xdr:colOff>203200</xdr:colOff>
      <xdr:row>16</xdr:row>
      <xdr:rowOff>98576</xdr:rowOff>
    </xdr:to>
    <xdr:cxnSp macro="">
      <xdr:nvCxnSpPr>
        <xdr:cNvPr id="453" name="直線コネクタ 452"/>
        <xdr:cNvCxnSpPr/>
      </xdr:nvCxnSpPr>
      <xdr:spPr>
        <a:xfrm flipV="1">
          <a:off x="14401800" y="2771684"/>
          <a:ext cx="889000" cy="7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95371</xdr:rowOff>
    </xdr:from>
    <xdr:to>
      <xdr:col>22</xdr:col>
      <xdr:colOff>254000</xdr:colOff>
      <xdr:row>15</xdr:row>
      <xdr:rowOff>25521</xdr:rowOff>
    </xdr:to>
    <xdr:sp macro="" textlink="">
      <xdr:nvSpPr>
        <xdr:cNvPr id="454" name="フローチャート : 判断 453"/>
        <xdr:cNvSpPr/>
      </xdr:nvSpPr>
      <xdr:spPr>
        <a:xfrm>
          <a:off x="15240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35698</xdr:rowOff>
    </xdr:from>
    <xdr:ext cx="762000" cy="259045"/>
    <xdr:sp macro="" textlink="">
      <xdr:nvSpPr>
        <xdr:cNvPr id="455" name="テキスト ボックス 454"/>
        <xdr:cNvSpPr txBox="1"/>
      </xdr:nvSpPr>
      <xdr:spPr>
        <a:xfrm>
          <a:off x="14909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98576</xdr:rowOff>
    </xdr:from>
    <xdr:to>
      <xdr:col>21</xdr:col>
      <xdr:colOff>0</xdr:colOff>
      <xdr:row>17</xdr:row>
      <xdr:rowOff>51223</xdr:rowOff>
    </xdr:to>
    <xdr:cxnSp macro="">
      <xdr:nvCxnSpPr>
        <xdr:cNvPr id="456" name="直線コネクタ 455"/>
        <xdr:cNvCxnSpPr/>
      </xdr:nvCxnSpPr>
      <xdr:spPr>
        <a:xfrm flipV="1">
          <a:off x="13512800" y="2841776"/>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118352</xdr:rowOff>
    </xdr:from>
    <xdr:to>
      <xdr:col>21</xdr:col>
      <xdr:colOff>50800</xdr:colOff>
      <xdr:row>15</xdr:row>
      <xdr:rowOff>48502</xdr:rowOff>
    </xdr:to>
    <xdr:sp macro="" textlink="">
      <xdr:nvSpPr>
        <xdr:cNvPr id="457" name="フローチャート : 判断 456"/>
        <xdr:cNvSpPr/>
      </xdr:nvSpPr>
      <xdr:spPr>
        <a:xfrm>
          <a:off x="14351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58679</xdr:rowOff>
    </xdr:from>
    <xdr:ext cx="762000" cy="259045"/>
    <xdr:sp macro="" textlink="">
      <xdr:nvSpPr>
        <xdr:cNvPr id="458" name="テキスト ボックス 457"/>
        <xdr:cNvSpPr txBox="1"/>
      </xdr:nvSpPr>
      <xdr:spPr>
        <a:xfrm>
          <a:off x="14020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43422</xdr:rowOff>
    </xdr:from>
    <xdr:to>
      <xdr:col>19</xdr:col>
      <xdr:colOff>533400</xdr:colOff>
      <xdr:row>15</xdr:row>
      <xdr:rowOff>145022</xdr:rowOff>
    </xdr:to>
    <xdr:sp macro="" textlink="">
      <xdr:nvSpPr>
        <xdr:cNvPr id="459" name="フローチャート : 判断 458"/>
        <xdr:cNvSpPr/>
      </xdr:nvSpPr>
      <xdr:spPr>
        <a:xfrm>
          <a:off x="13462000" y="26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155199</xdr:rowOff>
    </xdr:from>
    <xdr:ext cx="762000" cy="259045"/>
    <xdr:sp macro="" textlink="">
      <xdr:nvSpPr>
        <xdr:cNvPr id="460" name="テキスト ボックス 459"/>
        <xdr:cNvSpPr txBox="1"/>
      </xdr:nvSpPr>
      <xdr:spPr>
        <a:xfrm>
          <a:off x="13131800" y="23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93738</xdr:rowOff>
    </xdr:from>
    <xdr:to>
      <xdr:col>24</xdr:col>
      <xdr:colOff>609600</xdr:colOff>
      <xdr:row>17</xdr:row>
      <xdr:rowOff>23888</xdr:rowOff>
    </xdr:to>
    <xdr:sp macro="" textlink="">
      <xdr:nvSpPr>
        <xdr:cNvPr id="466" name="円/楕円 465"/>
        <xdr:cNvSpPr/>
      </xdr:nvSpPr>
      <xdr:spPr>
        <a:xfrm>
          <a:off x="16967200" y="283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65815</xdr:rowOff>
    </xdr:from>
    <xdr:ext cx="762000" cy="259045"/>
    <xdr:sp macro="" textlink="">
      <xdr:nvSpPr>
        <xdr:cNvPr id="467" name="将来負担の状況該当値テキスト"/>
        <xdr:cNvSpPr txBox="1"/>
      </xdr:nvSpPr>
      <xdr:spPr>
        <a:xfrm>
          <a:off x="17106900" y="280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62714</xdr:rowOff>
    </xdr:from>
    <xdr:to>
      <xdr:col>23</xdr:col>
      <xdr:colOff>457200</xdr:colOff>
      <xdr:row>16</xdr:row>
      <xdr:rowOff>164314</xdr:rowOff>
    </xdr:to>
    <xdr:sp macro="" textlink="">
      <xdr:nvSpPr>
        <xdr:cNvPr id="468" name="円/楕円 467"/>
        <xdr:cNvSpPr/>
      </xdr:nvSpPr>
      <xdr:spPr>
        <a:xfrm>
          <a:off x="16129000" y="280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149091</xdr:rowOff>
    </xdr:from>
    <xdr:ext cx="736600" cy="259045"/>
    <xdr:sp macro="" textlink="">
      <xdr:nvSpPr>
        <xdr:cNvPr id="469" name="テキスト ボックス 468"/>
        <xdr:cNvSpPr txBox="1"/>
      </xdr:nvSpPr>
      <xdr:spPr>
        <a:xfrm>
          <a:off x="15798800" y="2892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149134</xdr:rowOff>
    </xdr:from>
    <xdr:to>
      <xdr:col>22</xdr:col>
      <xdr:colOff>254000</xdr:colOff>
      <xdr:row>16</xdr:row>
      <xdr:rowOff>79284</xdr:rowOff>
    </xdr:to>
    <xdr:sp macro="" textlink="">
      <xdr:nvSpPr>
        <xdr:cNvPr id="470" name="円/楕円 469"/>
        <xdr:cNvSpPr/>
      </xdr:nvSpPr>
      <xdr:spPr>
        <a:xfrm>
          <a:off x="15240000" y="272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64061</xdr:rowOff>
    </xdr:from>
    <xdr:ext cx="762000" cy="259045"/>
    <xdr:sp macro="" textlink="">
      <xdr:nvSpPr>
        <xdr:cNvPr id="471" name="テキスト ボックス 470"/>
        <xdr:cNvSpPr txBox="1"/>
      </xdr:nvSpPr>
      <xdr:spPr>
        <a:xfrm>
          <a:off x="14909800" y="280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47776</xdr:rowOff>
    </xdr:from>
    <xdr:to>
      <xdr:col>21</xdr:col>
      <xdr:colOff>50800</xdr:colOff>
      <xdr:row>16</xdr:row>
      <xdr:rowOff>149376</xdr:rowOff>
    </xdr:to>
    <xdr:sp macro="" textlink="">
      <xdr:nvSpPr>
        <xdr:cNvPr id="472" name="円/楕円 471"/>
        <xdr:cNvSpPr/>
      </xdr:nvSpPr>
      <xdr:spPr>
        <a:xfrm>
          <a:off x="14351000" y="27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134153</xdr:rowOff>
    </xdr:from>
    <xdr:ext cx="762000" cy="259045"/>
    <xdr:sp macro="" textlink="">
      <xdr:nvSpPr>
        <xdr:cNvPr id="473" name="テキスト ボックス 472"/>
        <xdr:cNvSpPr txBox="1"/>
      </xdr:nvSpPr>
      <xdr:spPr>
        <a:xfrm>
          <a:off x="14020800" y="28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423</xdr:rowOff>
    </xdr:from>
    <xdr:to>
      <xdr:col>19</xdr:col>
      <xdr:colOff>533400</xdr:colOff>
      <xdr:row>17</xdr:row>
      <xdr:rowOff>102023</xdr:rowOff>
    </xdr:to>
    <xdr:sp macro="" textlink="">
      <xdr:nvSpPr>
        <xdr:cNvPr id="474" name="円/楕円 473"/>
        <xdr:cNvSpPr/>
      </xdr:nvSpPr>
      <xdr:spPr>
        <a:xfrm>
          <a:off x="13462000" y="29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86800</xdr:rowOff>
    </xdr:from>
    <xdr:ext cx="762000" cy="259045"/>
    <xdr:sp macro="" textlink="">
      <xdr:nvSpPr>
        <xdr:cNvPr id="475" name="テキスト ボックス 474"/>
        <xdr:cNvSpPr txBox="1"/>
      </xdr:nvSpPr>
      <xdr:spPr>
        <a:xfrm>
          <a:off x="13131800" y="30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岐阜県神戸町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19,609
19,271
18.78
7,625,934
7,256,613
311,612
4,472,819
5,216,038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50.0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類似団体と比較すると、人件費に係る経常収支比率は低くなっているが、ゴミ処理業務や消防業務を一部事務組合で行っていることも要因の一つである。</a:t>
          </a:r>
          <a:endParaRPr kumimoji="1" lang="en-US" altLang="ja-JP" sz="1300">
            <a:latin typeface="ＭＳ Ｐゴシック"/>
          </a:endParaRPr>
        </a:p>
        <a:p>
          <a:r>
            <a:rPr kumimoji="1" lang="ja-JP" altLang="en-US" sz="1300">
              <a:latin typeface="ＭＳ Ｐゴシック"/>
            </a:rPr>
            <a:t>　適正な定員管理、昇給等の実施により人件費は低い水準で推移しているが、一方で業務が増加している中、定員管理を見直す必要もあるため、バランスを見極めながら今後も適正な職員規模の維持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41</xdr:row>
      <xdr:rowOff>77470</xdr:rowOff>
    </xdr:to>
    <xdr:cxnSp macro="">
      <xdr:nvCxnSpPr>
        <xdr:cNvPr id="61" name="直線コネクタ 60"/>
        <xdr:cNvCxnSpPr/>
      </xdr:nvCxnSpPr>
      <xdr:spPr>
        <a:xfrm flipV="1">
          <a:off x="4826000" y="583438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34.1</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58420</xdr:rowOff>
    </xdr:from>
    <xdr:to>
      <xdr:col>7</xdr:col>
      <xdr:colOff>15875</xdr:colOff>
      <xdr:row>34</xdr:row>
      <xdr:rowOff>127000</xdr:rowOff>
    </xdr:to>
    <xdr:cxnSp macro="">
      <xdr:nvCxnSpPr>
        <xdr:cNvPr id="66" name="直線コネクタ 65"/>
        <xdr:cNvCxnSpPr/>
      </xdr:nvCxnSpPr>
      <xdr:spPr>
        <a:xfrm>
          <a:off x="3987800" y="58877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113047</xdr:rowOff>
    </xdr:from>
    <xdr:ext cx="762000" cy="259045"/>
    <xdr:sp macro="" textlink="">
      <xdr:nvSpPr>
        <xdr:cNvPr id="67" name="人件費平均値テキスト"/>
        <xdr:cNvSpPr txBox="1"/>
      </xdr:nvSpPr>
      <xdr:spPr>
        <a:xfrm>
          <a:off x="4914900" y="6113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140970</xdr:rowOff>
    </xdr:from>
    <xdr:to>
      <xdr:col>7</xdr:col>
      <xdr:colOff>66675</xdr:colOff>
      <xdr:row>36</xdr:row>
      <xdr:rowOff>71120</xdr:rowOff>
    </xdr:to>
    <xdr:sp macro="" textlink="">
      <xdr:nvSpPr>
        <xdr:cNvPr id="68" name="フローチャート : 判断 67"/>
        <xdr:cNvSpPr/>
      </xdr:nvSpPr>
      <xdr:spPr>
        <a:xfrm>
          <a:off x="4775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58420</xdr:rowOff>
    </xdr:from>
    <xdr:to>
      <xdr:col>5</xdr:col>
      <xdr:colOff>549275</xdr:colOff>
      <xdr:row>35</xdr:row>
      <xdr:rowOff>8890</xdr:rowOff>
    </xdr:to>
    <xdr:cxnSp macro="">
      <xdr:nvCxnSpPr>
        <xdr:cNvPr id="69" name="直線コネクタ 68"/>
        <xdr:cNvCxnSpPr/>
      </xdr:nvCxnSpPr>
      <xdr:spPr>
        <a:xfrm flipV="1">
          <a:off x="3098800" y="58877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127000</xdr:rowOff>
    </xdr:from>
    <xdr:to>
      <xdr:col>4</xdr:col>
      <xdr:colOff>346075</xdr:colOff>
      <xdr:row>35</xdr:row>
      <xdr:rowOff>8890</xdr:rowOff>
    </xdr:to>
    <xdr:cxnSp macro="">
      <xdr:nvCxnSpPr>
        <xdr:cNvPr id="72" name="直線コネクタ 71"/>
        <xdr:cNvCxnSpPr/>
      </xdr:nvCxnSpPr>
      <xdr:spPr>
        <a:xfrm>
          <a:off x="2209800" y="59563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81280</xdr:rowOff>
    </xdr:from>
    <xdr:to>
      <xdr:col>3</xdr:col>
      <xdr:colOff>142875</xdr:colOff>
      <xdr:row>34</xdr:row>
      <xdr:rowOff>127000</xdr:rowOff>
    </xdr:to>
    <xdr:cxnSp macro="">
      <xdr:nvCxnSpPr>
        <xdr:cNvPr id="75" name="直線コネクタ 74"/>
        <xdr:cNvCxnSpPr/>
      </xdr:nvCxnSpPr>
      <xdr:spPr>
        <a:xfrm>
          <a:off x="1320800" y="5910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8" name="フローチャート :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76200</xdr:rowOff>
    </xdr:from>
    <xdr:to>
      <xdr:col>7</xdr:col>
      <xdr:colOff>66675</xdr:colOff>
      <xdr:row>35</xdr:row>
      <xdr:rowOff>6350</xdr:rowOff>
    </xdr:to>
    <xdr:sp macro="" textlink="">
      <xdr:nvSpPr>
        <xdr:cNvPr id="85" name="円/楕円 84"/>
        <xdr:cNvSpPr/>
      </xdr:nvSpPr>
      <xdr:spPr>
        <a:xfrm>
          <a:off x="4775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156227</xdr:rowOff>
    </xdr:from>
    <xdr:ext cx="762000" cy="259045"/>
    <xdr:sp macro="" textlink="">
      <xdr:nvSpPr>
        <xdr:cNvPr id="86" name="人件費該当値テキスト"/>
        <xdr:cNvSpPr txBox="1"/>
      </xdr:nvSpPr>
      <xdr:spPr>
        <a:xfrm>
          <a:off x="49149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7620</xdr:rowOff>
    </xdr:from>
    <xdr:to>
      <xdr:col>5</xdr:col>
      <xdr:colOff>600075</xdr:colOff>
      <xdr:row>34</xdr:row>
      <xdr:rowOff>109220</xdr:rowOff>
    </xdr:to>
    <xdr:sp macro="" textlink="">
      <xdr:nvSpPr>
        <xdr:cNvPr id="87" name="円/楕円 86"/>
        <xdr:cNvSpPr/>
      </xdr:nvSpPr>
      <xdr:spPr>
        <a:xfrm>
          <a:off x="3937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119397</xdr:rowOff>
    </xdr:from>
    <xdr:ext cx="736600" cy="259045"/>
    <xdr:sp macro="" textlink="">
      <xdr:nvSpPr>
        <xdr:cNvPr id="88" name="テキスト ボックス 87"/>
        <xdr:cNvSpPr txBox="1"/>
      </xdr:nvSpPr>
      <xdr:spPr>
        <a:xfrm>
          <a:off x="3606800" y="560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129540</xdr:rowOff>
    </xdr:from>
    <xdr:to>
      <xdr:col>4</xdr:col>
      <xdr:colOff>396875</xdr:colOff>
      <xdr:row>35</xdr:row>
      <xdr:rowOff>59690</xdr:rowOff>
    </xdr:to>
    <xdr:sp macro="" textlink="">
      <xdr:nvSpPr>
        <xdr:cNvPr id="89" name="円/楕円 88"/>
        <xdr:cNvSpPr/>
      </xdr:nvSpPr>
      <xdr:spPr>
        <a:xfrm>
          <a:off x="3048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69867</xdr:rowOff>
    </xdr:from>
    <xdr:ext cx="762000" cy="259045"/>
    <xdr:sp macro="" textlink="">
      <xdr:nvSpPr>
        <xdr:cNvPr id="90" name="テキスト ボックス 89"/>
        <xdr:cNvSpPr txBox="1"/>
      </xdr:nvSpPr>
      <xdr:spPr>
        <a:xfrm>
          <a:off x="2717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76200</xdr:rowOff>
    </xdr:from>
    <xdr:to>
      <xdr:col>3</xdr:col>
      <xdr:colOff>193675</xdr:colOff>
      <xdr:row>35</xdr:row>
      <xdr:rowOff>6350</xdr:rowOff>
    </xdr:to>
    <xdr:sp macro="" textlink="">
      <xdr:nvSpPr>
        <xdr:cNvPr id="91" name="円/楕円 90"/>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16527</xdr:rowOff>
    </xdr:from>
    <xdr:ext cx="762000" cy="259045"/>
    <xdr:sp macro="" textlink="">
      <xdr:nvSpPr>
        <xdr:cNvPr id="92" name="テキスト ボックス 91"/>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30480</xdr:rowOff>
    </xdr:from>
    <xdr:to>
      <xdr:col>1</xdr:col>
      <xdr:colOff>676275</xdr:colOff>
      <xdr:row>34</xdr:row>
      <xdr:rowOff>132080</xdr:rowOff>
    </xdr:to>
    <xdr:sp macro="" textlink="">
      <xdr:nvSpPr>
        <xdr:cNvPr id="93" name="円/楕円 92"/>
        <xdr:cNvSpPr/>
      </xdr:nvSpPr>
      <xdr:spPr>
        <a:xfrm>
          <a:off x="1270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142257</xdr:rowOff>
    </xdr:from>
    <xdr:ext cx="762000" cy="259045"/>
    <xdr:sp macro="" textlink="">
      <xdr:nvSpPr>
        <xdr:cNvPr id="94" name="テキスト ボックス 93"/>
        <xdr:cNvSpPr txBox="1"/>
      </xdr:nvSpPr>
      <xdr:spPr>
        <a:xfrm>
          <a:off x="939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全国平均・類似団体平均ともにわずかではあるが、下回っている。経年でみても、ほぼ横ばいとなっているが、社会保障関係の委託料等の増加が見られ、今後もこの傾向が続いていくと考えられる。</a:t>
          </a:r>
          <a:endParaRPr kumimoji="1" lang="en-US" altLang="ja-JP" sz="1300">
            <a:latin typeface="ＭＳ Ｐゴシック"/>
          </a:endParaRPr>
        </a:p>
        <a:p>
          <a:r>
            <a:rPr kumimoji="1" lang="ja-JP" altLang="en-US" sz="1300">
              <a:latin typeface="ＭＳ Ｐゴシック"/>
            </a:rPr>
            <a:t>　一般的経費については、前年度水準の５％削減を目法にして抑制に努めており、今後とも積極的な経費の削減を行う必要がある。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94343</xdr:rowOff>
    </xdr:to>
    <xdr:cxnSp macro="">
      <xdr:nvCxnSpPr>
        <xdr:cNvPr id="124" name="直線コネクタ 123"/>
        <xdr:cNvCxnSpPr/>
      </xdr:nvCxnSpPr>
      <xdr:spPr>
        <a:xfrm flipV="1">
          <a:off x="16510000" y="23749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66420</xdr:rowOff>
    </xdr:from>
    <xdr:ext cx="762000" cy="259045"/>
    <xdr:sp macro="" textlink="">
      <xdr:nvSpPr>
        <xdr:cNvPr id="125"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94343</xdr:rowOff>
    </xdr:from>
    <xdr:to>
      <xdr:col>24</xdr:col>
      <xdr:colOff>120650</xdr:colOff>
      <xdr:row>22</xdr:row>
      <xdr:rowOff>94343</xdr:rowOff>
    </xdr:to>
    <xdr:cxnSp macro="">
      <xdr:nvCxnSpPr>
        <xdr:cNvPr id="126" name="直線コネクタ 125"/>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34471</xdr:rowOff>
    </xdr:from>
    <xdr:to>
      <xdr:col>24</xdr:col>
      <xdr:colOff>31750</xdr:colOff>
      <xdr:row>16</xdr:row>
      <xdr:rowOff>165100</xdr:rowOff>
    </xdr:to>
    <xdr:cxnSp macro="">
      <xdr:nvCxnSpPr>
        <xdr:cNvPr id="129" name="直線コネクタ 128"/>
        <xdr:cNvCxnSpPr/>
      </xdr:nvCxnSpPr>
      <xdr:spPr>
        <a:xfrm>
          <a:off x="15671800" y="2777671"/>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129920</xdr:rowOff>
    </xdr:from>
    <xdr:ext cx="762000" cy="259045"/>
    <xdr:sp macro="" textlink="">
      <xdr:nvSpPr>
        <xdr:cNvPr id="130"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31" name="フローチャート :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34471</xdr:rowOff>
    </xdr:from>
    <xdr:to>
      <xdr:col>22</xdr:col>
      <xdr:colOff>565150</xdr:colOff>
      <xdr:row>16</xdr:row>
      <xdr:rowOff>165100</xdr:rowOff>
    </xdr:to>
    <xdr:cxnSp macro="">
      <xdr:nvCxnSpPr>
        <xdr:cNvPr id="132" name="直線コネクタ 131"/>
        <xdr:cNvCxnSpPr/>
      </xdr:nvCxnSpPr>
      <xdr:spPr>
        <a:xfrm flipV="1">
          <a:off x="14782800" y="27776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136071</xdr:rowOff>
    </xdr:from>
    <xdr:to>
      <xdr:col>22</xdr:col>
      <xdr:colOff>615950</xdr:colOff>
      <xdr:row>17</xdr:row>
      <xdr:rowOff>66221</xdr:rowOff>
    </xdr:to>
    <xdr:sp macro="" textlink="">
      <xdr:nvSpPr>
        <xdr:cNvPr id="133" name="フローチャート : 判断 132"/>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50998</xdr:rowOff>
    </xdr:from>
    <xdr:ext cx="736600" cy="259045"/>
    <xdr:sp macro="" textlink="">
      <xdr:nvSpPr>
        <xdr:cNvPr id="134" name="テキスト ボックス 133"/>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45357</xdr:rowOff>
    </xdr:from>
    <xdr:to>
      <xdr:col>21</xdr:col>
      <xdr:colOff>361950</xdr:colOff>
      <xdr:row>16</xdr:row>
      <xdr:rowOff>165100</xdr:rowOff>
    </xdr:to>
    <xdr:cxnSp macro="">
      <xdr:nvCxnSpPr>
        <xdr:cNvPr id="135" name="直線コネクタ 134"/>
        <xdr:cNvCxnSpPr/>
      </xdr:nvCxnSpPr>
      <xdr:spPr>
        <a:xfrm>
          <a:off x="13893800" y="27885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108857</xdr:rowOff>
    </xdr:from>
    <xdr:to>
      <xdr:col>21</xdr:col>
      <xdr:colOff>412750</xdr:colOff>
      <xdr:row>19</xdr:row>
      <xdr:rowOff>39007</xdr:rowOff>
    </xdr:to>
    <xdr:sp macro="" textlink="">
      <xdr:nvSpPr>
        <xdr:cNvPr id="136" name="フローチャート : 判断 135"/>
        <xdr:cNvSpPr/>
      </xdr:nvSpPr>
      <xdr:spPr>
        <a:xfrm>
          <a:off x="14732000" y="319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23784</xdr:rowOff>
    </xdr:from>
    <xdr:ext cx="762000" cy="259045"/>
    <xdr:sp macro="" textlink="">
      <xdr:nvSpPr>
        <xdr:cNvPr id="137" name="テキスト ボックス 136"/>
        <xdr:cNvSpPr txBox="1"/>
      </xdr:nvSpPr>
      <xdr:spPr>
        <a:xfrm>
          <a:off x="14401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45357</xdr:rowOff>
    </xdr:from>
    <xdr:to>
      <xdr:col>20</xdr:col>
      <xdr:colOff>158750</xdr:colOff>
      <xdr:row>16</xdr:row>
      <xdr:rowOff>88900</xdr:rowOff>
    </xdr:to>
    <xdr:cxnSp macro="">
      <xdr:nvCxnSpPr>
        <xdr:cNvPr id="138" name="直線コネクタ 137"/>
        <xdr:cNvCxnSpPr/>
      </xdr:nvCxnSpPr>
      <xdr:spPr>
        <a:xfrm flipV="1">
          <a:off x="13004800" y="2788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18</xdr:row>
      <xdr:rowOff>43543</xdr:rowOff>
    </xdr:from>
    <xdr:to>
      <xdr:col>20</xdr:col>
      <xdr:colOff>209550</xdr:colOff>
      <xdr:row>18</xdr:row>
      <xdr:rowOff>145143</xdr:rowOff>
    </xdr:to>
    <xdr:sp macro="" textlink="">
      <xdr:nvSpPr>
        <xdr:cNvPr id="139" name="フローチャート : 判断 138"/>
        <xdr:cNvSpPr/>
      </xdr:nvSpPr>
      <xdr:spPr>
        <a:xfrm>
          <a:off x="13843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129920</xdr:rowOff>
    </xdr:from>
    <xdr:ext cx="762000" cy="259045"/>
    <xdr:sp macro="" textlink="">
      <xdr:nvSpPr>
        <xdr:cNvPr id="140" name="テキスト ボックス 139"/>
        <xdr:cNvSpPr txBox="1"/>
      </xdr:nvSpPr>
      <xdr:spPr>
        <a:xfrm>
          <a:off x="13512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160564</xdr:rowOff>
    </xdr:from>
    <xdr:to>
      <xdr:col>19</xdr:col>
      <xdr:colOff>6350</xdr:colOff>
      <xdr:row>18</xdr:row>
      <xdr:rowOff>90714</xdr:rowOff>
    </xdr:to>
    <xdr:sp macro="" textlink="">
      <xdr:nvSpPr>
        <xdr:cNvPr id="141" name="フローチャート : 判断 140"/>
        <xdr:cNvSpPr/>
      </xdr:nvSpPr>
      <xdr:spPr>
        <a:xfrm>
          <a:off x="12954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75491</xdr:rowOff>
    </xdr:from>
    <xdr:ext cx="762000" cy="259045"/>
    <xdr:sp macro="" textlink="">
      <xdr:nvSpPr>
        <xdr:cNvPr id="142" name="テキスト ボックス 141"/>
        <xdr:cNvSpPr txBox="1"/>
      </xdr:nvSpPr>
      <xdr:spPr>
        <a:xfrm>
          <a:off x="12623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48" name="円/楕円 147"/>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130827</xdr:rowOff>
    </xdr:from>
    <xdr:ext cx="762000" cy="259045"/>
    <xdr:sp macro="" textlink="">
      <xdr:nvSpPr>
        <xdr:cNvPr id="149" name="物件費該当値テキスト"/>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155121</xdr:rowOff>
    </xdr:from>
    <xdr:to>
      <xdr:col>22</xdr:col>
      <xdr:colOff>615950</xdr:colOff>
      <xdr:row>16</xdr:row>
      <xdr:rowOff>85271</xdr:rowOff>
    </xdr:to>
    <xdr:sp macro="" textlink="">
      <xdr:nvSpPr>
        <xdr:cNvPr id="150" name="円/楕円 149"/>
        <xdr:cNvSpPr/>
      </xdr:nvSpPr>
      <xdr:spPr>
        <a:xfrm>
          <a:off x="15621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95448</xdr:rowOff>
    </xdr:from>
    <xdr:ext cx="736600" cy="259045"/>
    <xdr:sp macro="" textlink="">
      <xdr:nvSpPr>
        <xdr:cNvPr id="151" name="テキスト ボックス 150"/>
        <xdr:cNvSpPr txBox="1"/>
      </xdr:nvSpPr>
      <xdr:spPr>
        <a:xfrm>
          <a:off x="15290800" y="2495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114300</xdr:rowOff>
    </xdr:from>
    <xdr:to>
      <xdr:col>21</xdr:col>
      <xdr:colOff>412750</xdr:colOff>
      <xdr:row>17</xdr:row>
      <xdr:rowOff>44450</xdr:rowOff>
    </xdr:to>
    <xdr:sp macro="" textlink="">
      <xdr:nvSpPr>
        <xdr:cNvPr id="152" name="円/楕円 151"/>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54627</xdr:rowOff>
    </xdr:from>
    <xdr:ext cx="762000" cy="259045"/>
    <xdr:sp macro="" textlink="">
      <xdr:nvSpPr>
        <xdr:cNvPr id="153" name="テキスト ボックス 152"/>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166007</xdr:rowOff>
    </xdr:from>
    <xdr:to>
      <xdr:col>20</xdr:col>
      <xdr:colOff>209550</xdr:colOff>
      <xdr:row>16</xdr:row>
      <xdr:rowOff>96157</xdr:rowOff>
    </xdr:to>
    <xdr:sp macro="" textlink="">
      <xdr:nvSpPr>
        <xdr:cNvPr id="154" name="円/楕円 153"/>
        <xdr:cNvSpPr/>
      </xdr:nvSpPr>
      <xdr:spPr>
        <a:xfrm>
          <a:off x="13843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106334</xdr:rowOff>
    </xdr:from>
    <xdr:ext cx="762000" cy="259045"/>
    <xdr:sp macro="" textlink="">
      <xdr:nvSpPr>
        <xdr:cNvPr id="155" name="テキスト ボックス 154"/>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38100</xdr:rowOff>
    </xdr:from>
    <xdr:to>
      <xdr:col>19</xdr:col>
      <xdr:colOff>6350</xdr:colOff>
      <xdr:row>16</xdr:row>
      <xdr:rowOff>139700</xdr:rowOff>
    </xdr:to>
    <xdr:sp macro="" textlink="">
      <xdr:nvSpPr>
        <xdr:cNvPr id="156" name="円/楕円 155"/>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149877</xdr:rowOff>
    </xdr:from>
    <xdr:ext cx="762000" cy="259045"/>
    <xdr:sp macro="" textlink="">
      <xdr:nvSpPr>
        <xdr:cNvPr id="157" name="テキスト ボックス 156"/>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扶助費に係る経常収支比率が類似団体を大幅に上回りかつ上昇傾向にある要因として、児童福祉費関連など、独自に助成しているものの額の増加等が挙げられる。</a:t>
          </a:r>
          <a:endParaRPr kumimoji="1" lang="en-US" altLang="ja-JP" sz="1300">
            <a:latin typeface="ＭＳ Ｐゴシック"/>
          </a:endParaRPr>
        </a:p>
        <a:p>
          <a:r>
            <a:rPr kumimoji="1" lang="ja-JP" altLang="en-US" sz="1300">
              <a:latin typeface="ＭＳ Ｐゴシック"/>
            </a:rPr>
            <a:t>　社会情勢の変化の中、扶助費の増加が今後も予測されるが、手当等の見直し等も進めながら、財政を圧迫する上昇傾向に歯止めをかけるよう努める。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31750</xdr:rowOff>
    </xdr:from>
    <xdr:to>
      <xdr:col>7</xdr:col>
      <xdr:colOff>15875</xdr:colOff>
      <xdr:row>61</xdr:row>
      <xdr:rowOff>165100</xdr:rowOff>
    </xdr:to>
    <xdr:cxnSp macro="">
      <xdr:nvCxnSpPr>
        <xdr:cNvPr id="185" name="直線コネクタ 184"/>
        <xdr:cNvCxnSpPr/>
      </xdr:nvCxnSpPr>
      <xdr:spPr>
        <a:xfrm flipV="1">
          <a:off x="4826000" y="9290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137177</xdr:rowOff>
    </xdr:from>
    <xdr:ext cx="762000" cy="259045"/>
    <xdr:sp macro="" textlink="">
      <xdr:nvSpPr>
        <xdr:cNvPr id="186" name="扶助費最小値テキスト"/>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6</xdr:col>
      <xdr:colOff>612775</xdr:colOff>
      <xdr:row>61</xdr:row>
      <xdr:rowOff>165100</xdr:rowOff>
    </xdr:from>
    <xdr:to>
      <xdr:col>7</xdr:col>
      <xdr:colOff>104775</xdr:colOff>
      <xdr:row>61</xdr:row>
      <xdr:rowOff>165100</xdr:rowOff>
    </xdr:to>
    <xdr:cxnSp macro="">
      <xdr:nvCxnSpPr>
        <xdr:cNvPr id="187" name="直線コネクタ 186"/>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118127</xdr:rowOff>
    </xdr:from>
    <xdr:ext cx="762000" cy="259045"/>
    <xdr:sp macro="" textlink="">
      <xdr:nvSpPr>
        <xdr:cNvPr id="188" name="扶助費最大値テキスト"/>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6</xdr:col>
      <xdr:colOff>612775</xdr:colOff>
      <xdr:row>54</xdr:row>
      <xdr:rowOff>31750</xdr:rowOff>
    </xdr:from>
    <xdr:to>
      <xdr:col>7</xdr:col>
      <xdr:colOff>104775</xdr:colOff>
      <xdr:row>54</xdr:row>
      <xdr:rowOff>31750</xdr:rowOff>
    </xdr:to>
    <xdr:cxnSp macro="">
      <xdr:nvCxnSpPr>
        <xdr:cNvPr id="189" name="直線コネクタ 188"/>
        <xdr:cNvCxnSpPr/>
      </xdr:nvCxnSpPr>
      <xdr:spPr>
        <a:xfrm>
          <a:off x="4737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107950</xdr:rowOff>
    </xdr:from>
    <xdr:to>
      <xdr:col>7</xdr:col>
      <xdr:colOff>15875</xdr:colOff>
      <xdr:row>61</xdr:row>
      <xdr:rowOff>165100</xdr:rowOff>
    </xdr:to>
    <xdr:cxnSp macro="">
      <xdr:nvCxnSpPr>
        <xdr:cNvPr id="190" name="直線コネクタ 189"/>
        <xdr:cNvCxnSpPr/>
      </xdr:nvCxnSpPr>
      <xdr:spPr>
        <a:xfrm>
          <a:off x="3987800" y="1039495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149877</xdr:rowOff>
    </xdr:from>
    <xdr:ext cx="762000" cy="259045"/>
    <xdr:sp macro="" textlink="">
      <xdr:nvSpPr>
        <xdr:cNvPr id="191" name="扶助費平均値テキスト"/>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133350</xdr:rowOff>
    </xdr:from>
    <xdr:to>
      <xdr:col>7</xdr:col>
      <xdr:colOff>66675</xdr:colOff>
      <xdr:row>57</xdr:row>
      <xdr:rowOff>63500</xdr:rowOff>
    </xdr:to>
    <xdr:sp macro="" textlink="">
      <xdr:nvSpPr>
        <xdr:cNvPr id="192" name="フローチャート : 判断 191"/>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165100</xdr:rowOff>
    </xdr:from>
    <xdr:to>
      <xdr:col>5</xdr:col>
      <xdr:colOff>549275</xdr:colOff>
      <xdr:row>60</xdr:row>
      <xdr:rowOff>107950</xdr:rowOff>
    </xdr:to>
    <xdr:cxnSp macro="">
      <xdr:nvCxnSpPr>
        <xdr:cNvPr id="193" name="直線コネクタ 192"/>
        <xdr:cNvCxnSpPr/>
      </xdr:nvCxnSpPr>
      <xdr:spPr>
        <a:xfrm>
          <a:off x="3098800" y="102806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94" name="フローチャート : 判断 193"/>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35577</xdr:rowOff>
    </xdr:from>
    <xdr:ext cx="736600" cy="259045"/>
    <xdr:sp macro="" textlink="">
      <xdr:nvSpPr>
        <xdr:cNvPr id="195" name="テキスト ボックス 194"/>
        <xdr:cNvSpPr txBox="1"/>
      </xdr:nvSpPr>
      <xdr:spPr>
        <a:xfrm>
          <a:off x="3606800" y="946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165100</xdr:rowOff>
    </xdr:from>
    <xdr:to>
      <xdr:col>4</xdr:col>
      <xdr:colOff>346075</xdr:colOff>
      <xdr:row>60</xdr:row>
      <xdr:rowOff>146050</xdr:rowOff>
    </xdr:to>
    <xdr:cxnSp macro="">
      <xdr:nvCxnSpPr>
        <xdr:cNvPr id="196" name="直線コネクタ 195"/>
        <xdr:cNvCxnSpPr/>
      </xdr:nvCxnSpPr>
      <xdr:spPr>
        <a:xfrm flipV="1">
          <a:off x="2209800" y="102806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95250</xdr:rowOff>
    </xdr:from>
    <xdr:to>
      <xdr:col>4</xdr:col>
      <xdr:colOff>396875</xdr:colOff>
      <xdr:row>59</xdr:row>
      <xdr:rowOff>25400</xdr:rowOff>
    </xdr:to>
    <xdr:sp macro="" textlink="">
      <xdr:nvSpPr>
        <xdr:cNvPr id="197" name="フローチャート : 判断 196"/>
        <xdr:cNvSpPr/>
      </xdr:nvSpPr>
      <xdr:spPr>
        <a:xfrm>
          <a:off x="3048000" y="1003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35577</xdr:rowOff>
    </xdr:from>
    <xdr:ext cx="762000" cy="259045"/>
    <xdr:sp macro="" textlink="">
      <xdr:nvSpPr>
        <xdr:cNvPr id="198" name="テキスト ボックス 197"/>
        <xdr:cNvSpPr txBox="1"/>
      </xdr:nvSpPr>
      <xdr:spPr>
        <a:xfrm>
          <a:off x="2717800" y="980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60</xdr:row>
      <xdr:rowOff>69850</xdr:rowOff>
    </xdr:from>
    <xdr:to>
      <xdr:col>3</xdr:col>
      <xdr:colOff>142875</xdr:colOff>
      <xdr:row>60</xdr:row>
      <xdr:rowOff>146050</xdr:rowOff>
    </xdr:to>
    <xdr:cxnSp macro="">
      <xdr:nvCxnSpPr>
        <xdr:cNvPr id="199" name="直線コネクタ 198"/>
        <xdr:cNvCxnSpPr/>
      </xdr:nvCxnSpPr>
      <xdr:spPr>
        <a:xfrm>
          <a:off x="1320800" y="10356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38100</xdr:rowOff>
    </xdr:from>
    <xdr:to>
      <xdr:col>3</xdr:col>
      <xdr:colOff>193675</xdr:colOff>
      <xdr:row>58</xdr:row>
      <xdr:rowOff>139700</xdr:rowOff>
    </xdr:to>
    <xdr:sp macro="" textlink="">
      <xdr:nvSpPr>
        <xdr:cNvPr id="200" name="フローチャート : 判断 199"/>
        <xdr:cNvSpPr/>
      </xdr:nvSpPr>
      <xdr:spPr>
        <a:xfrm>
          <a:off x="2159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149877</xdr:rowOff>
    </xdr:from>
    <xdr:ext cx="762000" cy="259045"/>
    <xdr:sp macro="" textlink="">
      <xdr:nvSpPr>
        <xdr:cNvPr id="201" name="テキスト ボックス 200"/>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58</xdr:row>
      <xdr:rowOff>0</xdr:rowOff>
    </xdr:from>
    <xdr:to>
      <xdr:col>1</xdr:col>
      <xdr:colOff>676275</xdr:colOff>
      <xdr:row>58</xdr:row>
      <xdr:rowOff>101600</xdr:rowOff>
    </xdr:to>
    <xdr:sp macro="" textlink="">
      <xdr:nvSpPr>
        <xdr:cNvPr id="202" name="フローチャート : 判断 201"/>
        <xdr:cNvSpPr/>
      </xdr:nvSpPr>
      <xdr:spPr>
        <a:xfrm>
          <a:off x="1270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111777</xdr:rowOff>
    </xdr:from>
    <xdr:ext cx="762000" cy="259045"/>
    <xdr:sp macro="" textlink="">
      <xdr:nvSpPr>
        <xdr:cNvPr id="203" name="テキスト ボックス 202"/>
        <xdr:cNvSpPr txBox="1"/>
      </xdr:nvSpPr>
      <xdr:spPr>
        <a:xfrm>
          <a:off x="939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61</xdr:row>
      <xdr:rowOff>114300</xdr:rowOff>
    </xdr:from>
    <xdr:to>
      <xdr:col>7</xdr:col>
      <xdr:colOff>66675</xdr:colOff>
      <xdr:row>62</xdr:row>
      <xdr:rowOff>44450</xdr:rowOff>
    </xdr:to>
    <xdr:sp macro="" textlink="">
      <xdr:nvSpPr>
        <xdr:cNvPr id="209" name="円/楕円 208"/>
        <xdr:cNvSpPr/>
      </xdr:nvSpPr>
      <xdr:spPr>
        <a:xfrm>
          <a:off x="4775200" y="1057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61</xdr:row>
      <xdr:rowOff>22877</xdr:rowOff>
    </xdr:from>
    <xdr:ext cx="762000" cy="259045"/>
    <xdr:sp macro="" textlink="">
      <xdr:nvSpPr>
        <xdr:cNvPr id="210" name="扶助費該当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57150</xdr:rowOff>
    </xdr:from>
    <xdr:to>
      <xdr:col>5</xdr:col>
      <xdr:colOff>600075</xdr:colOff>
      <xdr:row>60</xdr:row>
      <xdr:rowOff>158750</xdr:rowOff>
    </xdr:to>
    <xdr:sp macro="" textlink="">
      <xdr:nvSpPr>
        <xdr:cNvPr id="211" name="円/楕円 210"/>
        <xdr:cNvSpPr/>
      </xdr:nvSpPr>
      <xdr:spPr>
        <a:xfrm>
          <a:off x="3937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143527</xdr:rowOff>
    </xdr:from>
    <xdr:ext cx="736600" cy="259045"/>
    <xdr:sp macro="" textlink="">
      <xdr:nvSpPr>
        <xdr:cNvPr id="212" name="テキスト ボックス 211"/>
        <xdr:cNvSpPr txBox="1"/>
      </xdr:nvSpPr>
      <xdr:spPr>
        <a:xfrm>
          <a:off x="3606800" y="1043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114300</xdr:rowOff>
    </xdr:from>
    <xdr:to>
      <xdr:col>4</xdr:col>
      <xdr:colOff>396875</xdr:colOff>
      <xdr:row>60</xdr:row>
      <xdr:rowOff>44450</xdr:rowOff>
    </xdr:to>
    <xdr:sp macro="" textlink="">
      <xdr:nvSpPr>
        <xdr:cNvPr id="213" name="円/楕円 212"/>
        <xdr:cNvSpPr/>
      </xdr:nvSpPr>
      <xdr:spPr>
        <a:xfrm>
          <a:off x="3048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29227</xdr:rowOff>
    </xdr:from>
    <xdr:ext cx="762000" cy="259045"/>
    <xdr:sp macro="" textlink="">
      <xdr:nvSpPr>
        <xdr:cNvPr id="214" name="テキスト ボックス 213"/>
        <xdr:cNvSpPr txBox="1"/>
      </xdr:nvSpPr>
      <xdr:spPr>
        <a:xfrm>
          <a:off x="2717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3</xdr:col>
      <xdr:colOff>92075</xdr:colOff>
      <xdr:row>60</xdr:row>
      <xdr:rowOff>95250</xdr:rowOff>
    </xdr:from>
    <xdr:to>
      <xdr:col>3</xdr:col>
      <xdr:colOff>193675</xdr:colOff>
      <xdr:row>61</xdr:row>
      <xdr:rowOff>25400</xdr:rowOff>
    </xdr:to>
    <xdr:sp macro="" textlink="">
      <xdr:nvSpPr>
        <xdr:cNvPr id="215" name="円/楕円 214"/>
        <xdr:cNvSpPr/>
      </xdr:nvSpPr>
      <xdr:spPr>
        <a:xfrm>
          <a:off x="2159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61</xdr:row>
      <xdr:rowOff>10177</xdr:rowOff>
    </xdr:from>
    <xdr:ext cx="762000" cy="259045"/>
    <xdr:sp macro="" textlink="">
      <xdr:nvSpPr>
        <xdr:cNvPr id="216" name="テキスト ボックス 215"/>
        <xdr:cNvSpPr txBox="1"/>
      </xdr:nvSpPr>
      <xdr:spPr>
        <a:xfrm>
          <a:off x="1828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574675</xdr:colOff>
      <xdr:row>60</xdr:row>
      <xdr:rowOff>19050</xdr:rowOff>
    </xdr:from>
    <xdr:to>
      <xdr:col>1</xdr:col>
      <xdr:colOff>676275</xdr:colOff>
      <xdr:row>60</xdr:row>
      <xdr:rowOff>120650</xdr:rowOff>
    </xdr:to>
    <xdr:sp macro="" textlink="">
      <xdr:nvSpPr>
        <xdr:cNvPr id="217" name="円/楕円 216"/>
        <xdr:cNvSpPr/>
      </xdr:nvSpPr>
      <xdr:spPr>
        <a:xfrm>
          <a:off x="1270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105427</xdr:rowOff>
    </xdr:from>
    <xdr:ext cx="762000" cy="259045"/>
    <xdr:sp macro="" textlink="">
      <xdr:nvSpPr>
        <xdr:cNvPr id="218" name="テキスト ボックス 217"/>
        <xdr:cNvSpPr txBox="1"/>
      </xdr:nvSpPr>
      <xdr:spPr>
        <a:xfrm>
          <a:off x="939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全国平均・類似団体平均とほぼ同値である。</a:t>
          </a:r>
          <a:endParaRPr kumimoji="1" lang="en-US" altLang="ja-JP" sz="1300">
            <a:latin typeface="ＭＳ Ｐゴシック"/>
          </a:endParaRPr>
        </a:p>
        <a:p>
          <a:r>
            <a:rPr kumimoji="1" lang="ja-JP" altLang="en-US" sz="1300">
              <a:latin typeface="ＭＳ Ｐゴシック"/>
            </a:rPr>
            <a:t>　国民健康保険事業や介護保険事業、下水道事業への繰出金は増加傾向にある。今後も、高齢化の進展等による社会保障系への繰出しはさらに増加することが見込まれる。</a:t>
          </a:r>
          <a:endParaRPr kumimoji="1" lang="en-US" altLang="ja-JP" sz="1300">
            <a:latin typeface="ＭＳ Ｐゴシック"/>
          </a:endParaRPr>
        </a:p>
        <a:p>
          <a:r>
            <a:rPr kumimoji="1" lang="ja-JP" altLang="en-US" sz="1300">
              <a:latin typeface="ＭＳ Ｐゴシック"/>
            </a:rPr>
            <a:t>　経費削減への取組みを進め、税収を主な財源とする普通会計の負担額をできるだけ減らしていくよう努める。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62230</xdr:rowOff>
    </xdr:to>
    <xdr:cxnSp macro="">
      <xdr:nvCxnSpPr>
        <xdr:cNvPr id="246" name="直線コネクタ 245"/>
        <xdr:cNvCxnSpPr/>
      </xdr:nvCxnSpPr>
      <xdr:spPr>
        <a:xfrm flipV="1">
          <a:off x="16510000" y="93014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157480</xdr:rowOff>
    </xdr:from>
    <xdr:to>
      <xdr:col>24</xdr:col>
      <xdr:colOff>31750</xdr:colOff>
      <xdr:row>57</xdr:row>
      <xdr:rowOff>100330</xdr:rowOff>
    </xdr:to>
    <xdr:cxnSp macro="">
      <xdr:nvCxnSpPr>
        <xdr:cNvPr id="251" name="直線コネクタ 250"/>
        <xdr:cNvCxnSpPr/>
      </xdr:nvCxnSpPr>
      <xdr:spPr>
        <a:xfrm>
          <a:off x="15671800" y="97586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36847</xdr:rowOff>
    </xdr:from>
    <xdr:ext cx="762000" cy="259045"/>
    <xdr:sp macro="" textlink="">
      <xdr:nvSpPr>
        <xdr:cNvPr id="252" name="その他平均値テキスト"/>
        <xdr:cNvSpPr txBox="1"/>
      </xdr:nvSpPr>
      <xdr:spPr>
        <a:xfrm>
          <a:off x="16598900" y="980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53" name="フローチャート : 判断 252"/>
        <xdr:cNvSpPr/>
      </xdr:nvSpPr>
      <xdr:spPr>
        <a:xfrm>
          <a:off x="16459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157480</xdr:rowOff>
    </xdr:from>
    <xdr:to>
      <xdr:col>22</xdr:col>
      <xdr:colOff>565150</xdr:colOff>
      <xdr:row>57</xdr:row>
      <xdr:rowOff>69850</xdr:rowOff>
    </xdr:to>
    <xdr:cxnSp macro="">
      <xdr:nvCxnSpPr>
        <xdr:cNvPr id="254" name="直線コネクタ 253"/>
        <xdr:cNvCxnSpPr/>
      </xdr:nvCxnSpPr>
      <xdr:spPr>
        <a:xfrm flipV="1">
          <a:off x="14782800" y="97586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5" name="フローチャート : 判断 254"/>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6" name="テキスト ボックス 255"/>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62230</xdr:rowOff>
    </xdr:from>
    <xdr:to>
      <xdr:col>21</xdr:col>
      <xdr:colOff>361950</xdr:colOff>
      <xdr:row>57</xdr:row>
      <xdr:rowOff>69850</xdr:rowOff>
    </xdr:to>
    <xdr:cxnSp macro="">
      <xdr:nvCxnSpPr>
        <xdr:cNvPr id="257" name="直線コネクタ 256"/>
        <xdr:cNvCxnSpPr/>
      </xdr:nvCxnSpPr>
      <xdr:spPr>
        <a:xfrm>
          <a:off x="13893800" y="9834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20320</xdr:rowOff>
    </xdr:from>
    <xdr:to>
      <xdr:col>20</xdr:col>
      <xdr:colOff>158750</xdr:colOff>
      <xdr:row>57</xdr:row>
      <xdr:rowOff>62230</xdr:rowOff>
    </xdr:to>
    <xdr:cxnSp macro="">
      <xdr:nvCxnSpPr>
        <xdr:cNvPr id="260" name="直線コネクタ 259"/>
        <xdr:cNvCxnSpPr/>
      </xdr:nvCxnSpPr>
      <xdr:spPr>
        <a:xfrm>
          <a:off x="13004800" y="96215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3" name="フローチャート : 判断 262"/>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4" name="テキスト ボックス 263"/>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49530</xdr:rowOff>
    </xdr:from>
    <xdr:to>
      <xdr:col>24</xdr:col>
      <xdr:colOff>82550</xdr:colOff>
      <xdr:row>57</xdr:row>
      <xdr:rowOff>151130</xdr:rowOff>
    </xdr:to>
    <xdr:sp macro="" textlink="">
      <xdr:nvSpPr>
        <xdr:cNvPr id="270" name="円/楕円 269"/>
        <xdr:cNvSpPr/>
      </xdr:nvSpPr>
      <xdr:spPr>
        <a:xfrm>
          <a:off x="164592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66057</xdr:rowOff>
    </xdr:from>
    <xdr:ext cx="762000" cy="259045"/>
    <xdr:sp macro="" textlink="">
      <xdr:nvSpPr>
        <xdr:cNvPr id="271" name="その他該当値テキスト"/>
        <xdr:cNvSpPr txBox="1"/>
      </xdr:nvSpPr>
      <xdr:spPr>
        <a:xfrm>
          <a:off x="16598900" y="966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106680</xdr:rowOff>
    </xdr:from>
    <xdr:to>
      <xdr:col>22</xdr:col>
      <xdr:colOff>615950</xdr:colOff>
      <xdr:row>57</xdr:row>
      <xdr:rowOff>36830</xdr:rowOff>
    </xdr:to>
    <xdr:sp macro="" textlink="">
      <xdr:nvSpPr>
        <xdr:cNvPr id="272" name="円/楕円 271"/>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47007</xdr:rowOff>
    </xdr:from>
    <xdr:ext cx="736600" cy="259045"/>
    <xdr:sp macro="" textlink="">
      <xdr:nvSpPr>
        <xdr:cNvPr id="273" name="テキスト ボックス 272"/>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19050</xdr:rowOff>
    </xdr:from>
    <xdr:to>
      <xdr:col>21</xdr:col>
      <xdr:colOff>412750</xdr:colOff>
      <xdr:row>57</xdr:row>
      <xdr:rowOff>120650</xdr:rowOff>
    </xdr:to>
    <xdr:sp macro="" textlink="">
      <xdr:nvSpPr>
        <xdr:cNvPr id="274" name="円/楕円 273"/>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75" name="テキスト ボックス 274"/>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11430</xdr:rowOff>
    </xdr:from>
    <xdr:to>
      <xdr:col>20</xdr:col>
      <xdr:colOff>209550</xdr:colOff>
      <xdr:row>57</xdr:row>
      <xdr:rowOff>113030</xdr:rowOff>
    </xdr:to>
    <xdr:sp macro="" textlink="">
      <xdr:nvSpPr>
        <xdr:cNvPr id="276" name="円/楕円 275"/>
        <xdr:cNvSpPr/>
      </xdr:nvSpPr>
      <xdr:spPr>
        <a:xfrm>
          <a:off x="13843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97807</xdr:rowOff>
    </xdr:from>
    <xdr:ext cx="762000" cy="259045"/>
    <xdr:sp macro="" textlink="">
      <xdr:nvSpPr>
        <xdr:cNvPr id="277" name="テキスト ボックス 276"/>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140970</xdr:rowOff>
    </xdr:from>
    <xdr:to>
      <xdr:col>19</xdr:col>
      <xdr:colOff>6350</xdr:colOff>
      <xdr:row>56</xdr:row>
      <xdr:rowOff>71120</xdr:rowOff>
    </xdr:to>
    <xdr:sp macro="" textlink="">
      <xdr:nvSpPr>
        <xdr:cNvPr id="278" name="円/楕円 277"/>
        <xdr:cNvSpPr/>
      </xdr:nvSpPr>
      <xdr:spPr>
        <a:xfrm>
          <a:off x="12954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81297</xdr:rowOff>
    </xdr:from>
    <xdr:ext cx="762000" cy="259045"/>
    <xdr:sp macro="" textlink="">
      <xdr:nvSpPr>
        <xdr:cNvPr id="279" name="テキスト ボックス 278"/>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ゴミ処理業務や消防業務に対する一部事務組合への負担金等があるが、全国平均は</a:t>
          </a:r>
          <a:r>
            <a:rPr kumimoji="1" lang="en-US" altLang="ja-JP" sz="1300">
              <a:latin typeface="ＭＳ Ｐゴシック"/>
            </a:rPr>
            <a:t>0.6</a:t>
          </a:r>
          <a:r>
            <a:rPr kumimoji="1" lang="ja-JP" altLang="en-US" sz="1300">
              <a:latin typeface="ＭＳ Ｐゴシック"/>
            </a:rPr>
            <a:t>ポイント上回っているものの、類似団体平均からは</a:t>
          </a:r>
          <a:r>
            <a:rPr kumimoji="1" lang="en-US" altLang="ja-JP" sz="1300">
              <a:latin typeface="ＭＳ Ｐゴシック"/>
            </a:rPr>
            <a:t>2.6</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しかし、養老鉄道の運営維持のための補助金の額の増加など今後比率が上昇することが見込まれる。</a:t>
          </a:r>
          <a:endParaRPr kumimoji="1" lang="en-US" altLang="ja-JP" sz="1300">
            <a:latin typeface="ＭＳ Ｐゴシック"/>
          </a:endParaRPr>
        </a:p>
        <a:p>
          <a:r>
            <a:rPr kumimoji="1" lang="ja-JP" altLang="en-US" sz="1300">
              <a:latin typeface="ＭＳ Ｐゴシック"/>
            </a:rPr>
            <a:t>　社会情勢の変化などを勘案しながら、各種団体等への補助事業の精査及び見直しを実施し、経費の縮減に努めていく。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7" name="直線コネクタ 306"/>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8"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9" name="直線コネクタ 308"/>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0"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1" name="直線コネクタ 310"/>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107950</xdr:rowOff>
    </xdr:from>
    <xdr:to>
      <xdr:col>24</xdr:col>
      <xdr:colOff>31750</xdr:colOff>
      <xdr:row>35</xdr:row>
      <xdr:rowOff>115570</xdr:rowOff>
    </xdr:to>
    <xdr:cxnSp macro="">
      <xdr:nvCxnSpPr>
        <xdr:cNvPr id="312" name="直線コネクタ 311"/>
        <xdr:cNvCxnSpPr/>
      </xdr:nvCxnSpPr>
      <xdr:spPr>
        <a:xfrm flipV="1">
          <a:off x="15671800" y="61087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55897</xdr:rowOff>
    </xdr:from>
    <xdr:ext cx="762000" cy="259045"/>
    <xdr:sp macro="" textlink="">
      <xdr:nvSpPr>
        <xdr:cNvPr id="313" name="補助費等平均値テキスト"/>
        <xdr:cNvSpPr txBox="1"/>
      </xdr:nvSpPr>
      <xdr:spPr>
        <a:xfrm>
          <a:off x="16598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83820</xdr:rowOff>
    </xdr:from>
    <xdr:to>
      <xdr:col>24</xdr:col>
      <xdr:colOff>82550</xdr:colOff>
      <xdr:row>37</xdr:row>
      <xdr:rowOff>13970</xdr:rowOff>
    </xdr:to>
    <xdr:sp macro="" textlink="">
      <xdr:nvSpPr>
        <xdr:cNvPr id="314" name="フローチャート : 判断 313"/>
        <xdr:cNvSpPr/>
      </xdr:nvSpPr>
      <xdr:spPr>
        <a:xfrm>
          <a:off x="16459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115570</xdr:rowOff>
    </xdr:from>
    <xdr:to>
      <xdr:col>22</xdr:col>
      <xdr:colOff>565150</xdr:colOff>
      <xdr:row>36</xdr:row>
      <xdr:rowOff>43180</xdr:rowOff>
    </xdr:to>
    <xdr:cxnSp macro="">
      <xdr:nvCxnSpPr>
        <xdr:cNvPr id="315" name="直線コネクタ 314"/>
        <xdr:cNvCxnSpPr/>
      </xdr:nvCxnSpPr>
      <xdr:spPr>
        <a:xfrm flipV="1">
          <a:off x="14782800" y="61163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16" name="フローチャート : 判断 315"/>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17" name="テキスト ボックス 316"/>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43180</xdr:rowOff>
    </xdr:from>
    <xdr:to>
      <xdr:col>21</xdr:col>
      <xdr:colOff>361950</xdr:colOff>
      <xdr:row>36</xdr:row>
      <xdr:rowOff>50800</xdr:rowOff>
    </xdr:to>
    <xdr:cxnSp macro="">
      <xdr:nvCxnSpPr>
        <xdr:cNvPr id="318" name="直線コネクタ 317"/>
        <xdr:cNvCxnSpPr/>
      </xdr:nvCxnSpPr>
      <xdr:spPr>
        <a:xfrm flipV="1">
          <a:off x="13893800" y="6215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22860</xdr:rowOff>
    </xdr:from>
    <xdr:to>
      <xdr:col>21</xdr:col>
      <xdr:colOff>412750</xdr:colOff>
      <xdr:row>36</xdr:row>
      <xdr:rowOff>124460</xdr:rowOff>
    </xdr:to>
    <xdr:sp macro="" textlink="">
      <xdr:nvSpPr>
        <xdr:cNvPr id="319" name="フローチャート : 判断 318"/>
        <xdr:cNvSpPr/>
      </xdr:nvSpPr>
      <xdr:spPr>
        <a:xfrm>
          <a:off x="14732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109237</xdr:rowOff>
    </xdr:from>
    <xdr:ext cx="762000" cy="259045"/>
    <xdr:sp macro="" textlink="">
      <xdr:nvSpPr>
        <xdr:cNvPr id="320" name="テキスト ボックス 319"/>
        <xdr:cNvSpPr txBox="1"/>
      </xdr:nvSpPr>
      <xdr:spPr>
        <a:xfrm>
          <a:off x="14401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161290</xdr:rowOff>
    </xdr:from>
    <xdr:to>
      <xdr:col>20</xdr:col>
      <xdr:colOff>158750</xdr:colOff>
      <xdr:row>36</xdr:row>
      <xdr:rowOff>50800</xdr:rowOff>
    </xdr:to>
    <xdr:cxnSp macro="">
      <xdr:nvCxnSpPr>
        <xdr:cNvPr id="321" name="直線コネクタ 320"/>
        <xdr:cNvCxnSpPr/>
      </xdr:nvCxnSpPr>
      <xdr:spPr>
        <a:xfrm>
          <a:off x="13004800" y="61620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15240</xdr:rowOff>
    </xdr:from>
    <xdr:to>
      <xdr:col>20</xdr:col>
      <xdr:colOff>209550</xdr:colOff>
      <xdr:row>36</xdr:row>
      <xdr:rowOff>116840</xdr:rowOff>
    </xdr:to>
    <xdr:sp macro="" textlink="">
      <xdr:nvSpPr>
        <xdr:cNvPr id="322" name="フローチャート : 判断 321"/>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101617</xdr:rowOff>
    </xdr:from>
    <xdr:ext cx="762000" cy="259045"/>
    <xdr:sp macro="" textlink="">
      <xdr:nvSpPr>
        <xdr:cNvPr id="323" name="テキスト ボックス 322"/>
        <xdr:cNvSpPr txBox="1"/>
      </xdr:nvSpPr>
      <xdr:spPr>
        <a:xfrm>
          <a:off x="13512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24" name="フローチャート : 判断 323"/>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93997</xdr:rowOff>
    </xdr:from>
    <xdr:ext cx="762000" cy="259045"/>
    <xdr:sp macro="" textlink="">
      <xdr:nvSpPr>
        <xdr:cNvPr id="325" name="テキスト ボックス 324"/>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57150</xdr:rowOff>
    </xdr:from>
    <xdr:to>
      <xdr:col>24</xdr:col>
      <xdr:colOff>82550</xdr:colOff>
      <xdr:row>35</xdr:row>
      <xdr:rowOff>158750</xdr:rowOff>
    </xdr:to>
    <xdr:sp macro="" textlink="">
      <xdr:nvSpPr>
        <xdr:cNvPr id="331" name="円/楕円 330"/>
        <xdr:cNvSpPr/>
      </xdr:nvSpPr>
      <xdr:spPr>
        <a:xfrm>
          <a:off x="16459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73677</xdr:rowOff>
    </xdr:from>
    <xdr:ext cx="762000" cy="259045"/>
    <xdr:sp macro="" textlink="">
      <xdr:nvSpPr>
        <xdr:cNvPr id="332" name="補助費等該当値テキスト"/>
        <xdr:cNvSpPr txBox="1"/>
      </xdr:nvSpPr>
      <xdr:spPr>
        <a:xfrm>
          <a:off x="16598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64770</xdr:rowOff>
    </xdr:from>
    <xdr:to>
      <xdr:col>22</xdr:col>
      <xdr:colOff>615950</xdr:colOff>
      <xdr:row>35</xdr:row>
      <xdr:rowOff>166370</xdr:rowOff>
    </xdr:to>
    <xdr:sp macro="" textlink="">
      <xdr:nvSpPr>
        <xdr:cNvPr id="333" name="円/楕円 332"/>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5097</xdr:rowOff>
    </xdr:from>
    <xdr:ext cx="736600" cy="259045"/>
    <xdr:sp macro="" textlink="">
      <xdr:nvSpPr>
        <xdr:cNvPr id="334" name="テキスト ボックス 333"/>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163830</xdr:rowOff>
    </xdr:from>
    <xdr:to>
      <xdr:col>21</xdr:col>
      <xdr:colOff>412750</xdr:colOff>
      <xdr:row>36</xdr:row>
      <xdr:rowOff>93980</xdr:rowOff>
    </xdr:to>
    <xdr:sp macro="" textlink="">
      <xdr:nvSpPr>
        <xdr:cNvPr id="335" name="円/楕円 334"/>
        <xdr:cNvSpPr/>
      </xdr:nvSpPr>
      <xdr:spPr>
        <a:xfrm>
          <a:off x="14732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104157</xdr:rowOff>
    </xdr:from>
    <xdr:ext cx="762000" cy="259045"/>
    <xdr:sp macro="" textlink="">
      <xdr:nvSpPr>
        <xdr:cNvPr id="336" name="テキスト ボックス 335"/>
        <xdr:cNvSpPr txBox="1"/>
      </xdr:nvSpPr>
      <xdr:spPr>
        <a:xfrm>
          <a:off x="14401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0</xdr:rowOff>
    </xdr:from>
    <xdr:to>
      <xdr:col>20</xdr:col>
      <xdr:colOff>209550</xdr:colOff>
      <xdr:row>36</xdr:row>
      <xdr:rowOff>101600</xdr:rowOff>
    </xdr:to>
    <xdr:sp macro="" textlink="">
      <xdr:nvSpPr>
        <xdr:cNvPr id="337" name="円/楕円 336"/>
        <xdr:cNvSpPr/>
      </xdr:nvSpPr>
      <xdr:spPr>
        <a:xfrm>
          <a:off x="13843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111777</xdr:rowOff>
    </xdr:from>
    <xdr:ext cx="762000" cy="259045"/>
    <xdr:sp macro="" textlink="">
      <xdr:nvSpPr>
        <xdr:cNvPr id="338" name="テキスト ボックス 337"/>
        <xdr:cNvSpPr txBox="1"/>
      </xdr:nvSpPr>
      <xdr:spPr>
        <a:xfrm>
          <a:off x="13512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39" name="円/楕円 338"/>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50817</xdr:rowOff>
    </xdr:from>
    <xdr:ext cx="762000" cy="259045"/>
    <xdr:sp macro="" textlink="">
      <xdr:nvSpPr>
        <xdr:cNvPr id="340" name="テキスト ボックス 339"/>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償還の終了、過去からの起債抑制策により類似団体平均を大きく下回る</a:t>
          </a:r>
          <a:r>
            <a:rPr kumimoji="1" lang="en-US" altLang="ja-JP" sz="1300">
              <a:latin typeface="ＭＳ Ｐゴシック"/>
            </a:rPr>
            <a:t>10.8</a:t>
          </a:r>
          <a:r>
            <a:rPr kumimoji="1" lang="ja-JP" altLang="en-US" sz="1300">
              <a:latin typeface="ＭＳ Ｐゴシック"/>
            </a:rPr>
            <a:t>となったが、大型の施設等整備事業の集中による地方債の元利償還金の増加が今後見込まれる。</a:t>
          </a:r>
          <a:endParaRPr kumimoji="1" lang="en-US" altLang="ja-JP" sz="1300">
            <a:latin typeface="ＭＳ Ｐゴシック"/>
          </a:endParaRPr>
        </a:p>
        <a:p>
          <a:r>
            <a:rPr kumimoji="1" lang="ja-JP" altLang="en-US" sz="1300">
              <a:latin typeface="ＭＳ Ｐゴシック"/>
            </a:rPr>
            <a:t>　緊急性の高いものや住民ニーズを的確に把握した事業の取捨選択を行い、地方債の新規発行の抑制に努める必要がある。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73660</xdr:rowOff>
    </xdr:from>
    <xdr:to>
      <xdr:col>7</xdr:col>
      <xdr:colOff>15875</xdr:colOff>
      <xdr:row>81</xdr:row>
      <xdr:rowOff>146050</xdr:rowOff>
    </xdr:to>
    <xdr:cxnSp macro="">
      <xdr:nvCxnSpPr>
        <xdr:cNvPr id="368" name="直線コネクタ 367"/>
        <xdr:cNvCxnSpPr/>
      </xdr:nvCxnSpPr>
      <xdr:spPr>
        <a:xfrm flipV="1">
          <a:off x="4826000" y="127609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118127</xdr:rowOff>
    </xdr:from>
    <xdr:ext cx="762000" cy="259045"/>
    <xdr:sp macro="" textlink="">
      <xdr:nvSpPr>
        <xdr:cNvPr id="369"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612775</xdr:colOff>
      <xdr:row>81</xdr:row>
      <xdr:rowOff>146050</xdr:rowOff>
    </xdr:from>
    <xdr:to>
      <xdr:col>7</xdr:col>
      <xdr:colOff>104775</xdr:colOff>
      <xdr:row>81</xdr:row>
      <xdr:rowOff>146050</xdr:rowOff>
    </xdr:to>
    <xdr:cxnSp macro="">
      <xdr:nvCxnSpPr>
        <xdr:cNvPr id="370" name="直線コネクタ 369"/>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160037</xdr:rowOff>
    </xdr:from>
    <xdr:ext cx="762000" cy="259045"/>
    <xdr:sp macro="" textlink="">
      <xdr:nvSpPr>
        <xdr:cNvPr id="371" name="公債費最大値テキスト"/>
        <xdr:cNvSpPr txBox="1"/>
      </xdr:nvSpPr>
      <xdr:spPr>
        <a:xfrm>
          <a:off x="4914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74</xdr:row>
      <xdr:rowOff>73660</xdr:rowOff>
    </xdr:from>
    <xdr:to>
      <xdr:col>7</xdr:col>
      <xdr:colOff>104775</xdr:colOff>
      <xdr:row>74</xdr:row>
      <xdr:rowOff>73660</xdr:rowOff>
    </xdr:to>
    <xdr:cxnSp macro="">
      <xdr:nvCxnSpPr>
        <xdr:cNvPr id="372" name="直線コネクタ 371"/>
        <xdr:cNvCxnSpPr/>
      </xdr:nvCxnSpPr>
      <xdr:spPr>
        <a:xfrm>
          <a:off x="4737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92710</xdr:rowOff>
    </xdr:from>
    <xdr:to>
      <xdr:col>7</xdr:col>
      <xdr:colOff>15875</xdr:colOff>
      <xdr:row>75</xdr:row>
      <xdr:rowOff>107950</xdr:rowOff>
    </xdr:to>
    <xdr:cxnSp macro="">
      <xdr:nvCxnSpPr>
        <xdr:cNvPr id="373" name="直線コネクタ 372"/>
        <xdr:cNvCxnSpPr/>
      </xdr:nvCxnSpPr>
      <xdr:spPr>
        <a:xfrm flipV="1">
          <a:off x="3987800" y="129514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82566</xdr:rowOff>
    </xdr:from>
    <xdr:ext cx="762000" cy="259045"/>
    <xdr:sp macro="" textlink="">
      <xdr:nvSpPr>
        <xdr:cNvPr id="374"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110489</xdr:rowOff>
    </xdr:from>
    <xdr:to>
      <xdr:col>7</xdr:col>
      <xdr:colOff>66675</xdr:colOff>
      <xdr:row>78</xdr:row>
      <xdr:rowOff>40639</xdr:rowOff>
    </xdr:to>
    <xdr:sp macro="" textlink="">
      <xdr:nvSpPr>
        <xdr:cNvPr id="375" name="フローチャート : 判断 374"/>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107950</xdr:rowOff>
    </xdr:from>
    <xdr:to>
      <xdr:col>5</xdr:col>
      <xdr:colOff>549275</xdr:colOff>
      <xdr:row>76</xdr:row>
      <xdr:rowOff>149861</xdr:rowOff>
    </xdr:to>
    <xdr:cxnSp macro="">
      <xdr:nvCxnSpPr>
        <xdr:cNvPr id="376" name="直線コネクタ 375"/>
        <xdr:cNvCxnSpPr/>
      </xdr:nvCxnSpPr>
      <xdr:spPr>
        <a:xfrm flipV="1">
          <a:off x="3098800" y="12966700"/>
          <a:ext cx="8890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41911</xdr:rowOff>
    </xdr:from>
    <xdr:to>
      <xdr:col>5</xdr:col>
      <xdr:colOff>600075</xdr:colOff>
      <xdr:row>77</xdr:row>
      <xdr:rowOff>143511</xdr:rowOff>
    </xdr:to>
    <xdr:sp macro="" textlink="">
      <xdr:nvSpPr>
        <xdr:cNvPr id="377" name="フローチャート : 判断 376"/>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128288</xdr:rowOff>
    </xdr:from>
    <xdr:ext cx="736600" cy="259045"/>
    <xdr:sp macro="" textlink="">
      <xdr:nvSpPr>
        <xdr:cNvPr id="378" name="テキスト ボックス 377"/>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149861</xdr:rowOff>
    </xdr:from>
    <xdr:to>
      <xdr:col>4</xdr:col>
      <xdr:colOff>346075</xdr:colOff>
      <xdr:row>76</xdr:row>
      <xdr:rowOff>149861</xdr:rowOff>
    </xdr:to>
    <xdr:cxnSp macro="">
      <xdr:nvCxnSpPr>
        <xdr:cNvPr id="379" name="直線コネクタ 378"/>
        <xdr:cNvCxnSpPr/>
      </xdr:nvCxnSpPr>
      <xdr:spPr>
        <a:xfrm>
          <a:off x="2209800" y="13180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80" name="フローチャート : 判断 37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81" name="テキスト ボックス 380"/>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134620</xdr:rowOff>
    </xdr:from>
    <xdr:to>
      <xdr:col>3</xdr:col>
      <xdr:colOff>142875</xdr:colOff>
      <xdr:row>76</xdr:row>
      <xdr:rowOff>149861</xdr:rowOff>
    </xdr:to>
    <xdr:cxnSp macro="">
      <xdr:nvCxnSpPr>
        <xdr:cNvPr id="382" name="直線コネクタ 381"/>
        <xdr:cNvCxnSpPr/>
      </xdr:nvCxnSpPr>
      <xdr:spPr>
        <a:xfrm>
          <a:off x="1320800" y="131648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83" name="フローチャート : 判断 382"/>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84" name="テキスト ボックス 383"/>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85" name="フローチャート : 判断 384"/>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86" name="テキスト ボックス 385"/>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41910</xdr:rowOff>
    </xdr:from>
    <xdr:to>
      <xdr:col>7</xdr:col>
      <xdr:colOff>66675</xdr:colOff>
      <xdr:row>75</xdr:row>
      <xdr:rowOff>143510</xdr:rowOff>
    </xdr:to>
    <xdr:sp macro="" textlink="">
      <xdr:nvSpPr>
        <xdr:cNvPr id="392" name="円/楕円 391"/>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58437</xdr:rowOff>
    </xdr:from>
    <xdr:ext cx="762000" cy="259045"/>
    <xdr:sp macro="" textlink="">
      <xdr:nvSpPr>
        <xdr:cNvPr id="393" name="公債費該当値テキスト"/>
        <xdr:cNvSpPr txBox="1"/>
      </xdr:nvSpPr>
      <xdr:spPr>
        <a:xfrm>
          <a:off x="4914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57150</xdr:rowOff>
    </xdr:from>
    <xdr:to>
      <xdr:col>5</xdr:col>
      <xdr:colOff>600075</xdr:colOff>
      <xdr:row>75</xdr:row>
      <xdr:rowOff>158750</xdr:rowOff>
    </xdr:to>
    <xdr:sp macro="" textlink="">
      <xdr:nvSpPr>
        <xdr:cNvPr id="394" name="円/楕円 393"/>
        <xdr:cNvSpPr/>
      </xdr:nvSpPr>
      <xdr:spPr>
        <a:xfrm>
          <a:off x="3937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168927</xdr:rowOff>
    </xdr:from>
    <xdr:ext cx="736600" cy="259045"/>
    <xdr:sp macro="" textlink="">
      <xdr:nvSpPr>
        <xdr:cNvPr id="395" name="テキスト ボックス 394"/>
        <xdr:cNvSpPr txBox="1"/>
      </xdr:nvSpPr>
      <xdr:spPr>
        <a:xfrm>
          <a:off x="3606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99061</xdr:rowOff>
    </xdr:from>
    <xdr:to>
      <xdr:col>4</xdr:col>
      <xdr:colOff>396875</xdr:colOff>
      <xdr:row>77</xdr:row>
      <xdr:rowOff>29211</xdr:rowOff>
    </xdr:to>
    <xdr:sp macro="" textlink="">
      <xdr:nvSpPr>
        <xdr:cNvPr id="396" name="円/楕円 395"/>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39387</xdr:rowOff>
    </xdr:from>
    <xdr:ext cx="762000" cy="259045"/>
    <xdr:sp macro="" textlink="">
      <xdr:nvSpPr>
        <xdr:cNvPr id="397" name="テキスト ボックス 396"/>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99061</xdr:rowOff>
    </xdr:from>
    <xdr:to>
      <xdr:col>3</xdr:col>
      <xdr:colOff>193675</xdr:colOff>
      <xdr:row>77</xdr:row>
      <xdr:rowOff>29211</xdr:rowOff>
    </xdr:to>
    <xdr:sp macro="" textlink="">
      <xdr:nvSpPr>
        <xdr:cNvPr id="398" name="円/楕円 397"/>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99" name="テキスト ボックス 398"/>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83820</xdr:rowOff>
    </xdr:from>
    <xdr:to>
      <xdr:col>1</xdr:col>
      <xdr:colOff>676275</xdr:colOff>
      <xdr:row>77</xdr:row>
      <xdr:rowOff>13970</xdr:rowOff>
    </xdr:to>
    <xdr:sp macro="" textlink="">
      <xdr:nvSpPr>
        <xdr:cNvPr id="400" name="円/楕円 399"/>
        <xdr:cNvSpPr/>
      </xdr:nvSpPr>
      <xdr:spPr>
        <a:xfrm>
          <a:off x="1270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24147</xdr:rowOff>
    </xdr:from>
    <xdr:ext cx="762000" cy="259045"/>
    <xdr:sp macro="" textlink="">
      <xdr:nvSpPr>
        <xdr:cNvPr id="401" name="テキスト ボックス 400"/>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4.7</a:t>
          </a:r>
          <a:r>
            <a:rPr kumimoji="1" lang="ja-JP" altLang="en-US" sz="1300">
              <a:latin typeface="ＭＳ Ｐゴシック"/>
            </a:rPr>
            <a:t>ポイント増加し、全国平均は下回っているものの、類似団体、岐阜県平均とはほぼ同値となっている。</a:t>
          </a:r>
          <a:endParaRPr kumimoji="1" lang="en-US" altLang="ja-JP" sz="1300">
            <a:latin typeface="ＭＳ Ｐゴシック"/>
          </a:endParaRPr>
        </a:p>
        <a:p>
          <a:r>
            <a:rPr kumimoji="1" lang="ja-JP" altLang="en-US" sz="1300">
              <a:latin typeface="ＭＳ Ｐゴシック"/>
            </a:rPr>
            <a:t>　類似団体において、人件費は比較的少なく、扶助費がかなり高い数値を示している。</a:t>
          </a:r>
          <a:endParaRPr kumimoji="1" lang="en-US" altLang="ja-JP" sz="1300">
            <a:latin typeface="ＭＳ Ｐゴシック"/>
          </a:endParaRPr>
        </a:p>
        <a:p>
          <a:r>
            <a:rPr kumimoji="1" lang="ja-JP" altLang="en-US" sz="1300">
              <a:latin typeface="ＭＳ Ｐゴシック"/>
            </a:rPr>
            <a:t>　新規に事業を実施する際は、各性質別経費の推移を注視しながら総点検を図り、無理のない範囲で実行する必要がある。</a:t>
          </a: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6" name="直線コネクタ 41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7" name="テキスト ボックス 416"/>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0" name="直線コネクタ 41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1" name="テキスト ボックス 42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64135</xdr:rowOff>
    </xdr:from>
    <xdr:to>
      <xdr:col>24</xdr:col>
      <xdr:colOff>31750</xdr:colOff>
      <xdr:row>81</xdr:row>
      <xdr:rowOff>98425</xdr:rowOff>
    </xdr:to>
    <xdr:cxnSp macro="">
      <xdr:nvCxnSpPr>
        <xdr:cNvPr id="425" name="直線コネクタ 424"/>
        <xdr:cNvCxnSpPr/>
      </xdr:nvCxnSpPr>
      <xdr:spPr>
        <a:xfrm flipV="1">
          <a:off x="16510000" y="12579985"/>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70502</xdr:rowOff>
    </xdr:from>
    <xdr:ext cx="762000" cy="259045"/>
    <xdr:sp macro="" textlink="">
      <xdr:nvSpPr>
        <xdr:cNvPr id="426" name="公債費以外最小値テキスト"/>
        <xdr:cNvSpPr txBox="1"/>
      </xdr:nvSpPr>
      <xdr:spPr>
        <a:xfrm>
          <a:off x="16598900" y="1395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23</xdr:col>
      <xdr:colOff>628650</xdr:colOff>
      <xdr:row>81</xdr:row>
      <xdr:rowOff>98425</xdr:rowOff>
    </xdr:from>
    <xdr:to>
      <xdr:col>24</xdr:col>
      <xdr:colOff>120650</xdr:colOff>
      <xdr:row>81</xdr:row>
      <xdr:rowOff>98425</xdr:rowOff>
    </xdr:to>
    <xdr:cxnSp macro="">
      <xdr:nvCxnSpPr>
        <xdr:cNvPr id="427" name="直線コネクタ 426"/>
        <xdr:cNvCxnSpPr/>
      </xdr:nvCxnSpPr>
      <xdr:spPr>
        <a:xfrm>
          <a:off x="16421100" y="13985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150512</xdr:rowOff>
    </xdr:from>
    <xdr:ext cx="762000" cy="259045"/>
    <xdr:sp macro="" textlink="">
      <xdr:nvSpPr>
        <xdr:cNvPr id="428" name="公債費以外最大値テキスト"/>
        <xdr:cNvSpPr txBox="1"/>
      </xdr:nvSpPr>
      <xdr:spPr>
        <a:xfrm>
          <a:off x="16598900" y="123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57.9</a:t>
          </a:r>
          <a:endParaRPr kumimoji="1" lang="ja-JP" altLang="en-US" sz="1000" b="1">
            <a:latin typeface="ＭＳ Ｐゴシック"/>
          </a:endParaRPr>
        </a:p>
      </xdr:txBody>
    </xdr:sp>
    <xdr:clientData/>
  </xdr:oneCellAnchor>
  <xdr:twoCellAnchor>
    <xdr:from>
      <xdr:col>23</xdr:col>
      <xdr:colOff>628650</xdr:colOff>
      <xdr:row>73</xdr:row>
      <xdr:rowOff>64135</xdr:rowOff>
    </xdr:from>
    <xdr:to>
      <xdr:col>24</xdr:col>
      <xdr:colOff>120650</xdr:colOff>
      <xdr:row>73</xdr:row>
      <xdr:rowOff>64135</xdr:rowOff>
    </xdr:to>
    <xdr:cxnSp macro="">
      <xdr:nvCxnSpPr>
        <xdr:cNvPr id="429" name="直線コネクタ 428"/>
        <xdr:cNvCxnSpPr/>
      </xdr:nvCxnSpPr>
      <xdr:spPr>
        <a:xfrm>
          <a:off x="16421100" y="125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46990</xdr:rowOff>
    </xdr:from>
    <xdr:to>
      <xdr:col>24</xdr:col>
      <xdr:colOff>31750</xdr:colOff>
      <xdr:row>76</xdr:row>
      <xdr:rowOff>144145</xdr:rowOff>
    </xdr:to>
    <xdr:cxnSp macro="">
      <xdr:nvCxnSpPr>
        <xdr:cNvPr id="430" name="直線コネクタ 429"/>
        <xdr:cNvCxnSpPr/>
      </xdr:nvCxnSpPr>
      <xdr:spPr>
        <a:xfrm>
          <a:off x="15671800" y="12905740"/>
          <a:ext cx="838200" cy="26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2557</xdr:rowOff>
    </xdr:from>
    <xdr:ext cx="762000" cy="259045"/>
    <xdr:sp macro="" textlink="">
      <xdr:nvSpPr>
        <xdr:cNvPr id="431" name="公債費以外平均値テキスト"/>
        <xdr:cNvSpPr txBox="1"/>
      </xdr:nvSpPr>
      <xdr:spPr>
        <a:xfrm>
          <a:off x="16598900" y="13204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32" name="フローチャート : 判断 431"/>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46990</xdr:rowOff>
    </xdr:from>
    <xdr:to>
      <xdr:col>22</xdr:col>
      <xdr:colOff>565150</xdr:colOff>
      <xdr:row>76</xdr:row>
      <xdr:rowOff>138430</xdr:rowOff>
    </xdr:to>
    <xdr:cxnSp macro="">
      <xdr:nvCxnSpPr>
        <xdr:cNvPr id="433" name="直線コネクタ 432"/>
        <xdr:cNvCxnSpPr/>
      </xdr:nvCxnSpPr>
      <xdr:spPr>
        <a:xfrm flipV="1">
          <a:off x="14782800" y="12905740"/>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150495</xdr:rowOff>
    </xdr:from>
    <xdr:to>
      <xdr:col>22</xdr:col>
      <xdr:colOff>615950</xdr:colOff>
      <xdr:row>77</xdr:row>
      <xdr:rowOff>80645</xdr:rowOff>
    </xdr:to>
    <xdr:sp macro="" textlink="">
      <xdr:nvSpPr>
        <xdr:cNvPr id="434" name="フローチャート : 判断 433"/>
        <xdr:cNvSpPr/>
      </xdr:nvSpPr>
      <xdr:spPr>
        <a:xfrm>
          <a:off x="156210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65422</xdr:rowOff>
    </xdr:from>
    <xdr:ext cx="736600" cy="259045"/>
    <xdr:sp macro="" textlink="">
      <xdr:nvSpPr>
        <xdr:cNvPr id="435" name="テキスト ボックス 434"/>
        <xdr:cNvSpPr txBox="1"/>
      </xdr:nvSpPr>
      <xdr:spPr>
        <a:xfrm>
          <a:off x="15290800" y="13267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81280</xdr:rowOff>
    </xdr:from>
    <xdr:to>
      <xdr:col>21</xdr:col>
      <xdr:colOff>361950</xdr:colOff>
      <xdr:row>76</xdr:row>
      <xdr:rowOff>138430</xdr:rowOff>
    </xdr:to>
    <xdr:cxnSp macro="">
      <xdr:nvCxnSpPr>
        <xdr:cNvPr id="436" name="直線コネクタ 435"/>
        <xdr:cNvCxnSpPr/>
      </xdr:nvCxnSpPr>
      <xdr:spPr>
        <a:xfrm>
          <a:off x="13893800" y="131114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76200</xdr:rowOff>
    </xdr:from>
    <xdr:to>
      <xdr:col>21</xdr:col>
      <xdr:colOff>412750</xdr:colOff>
      <xdr:row>79</xdr:row>
      <xdr:rowOff>6350</xdr:rowOff>
    </xdr:to>
    <xdr:sp macro="" textlink="">
      <xdr:nvSpPr>
        <xdr:cNvPr id="437" name="フローチャート : 判断 436"/>
        <xdr:cNvSpPr/>
      </xdr:nvSpPr>
      <xdr:spPr>
        <a:xfrm>
          <a:off x="14732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162577</xdr:rowOff>
    </xdr:from>
    <xdr:ext cx="762000" cy="259045"/>
    <xdr:sp macro="" textlink="">
      <xdr:nvSpPr>
        <xdr:cNvPr id="438" name="テキスト ボックス 437"/>
        <xdr:cNvSpPr txBox="1"/>
      </xdr:nvSpPr>
      <xdr:spPr>
        <a:xfrm>
          <a:off x="14401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12700</xdr:rowOff>
    </xdr:from>
    <xdr:to>
      <xdr:col>20</xdr:col>
      <xdr:colOff>158750</xdr:colOff>
      <xdr:row>76</xdr:row>
      <xdr:rowOff>81280</xdr:rowOff>
    </xdr:to>
    <xdr:cxnSp macro="">
      <xdr:nvCxnSpPr>
        <xdr:cNvPr id="439" name="直線コネクタ 438"/>
        <xdr:cNvCxnSpPr/>
      </xdr:nvCxnSpPr>
      <xdr:spPr>
        <a:xfrm>
          <a:off x="13004800" y="12871450"/>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167639</xdr:rowOff>
    </xdr:from>
    <xdr:to>
      <xdr:col>20</xdr:col>
      <xdr:colOff>209550</xdr:colOff>
      <xdr:row>78</xdr:row>
      <xdr:rowOff>97789</xdr:rowOff>
    </xdr:to>
    <xdr:sp macro="" textlink="">
      <xdr:nvSpPr>
        <xdr:cNvPr id="440" name="フローチャート : 判断 439"/>
        <xdr:cNvSpPr/>
      </xdr:nvSpPr>
      <xdr:spPr>
        <a:xfrm>
          <a:off x="13843000" y="133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82566</xdr:rowOff>
    </xdr:from>
    <xdr:ext cx="762000" cy="259045"/>
    <xdr:sp macro="" textlink="">
      <xdr:nvSpPr>
        <xdr:cNvPr id="441" name="テキスト ボックス 440"/>
        <xdr:cNvSpPr txBox="1"/>
      </xdr:nvSpPr>
      <xdr:spPr>
        <a:xfrm>
          <a:off x="13512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144780</xdr:rowOff>
    </xdr:from>
    <xdr:to>
      <xdr:col>19</xdr:col>
      <xdr:colOff>6350</xdr:colOff>
      <xdr:row>78</xdr:row>
      <xdr:rowOff>74930</xdr:rowOff>
    </xdr:to>
    <xdr:sp macro="" textlink="">
      <xdr:nvSpPr>
        <xdr:cNvPr id="442" name="フローチャート : 判断 441"/>
        <xdr:cNvSpPr/>
      </xdr:nvSpPr>
      <xdr:spPr>
        <a:xfrm>
          <a:off x="12954000" y="1334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59707</xdr:rowOff>
    </xdr:from>
    <xdr:ext cx="762000" cy="259045"/>
    <xdr:sp macro="" textlink="">
      <xdr:nvSpPr>
        <xdr:cNvPr id="443" name="テキスト ボックス 442"/>
        <xdr:cNvSpPr txBox="1"/>
      </xdr:nvSpPr>
      <xdr:spPr>
        <a:xfrm>
          <a:off x="12623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93345</xdr:rowOff>
    </xdr:from>
    <xdr:to>
      <xdr:col>24</xdr:col>
      <xdr:colOff>82550</xdr:colOff>
      <xdr:row>77</xdr:row>
      <xdr:rowOff>23495</xdr:rowOff>
    </xdr:to>
    <xdr:sp macro="" textlink="">
      <xdr:nvSpPr>
        <xdr:cNvPr id="449" name="円/楕円 448"/>
        <xdr:cNvSpPr/>
      </xdr:nvSpPr>
      <xdr:spPr>
        <a:xfrm>
          <a:off x="16459200" y="131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109872</xdr:rowOff>
    </xdr:from>
    <xdr:ext cx="762000" cy="259045"/>
    <xdr:sp macro="" textlink="">
      <xdr:nvSpPr>
        <xdr:cNvPr id="450" name="公債費以外該当値テキスト"/>
        <xdr:cNvSpPr txBox="1"/>
      </xdr:nvSpPr>
      <xdr:spPr>
        <a:xfrm>
          <a:off x="16598900" y="1296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167640</xdr:rowOff>
    </xdr:from>
    <xdr:to>
      <xdr:col>22</xdr:col>
      <xdr:colOff>615950</xdr:colOff>
      <xdr:row>75</xdr:row>
      <xdr:rowOff>97790</xdr:rowOff>
    </xdr:to>
    <xdr:sp macro="" textlink="">
      <xdr:nvSpPr>
        <xdr:cNvPr id="451" name="円/楕円 450"/>
        <xdr:cNvSpPr/>
      </xdr:nvSpPr>
      <xdr:spPr>
        <a:xfrm>
          <a:off x="15621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107967</xdr:rowOff>
    </xdr:from>
    <xdr:ext cx="736600" cy="259045"/>
    <xdr:sp macro="" textlink="">
      <xdr:nvSpPr>
        <xdr:cNvPr id="452" name="テキスト ボックス 451"/>
        <xdr:cNvSpPr txBox="1"/>
      </xdr:nvSpPr>
      <xdr:spPr>
        <a:xfrm>
          <a:off x="15290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87630</xdr:rowOff>
    </xdr:from>
    <xdr:to>
      <xdr:col>21</xdr:col>
      <xdr:colOff>412750</xdr:colOff>
      <xdr:row>77</xdr:row>
      <xdr:rowOff>17780</xdr:rowOff>
    </xdr:to>
    <xdr:sp macro="" textlink="">
      <xdr:nvSpPr>
        <xdr:cNvPr id="453" name="円/楕円 452"/>
        <xdr:cNvSpPr/>
      </xdr:nvSpPr>
      <xdr:spPr>
        <a:xfrm>
          <a:off x="14732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27957</xdr:rowOff>
    </xdr:from>
    <xdr:ext cx="762000" cy="259045"/>
    <xdr:sp macro="" textlink="">
      <xdr:nvSpPr>
        <xdr:cNvPr id="454" name="テキスト ボックス 453"/>
        <xdr:cNvSpPr txBox="1"/>
      </xdr:nvSpPr>
      <xdr:spPr>
        <a:xfrm>
          <a:off x="14401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30480</xdr:rowOff>
    </xdr:from>
    <xdr:to>
      <xdr:col>20</xdr:col>
      <xdr:colOff>209550</xdr:colOff>
      <xdr:row>76</xdr:row>
      <xdr:rowOff>132080</xdr:rowOff>
    </xdr:to>
    <xdr:sp macro="" textlink="">
      <xdr:nvSpPr>
        <xdr:cNvPr id="455" name="円/楕円 454"/>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56" name="テキスト ボックス 455"/>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133350</xdr:rowOff>
    </xdr:from>
    <xdr:to>
      <xdr:col>19</xdr:col>
      <xdr:colOff>6350</xdr:colOff>
      <xdr:row>75</xdr:row>
      <xdr:rowOff>63500</xdr:rowOff>
    </xdr:to>
    <xdr:sp macro="" textlink="">
      <xdr:nvSpPr>
        <xdr:cNvPr id="457" name="円/楕円 456"/>
        <xdr:cNvSpPr/>
      </xdr:nvSpPr>
      <xdr:spPr>
        <a:xfrm>
          <a:off x="12954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73677</xdr:rowOff>
    </xdr:from>
    <xdr:ext cx="762000" cy="259045"/>
    <xdr:sp macro="" textlink="">
      <xdr:nvSpPr>
        <xdr:cNvPr id="458" name="テキスト ボックス 457"/>
        <xdr:cNvSpPr txBox="1"/>
      </xdr:nvSpPr>
      <xdr:spPr>
        <a:xfrm>
          <a:off x="12623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岐阜県神戸町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122227</xdr:rowOff>
    </xdr:from>
    <xdr:to>
      <xdr:col>4</xdr:col>
      <xdr:colOff>1117600</xdr:colOff>
      <xdr:row>20</xdr:row>
      <xdr:rowOff>92264</xdr:rowOff>
    </xdr:to>
    <xdr:cxnSp macro="">
      <xdr:nvCxnSpPr>
        <xdr:cNvPr id="47" name="直線コネクタ 46"/>
        <xdr:cNvCxnSpPr/>
      </xdr:nvCxnSpPr>
      <xdr:spPr bwMode="auto">
        <a:xfrm flipV="1">
          <a:off x="5651500" y="2055802"/>
          <a:ext cx="0" cy="15130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64341</xdr:rowOff>
    </xdr:from>
    <xdr:ext cx="762000" cy="259045"/>
    <xdr:sp macro="" textlink="">
      <xdr:nvSpPr>
        <xdr:cNvPr id="48" name="人口1人当たり決算額の推移最小値テキスト130"/>
        <xdr:cNvSpPr txBox="1"/>
      </xdr:nvSpPr>
      <xdr:spPr>
        <a:xfrm>
          <a:off x="5740400" y="354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62,544</a:t>
          </a:r>
          <a:endParaRPr kumimoji="1" lang="ja-JP" altLang="en-US" sz="1000" b="1">
            <a:latin typeface="ＭＳ Ｐゴシック"/>
          </a:endParaRPr>
        </a:p>
      </xdr:txBody>
    </xdr:sp>
    <xdr:clientData/>
  </xdr:oneCellAnchor>
  <xdr:twoCellAnchor>
    <xdr:from>
      <xdr:col>4</xdr:col>
      <xdr:colOff>1028700</xdr:colOff>
      <xdr:row>20</xdr:row>
      <xdr:rowOff>92264</xdr:rowOff>
    </xdr:from>
    <xdr:to>
      <xdr:col>5</xdr:col>
      <xdr:colOff>73025</xdr:colOff>
      <xdr:row>20</xdr:row>
      <xdr:rowOff>92264</xdr:rowOff>
    </xdr:to>
    <xdr:cxnSp macro="">
      <xdr:nvCxnSpPr>
        <xdr:cNvPr id="49" name="直線コネクタ 48"/>
        <xdr:cNvCxnSpPr/>
      </xdr:nvCxnSpPr>
      <xdr:spPr bwMode="auto">
        <a:xfrm>
          <a:off x="5562600" y="3568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37154</xdr:rowOff>
    </xdr:from>
    <xdr:ext cx="762000" cy="259045"/>
    <xdr:sp macro="" textlink="">
      <xdr:nvSpPr>
        <xdr:cNvPr id="50" name="人口1人当たり決算額の推移最大値テキスト130"/>
        <xdr:cNvSpPr txBox="1"/>
      </xdr:nvSpPr>
      <xdr:spPr>
        <a:xfrm>
          <a:off x="5740400" y="179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155,209</a:t>
          </a:r>
          <a:endParaRPr kumimoji="1" lang="ja-JP" altLang="en-US" sz="1000" b="1">
            <a:latin typeface="ＭＳ Ｐゴシック"/>
          </a:endParaRPr>
        </a:p>
      </xdr:txBody>
    </xdr:sp>
    <xdr:clientData/>
  </xdr:oneCellAnchor>
  <xdr:twoCellAnchor>
    <xdr:from>
      <xdr:col>4</xdr:col>
      <xdr:colOff>1028700</xdr:colOff>
      <xdr:row>11</xdr:row>
      <xdr:rowOff>122227</xdr:rowOff>
    </xdr:from>
    <xdr:to>
      <xdr:col>5</xdr:col>
      <xdr:colOff>73025</xdr:colOff>
      <xdr:row>11</xdr:row>
      <xdr:rowOff>122227</xdr:rowOff>
    </xdr:to>
    <xdr:cxnSp macro="">
      <xdr:nvCxnSpPr>
        <xdr:cNvPr id="51" name="直線コネクタ 50"/>
        <xdr:cNvCxnSpPr/>
      </xdr:nvCxnSpPr>
      <xdr:spPr bwMode="auto">
        <a:xfrm>
          <a:off x="5562600" y="20558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168551</xdr:rowOff>
    </xdr:from>
    <xdr:to>
      <xdr:col>4</xdr:col>
      <xdr:colOff>1117600</xdr:colOff>
      <xdr:row>19</xdr:row>
      <xdr:rowOff>42674</xdr:rowOff>
    </xdr:to>
    <xdr:cxnSp macro="">
      <xdr:nvCxnSpPr>
        <xdr:cNvPr id="52" name="直線コネクタ 51"/>
        <xdr:cNvCxnSpPr/>
      </xdr:nvCxnSpPr>
      <xdr:spPr bwMode="auto">
        <a:xfrm flipV="1">
          <a:off x="5003800" y="3302276"/>
          <a:ext cx="647700" cy="45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164747</xdr:rowOff>
    </xdr:from>
    <xdr:ext cx="762000" cy="259045"/>
    <xdr:sp macro="" textlink="">
      <xdr:nvSpPr>
        <xdr:cNvPr id="53" name="人口1人当たり決算額の推移平均値テキスト130"/>
        <xdr:cNvSpPr txBox="1"/>
      </xdr:nvSpPr>
      <xdr:spPr>
        <a:xfrm>
          <a:off x="5740400" y="27841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148220</xdr:rowOff>
    </xdr:from>
    <xdr:to>
      <xdr:col>5</xdr:col>
      <xdr:colOff>34925</xdr:colOff>
      <xdr:row>17</xdr:row>
      <xdr:rowOff>78370</xdr:rowOff>
    </xdr:to>
    <xdr:sp macro="" textlink="">
      <xdr:nvSpPr>
        <xdr:cNvPr id="54" name="フローチャート : 判断 53"/>
        <xdr:cNvSpPr/>
      </xdr:nvSpPr>
      <xdr:spPr bwMode="auto">
        <a:xfrm>
          <a:off x="56007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42674</xdr:rowOff>
    </xdr:from>
    <xdr:to>
      <xdr:col>4</xdr:col>
      <xdr:colOff>469900</xdr:colOff>
      <xdr:row>19</xdr:row>
      <xdr:rowOff>94076</xdr:rowOff>
    </xdr:to>
    <xdr:cxnSp macro="">
      <xdr:nvCxnSpPr>
        <xdr:cNvPr id="55" name="直線コネクタ 54"/>
        <xdr:cNvCxnSpPr/>
      </xdr:nvCxnSpPr>
      <xdr:spPr bwMode="auto">
        <a:xfrm flipV="1">
          <a:off x="4305300" y="3347849"/>
          <a:ext cx="698500" cy="51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20628</xdr:rowOff>
    </xdr:from>
    <xdr:to>
      <xdr:col>4</xdr:col>
      <xdr:colOff>520700</xdr:colOff>
      <xdr:row>17</xdr:row>
      <xdr:rowOff>122228</xdr:rowOff>
    </xdr:to>
    <xdr:sp macro="" textlink="">
      <xdr:nvSpPr>
        <xdr:cNvPr id="56" name="フローチャート : 判断 55"/>
        <xdr:cNvSpPr/>
      </xdr:nvSpPr>
      <xdr:spPr bwMode="auto">
        <a:xfrm>
          <a:off x="49530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132405</xdr:rowOff>
    </xdr:from>
    <xdr:ext cx="736600" cy="259045"/>
    <xdr:sp macro="" textlink="">
      <xdr:nvSpPr>
        <xdr:cNvPr id="57" name="テキスト ボックス 56"/>
        <xdr:cNvSpPr txBox="1"/>
      </xdr:nvSpPr>
      <xdr:spPr>
        <a:xfrm>
          <a:off x="4622800" y="2751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95,320</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94076</xdr:rowOff>
    </xdr:from>
    <xdr:to>
      <xdr:col>3</xdr:col>
      <xdr:colOff>904875</xdr:colOff>
      <xdr:row>19</xdr:row>
      <xdr:rowOff>130587</xdr:rowOff>
    </xdr:to>
    <xdr:cxnSp macro="">
      <xdr:nvCxnSpPr>
        <xdr:cNvPr id="58" name="直線コネクタ 57"/>
        <xdr:cNvCxnSpPr/>
      </xdr:nvCxnSpPr>
      <xdr:spPr bwMode="auto">
        <a:xfrm flipV="1">
          <a:off x="3606800" y="3399251"/>
          <a:ext cx="698500" cy="36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19</xdr:row>
      <xdr:rowOff>79738</xdr:rowOff>
    </xdr:from>
    <xdr:to>
      <xdr:col>3</xdr:col>
      <xdr:colOff>955675</xdr:colOff>
      <xdr:row>20</xdr:row>
      <xdr:rowOff>9888</xdr:rowOff>
    </xdr:to>
    <xdr:sp macro="" textlink="">
      <xdr:nvSpPr>
        <xdr:cNvPr id="59" name="フローチャート : 判断 58"/>
        <xdr:cNvSpPr/>
      </xdr:nvSpPr>
      <xdr:spPr bwMode="auto">
        <a:xfrm>
          <a:off x="4254500" y="3384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166115</xdr:rowOff>
    </xdr:from>
    <xdr:ext cx="762000" cy="259045"/>
    <xdr:sp macro="" textlink="">
      <xdr:nvSpPr>
        <xdr:cNvPr id="60" name="テキスト ボックス 59"/>
        <xdr:cNvSpPr txBox="1"/>
      </xdr:nvSpPr>
      <xdr:spPr>
        <a:xfrm>
          <a:off x="3924300" y="34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130587</xdr:rowOff>
    </xdr:from>
    <xdr:to>
      <xdr:col>3</xdr:col>
      <xdr:colOff>206375</xdr:colOff>
      <xdr:row>19</xdr:row>
      <xdr:rowOff>158068</xdr:rowOff>
    </xdr:to>
    <xdr:cxnSp macro="">
      <xdr:nvCxnSpPr>
        <xdr:cNvPr id="61" name="直線コネクタ 60"/>
        <xdr:cNvCxnSpPr/>
      </xdr:nvCxnSpPr>
      <xdr:spPr bwMode="auto">
        <a:xfrm flipV="1">
          <a:off x="2908300" y="3435762"/>
          <a:ext cx="698500" cy="27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19</xdr:row>
      <xdr:rowOff>100704</xdr:rowOff>
    </xdr:from>
    <xdr:to>
      <xdr:col>3</xdr:col>
      <xdr:colOff>257175</xdr:colOff>
      <xdr:row>20</xdr:row>
      <xdr:rowOff>30854</xdr:rowOff>
    </xdr:to>
    <xdr:sp macro="" textlink="">
      <xdr:nvSpPr>
        <xdr:cNvPr id="62" name="フローチャート : 判断 61"/>
        <xdr:cNvSpPr/>
      </xdr:nvSpPr>
      <xdr:spPr bwMode="auto">
        <a:xfrm>
          <a:off x="3556000" y="34058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15631</xdr:rowOff>
    </xdr:from>
    <xdr:ext cx="762000" cy="259045"/>
    <xdr:sp macro="" textlink="">
      <xdr:nvSpPr>
        <xdr:cNvPr id="63" name="テキスト ボックス 62"/>
        <xdr:cNvSpPr txBox="1"/>
      </xdr:nvSpPr>
      <xdr:spPr>
        <a:xfrm>
          <a:off x="3225800" y="349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19</xdr:row>
      <xdr:rowOff>84359</xdr:rowOff>
    </xdr:from>
    <xdr:to>
      <xdr:col>2</xdr:col>
      <xdr:colOff>692150</xdr:colOff>
      <xdr:row>20</xdr:row>
      <xdr:rowOff>14509</xdr:rowOff>
    </xdr:to>
    <xdr:sp macro="" textlink="">
      <xdr:nvSpPr>
        <xdr:cNvPr id="64" name="フローチャート : 判断 63"/>
        <xdr:cNvSpPr/>
      </xdr:nvSpPr>
      <xdr:spPr bwMode="auto">
        <a:xfrm>
          <a:off x="2857500" y="33895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24686</xdr:rowOff>
    </xdr:from>
    <xdr:ext cx="762000" cy="259045"/>
    <xdr:sp macro="" textlink="">
      <xdr:nvSpPr>
        <xdr:cNvPr id="65" name="テキスト ボックス 64"/>
        <xdr:cNvSpPr txBox="1"/>
      </xdr:nvSpPr>
      <xdr:spPr>
        <a:xfrm>
          <a:off x="2527300" y="315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117751</xdr:rowOff>
    </xdr:from>
    <xdr:to>
      <xdr:col>5</xdr:col>
      <xdr:colOff>34925</xdr:colOff>
      <xdr:row>19</xdr:row>
      <xdr:rowOff>47901</xdr:rowOff>
    </xdr:to>
    <xdr:sp macro="" textlink="">
      <xdr:nvSpPr>
        <xdr:cNvPr id="71" name="円/楕円 70"/>
        <xdr:cNvSpPr/>
      </xdr:nvSpPr>
      <xdr:spPr bwMode="auto">
        <a:xfrm>
          <a:off x="5600700" y="3251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89828</xdr:rowOff>
    </xdr:from>
    <xdr:ext cx="762000" cy="259045"/>
    <xdr:sp macro="" textlink="">
      <xdr:nvSpPr>
        <xdr:cNvPr id="72" name="人口1人当たり決算額の推移該当値テキスト130"/>
        <xdr:cNvSpPr txBox="1"/>
      </xdr:nvSpPr>
      <xdr:spPr>
        <a:xfrm>
          <a:off x="5740400" y="3223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78,872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163324</xdr:rowOff>
    </xdr:from>
    <xdr:to>
      <xdr:col>4</xdr:col>
      <xdr:colOff>520700</xdr:colOff>
      <xdr:row>19</xdr:row>
      <xdr:rowOff>93474</xdr:rowOff>
    </xdr:to>
    <xdr:sp macro="" textlink="">
      <xdr:nvSpPr>
        <xdr:cNvPr id="73" name="円/楕円 72"/>
        <xdr:cNvSpPr/>
      </xdr:nvSpPr>
      <xdr:spPr bwMode="auto">
        <a:xfrm>
          <a:off x="4953000" y="3297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78251</xdr:rowOff>
    </xdr:from>
    <xdr:ext cx="736600" cy="259045"/>
    <xdr:sp macro="" textlink="">
      <xdr:nvSpPr>
        <xdr:cNvPr id="74" name="テキスト ボックス 73"/>
        <xdr:cNvSpPr txBox="1"/>
      </xdr:nvSpPr>
      <xdr:spPr>
        <a:xfrm>
          <a:off x="4622800" y="3383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76,081</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43276</xdr:rowOff>
    </xdr:from>
    <xdr:to>
      <xdr:col>3</xdr:col>
      <xdr:colOff>955675</xdr:colOff>
      <xdr:row>19</xdr:row>
      <xdr:rowOff>144876</xdr:rowOff>
    </xdr:to>
    <xdr:sp macro="" textlink="">
      <xdr:nvSpPr>
        <xdr:cNvPr id="75" name="円/楕円 74"/>
        <xdr:cNvSpPr/>
      </xdr:nvSpPr>
      <xdr:spPr bwMode="auto">
        <a:xfrm>
          <a:off x="4254500" y="3348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155053</xdr:rowOff>
    </xdr:from>
    <xdr:ext cx="762000" cy="259045"/>
    <xdr:sp macro="" textlink="">
      <xdr:nvSpPr>
        <xdr:cNvPr id="76" name="テキスト ボックス 75"/>
        <xdr:cNvSpPr txBox="1"/>
      </xdr:nvSpPr>
      <xdr:spPr>
        <a:xfrm>
          <a:off x="3924300" y="311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72,933</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79787</xdr:rowOff>
    </xdr:from>
    <xdr:to>
      <xdr:col>3</xdr:col>
      <xdr:colOff>257175</xdr:colOff>
      <xdr:row>20</xdr:row>
      <xdr:rowOff>9937</xdr:rowOff>
    </xdr:to>
    <xdr:sp macro="" textlink="">
      <xdr:nvSpPr>
        <xdr:cNvPr id="77" name="円/楕円 76"/>
        <xdr:cNvSpPr/>
      </xdr:nvSpPr>
      <xdr:spPr bwMode="auto">
        <a:xfrm>
          <a:off x="3556000" y="3384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20114</xdr:rowOff>
    </xdr:from>
    <xdr:ext cx="762000" cy="259045"/>
    <xdr:sp macro="" textlink="">
      <xdr:nvSpPr>
        <xdr:cNvPr id="78" name="テキスト ボックス 77"/>
        <xdr:cNvSpPr txBox="1"/>
      </xdr:nvSpPr>
      <xdr:spPr>
        <a:xfrm>
          <a:off x="3225800" y="315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70,697</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107268</xdr:rowOff>
    </xdr:from>
    <xdr:to>
      <xdr:col>2</xdr:col>
      <xdr:colOff>692150</xdr:colOff>
      <xdr:row>20</xdr:row>
      <xdr:rowOff>37418</xdr:rowOff>
    </xdr:to>
    <xdr:sp macro="" textlink="">
      <xdr:nvSpPr>
        <xdr:cNvPr id="79" name="円/楕円 78"/>
        <xdr:cNvSpPr/>
      </xdr:nvSpPr>
      <xdr:spPr bwMode="auto">
        <a:xfrm>
          <a:off x="2857500" y="3412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22195</xdr:rowOff>
    </xdr:from>
    <xdr:ext cx="762000" cy="259045"/>
    <xdr:sp macro="" textlink="">
      <xdr:nvSpPr>
        <xdr:cNvPr id="80" name="テキスト ボックス 79"/>
        <xdr:cNvSpPr txBox="1"/>
      </xdr:nvSpPr>
      <xdr:spPr>
        <a:xfrm>
          <a:off x="2527300" y="34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69,014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100391</xdr:rowOff>
    </xdr:from>
    <xdr:to>
      <xdr:col>4</xdr:col>
      <xdr:colOff>1117600</xdr:colOff>
      <xdr:row>38</xdr:row>
      <xdr:rowOff>120165</xdr:rowOff>
    </xdr:to>
    <xdr:cxnSp macro="">
      <xdr:nvCxnSpPr>
        <xdr:cNvPr id="107" name="直線コネクタ 106"/>
        <xdr:cNvCxnSpPr/>
      </xdr:nvCxnSpPr>
      <xdr:spPr bwMode="auto">
        <a:xfrm flipV="1">
          <a:off x="5651500" y="6024941"/>
          <a:ext cx="0" cy="1562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92242</xdr:rowOff>
    </xdr:from>
    <xdr:ext cx="762000" cy="259045"/>
    <xdr:sp macro="" textlink="">
      <xdr:nvSpPr>
        <xdr:cNvPr id="108" name="人口1人当たり決算額の推移最小値テキスト445"/>
        <xdr:cNvSpPr txBox="1"/>
      </xdr:nvSpPr>
      <xdr:spPr>
        <a:xfrm>
          <a:off x="5740400" y="755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-4,701</a:t>
          </a:r>
          <a:endParaRPr kumimoji="1" lang="ja-JP" altLang="en-US" sz="1000" b="1">
            <a:latin typeface="ＭＳ Ｐゴシック"/>
          </a:endParaRPr>
        </a:p>
      </xdr:txBody>
    </xdr:sp>
    <xdr:clientData/>
  </xdr:oneCellAnchor>
  <xdr:twoCellAnchor>
    <xdr:from>
      <xdr:col>4</xdr:col>
      <xdr:colOff>1028700</xdr:colOff>
      <xdr:row>38</xdr:row>
      <xdr:rowOff>120165</xdr:rowOff>
    </xdr:from>
    <xdr:to>
      <xdr:col>5</xdr:col>
      <xdr:colOff>73025</xdr:colOff>
      <xdr:row>38</xdr:row>
      <xdr:rowOff>120165</xdr:rowOff>
    </xdr:to>
    <xdr:cxnSp macro="">
      <xdr:nvCxnSpPr>
        <xdr:cNvPr id="109" name="直線コネクタ 108"/>
        <xdr:cNvCxnSpPr/>
      </xdr:nvCxnSpPr>
      <xdr:spPr bwMode="auto">
        <a:xfrm>
          <a:off x="5562600" y="7587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15318</xdr:rowOff>
    </xdr:from>
    <xdr:ext cx="762000" cy="259045"/>
    <xdr:sp macro="" textlink="">
      <xdr:nvSpPr>
        <xdr:cNvPr id="110" name="人口1人当たり決算額の推移最大値テキスト445"/>
        <xdr:cNvSpPr txBox="1"/>
      </xdr:nvSpPr>
      <xdr:spPr>
        <a:xfrm>
          <a:off x="5740400" y="5768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63,664</a:t>
          </a:r>
          <a:endParaRPr kumimoji="1" lang="ja-JP" altLang="en-US" sz="1000" b="1">
            <a:latin typeface="ＭＳ Ｐゴシック"/>
          </a:endParaRPr>
        </a:p>
      </xdr:txBody>
    </xdr:sp>
    <xdr:clientData/>
  </xdr:oneCellAnchor>
  <xdr:twoCellAnchor>
    <xdr:from>
      <xdr:col>4</xdr:col>
      <xdr:colOff>1028700</xdr:colOff>
      <xdr:row>33</xdr:row>
      <xdr:rowOff>100391</xdr:rowOff>
    </xdr:from>
    <xdr:to>
      <xdr:col>5</xdr:col>
      <xdr:colOff>73025</xdr:colOff>
      <xdr:row>33</xdr:row>
      <xdr:rowOff>100391</xdr:rowOff>
    </xdr:to>
    <xdr:cxnSp macro="">
      <xdr:nvCxnSpPr>
        <xdr:cNvPr id="111" name="直線コネクタ 110"/>
        <xdr:cNvCxnSpPr/>
      </xdr:nvCxnSpPr>
      <xdr:spPr bwMode="auto">
        <a:xfrm>
          <a:off x="5562600" y="6024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77736</xdr:rowOff>
    </xdr:from>
    <xdr:to>
      <xdr:col>4</xdr:col>
      <xdr:colOff>1117600</xdr:colOff>
      <xdr:row>37</xdr:row>
      <xdr:rowOff>137036</xdr:rowOff>
    </xdr:to>
    <xdr:cxnSp macro="">
      <xdr:nvCxnSpPr>
        <xdr:cNvPr id="112" name="直線コネクタ 111"/>
        <xdr:cNvCxnSpPr/>
      </xdr:nvCxnSpPr>
      <xdr:spPr bwMode="auto">
        <a:xfrm>
          <a:off x="5003800" y="7202436"/>
          <a:ext cx="647700" cy="59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119199</xdr:rowOff>
    </xdr:from>
    <xdr:ext cx="762000" cy="259045"/>
    <xdr:sp macro="" textlink="">
      <xdr:nvSpPr>
        <xdr:cNvPr id="113" name="人口1人当たり決算額の推移平均値テキスト445"/>
        <xdr:cNvSpPr txBox="1"/>
      </xdr:nvSpPr>
      <xdr:spPr>
        <a:xfrm>
          <a:off x="5740400" y="6729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274122</xdr:rowOff>
    </xdr:from>
    <xdr:to>
      <xdr:col>5</xdr:col>
      <xdr:colOff>34925</xdr:colOff>
      <xdr:row>36</xdr:row>
      <xdr:rowOff>32822</xdr:rowOff>
    </xdr:to>
    <xdr:sp macro="" textlink="">
      <xdr:nvSpPr>
        <xdr:cNvPr id="114" name="フローチャート : 判断 113"/>
        <xdr:cNvSpPr/>
      </xdr:nvSpPr>
      <xdr:spPr bwMode="auto">
        <a:xfrm>
          <a:off x="56007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157152</xdr:rowOff>
    </xdr:from>
    <xdr:to>
      <xdr:col>4</xdr:col>
      <xdr:colOff>469900</xdr:colOff>
      <xdr:row>37</xdr:row>
      <xdr:rowOff>77736</xdr:rowOff>
    </xdr:to>
    <xdr:cxnSp macro="">
      <xdr:nvCxnSpPr>
        <xdr:cNvPr id="115" name="直線コネクタ 114"/>
        <xdr:cNvCxnSpPr/>
      </xdr:nvCxnSpPr>
      <xdr:spPr bwMode="auto">
        <a:xfrm>
          <a:off x="4305300" y="7110402"/>
          <a:ext cx="698500" cy="92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10454</xdr:rowOff>
    </xdr:from>
    <xdr:to>
      <xdr:col>4</xdr:col>
      <xdr:colOff>520700</xdr:colOff>
      <xdr:row>36</xdr:row>
      <xdr:rowOff>112054</xdr:rowOff>
    </xdr:to>
    <xdr:sp macro="" textlink="">
      <xdr:nvSpPr>
        <xdr:cNvPr id="116" name="フローチャート : 判断 115"/>
        <xdr:cNvSpPr/>
      </xdr:nvSpPr>
      <xdr:spPr bwMode="auto">
        <a:xfrm>
          <a:off x="49530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122231</xdr:rowOff>
    </xdr:from>
    <xdr:ext cx="736600" cy="259045"/>
    <xdr:sp macro="" textlink="">
      <xdr:nvSpPr>
        <xdr:cNvPr id="117" name="テキスト ボックス 116"/>
        <xdr:cNvSpPr txBox="1"/>
      </xdr:nvSpPr>
      <xdr:spPr>
        <a:xfrm>
          <a:off x="4622800" y="6732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20,376</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118862</xdr:rowOff>
    </xdr:from>
    <xdr:to>
      <xdr:col>3</xdr:col>
      <xdr:colOff>904875</xdr:colOff>
      <xdr:row>36</xdr:row>
      <xdr:rowOff>157152</xdr:rowOff>
    </xdr:to>
    <xdr:cxnSp macro="">
      <xdr:nvCxnSpPr>
        <xdr:cNvPr id="118" name="直線コネクタ 117"/>
        <xdr:cNvCxnSpPr/>
      </xdr:nvCxnSpPr>
      <xdr:spPr bwMode="auto">
        <a:xfrm>
          <a:off x="3606800" y="7072112"/>
          <a:ext cx="698500" cy="38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2819</xdr:rowOff>
    </xdr:from>
    <xdr:to>
      <xdr:col>3</xdr:col>
      <xdr:colOff>955675</xdr:colOff>
      <xdr:row>37</xdr:row>
      <xdr:rowOff>104419</xdr:rowOff>
    </xdr:to>
    <xdr:sp macro="" textlink="">
      <xdr:nvSpPr>
        <xdr:cNvPr id="119" name="フローチャート : 判断 118"/>
        <xdr:cNvSpPr/>
      </xdr:nvSpPr>
      <xdr:spPr bwMode="auto">
        <a:xfrm>
          <a:off x="4254500" y="7127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89196</xdr:rowOff>
    </xdr:from>
    <xdr:ext cx="762000" cy="259045"/>
    <xdr:sp macro="" textlink="">
      <xdr:nvSpPr>
        <xdr:cNvPr id="120" name="テキスト ボックス 119"/>
        <xdr:cNvSpPr txBox="1"/>
      </xdr:nvSpPr>
      <xdr:spPr>
        <a:xfrm>
          <a:off x="3924300" y="7213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118862</xdr:rowOff>
    </xdr:from>
    <xdr:to>
      <xdr:col>3</xdr:col>
      <xdr:colOff>206375</xdr:colOff>
      <xdr:row>36</xdr:row>
      <xdr:rowOff>134932</xdr:rowOff>
    </xdr:to>
    <xdr:cxnSp macro="">
      <xdr:nvCxnSpPr>
        <xdr:cNvPr id="121" name="直線コネクタ 120"/>
        <xdr:cNvCxnSpPr/>
      </xdr:nvCxnSpPr>
      <xdr:spPr bwMode="auto">
        <a:xfrm flipV="1">
          <a:off x="2908300" y="7072112"/>
          <a:ext cx="698500" cy="16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134196</xdr:rowOff>
    </xdr:from>
    <xdr:to>
      <xdr:col>3</xdr:col>
      <xdr:colOff>257175</xdr:colOff>
      <xdr:row>37</xdr:row>
      <xdr:rowOff>64346</xdr:rowOff>
    </xdr:to>
    <xdr:sp macro="" textlink="">
      <xdr:nvSpPr>
        <xdr:cNvPr id="122" name="フローチャート : 判断 121"/>
        <xdr:cNvSpPr/>
      </xdr:nvSpPr>
      <xdr:spPr bwMode="auto">
        <a:xfrm>
          <a:off x="3556000" y="70874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49123</xdr:rowOff>
    </xdr:from>
    <xdr:ext cx="762000" cy="259045"/>
    <xdr:sp macro="" textlink="">
      <xdr:nvSpPr>
        <xdr:cNvPr id="123" name="テキスト ボックス 122"/>
        <xdr:cNvSpPr txBox="1"/>
      </xdr:nvSpPr>
      <xdr:spPr>
        <a:xfrm>
          <a:off x="3225800" y="717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106238</xdr:rowOff>
    </xdr:from>
    <xdr:to>
      <xdr:col>2</xdr:col>
      <xdr:colOff>692150</xdr:colOff>
      <xdr:row>37</xdr:row>
      <xdr:rowOff>36388</xdr:rowOff>
    </xdr:to>
    <xdr:sp macro="" textlink="">
      <xdr:nvSpPr>
        <xdr:cNvPr id="124" name="フローチャート : 判断 123"/>
        <xdr:cNvSpPr/>
      </xdr:nvSpPr>
      <xdr:spPr bwMode="auto">
        <a:xfrm>
          <a:off x="2857500" y="7059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21165</xdr:rowOff>
    </xdr:from>
    <xdr:ext cx="762000" cy="259045"/>
    <xdr:sp macro="" textlink="">
      <xdr:nvSpPr>
        <xdr:cNvPr id="125" name="テキスト ボックス 124"/>
        <xdr:cNvSpPr txBox="1"/>
      </xdr:nvSpPr>
      <xdr:spPr>
        <a:xfrm>
          <a:off x="2527300" y="714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86236</xdr:rowOff>
    </xdr:from>
    <xdr:to>
      <xdr:col>5</xdr:col>
      <xdr:colOff>34925</xdr:colOff>
      <xdr:row>37</xdr:row>
      <xdr:rowOff>187836</xdr:rowOff>
    </xdr:to>
    <xdr:sp macro="" textlink="">
      <xdr:nvSpPr>
        <xdr:cNvPr id="131" name="円/楕円 130"/>
        <xdr:cNvSpPr/>
      </xdr:nvSpPr>
      <xdr:spPr bwMode="auto">
        <a:xfrm>
          <a:off x="5600700" y="7210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58313</xdr:rowOff>
    </xdr:from>
    <xdr:ext cx="762000" cy="259045"/>
    <xdr:sp macro="" textlink="">
      <xdr:nvSpPr>
        <xdr:cNvPr id="132" name="人口1人当たり決算額の推移該当値テキスト445"/>
        <xdr:cNvSpPr txBox="1"/>
      </xdr:nvSpPr>
      <xdr:spPr>
        <a:xfrm>
          <a:off x="5740400" y="718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26936</xdr:rowOff>
    </xdr:from>
    <xdr:to>
      <xdr:col>4</xdr:col>
      <xdr:colOff>520700</xdr:colOff>
      <xdr:row>37</xdr:row>
      <xdr:rowOff>128536</xdr:rowOff>
    </xdr:to>
    <xdr:sp macro="" textlink="">
      <xdr:nvSpPr>
        <xdr:cNvPr id="133" name="円/楕円 132"/>
        <xdr:cNvSpPr/>
      </xdr:nvSpPr>
      <xdr:spPr bwMode="auto">
        <a:xfrm>
          <a:off x="4953000" y="7151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113313</xdr:rowOff>
    </xdr:from>
    <xdr:ext cx="736600" cy="259045"/>
    <xdr:sp macro="" textlink="">
      <xdr:nvSpPr>
        <xdr:cNvPr id="134" name="テキスト ボックス 133"/>
        <xdr:cNvSpPr txBox="1"/>
      </xdr:nvSpPr>
      <xdr:spPr>
        <a:xfrm>
          <a:off x="4622800" y="7238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106352</xdr:rowOff>
    </xdr:from>
    <xdr:to>
      <xdr:col>3</xdr:col>
      <xdr:colOff>955675</xdr:colOff>
      <xdr:row>37</xdr:row>
      <xdr:rowOff>36502</xdr:rowOff>
    </xdr:to>
    <xdr:sp macro="" textlink="">
      <xdr:nvSpPr>
        <xdr:cNvPr id="135" name="円/楕円 134"/>
        <xdr:cNvSpPr/>
      </xdr:nvSpPr>
      <xdr:spPr bwMode="auto">
        <a:xfrm>
          <a:off x="4254500" y="7059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218129</xdr:rowOff>
    </xdr:from>
    <xdr:ext cx="762000" cy="259045"/>
    <xdr:sp macro="" textlink="">
      <xdr:nvSpPr>
        <xdr:cNvPr id="136" name="テキスト ボックス 135"/>
        <xdr:cNvSpPr txBox="1"/>
      </xdr:nvSpPr>
      <xdr:spPr>
        <a:xfrm>
          <a:off x="3924300" y="682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16,181</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68062</xdr:rowOff>
    </xdr:from>
    <xdr:to>
      <xdr:col>3</xdr:col>
      <xdr:colOff>257175</xdr:colOff>
      <xdr:row>36</xdr:row>
      <xdr:rowOff>169662</xdr:rowOff>
    </xdr:to>
    <xdr:sp macro="" textlink="">
      <xdr:nvSpPr>
        <xdr:cNvPr id="137" name="円/楕円 136"/>
        <xdr:cNvSpPr/>
      </xdr:nvSpPr>
      <xdr:spPr bwMode="auto">
        <a:xfrm>
          <a:off x="3556000" y="7021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179839</xdr:rowOff>
    </xdr:from>
    <xdr:ext cx="762000" cy="259045"/>
    <xdr:sp macro="" textlink="">
      <xdr:nvSpPr>
        <xdr:cNvPr id="138" name="テキスト ボックス 137"/>
        <xdr:cNvSpPr txBox="1"/>
      </xdr:nvSpPr>
      <xdr:spPr>
        <a:xfrm>
          <a:off x="3225800" y="6790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17,856</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84132</xdr:rowOff>
    </xdr:from>
    <xdr:to>
      <xdr:col>2</xdr:col>
      <xdr:colOff>692150</xdr:colOff>
      <xdr:row>37</xdr:row>
      <xdr:rowOff>14282</xdr:rowOff>
    </xdr:to>
    <xdr:sp macro="" textlink="">
      <xdr:nvSpPr>
        <xdr:cNvPr id="139" name="円/楕円 138"/>
        <xdr:cNvSpPr/>
      </xdr:nvSpPr>
      <xdr:spPr bwMode="auto">
        <a:xfrm>
          <a:off x="2857500" y="7037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195909</xdr:rowOff>
    </xdr:from>
    <xdr:ext cx="762000" cy="259045"/>
    <xdr:sp macro="" textlink="">
      <xdr:nvSpPr>
        <xdr:cNvPr id="140" name="テキスト ボックス 139"/>
        <xdr:cNvSpPr txBox="1"/>
      </xdr:nvSpPr>
      <xdr:spPr>
        <a:xfrm>
          <a:off x="2527300" y="68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岐阜県神戸町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19,609
19,271
18.78
7,625,934
7,256,613
311,612
4,472,819
5,216,038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50.0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3406</xdr:rowOff>
    </xdr:from>
    <xdr:to>
      <xdr:col>6</xdr:col>
      <xdr:colOff>510540</xdr:colOff>
      <xdr:row>38</xdr:row>
      <xdr:rowOff>111550</xdr:rowOff>
    </xdr:to>
    <xdr:cxnSp macro="">
      <xdr:nvCxnSpPr>
        <xdr:cNvPr id="58" name="直線コネクタ 57"/>
        <xdr:cNvCxnSpPr/>
      </xdr:nvCxnSpPr>
      <xdr:spPr>
        <a:xfrm flipV="1">
          <a:off x="4633595" y="5146906"/>
          <a:ext cx="1270" cy="147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115377</xdr:rowOff>
    </xdr:from>
    <xdr:ext cx="534377" cy="259045"/>
    <xdr:sp macro="" textlink="">
      <xdr:nvSpPr>
        <xdr:cNvPr id="59" name="人件費最小値テキスト"/>
        <xdr:cNvSpPr txBox="1"/>
      </xdr:nvSpPr>
      <xdr:spPr>
        <a:xfrm>
          <a:off x="4686300" y="663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49,724</a:t>
          </a:r>
          <a:endParaRPr kumimoji="1" lang="ja-JP" altLang="en-US" sz="1000" b="1">
            <a:latin typeface="ＭＳ Ｐゴシック"/>
          </a:endParaRPr>
        </a:p>
      </xdr:txBody>
    </xdr:sp>
    <xdr:clientData/>
  </xdr:oneCellAnchor>
  <xdr:twoCellAnchor>
    <xdr:from>
      <xdr:col>6</xdr:col>
      <xdr:colOff>422275</xdr:colOff>
      <xdr:row>38</xdr:row>
      <xdr:rowOff>111550</xdr:rowOff>
    </xdr:from>
    <xdr:to>
      <xdr:col>6</xdr:col>
      <xdr:colOff>600075</xdr:colOff>
      <xdr:row>38</xdr:row>
      <xdr:rowOff>111550</xdr:rowOff>
    </xdr:to>
    <xdr:cxnSp macro="">
      <xdr:nvCxnSpPr>
        <xdr:cNvPr id="60" name="直線コネクタ 59"/>
        <xdr:cNvCxnSpPr/>
      </xdr:nvCxnSpPr>
      <xdr:spPr>
        <a:xfrm>
          <a:off x="4546600" y="662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121533</xdr:rowOff>
    </xdr:from>
    <xdr:ext cx="599010" cy="259045"/>
    <xdr:sp macro="" textlink="">
      <xdr:nvSpPr>
        <xdr:cNvPr id="61" name="人件費最大値テキスト"/>
        <xdr:cNvSpPr txBox="1"/>
      </xdr:nvSpPr>
      <xdr:spPr>
        <a:xfrm>
          <a:off x="4686300" y="492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140,347</a:t>
          </a:r>
          <a:endParaRPr kumimoji="1" lang="ja-JP" altLang="en-US" sz="1000" b="1">
            <a:latin typeface="ＭＳ Ｐゴシック"/>
          </a:endParaRPr>
        </a:p>
      </xdr:txBody>
    </xdr:sp>
    <xdr:clientData/>
  </xdr:oneCellAnchor>
  <xdr:twoCellAnchor>
    <xdr:from>
      <xdr:col>6</xdr:col>
      <xdr:colOff>422275</xdr:colOff>
      <xdr:row>30</xdr:row>
      <xdr:rowOff>3406</xdr:rowOff>
    </xdr:from>
    <xdr:to>
      <xdr:col>6</xdr:col>
      <xdr:colOff>600075</xdr:colOff>
      <xdr:row>30</xdr:row>
      <xdr:rowOff>3406</xdr:rowOff>
    </xdr:to>
    <xdr:cxnSp macro="">
      <xdr:nvCxnSpPr>
        <xdr:cNvPr id="62" name="直線コネクタ 61"/>
        <xdr:cNvCxnSpPr/>
      </xdr:nvCxnSpPr>
      <xdr:spPr>
        <a:xfrm>
          <a:off x="4546600" y="514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109475</xdr:rowOff>
    </xdr:from>
    <xdr:to>
      <xdr:col>6</xdr:col>
      <xdr:colOff>511175</xdr:colOff>
      <xdr:row>38</xdr:row>
      <xdr:rowOff>111550</xdr:rowOff>
    </xdr:to>
    <xdr:cxnSp macro="">
      <xdr:nvCxnSpPr>
        <xdr:cNvPr id="63" name="直線コネクタ 62"/>
        <xdr:cNvCxnSpPr/>
      </xdr:nvCxnSpPr>
      <xdr:spPr>
        <a:xfrm>
          <a:off x="3797300" y="6624575"/>
          <a:ext cx="838200" cy="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106405</xdr:rowOff>
    </xdr:from>
    <xdr:ext cx="534377" cy="259045"/>
    <xdr:sp macro="" textlink="">
      <xdr:nvSpPr>
        <xdr:cNvPr id="64" name="人件費平均値テキスト"/>
        <xdr:cNvSpPr txBox="1"/>
      </xdr:nvSpPr>
      <xdr:spPr>
        <a:xfrm>
          <a:off x="4686300" y="5935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79,829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83528</xdr:rowOff>
    </xdr:from>
    <xdr:to>
      <xdr:col>6</xdr:col>
      <xdr:colOff>561975</xdr:colOff>
      <xdr:row>36</xdr:row>
      <xdr:rowOff>13678</xdr:rowOff>
    </xdr:to>
    <xdr:sp macro="" textlink="">
      <xdr:nvSpPr>
        <xdr:cNvPr id="65" name="フローチャート : 判断 64"/>
        <xdr:cNvSpPr/>
      </xdr:nvSpPr>
      <xdr:spPr>
        <a:xfrm>
          <a:off x="45847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109475</xdr:rowOff>
    </xdr:from>
    <xdr:to>
      <xdr:col>5</xdr:col>
      <xdr:colOff>358775</xdr:colOff>
      <xdr:row>38</xdr:row>
      <xdr:rowOff>138949</xdr:rowOff>
    </xdr:to>
    <xdr:cxnSp macro="">
      <xdr:nvCxnSpPr>
        <xdr:cNvPr id="66" name="直線コネクタ 65"/>
        <xdr:cNvCxnSpPr/>
      </xdr:nvCxnSpPr>
      <xdr:spPr>
        <a:xfrm flipV="1">
          <a:off x="2908300" y="6624575"/>
          <a:ext cx="889000" cy="2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125525</xdr:rowOff>
    </xdr:from>
    <xdr:to>
      <xdr:col>5</xdr:col>
      <xdr:colOff>409575</xdr:colOff>
      <xdr:row>36</xdr:row>
      <xdr:rowOff>55675</xdr:rowOff>
    </xdr:to>
    <xdr:sp macro="" textlink="">
      <xdr:nvSpPr>
        <xdr:cNvPr id="67" name="フローチャート : 判断 66"/>
        <xdr:cNvSpPr/>
      </xdr:nvSpPr>
      <xdr:spPr>
        <a:xfrm>
          <a:off x="3746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72202</xdr:rowOff>
    </xdr:from>
    <xdr:ext cx="534377" cy="259045"/>
    <xdr:sp macro="" textlink="">
      <xdr:nvSpPr>
        <xdr:cNvPr id="68" name="テキスト ボックス 67"/>
        <xdr:cNvSpPr txBox="1"/>
      </xdr:nvSpPr>
      <xdr:spPr>
        <a:xfrm>
          <a:off x="3530111" y="59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77,257</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138949</xdr:rowOff>
    </xdr:from>
    <xdr:to>
      <xdr:col>4</xdr:col>
      <xdr:colOff>155575</xdr:colOff>
      <xdr:row>38</xdr:row>
      <xdr:rowOff>153824</xdr:rowOff>
    </xdr:to>
    <xdr:cxnSp macro="">
      <xdr:nvCxnSpPr>
        <xdr:cNvPr id="69" name="直線コネクタ 68"/>
        <xdr:cNvCxnSpPr/>
      </xdr:nvCxnSpPr>
      <xdr:spPr>
        <a:xfrm flipV="1">
          <a:off x="2019300" y="6654049"/>
          <a:ext cx="889000" cy="1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75625</xdr:rowOff>
    </xdr:from>
    <xdr:to>
      <xdr:col>4</xdr:col>
      <xdr:colOff>206375</xdr:colOff>
      <xdr:row>38</xdr:row>
      <xdr:rowOff>5775</xdr:rowOff>
    </xdr:to>
    <xdr:sp macro="" textlink="">
      <xdr:nvSpPr>
        <xdr:cNvPr id="70" name="フローチャート : 判断 69"/>
        <xdr:cNvSpPr/>
      </xdr:nvSpPr>
      <xdr:spPr>
        <a:xfrm>
          <a:off x="2857500" y="641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22302</xdr:rowOff>
    </xdr:from>
    <xdr:ext cx="534377" cy="259045"/>
    <xdr:sp macro="" textlink="">
      <xdr:nvSpPr>
        <xdr:cNvPr id="71" name="テキスト ボックス 70"/>
        <xdr:cNvSpPr txBox="1"/>
      </xdr:nvSpPr>
      <xdr:spPr>
        <a:xfrm>
          <a:off x="2641111" y="619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153824</xdr:rowOff>
    </xdr:from>
    <xdr:to>
      <xdr:col>2</xdr:col>
      <xdr:colOff>638175</xdr:colOff>
      <xdr:row>38</xdr:row>
      <xdr:rowOff>157221</xdr:rowOff>
    </xdr:to>
    <xdr:cxnSp macro="">
      <xdr:nvCxnSpPr>
        <xdr:cNvPr id="72" name="直線コネクタ 71"/>
        <xdr:cNvCxnSpPr/>
      </xdr:nvCxnSpPr>
      <xdr:spPr>
        <a:xfrm flipV="1">
          <a:off x="1130300" y="6668924"/>
          <a:ext cx="889000" cy="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84998</xdr:rowOff>
    </xdr:from>
    <xdr:to>
      <xdr:col>3</xdr:col>
      <xdr:colOff>3175</xdr:colOff>
      <xdr:row>38</xdr:row>
      <xdr:rowOff>15148</xdr:rowOff>
    </xdr:to>
    <xdr:sp macro="" textlink="">
      <xdr:nvSpPr>
        <xdr:cNvPr id="73" name="フローチャート : 判断 72"/>
        <xdr:cNvSpPr/>
      </xdr:nvSpPr>
      <xdr:spPr>
        <a:xfrm>
          <a:off x="1968500" y="6428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31675</xdr:rowOff>
    </xdr:from>
    <xdr:ext cx="534377" cy="259045"/>
    <xdr:sp macro="" textlink="">
      <xdr:nvSpPr>
        <xdr:cNvPr id="74" name="テキスト ボックス 73"/>
        <xdr:cNvSpPr txBox="1"/>
      </xdr:nvSpPr>
      <xdr:spPr>
        <a:xfrm>
          <a:off x="1752111" y="620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68750</xdr:rowOff>
    </xdr:from>
    <xdr:to>
      <xdr:col>1</xdr:col>
      <xdr:colOff>485775</xdr:colOff>
      <xdr:row>37</xdr:row>
      <xdr:rowOff>170351</xdr:rowOff>
    </xdr:to>
    <xdr:sp macro="" textlink="">
      <xdr:nvSpPr>
        <xdr:cNvPr id="75" name="フローチャート : 判断 74"/>
        <xdr:cNvSpPr/>
      </xdr:nvSpPr>
      <xdr:spPr>
        <a:xfrm>
          <a:off x="1079500" y="64124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15427</xdr:rowOff>
    </xdr:from>
    <xdr:ext cx="534377" cy="259045"/>
    <xdr:sp macro="" textlink="">
      <xdr:nvSpPr>
        <xdr:cNvPr id="76" name="テキスト ボックス 75"/>
        <xdr:cNvSpPr txBox="1"/>
      </xdr:nvSpPr>
      <xdr:spPr>
        <a:xfrm>
          <a:off x="863111" y="618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60750</xdr:rowOff>
    </xdr:from>
    <xdr:to>
      <xdr:col>6</xdr:col>
      <xdr:colOff>561975</xdr:colOff>
      <xdr:row>38</xdr:row>
      <xdr:rowOff>162350</xdr:rowOff>
    </xdr:to>
    <xdr:sp macro="" textlink="">
      <xdr:nvSpPr>
        <xdr:cNvPr id="82" name="円/楕円 81"/>
        <xdr:cNvSpPr/>
      </xdr:nvSpPr>
      <xdr:spPr>
        <a:xfrm>
          <a:off x="4584700" y="65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147127</xdr:rowOff>
    </xdr:from>
    <xdr:ext cx="534377" cy="259045"/>
    <xdr:sp macro="" textlink="">
      <xdr:nvSpPr>
        <xdr:cNvPr id="83" name="人件費該当値テキスト"/>
        <xdr:cNvSpPr txBox="1"/>
      </xdr:nvSpPr>
      <xdr:spPr>
        <a:xfrm>
          <a:off x="4686300" y="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49,724</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58675</xdr:rowOff>
    </xdr:from>
    <xdr:to>
      <xdr:col>5</xdr:col>
      <xdr:colOff>409575</xdr:colOff>
      <xdr:row>38</xdr:row>
      <xdr:rowOff>160275</xdr:rowOff>
    </xdr:to>
    <xdr:sp macro="" textlink="">
      <xdr:nvSpPr>
        <xdr:cNvPr id="84" name="円/楕円 83"/>
        <xdr:cNvSpPr/>
      </xdr:nvSpPr>
      <xdr:spPr>
        <a:xfrm>
          <a:off x="3746500" y="65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151402</xdr:rowOff>
    </xdr:from>
    <xdr:ext cx="534377" cy="259045"/>
    <xdr:sp macro="" textlink="">
      <xdr:nvSpPr>
        <xdr:cNvPr id="85" name="テキスト ボックス 84"/>
        <xdr:cNvSpPr txBox="1"/>
      </xdr:nvSpPr>
      <xdr:spPr>
        <a:xfrm>
          <a:off x="3530111" y="666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49,851</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88149</xdr:rowOff>
    </xdr:from>
    <xdr:to>
      <xdr:col>4</xdr:col>
      <xdr:colOff>206375</xdr:colOff>
      <xdr:row>39</xdr:row>
      <xdr:rowOff>18299</xdr:rowOff>
    </xdr:to>
    <xdr:sp macro="" textlink="">
      <xdr:nvSpPr>
        <xdr:cNvPr id="86" name="円/楕円 85"/>
        <xdr:cNvSpPr/>
      </xdr:nvSpPr>
      <xdr:spPr>
        <a:xfrm>
          <a:off x="2857500" y="660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9426</xdr:rowOff>
    </xdr:from>
    <xdr:ext cx="534377" cy="259045"/>
    <xdr:sp macro="" textlink="">
      <xdr:nvSpPr>
        <xdr:cNvPr id="87" name="テキスト ボックス 86"/>
        <xdr:cNvSpPr txBox="1"/>
      </xdr:nvSpPr>
      <xdr:spPr>
        <a:xfrm>
          <a:off x="2641111" y="669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48,046</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103024</xdr:rowOff>
    </xdr:from>
    <xdr:to>
      <xdr:col>3</xdr:col>
      <xdr:colOff>3175</xdr:colOff>
      <xdr:row>39</xdr:row>
      <xdr:rowOff>33174</xdr:rowOff>
    </xdr:to>
    <xdr:sp macro="" textlink="">
      <xdr:nvSpPr>
        <xdr:cNvPr id="88" name="円/楕円 87"/>
        <xdr:cNvSpPr/>
      </xdr:nvSpPr>
      <xdr:spPr>
        <a:xfrm>
          <a:off x="1968500" y="661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24301</xdr:rowOff>
    </xdr:from>
    <xdr:ext cx="534377" cy="259045"/>
    <xdr:sp macro="" textlink="">
      <xdr:nvSpPr>
        <xdr:cNvPr id="89" name="テキスト ボックス 88"/>
        <xdr:cNvSpPr txBox="1"/>
      </xdr:nvSpPr>
      <xdr:spPr>
        <a:xfrm>
          <a:off x="1752111" y="671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47,135</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106421</xdr:rowOff>
    </xdr:from>
    <xdr:to>
      <xdr:col>1</xdr:col>
      <xdr:colOff>485775</xdr:colOff>
      <xdr:row>39</xdr:row>
      <xdr:rowOff>36571</xdr:rowOff>
    </xdr:to>
    <xdr:sp macro="" textlink="">
      <xdr:nvSpPr>
        <xdr:cNvPr id="90" name="円/楕円 89"/>
        <xdr:cNvSpPr/>
      </xdr:nvSpPr>
      <xdr:spPr>
        <a:xfrm>
          <a:off x="1079500" y="662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39</xdr:row>
      <xdr:rowOff>27698</xdr:rowOff>
    </xdr:from>
    <xdr:ext cx="534377" cy="259045"/>
    <xdr:sp macro="" textlink="">
      <xdr:nvSpPr>
        <xdr:cNvPr id="91" name="テキスト ボックス 90"/>
        <xdr:cNvSpPr txBox="1"/>
      </xdr:nvSpPr>
      <xdr:spPr>
        <a:xfrm>
          <a:off x="863111" y="671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46,927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116421</xdr:rowOff>
    </xdr:from>
    <xdr:to>
      <xdr:col>6</xdr:col>
      <xdr:colOff>510540</xdr:colOff>
      <xdr:row>59</xdr:row>
      <xdr:rowOff>43879</xdr:rowOff>
    </xdr:to>
    <xdr:cxnSp macro="">
      <xdr:nvCxnSpPr>
        <xdr:cNvPr id="116" name="直線コネクタ 115"/>
        <xdr:cNvCxnSpPr/>
      </xdr:nvCxnSpPr>
      <xdr:spPr>
        <a:xfrm flipV="1">
          <a:off x="4633595" y="8860371"/>
          <a:ext cx="1270" cy="1299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47706</xdr:rowOff>
    </xdr:from>
    <xdr:ext cx="534377" cy="259045"/>
    <xdr:sp macro="" textlink="">
      <xdr:nvSpPr>
        <xdr:cNvPr id="117" name="物件費最小値テキスト"/>
        <xdr:cNvSpPr txBox="1"/>
      </xdr:nvSpPr>
      <xdr:spPr>
        <a:xfrm>
          <a:off x="4686300" y="1016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50,075</a:t>
          </a:r>
          <a:endParaRPr kumimoji="1" lang="ja-JP" altLang="en-US" sz="1000" b="1">
            <a:latin typeface="ＭＳ Ｐゴシック"/>
          </a:endParaRPr>
        </a:p>
      </xdr:txBody>
    </xdr:sp>
    <xdr:clientData/>
  </xdr:oneCellAnchor>
  <xdr:twoCellAnchor>
    <xdr:from>
      <xdr:col>6</xdr:col>
      <xdr:colOff>422275</xdr:colOff>
      <xdr:row>59</xdr:row>
      <xdr:rowOff>43879</xdr:rowOff>
    </xdr:from>
    <xdr:to>
      <xdr:col>6</xdr:col>
      <xdr:colOff>600075</xdr:colOff>
      <xdr:row>59</xdr:row>
      <xdr:rowOff>43879</xdr:rowOff>
    </xdr:to>
    <xdr:cxnSp macro="">
      <xdr:nvCxnSpPr>
        <xdr:cNvPr id="118" name="直線コネクタ 117"/>
        <xdr:cNvCxnSpPr/>
      </xdr:nvCxnSpPr>
      <xdr:spPr>
        <a:xfrm>
          <a:off x="4546600" y="1015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63098</xdr:rowOff>
    </xdr:from>
    <xdr:ext cx="599010" cy="259045"/>
    <xdr:sp macro="" textlink="">
      <xdr:nvSpPr>
        <xdr:cNvPr id="119" name="物件費最大値テキスト"/>
        <xdr:cNvSpPr txBox="1"/>
      </xdr:nvSpPr>
      <xdr:spPr>
        <a:xfrm>
          <a:off x="4686300" y="863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220,555</a:t>
          </a:r>
          <a:endParaRPr kumimoji="1" lang="ja-JP" altLang="en-US" sz="1000" b="1">
            <a:latin typeface="ＭＳ Ｐゴシック"/>
          </a:endParaRPr>
        </a:p>
      </xdr:txBody>
    </xdr:sp>
    <xdr:clientData/>
  </xdr:oneCellAnchor>
  <xdr:twoCellAnchor>
    <xdr:from>
      <xdr:col>6</xdr:col>
      <xdr:colOff>422275</xdr:colOff>
      <xdr:row>51</xdr:row>
      <xdr:rowOff>116421</xdr:rowOff>
    </xdr:from>
    <xdr:to>
      <xdr:col>6</xdr:col>
      <xdr:colOff>600075</xdr:colOff>
      <xdr:row>51</xdr:row>
      <xdr:rowOff>116421</xdr:rowOff>
    </xdr:to>
    <xdr:cxnSp macro="">
      <xdr:nvCxnSpPr>
        <xdr:cNvPr id="120" name="直線コネクタ 119"/>
        <xdr:cNvCxnSpPr/>
      </xdr:nvCxnSpPr>
      <xdr:spPr>
        <a:xfrm>
          <a:off x="4546600" y="8860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103406</xdr:rowOff>
    </xdr:from>
    <xdr:to>
      <xdr:col>6</xdr:col>
      <xdr:colOff>511175</xdr:colOff>
      <xdr:row>59</xdr:row>
      <xdr:rowOff>5276</xdr:rowOff>
    </xdr:to>
    <xdr:cxnSp macro="">
      <xdr:nvCxnSpPr>
        <xdr:cNvPr id="121" name="直線コネクタ 120"/>
        <xdr:cNvCxnSpPr/>
      </xdr:nvCxnSpPr>
      <xdr:spPr>
        <a:xfrm flipV="1">
          <a:off x="3797300" y="10047506"/>
          <a:ext cx="838200" cy="7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127078</xdr:rowOff>
    </xdr:from>
    <xdr:ext cx="534377" cy="259045"/>
    <xdr:sp macro="" textlink="">
      <xdr:nvSpPr>
        <xdr:cNvPr id="122" name="物件費平均値テキスト"/>
        <xdr:cNvSpPr txBox="1"/>
      </xdr:nvSpPr>
      <xdr:spPr>
        <a:xfrm>
          <a:off x="4686300" y="9728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80,492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104201</xdr:rowOff>
    </xdr:from>
    <xdr:to>
      <xdr:col>6</xdr:col>
      <xdr:colOff>561975</xdr:colOff>
      <xdr:row>58</xdr:row>
      <xdr:rowOff>34351</xdr:rowOff>
    </xdr:to>
    <xdr:sp macro="" textlink="">
      <xdr:nvSpPr>
        <xdr:cNvPr id="123" name="フローチャート : 判断 122"/>
        <xdr:cNvSpPr/>
      </xdr:nvSpPr>
      <xdr:spPr>
        <a:xfrm>
          <a:off x="4584700" y="987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5276</xdr:rowOff>
    </xdr:from>
    <xdr:to>
      <xdr:col>5</xdr:col>
      <xdr:colOff>358775</xdr:colOff>
      <xdr:row>59</xdr:row>
      <xdr:rowOff>33241</xdr:rowOff>
    </xdr:to>
    <xdr:cxnSp macro="">
      <xdr:nvCxnSpPr>
        <xdr:cNvPr id="124" name="直線コネクタ 123"/>
        <xdr:cNvCxnSpPr/>
      </xdr:nvCxnSpPr>
      <xdr:spPr>
        <a:xfrm flipV="1">
          <a:off x="2908300" y="10120826"/>
          <a:ext cx="889000" cy="2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143756</xdr:rowOff>
    </xdr:from>
    <xdr:to>
      <xdr:col>5</xdr:col>
      <xdr:colOff>409575</xdr:colOff>
      <xdr:row>58</xdr:row>
      <xdr:rowOff>73906</xdr:rowOff>
    </xdr:to>
    <xdr:sp macro="" textlink="">
      <xdr:nvSpPr>
        <xdr:cNvPr id="125" name="フローチャート : 判断 124"/>
        <xdr:cNvSpPr/>
      </xdr:nvSpPr>
      <xdr:spPr>
        <a:xfrm>
          <a:off x="3746500" y="9916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90433</xdr:rowOff>
    </xdr:from>
    <xdr:ext cx="534377" cy="259045"/>
    <xdr:sp macro="" textlink="">
      <xdr:nvSpPr>
        <xdr:cNvPr id="126" name="テキスト ボックス 125"/>
        <xdr:cNvSpPr txBox="1"/>
      </xdr:nvSpPr>
      <xdr:spPr>
        <a:xfrm>
          <a:off x="3530111" y="969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75,301</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33241</xdr:rowOff>
    </xdr:from>
    <xdr:to>
      <xdr:col>4</xdr:col>
      <xdr:colOff>155575</xdr:colOff>
      <xdr:row>59</xdr:row>
      <xdr:rowOff>80356</xdr:rowOff>
    </xdr:to>
    <xdr:cxnSp macro="">
      <xdr:nvCxnSpPr>
        <xdr:cNvPr id="127" name="直線コネクタ 126"/>
        <xdr:cNvCxnSpPr/>
      </xdr:nvCxnSpPr>
      <xdr:spPr>
        <a:xfrm flipV="1">
          <a:off x="2019300" y="10148791"/>
          <a:ext cx="889000" cy="4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129538</xdr:rowOff>
    </xdr:from>
    <xdr:to>
      <xdr:col>4</xdr:col>
      <xdr:colOff>206375</xdr:colOff>
      <xdr:row>59</xdr:row>
      <xdr:rowOff>59688</xdr:rowOff>
    </xdr:to>
    <xdr:sp macro="" textlink="">
      <xdr:nvSpPr>
        <xdr:cNvPr id="128" name="フローチャート : 判断 127"/>
        <xdr:cNvSpPr/>
      </xdr:nvSpPr>
      <xdr:spPr>
        <a:xfrm>
          <a:off x="2857500" y="1007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76215</xdr:rowOff>
    </xdr:from>
    <xdr:ext cx="534377" cy="259045"/>
    <xdr:sp macro="" textlink="">
      <xdr:nvSpPr>
        <xdr:cNvPr id="129" name="テキスト ボックス 128"/>
        <xdr:cNvSpPr txBox="1"/>
      </xdr:nvSpPr>
      <xdr:spPr>
        <a:xfrm>
          <a:off x="2641111" y="984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80356</xdr:rowOff>
    </xdr:from>
    <xdr:to>
      <xdr:col>2</xdr:col>
      <xdr:colOff>638175</xdr:colOff>
      <xdr:row>59</xdr:row>
      <xdr:rowOff>81118</xdr:rowOff>
    </xdr:to>
    <xdr:cxnSp macro="">
      <xdr:nvCxnSpPr>
        <xdr:cNvPr id="130" name="直線コネクタ 129"/>
        <xdr:cNvCxnSpPr/>
      </xdr:nvCxnSpPr>
      <xdr:spPr>
        <a:xfrm flipV="1">
          <a:off x="1130300" y="1019590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152283</xdr:rowOff>
    </xdr:from>
    <xdr:to>
      <xdr:col>3</xdr:col>
      <xdr:colOff>3175</xdr:colOff>
      <xdr:row>59</xdr:row>
      <xdr:rowOff>82433</xdr:rowOff>
    </xdr:to>
    <xdr:sp macro="" textlink="">
      <xdr:nvSpPr>
        <xdr:cNvPr id="131" name="フローチャート : 判断 130"/>
        <xdr:cNvSpPr/>
      </xdr:nvSpPr>
      <xdr:spPr>
        <a:xfrm>
          <a:off x="1968500" y="1009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98960</xdr:rowOff>
    </xdr:from>
    <xdr:ext cx="534377" cy="259045"/>
    <xdr:sp macro="" textlink="">
      <xdr:nvSpPr>
        <xdr:cNvPr id="132" name="テキスト ボックス 131"/>
        <xdr:cNvSpPr txBox="1"/>
      </xdr:nvSpPr>
      <xdr:spPr>
        <a:xfrm>
          <a:off x="1752111" y="987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157648</xdr:rowOff>
    </xdr:from>
    <xdr:to>
      <xdr:col>1</xdr:col>
      <xdr:colOff>485775</xdr:colOff>
      <xdr:row>59</xdr:row>
      <xdr:rowOff>87798</xdr:rowOff>
    </xdr:to>
    <xdr:sp macro="" textlink="">
      <xdr:nvSpPr>
        <xdr:cNvPr id="133" name="フローチャート : 判断 132"/>
        <xdr:cNvSpPr/>
      </xdr:nvSpPr>
      <xdr:spPr>
        <a:xfrm>
          <a:off x="1079500" y="101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104325</xdr:rowOff>
    </xdr:from>
    <xdr:ext cx="534377" cy="259045"/>
    <xdr:sp macro="" textlink="">
      <xdr:nvSpPr>
        <xdr:cNvPr id="134" name="テキスト ボックス 133"/>
        <xdr:cNvSpPr txBox="1"/>
      </xdr:nvSpPr>
      <xdr:spPr>
        <a:xfrm>
          <a:off x="863111" y="987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52606</xdr:rowOff>
    </xdr:from>
    <xdr:to>
      <xdr:col>6</xdr:col>
      <xdr:colOff>561975</xdr:colOff>
      <xdr:row>58</xdr:row>
      <xdr:rowOff>154206</xdr:rowOff>
    </xdr:to>
    <xdr:sp macro="" textlink="">
      <xdr:nvSpPr>
        <xdr:cNvPr id="140" name="円/楕円 139"/>
        <xdr:cNvSpPr/>
      </xdr:nvSpPr>
      <xdr:spPr>
        <a:xfrm>
          <a:off x="4584700" y="999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138983</xdr:rowOff>
    </xdr:from>
    <xdr:ext cx="534377" cy="259045"/>
    <xdr:sp macro="" textlink="">
      <xdr:nvSpPr>
        <xdr:cNvPr id="141" name="物件費該当値テキスト"/>
        <xdr:cNvSpPr txBox="1"/>
      </xdr:nvSpPr>
      <xdr:spPr>
        <a:xfrm>
          <a:off x="4686300" y="991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64,763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125926</xdr:rowOff>
    </xdr:from>
    <xdr:to>
      <xdr:col>5</xdr:col>
      <xdr:colOff>409575</xdr:colOff>
      <xdr:row>59</xdr:row>
      <xdr:rowOff>56076</xdr:rowOff>
    </xdr:to>
    <xdr:sp macro="" textlink="">
      <xdr:nvSpPr>
        <xdr:cNvPr id="142" name="円/楕円 141"/>
        <xdr:cNvSpPr/>
      </xdr:nvSpPr>
      <xdr:spPr>
        <a:xfrm>
          <a:off x="3746500" y="1007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47203</xdr:rowOff>
    </xdr:from>
    <xdr:ext cx="534377" cy="259045"/>
    <xdr:sp macro="" textlink="">
      <xdr:nvSpPr>
        <xdr:cNvPr id="143" name="テキスト ボックス 142"/>
        <xdr:cNvSpPr txBox="1"/>
      </xdr:nvSpPr>
      <xdr:spPr>
        <a:xfrm>
          <a:off x="3530111" y="1016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55,141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153891</xdr:rowOff>
    </xdr:from>
    <xdr:to>
      <xdr:col>4</xdr:col>
      <xdr:colOff>206375</xdr:colOff>
      <xdr:row>59</xdr:row>
      <xdr:rowOff>84041</xdr:rowOff>
    </xdr:to>
    <xdr:sp macro="" textlink="">
      <xdr:nvSpPr>
        <xdr:cNvPr id="144" name="円/楕円 143"/>
        <xdr:cNvSpPr/>
      </xdr:nvSpPr>
      <xdr:spPr>
        <a:xfrm>
          <a:off x="2857500" y="1009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75168</xdr:rowOff>
    </xdr:from>
    <xdr:ext cx="534377" cy="259045"/>
    <xdr:sp macro="" textlink="">
      <xdr:nvSpPr>
        <xdr:cNvPr id="145" name="テキスト ボックス 144"/>
        <xdr:cNvSpPr txBox="1"/>
      </xdr:nvSpPr>
      <xdr:spPr>
        <a:xfrm>
          <a:off x="2641111" y="1019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51,471</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29556</xdr:rowOff>
    </xdr:from>
    <xdr:to>
      <xdr:col>3</xdr:col>
      <xdr:colOff>3175</xdr:colOff>
      <xdr:row>59</xdr:row>
      <xdr:rowOff>131156</xdr:rowOff>
    </xdr:to>
    <xdr:sp macro="" textlink="">
      <xdr:nvSpPr>
        <xdr:cNvPr id="146" name="円/楕円 145"/>
        <xdr:cNvSpPr/>
      </xdr:nvSpPr>
      <xdr:spPr>
        <a:xfrm>
          <a:off x="1968500" y="101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122283</xdr:rowOff>
    </xdr:from>
    <xdr:ext cx="534377" cy="259045"/>
    <xdr:sp macro="" textlink="">
      <xdr:nvSpPr>
        <xdr:cNvPr id="147" name="テキスト ボックス 146"/>
        <xdr:cNvSpPr txBox="1"/>
      </xdr:nvSpPr>
      <xdr:spPr>
        <a:xfrm>
          <a:off x="1752111" y="1023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45,288</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30318</xdr:rowOff>
    </xdr:from>
    <xdr:to>
      <xdr:col>1</xdr:col>
      <xdr:colOff>485775</xdr:colOff>
      <xdr:row>59</xdr:row>
      <xdr:rowOff>131918</xdr:rowOff>
    </xdr:to>
    <xdr:sp macro="" textlink="">
      <xdr:nvSpPr>
        <xdr:cNvPr id="148" name="円/楕円 147"/>
        <xdr:cNvSpPr/>
      </xdr:nvSpPr>
      <xdr:spPr>
        <a:xfrm>
          <a:off x="1079500" y="1014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123045</xdr:rowOff>
    </xdr:from>
    <xdr:ext cx="534377" cy="259045"/>
    <xdr:sp macro="" textlink="">
      <xdr:nvSpPr>
        <xdr:cNvPr id="149" name="テキスト ボックス 148"/>
        <xdr:cNvSpPr txBox="1"/>
      </xdr:nvSpPr>
      <xdr:spPr>
        <a:xfrm>
          <a:off x="863111" y="1023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45,188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8179</xdr:rowOff>
    </xdr:from>
    <xdr:to>
      <xdr:col>6</xdr:col>
      <xdr:colOff>510540</xdr:colOff>
      <xdr:row>79</xdr:row>
      <xdr:rowOff>3950</xdr:rowOff>
    </xdr:to>
    <xdr:cxnSp macro="">
      <xdr:nvCxnSpPr>
        <xdr:cNvPr id="173" name="直線コネクタ 172"/>
        <xdr:cNvCxnSpPr/>
      </xdr:nvCxnSpPr>
      <xdr:spPr>
        <a:xfrm flipV="1">
          <a:off x="4633595" y="12009679"/>
          <a:ext cx="1270" cy="1538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7777</xdr:rowOff>
    </xdr:from>
    <xdr:ext cx="469744" cy="259045"/>
    <xdr:sp macro="" textlink="">
      <xdr:nvSpPr>
        <xdr:cNvPr id="174" name="維持補修費最小値テキスト"/>
        <xdr:cNvSpPr txBox="1"/>
      </xdr:nvSpPr>
      <xdr:spPr>
        <a:xfrm>
          <a:off x="4686300" y="135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1,063</a:t>
          </a:r>
          <a:endParaRPr kumimoji="1" lang="ja-JP" altLang="en-US" sz="1000" b="1">
            <a:latin typeface="ＭＳ Ｐゴシック"/>
          </a:endParaRPr>
        </a:p>
      </xdr:txBody>
    </xdr:sp>
    <xdr:clientData/>
  </xdr:oneCellAnchor>
  <xdr:twoCellAnchor>
    <xdr:from>
      <xdr:col>6</xdr:col>
      <xdr:colOff>422275</xdr:colOff>
      <xdr:row>79</xdr:row>
      <xdr:rowOff>3950</xdr:rowOff>
    </xdr:from>
    <xdr:to>
      <xdr:col>6</xdr:col>
      <xdr:colOff>600075</xdr:colOff>
      <xdr:row>79</xdr:row>
      <xdr:rowOff>3950</xdr:rowOff>
    </xdr:to>
    <xdr:cxnSp macro="">
      <xdr:nvCxnSpPr>
        <xdr:cNvPr id="175" name="直線コネクタ 174"/>
        <xdr:cNvCxnSpPr/>
      </xdr:nvCxnSpPr>
      <xdr:spPr>
        <a:xfrm>
          <a:off x="4546600" y="135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126306</xdr:rowOff>
    </xdr:from>
    <xdr:ext cx="534377" cy="259045"/>
    <xdr:sp macro="" textlink="">
      <xdr:nvSpPr>
        <xdr:cNvPr id="176" name="維持補修費最大値テキスト"/>
        <xdr:cNvSpPr txBox="1"/>
      </xdr:nvSpPr>
      <xdr:spPr>
        <a:xfrm>
          <a:off x="4686300" y="1178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41,452</a:t>
          </a:r>
          <a:endParaRPr kumimoji="1" lang="ja-JP" altLang="en-US" sz="1000" b="1">
            <a:latin typeface="ＭＳ Ｐゴシック"/>
          </a:endParaRPr>
        </a:p>
      </xdr:txBody>
    </xdr:sp>
    <xdr:clientData/>
  </xdr:oneCellAnchor>
  <xdr:twoCellAnchor>
    <xdr:from>
      <xdr:col>6</xdr:col>
      <xdr:colOff>422275</xdr:colOff>
      <xdr:row>70</xdr:row>
      <xdr:rowOff>8179</xdr:rowOff>
    </xdr:from>
    <xdr:to>
      <xdr:col>6</xdr:col>
      <xdr:colOff>600075</xdr:colOff>
      <xdr:row>70</xdr:row>
      <xdr:rowOff>8179</xdr:rowOff>
    </xdr:to>
    <xdr:cxnSp macro="">
      <xdr:nvCxnSpPr>
        <xdr:cNvPr id="177" name="直線コネクタ 176"/>
        <xdr:cNvCxnSpPr/>
      </xdr:nvCxnSpPr>
      <xdr:spPr>
        <a:xfrm>
          <a:off x="4546600" y="12009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150977</xdr:rowOff>
    </xdr:from>
    <xdr:to>
      <xdr:col>6</xdr:col>
      <xdr:colOff>511175</xdr:colOff>
      <xdr:row>78</xdr:row>
      <xdr:rowOff>160998</xdr:rowOff>
    </xdr:to>
    <xdr:cxnSp macro="">
      <xdr:nvCxnSpPr>
        <xdr:cNvPr id="178" name="直線コネクタ 177"/>
        <xdr:cNvCxnSpPr/>
      </xdr:nvCxnSpPr>
      <xdr:spPr>
        <a:xfrm>
          <a:off x="3797300" y="13524077"/>
          <a:ext cx="838200" cy="1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69753</xdr:rowOff>
    </xdr:from>
    <xdr:ext cx="469744" cy="259045"/>
    <xdr:sp macro="" textlink="">
      <xdr:nvSpPr>
        <xdr:cNvPr id="179" name="維持補修費平均値テキスト"/>
        <xdr:cNvSpPr txBox="1"/>
      </xdr:nvSpPr>
      <xdr:spPr>
        <a:xfrm>
          <a:off x="4686300" y="130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7,603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46876</xdr:rowOff>
    </xdr:from>
    <xdr:to>
      <xdr:col>6</xdr:col>
      <xdr:colOff>561975</xdr:colOff>
      <xdr:row>77</xdr:row>
      <xdr:rowOff>148476</xdr:rowOff>
    </xdr:to>
    <xdr:sp macro="" textlink="">
      <xdr:nvSpPr>
        <xdr:cNvPr id="180" name="フローチャート : 判断 179"/>
        <xdr:cNvSpPr/>
      </xdr:nvSpPr>
      <xdr:spPr>
        <a:xfrm>
          <a:off x="45847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150977</xdr:rowOff>
    </xdr:from>
    <xdr:to>
      <xdr:col>5</xdr:col>
      <xdr:colOff>358775</xdr:colOff>
      <xdr:row>78</xdr:row>
      <xdr:rowOff>159817</xdr:rowOff>
    </xdr:to>
    <xdr:cxnSp macro="">
      <xdr:nvCxnSpPr>
        <xdr:cNvPr id="181" name="直線コネクタ 180"/>
        <xdr:cNvCxnSpPr/>
      </xdr:nvCxnSpPr>
      <xdr:spPr>
        <a:xfrm flipV="1">
          <a:off x="2908300" y="13524077"/>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159347</xdr:rowOff>
    </xdr:from>
    <xdr:to>
      <xdr:col>5</xdr:col>
      <xdr:colOff>409575</xdr:colOff>
      <xdr:row>78</xdr:row>
      <xdr:rowOff>89497</xdr:rowOff>
    </xdr:to>
    <xdr:sp macro="" textlink="">
      <xdr:nvSpPr>
        <xdr:cNvPr id="182" name="フローチャート : 判断 181"/>
        <xdr:cNvSpPr/>
      </xdr:nvSpPr>
      <xdr:spPr>
        <a:xfrm>
          <a:off x="3746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106024</xdr:rowOff>
    </xdr:from>
    <xdr:ext cx="469744" cy="259045"/>
    <xdr:sp macro="" textlink="">
      <xdr:nvSpPr>
        <xdr:cNvPr id="183" name="テキスト ボックス 182"/>
        <xdr:cNvSpPr txBox="1"/>
      </xdr:nvSpPr>
      <xdr:spPr>
        <a:xfrm>
          <a:off x="3562427" y="1313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142291</xdr:rowOff>
    </xdr:from>
    <xdr:to>
      <xdr:col>4</xdr:col>
      <xdr:colOff>155575</xdr:colOff>
      <xdr:row>78</xdr:row>
      <xdr:rowOff>159817</xdr:rowOff>
    </xdr:to>
    <xdr:cxnSp macro="">
      <xdr:nvCxnSpPr>
        <xdr:cNvPr id="184" name="直線コネクタ 183"/>
        <xdr:cNvCxnSpPr/>
      </xdr:nvCxnSpPr>
      <xdr:spPr>
        <a:xfrm>
          <a:off x="2019300" y="13515391"/>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22606</xdr:rowOff>
    </xdr:from>
    <xdr:to>
      <xdr:col>4</xdr:col>
      <xdr:colOff>206375</xdr:colOff>
      <xdr:row>78</xdr:row>
      <xdr:rowOff>124206</xdr:rowOff>
    </xdr:to>
    <xdr:sp macro="" textlink="">
      <xdr:nvSpPr>
        <xdr:cNvPr id="185" name="フローチャート : 判断 184"/>
        <xdr:cNvSpPr/>
      </xdr:nvSpPr>
      <xdr:spPr>
        <a:xfrm>
          <a:off x="2857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140733</xdr:rowOff>
    </xdr:from>
    <xdr:ext cx="469744" cy="259045"/>
    <xdr:sp macro="" textlink="">
      <xdr:nvSpPr>
        <xdr:cNvPr id="186" name="テキスト ボックス 185"/>
        <xdr:cNvSpPr txBox="1"/>
      </xdr:nvSpPr>
      <xdr:spPr>
        <a:xfrm>
          <a:off x="2673427" y="1317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142291</xdr:rowOff>
    </xdr:from>
    <xdr:to>
      <xdr:col>2</xdr:col>
      <xdr:colOff>638175</xdr:colOff>
      <xdr:row>78</xdr:row>
      <xdr:rowOff>151740</xdr:rowOff>
    </xdr:to>
    <xdr:cxnSp macro="">
      <xdr:nvCxnSpPr>
        <xdr:cNvPr id="187" name="直線コネクタ 186"/>
        <xdr:cNvCxnSpPr/>
      </xdr:nvCxnSpPr>
      <xdr:spPr>
        <a:xfrm flipV="1">
          <a:off x="1130300" y="13515391"/>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31141</xdr:rowOff>
    </xdr:from>
    <xdr:to>
      <xdr:col>3</xdr:col>
      <xdr:colOff>3175</xdr:colOff>
      <xdr:row>78</xdr:row>
      <xdr:rowOff>132741</xdr:rowOff>
    </xdr:to>
    <xdr:sp macro="" textlink="">
      <xdr:nvSpPr>
        <xdr:cNvPr id="188" name="フローチャート : 判断 187"/>
        <xdr:cNvSpPr/>
      </xdr:nvSpPr>
      <xdr:spPr>
        <a:xfrm>
          <a:off x="1968500" y="1340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149268</xdr:rowOff>
    </xdr:from>
    <xdr:ext cx="469744" cy="259045"/>
    <xdr:sp macro="" textlink="">
      <xdr:nvSpPr>
        <xdr:cNvPr id="189" name="テキスト ボックス 188"/>
        <xdr:cNvSpPr txBox="1"/>
      </xdr:nvSpPr>
      <xdr:spPr>
        <a:xfrm>
          <a:off x="1784427" y="1317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26073</xdr:rowOff>
    </xdr:from>
    <xdr:to>
      <xdr:col>1</xdr:col>
      <xdr:colOff>485775</xdr:colOff>
      <xdr:row>78</xdr:row>
      <xdr:rowOff>127673</xdr:rowOff>
    </xdr:to>
    <xdr:sp macro="" textlink="">
      <xdr:nvSpPr>
        <xdr:cNvPr id="190" name="フローチャート : 判断 189"/>
        <xdr:cNvSpPr/>
      </xdr:nvSpPr>
      <xdr:spPr>
        <a:xfrm>
          <a:off x="1079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144200</xdr:rowOff>
    </xdr:from>
    <xdr:ext cx="469744" cy="259045"/>
    <xdr:sp macro="" textlink="">
      <xdr:nvSpPr>
        <xdr:cNvPr id="191" name="テキスト ボックス 190"/>
        <xdr:cNvSpPr txBox="1"/>
      </xdr:nvSpPr>
      <xdr:spPr>
        <a:xfrm>
          <a:off x="895427"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110198</xdr:rowOff>
    </xdr:from>
    <xdr:to>
      <xdr:col>6</xdr:col>
      <xdr:colOff>561975</xdr:colOff>
      <xdr:row>79</xdr:row>
      <xdr:rowOff>40348</xdr:rowOff>
    </xdr:to>
    <xdr:sp macro="" textlink="">
      <xdr:nvSpPr>
        <xdr:cNvPr id="197" name="円/楕円 196"/>
        <xdr:cNvSpPr/>
      </xdr:nvSpPr>
      <xdr:spPr>
        <a:xfrm>
          <a:off x="4584700" y="1348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25125</xdr:rowOff>
    </xdr:from>
    <xdr:ext cx="469744" cy="259045"/>
    <xdr:sp macro="" textlink="">
      <xdr:nvSpPr>
        <xdr:cNvPr id="198" name="維持補修費該当値テキスト"/>
        <xdr:cNvSpPr txBox="1"/>
      </xdr:nvSpPr>
      <xdr:spPr>
        <a:xfrm>
          <a:off x="4686300" y="1339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100177</xdr:rowOff>
    </xdr:from>
    <xdr:to>
      <xdr:col>5</xdr:col>
      <xdr:colOff>409575</xdr:colOff>
      <xdr:row>79</xdr:row>
      <xdr:rowOff>30327</xdr:rowOff>
    </xdr:to>
    <xdr:sp macro="" textlink="">
      <xdr:nvSpPr>
        <xdr:cNvPr id="199" name="円/楕円 198"/>
        <xdr:cNvSpPr/>
      </xdr:nvSpPr>
      <xdr:spPr>
        <a:xfrm>
          <a:off x="3746500" y="1347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21454</xdr:rowOff>
    </xdr:from>
    <xdr:ext cx="469744" cy="259045"/>
    <xdr:sp macro="" textlink="">
      <xdr:nvSpPr>
        <xdr:cNvPr id="200" name="テキスト ボックス 199"/>
        <xdr:cNvSpPr txBox="1"/>
      </xdr:nvSpPr>
      <xdr:spPr>
        <a:xfrm>
          <a:off x="3562427" y="1356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109017</xdr:rowOff>
    </xdr:from>
    <xdr:to>
      <xdr:col>4</xdr:col>
      <xdr:colOff>206375</xdr:colOff>
      <xdr:row>79</xdr:row>
      <xdr:rowOff>39167</xdr:rowOff>
    </xdr:to>
    <xdr:sp macro="" textlink="">
      <xdr:nvSpPr>
        <xdr:cNvPr id="201" name="円/楕円 200"/>
        <xdr:cNvSpPr/>
      </xdr:nvSpPr>
      <xdr:spPr>
        <a:xfrm>
          <a:off x="2857500" y="1348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30294</xdr:rowOff>
    </xdr:from>
    <xdr:ext cx="469744" cy="259045"/>
    <xdr:sp macro="" textlink="">
      <xdr:nvSpPr>
        <xdr:cNvPr id="202" name="テキスト ボックス 201"/>
        <xdr:cNvSpPr txBox="1"/>
      </xdr:nvSpPr>
      <xdr:spPr>
        <a:xfrm>
          <a:off x="2673427" y="1357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91491</xdr:rowOff>
    </xdr:from>
    <xdr:to>
      <xdr:col>3</xdr:col>
      <xdr:colOff>3175</xdr:colOff>
      <xdr:row>79</xdr:row>
      <xdr:rowOff>21641</xdr:rowOff>
    </xdr:to>
    <xdr:sp macro="" textlink="">
      <xdr:nvSpPr>
        <xdr:cNvPr id="203" name="円/楕円 202"/>
        <xdr:cNvSpPr/>
      </xdr:nvSpPr>
      <xdr:spPr>
        <a:xfrm>
          <a:off x="1968500" y="1346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12768</xdr:rowOff>
    </xdr:from>
    <xdr:ext cx="469744" cy="259045"/>
    <xdr:sp macro="" textlink="">
      <xdr:nvSpPr>
        <xdr:cNvPr id="204" name="テキスト ボックス 203"/>
        <xdr:cNvSpPr txBox="1"/>
      </xdr:nvSpPr>
      <xdr:spPr>
        <a:xfrm>
          <a:off x="1784427" y="1355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100940</xdr:rowOff>
    </xdr:from>
    <xdr:to>
      <xdr:col>1</xdr:col>
      <xdr:colOff>485775</xdr:colOff>
      <xdr:row>79</xdr:row>
      <xdr:rowOff>31090</xdr:rowOff>
    </xdr:to>
    <xdr:sp macro="" textlink="">
      <xdr:nvSpPr>
        <xdr:cNvPr id="205" name="円/楕円 204"/>
        <xdr:cNvSpPr/>
      </xdr:nvSpPr>
      <xdr:spPr>
        <a:xfrm>
          <a:off x="1079500" y="1347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22217</xdr:rowOff>
    </xdr:from>
    <xdr:ext cx="469744" cy="259045"/>
    <xdr:sp macro="" textlink="">
      <xdr:nvSpPr>
        <xdr:cNvPr id="206" name="テキスト ボックス 205"/>
        <xdr:cNvSpPr txBox="1"/>
      </xdr:nvSpPr>
      <xdr:spPr>
        <a:xfrm>
          <a:off x="895427" y="1356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3" name="テキスト ボックス 22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72468</xdr:rowOff>
    </xdr:from>
    <xdr:to>
      <xdr:col>6</xdr:col>
      <xdr:colOff>510540</xdr:colOff>
      <xdr:row>99</xdr:row>
      <xdr:rowOff>31893</xdr:rowOff>
    </xdr:to>
    <xdr:cxnSp macro="">
      <xdr:nvCxnSpPr>
        <xdr:cNvPr id="229" name="直線コネクタ 228"/>
        <xdr:cNvCxnSpPr/>
      </xdr:nvCxnSpPr>
      <xdr:spPr>
        <a:xfrm flipV="1">
          <a:off x="4633595" y="15502968"/>
          <a:ext cx="1270" cy="150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35720</xdr:rowOff>
    </xdr:from>
    <xdr:ext cx="534377" cy="259045"/>
    <xdr:sp macro="" textlink="">
      <xdr:nvSpPr>
        <xdr:cNvPr id="230" name="扶助費最小値テキスト"/>
        <xdr:cNvSpPr txBox="1"/>
      </xdr:nvSpPr>
      <xdr:spPr>
        <a:xfrm>
          <a:off x="4686300" y="1700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37,216</a:t>
          </a:r>
          <a:endParaRPr kumimoji="1" lang="ja-JP" altLang="en-US" sz="1000" b="1">
            <a:latin typeface="ＭＳ Ｐゴシック"/>
          </a:endParaRPr>
        </a:p>
      </xdr:txBody>
    </xdr:sp>
    <xdr:clientData/>
  </xdr:oneCellAnchor>
  <xdr:twoCellAnchor>
    <xdr:from>
      <xdr:col>6</xdr:col>
      <xdr:colOff>422275</xdr:colOff>
      <xdr:row>99</xdr:row>
      <xdr:rowOff>31893</xdr:rowOff>
    </xdr:from>
    <xdr:to>
      <xdr:col>6</xdr:col>
      <xdr:colOff>600075</xdr:colOff>
      <xdr:row>99</xdr:row>
      <xdr:rowOff>31893</xdr:rowOff>
    </xdr:to>
    <xdr:cxnSp macro="">
      <xdr:nvCxnSpPr>
        <xdr:cNvPr id="231" name="直線コネクタ 230"/>
        <xdr:cNvCxnSpPr/>
      </xdr:nvCxnSpPr>
      <xdr:spPr>
        <a:xfrm>
          <a:off x="4546600" y="1700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19145</xdr:rowOff>
    </xdr:from>
    <xdr:ext cx="599010" cy="259045"/>
    <xdr:sp macro="" textlink="">
      <xdr:nvSpPr>
        <xdr:cNvPr id="232" name="扶助費最大値テキスト"/>
        <xdr:cNvSpPr txBox="1"/>
      </xdr:nvSpPr>
      <xdr:spPr>
        <a:xfrm>
          <a:off x="4686300" y="15278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102,941</a:t>
          </a:r>
          <a:endParaRPr kumimoji="1" lang="ja-JP" altLang="en-US" sz="1000" b="1">
            <a:latin typeface="ＭＳ Ｐゴシック"/>
          </a:endParaRPr>
        </a:p>
      </xdr:txBody>
    </xdr:sp>
    <xdr:clientData/>
  </xdr:oneCellAnchor>
  <xdr:twoCellAnchor>
    <xdr:from>
      <xdr:col>6</xdr:col>
      <xdr:colOff>422275</xdr:colOff>
      <xdr:row>90</xdr:row>
      <xdr:rowOff>72468</xdr:rowOff>
    </xdr:from>
    <xdr:to>
      <xdr:col>6</xdr:col>
      <xdr:colOff>600075</xdr:colOff>
      <xdr:row>90</xdr:row>
      <xdr:rowOff>72468</xdr:rowOff>
    </xdr:to>
    <xdr:cxnSp macro="">
      <xdr:nvCxnSpPr>
        <xdr:cNvPr id="233" name="直線コネクタ 232"/>
        <xdr:cNvCxnSpPr/>
      </xdr:nvCxnSpPr>
      <xdr:spPr>
        <a:xfrm>
          <a:off x="4546600" y="1550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121664</xdr:rowOff>
    </xdr:from>
    <xdr:to>
      <xdr:col>6</xdr:col>
      <xdr:colOff>511175</xdr:colOff>
      <xdr:row>97</xdr:row>
      <xdr:rowOff>55164</xdr:rowOff>
    </xdr:to>
    <xdr:cxnSp macro="">
      <xdr:nvCxnSpPr>
        <xdr:cNvPr id="234" name="直線コネクタ 233"/>
        <xdr:cNvCxnSpPr/>
      </xdr:nvCxnSpPr>
      <xdr:spPr>
        <a:xfrm flipV="1">
          <a:off x="3797300" y="16580864"/>
          <a:ext cx="838200" cy="10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5021</xdr:rowOff>
    </xdr:from>
    <xdr:ext cx="534377" cy="259045"/>
    <xdr:sp macro="" textlink="">
      <xdr:nvSpPr>
        <xdr:cNvPr id="235" name="扶助費平均値テキスト"/>
        <xdr:cNvSpPr txBox="1"/>
      </xdr:nvSpPr>
      <xdr:spPr>
        <a:xfrm>
          <a:off x="4686300" y="16292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59,670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153594</xdr:rowOff>
    </xdr:from>
    <xdr:to>
      <xdr:col>6</xdr:col>
      <xdr:colOff>561975</xdr:colOff>
      <xdr:row>96</xdr:row>
      <xdr:rowOff>83744</xdr:rowOff>
    </xdr:to>
    <xdr:sp macro="" textlink="">
      <xdr:nvSpPr>
        <xdr:cNvPr id="236" name="フローチャート : 判断 235"/>
        <xdr:cNvSpPr/>
      </xdr:nvSpPr>
      <xdr:spPr>
        <a:xfrm>
          <a:off x="45847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55164</xdr:rowOff>
    </xdr:from>
    <xdr:to>
      <xdr:col>5</xdr:col>
      <xdr:colOff>358775</xdr:colOff>
      <xdr:row>97</xdr:row>
      <xdr:rowOff>65701</xdr:rowOff>
    </xdr:to>
    <xdr:cxnSp macro="">
      <xdr:nvCxnSpPr>
        <xdr:cNvPr id="237" name="直線コネクタ 236"/>
        <xdr:cNvCxnSpPr/>
      </xdr:nvCxnSpPr>
      <xdr:spPr>
        <a:xfrm flipV="1">
          <a:off x="2908300" y="16685814"/>
          <a:ext cx="889000" cy="1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62588</xdr:rowOff>
    </xdr:from>
    <xdr:to>
      <xdr:col>5</xdr:col>
      <xdr:colOff>409575</xdr:colOff>
      <xdr:row>96</xdr:row>
      <xdr:rowOff>164188</xdr:rowOff>
    </xdr:to>
    <xdr:sp macro="" textlink="">
      <xdr:nvSpPr>
        <xdr:cNvPr id="238" name="フローチャート : 判断 237"/>
        <xdr:cNvSpPr/>
      </xdr:nvSpPr>
      <xdr:spPr>
        <a:xfrm>
          <a:off x="3746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9265</xdr:rowOff>
    </xdr:from>
    <xdr:ext cx="534377" cy="259045"/>
    <xdr:sp macro="" textlink="">
      <xdr:nvSpPr>
        <xdr:cNvPr id="239" name="テキスト ボックス 238"/>
        <xdr:cNvSpPr txBox="1"/>
      </xdr:nvSpPr>
      <xdr:spPr>
        <a:xfrm>
          <a:off x="3530111" y="162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56,151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65701</xdr:rowOff>
    </xdr:from>
    <xdr:to>
      <xdr:col>4</xdr:col>
      <xdr:colOff>155575</xdr:colOff>
      <xdr:row>97</xdr:row>
      <xdr:rowOff>159451</xdr:rowOff>
    </xdr:to>
    <xdr:cxnSp macro="">
      <xdr:nvCxnSpPr>
        <xdr:cNvPr id="240" name="直線コネクタ 239"/>
        <xdr:cNvCxnSpPr/>
      </xdr:nvCxnSpPr>
      <xdr:spPr>
        <a:xfrm flipV="1">
          <a:off x="2019300" y="16696351"/>
          <a:ext cx="889000" cy="9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55685</xdr:rowOff>
    </xdr:from>
    <xdr:to>
      <xdr:col>4</xdr:col>
      <xdr:colOff>206375</xdr:colOff>
      <xdr:row>96</xdr:row>
      <xdr:rowOff>157285</xdr:rowOff>
    </xdr:to>
    <xdr:sp macro="" textlink="">
      <xdr:nvSpPr>
        <xdr:cNvPr id="241" name="フローチャート : 判断 240"/>
        <xdr:cNvSpPr/>
      </xdr:nvSpPr>
      <xdr:spPr>
        <a:xfrm>
          <a:off x="2857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2362</xdr:rowOff>
    </xdr:from>
    <xdr:ext cx="534377" cy="259045"/>
    <xdr:sp macro="" textlink="">
      <xdr:nvSpPr>
        <xdr:cNvPr id="242" name="テキスト ボックス 241"/>
        <xdr:cNvSpPr txBox="1"/>
      </xdr:nvSpPr>
      <xdr:spPr>
        <a:xfrm>
          <a:off x="2641111" y="1629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159451</xdr:rowOff>
    </xdr:from>
    <xdr:to>
      <xdr:col>2</xdr:col>
      <xdr:colOff>638175</xdr:colOff>
      <xdr:row>97</xdr:row>
      <xdr:rowOff>171200</xdr:rowOff>
    </xdr:to>
    <xdr:cxnSp macro="">
      <xdr:nvCxnSpPr>
        <xdr:cNvPr id="243" name="直線コネクタ 242"/>
        <xdr:cNvCxnSpPr/>
      </xdr:nvCxnSpPr>
      <xdr:spPr>
        <a:xfrm flipV="1">
          <a:off x="1130300" y="16790101"/>
          <a:ext cx="889000" cy="1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13416</xdr:rowOff>
    </xdr:from>
    <xdr:to>
      <xdr:col>3</xdr:col>
      <xdr:colOff>3175</xdr:colOff>
      <xdr:row>97</xdr:row>
      <xdr:rowOff>115016</xdr:rowOff>
    </xdr:to>
    <xdr:sp macro="" textlink="">
      <xdr:nvSpPr>
        <xdr:cNvPr id="244" name="フローチャート : 判断 243"/>
        <xdr:cNvSpPr/>
      </xdr:nvSpPr>
      <xdr:spPr>
        <a:xfrm>
          <a:off x="1968500" y="1664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131543</xdr:rowOff>
    </xdr:from>
    <xdr:ext cx="534377" cy="259045"/>
    <xdr:sp macro="" textlink="">
      <xdr:nvSpPr>
        <xdr:cNvPr id="245" name="テキスト ボックス 244"/>
        <xdr:cNvSpPr txBox="1"/>
      </xdr:nvSpPr>
      <xdr:spPr>
        <a:xfrm>
          <a:off x="1752111" y="1641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31133</xdr:rowOff>
    </xdr:from>
    <xdr:to>
      <xdr:col>1</xdr:col>
      <xdr:colOff>485775</xdr:colOff>
      <xdr:row>97</xdr:row>
      <xdr:rowOff>132733</xdr:rowOff>
    </xdr:to>
    <xdr:sp macro="" textlink="">
      <xdr:nvSpPr>
        <xdr:cNvPr id="246" name="フローチャート : 判断 245"/>
        <xdr:cNvSpPr/>
      </xdr:nvSpPr>
      <xdr:spPr>
        <a:xfrm>
          <a:off x="1079500" y="1666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149260</xdr:rowOff>
    </xdr:from>
    <xdr:ext cx="534377" cy="259045"/>
    <xdr:sp macro="" textlink="">
      <xdr:nvSpPr>
        <xdr:cNvPr id="247" name="テキスト ボックス 246"/>
        <xdr:cNvSpPr txBox="1"/>
      </xdr:nvSpPr>
      <xdr:spPr>
        <a:xfrm>
          <a:off x="863111" y="1643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70864</xdr:rowOff>
    </xdr:from>
    <xdr:to>
      <xdr:col>6</xdr:col>
      <xdr:colOff>561975</xdr:colOff>
      <xdr:row>97</xdr:row>
      <xdr:rowOff>1014</xdr:rowOff>
    </xdr:to>
    <xdr:sp macro="" textlink="">
      <xdr:nvSpPr>
        <xdr:cNvPr id="253" name="円/楕円 252"/>
        <xdr:cNvSpPr/>
      </xdr:nvSpPr>
      <xdr:spPr>
        <a:xfrm>
          <a:off x="4584700" y="1653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49291</xdr:rowOff>
    </xdr:from>
    <xdr:ext cx="534377" cy="259045"/>
    <xdr:sp macro="" textlink="">
      <xdr:nvSpPr>
        <xdr:cNvPr id="254" name="扶助費該当値テキスト"/>
        <xdr:cNvSpPr txBox="1"/>
      </xdr:nvSpPr>
      <xdr:spPr>
        <a:xfrm>
          <a:off x="4686300" y="165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55,789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4364</xdr:rowOff>
    </xdr:from>
    <xdr:to>
      <xdr:col>5</xdr:col>
      <xdr:colOff>409575</xdr:colOff>
      <xdr:row>97</xdr:row>
      <xdr:rowOff>105964</xdr:rowOff>
    </xdr:to>
    <xdr:sp macro="" textlink="">
      <xdr:nvSpPr>
        <xdr:cNvPr id="255" name="円/楕円 254"/>
        <xdr:cNvSpPr/>
      </xdr:nvSpPr>
      <xdr:spPr>
        <a:xfrm>
          <a:off x="3746500" y="1663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97091</xdr:rowOff>
    </xdr:from>
    <xdr:ext cx="534377" cy="259045"/>
    <xdr:sp macro="" textlink="">
      <xdr:nvSpPr>
        <xdr:cNvPr id="256" name="テキスト ボックス 255"/>
        <xdr:cNvSpPr txBox="1"/>
      </xdr:nvSpPr>
      <xdr:spPr>
        <a:xfrm>
          <a:off x="3530111" y="1672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51,198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14901</xdr:rowOff>
    </xdr:from>
    <xdr:to>
      <xdr:col>4</xdr:col>
      <xdr:colOff>206375</xdr:colOff>
      <xdr:row>97</xdr:row>
      <xdr:rowOff>116501</xdr:rowOff>
    </xdr:to>
    <xdr:sp macro="" textlink="">
      <xdr:nvSpPr>
        <xdr:cNvPr id="257" name="円/楕円 256"/>
        <xdr:cNvSpPr/>
      </xdr:nvSpPr>
      <xdr:spPr>
        <a:xfrm>
          <a:off x="2857500" y="1664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107628</xdr:rowOff>
    </xdr:from>
    <xdr:ext cx="534377" cy="259045"/>
    <xdr:sp macro="" textlink="">
      <xdr:nvSpPr>
        <xdr:cNvPr id="258" name="テキスト ボックス 257"/>
        <xdr:cNvSpPr txBox="1"/>
      </xdr:nvSpPr>
      <xdr:spPr>
        <a:xfrm>
          <a:off x="2641111" y="1673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50,737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108651</xdr:rowOff>
    </xdr:from>
    <xdr:to>
      <xdr:col>3</xdr:col>
      <xdr:colOff>3175</xdr:colOff>
      <xdr:row>98</xdr:row>
      <xdr:rowOff>38801</xdr:rowOff>
    </xdr:to>
    <xdr:sp macro="" textlink="">
      <xdr:nvSpPr>
        <xdr:cNvPr id="259" name="円/楕円 258"/>
        <xdr:cNvSpPr/>
      </xdr:nvSpPr>
      <xdr:spPr>
        <a:xfrm>
          <a:off x="1968500" y="1673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29928</xdr:rowOff>
    </xdr:from>
    <xdr:ext cx="534377" cy="259045"/>
    <xdr:sp macro="" textlink="">
      <xdr:nvSpPr>
        <xdr:cNvPr id="260" name="テキスト ボックス 259"/>
        <xdr:cNvSpPr txBox="1"/>
      </xdr:nvSpPr>
      <xdr:spPr>
        <a:xfrm>
          <a:off x="1752111" y="1683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46,636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120400</xdr:rowOff>
    </xdr:from>
    <xdr:to>
      <xdr:col>1</xdr:col>
      <xdr:colOff>485775</xdr:colOff>
      <xdr:row>98</xdr:row>
      <xdr:rowOff>50550</xdr:rowOff>
    </xdr:to>
    <xdr:sp macro="" textlink="">
      <xdr:nvSpPr>
        <xdr:cNvPr id="261" name="円/楕円 260"/>
        <xdr:cNvSpPr/>
      </xdr:nvSpPr>
      <xdr:spPr>
        <a:xfrm>
          <a:off x="1079500" y="16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41677</xdr:rowOff>
    </xdr:from>
    <xdr:ext cx="534377" cy="259045"/>
    <xdr:sp macro="" textlink="">
      <xdr:nvSpPr>
        <xdr:cNvPr id="262" name="テキスト ボックス 261"/>
        <xdr:cNvSpPr txBox="1"/>
      </xdr:nvSpPr>
      <xdr:spPr>
        <a:xfrm>
          <a:off x="863111" y="1684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46,122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112159</xdr:rowOff>
    </xdr:from>
    <xdr:to>
      <xdr:col>15</xdr:col>
      <xdr:colOff>180340</xdr:colOff>
      <xdr:row>39</xdr:row>
      <xdr:rowOff>105138</xdr:rowOff>
    </xdr:to>
    <xdr:cxnSp macro="">
      <xdr:nvCxnSpPr>
        <xdr:cNvPr id="289" name="直線コネクタ 288"/>
        <xdr:cNvCxnSpPr/>
      </xdr:nvCxnSpPr>
      <xdr:spPr>
        <a:xfrm flipV="1">
          <a:off x="10475595" y="5255659"/>
          <a:ext cx="1270" cy="153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108965</xdr:rowOff>
    </xdr:from>
    <xdr:ext cx="534377" cy="259045"/>
    <xdr:sp macro="" textlink="">
      <xdr:nvSpPr>
        <xdr:cNvPr id="290" name="補助費等最小値テキスト"/>
        <xdr:cNvSpPr txBox="1"/>
      </xdr:nvSpPr>
      <xdr:spPr>
        <a:xfrm>
          <a:off x="10528300" y="67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29,425</a:t>
          </a:r>
          <a:endParaRPr kumimoji="1" lang="ja-JP" altLang="en-US" sz="1000" b="1">
            <a:latin typeface="ＭＳ Ｐゴシック"/>
          </a:endParaRPr>
        </a:p>
      </xdr:txBody>
    </xdr:sp>
    <xdr:clientData/>
  </xdr:oneCellAnchor>
  <xdr:twoCellAnchor>
    <xdr:from>
      <xdr:col>15</xdr:col>
      <xdr:colOff>92075</xdr:colOff>
      <xdr:row>39</xdr:row>
      <xdr:rowOff>105138</xdr:rowOff>
    </xdr:from>
    <xdr:to>
      <xdr:col>15</xdr:col>
      <xdr:colOff>269875</xdr:colOff>
      <xdr:row>39</xdr:row>
      <xdr:rowOff>105138</xdr:rowOff>
    </xdr:to>
    <xdr:cxnSp macro="">
      <xdr:nvCxnSpPr>
        <xdr:cNvPr id="291" name="直線コネクタ 290"/>
        <xdr:cNvCxnSpPr/>
      </xdr:nvCxnSpPr>
      <xdr:spPr>
        <a:xfrm>
          <a:off x="10388600" y="679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58836</xdr:rowOff>
    </xdr:from>
    <xdr:ext cx="599010" cy="259045"/>
    <xdr:sp macro="" textlink="">
      <xdr:nvSpPr>
        <xdr:cNvPr id="292" name="補助費等最大値テキスト"/>
        <xdr:cNvSpPr txBox="1"/>
      </xdr:nvSpPr>
      <xdr:spPr>
        <a:xfrm>
          <a:off x="10528300" y="503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170,530</a:t>
          </a:r>
          <a:endParaRPr kumimoji="1" lang="ja-JP" altLang="en-US" sz="1000" b="1">
            <a:latin typeface="ＭＳ Ｐゴシック"/>
          </a:endParaRPr>
        </a:p>
      </xdr:txBody>
    </xdr:sp>
    <xdr:clientData/>
  </xdr:oneCellAnchor>
  <xdr:twoCellAnchor>
    <xdr:from>
      <xdr:col>15</xdr:col>
      <xdr:colOff>92075</xdr:colOff>
      <xdr:row>30</xdr:row>
      <xdr:rowOff>112159</xdr:rowOff>
    </xdr:from>
    <xdr:to>
      <xdr:col>15</xdr:col>
      <xdr:colOff>269875</xdr:colOff>
      <xdr:row>30</xdr:row>
      <xdr:rowOff>112159</xdr:rowOff>
    </xdr:to>
    <xdr:cxnSp macro="">
      <xdr:nvCxnSpPr>
        <xdr:cNvPr id="293" name="直線コネクタ 292"/>
        <xdr:cNvCxnSpPr/>
      </xdr:nvCxnSpPr>
      <xdr:spPr>
        <a:xfrm>
          <a:off x="10388600" y="525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111561</xdr:rowOff>
    </xdr:from>
    <xdr:to>
      <xdr:col>15</xdr:col>
      <xdr:colOff>180975</xdr:colOff>
      <xdr:row>38</xdr:row>
      <xdr:rowOff>152741</xdr:rowOff>
    </xdr:to>
    <xdr:cxnSp macro="">
      <xdr:nvCxnSpPr>
        <xdr:cNvPr id="294" name="直線コネクタ 293"/>
        <xdr:cNvCxnSpPr/>
      </xdr:nvCxnSpPr>
      <xdr:spPr>
        <a:xfrm>
          <a:off x="9639300" y="6626661"/>
          <a:ext cx="838200" cy="4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73448</xdr:rowOff>
    </xdr:from>
    <xdr:ext cx="534377" cy="259045"/>
    <xdr:sp macro="" textlink="">
      <xdr:nvSpPr>
        <xdr:cNvPr id="295" name="補助費等平均値テキスト"/>
        <xdr:cNvSpPr txBox="1"/>
      </xdr:nvSpPr>
      <xdr:spPr>
        <a:xfrm>
          <a:off x="10528300" y="607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77,021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50571</xdr:rowOff>
    </xdr:from>
    <xdr:to>
      <xdr:col>15</xdr:col>
      <xdr:colOff>231775</xdr:colOff>
      <xdr:row>36</xdr:row>
      <xdr:rowOff>152171</xdr:rowOff>
    </xdr:to>
    <xdr:sp macro="" textlink="">
      <xdr:nvSpPr>
        <xdr:cNvPr id="296" name="フローチャート : 判断 295"/>
        <xdr:cNvSpPr/>
      </xdr:nvSpPr>
      <xdr:spPr>
        <a:xfrm>
          <a:off x="10426700" y="62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111561</xdr:rowOff>
    </xdr:from>
    <xdr:to>
      <xdr:col>14</xdr:col>
      <xdr:colOff>28575</xdr:colOff>
      <xdr:row>38</xdr:row>
      <xdr:rowOff>147658</xdr:rowOff>
    </xdr:to>
    <xdr:cxnSp macro="">
      <xdr:nvCxnSpPr>
        <xdr:cNvPr id="297" name="直線コネクタ 296"/>
        <xdr:cNvCxnSpPr/>
      </xdr:nvCxnSpPr>
      <xdr:spPr>
        <a:xfrm flipV="1">
          <a:off x="8750300" y="6626661"/>
          <a:ext cx="889000" cy="3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101016</xdr:rowOff>
    </xdr:from>
    <xdr:to>
      <xdr:col>14</xdr:col>
      <xdr:colOff>79375</xdr:colOff>
      <xdr:row>37</xdr:row>
      <xdr:rowOff>31166</xdr:rowOff>
    </xdr:to>
    <xdr:sp macro="" textlink="">
      <xdr:nvSpPr>
        <xdr:cNvPr id="298" name="フローチャート : 判断 297"/>
        <xdr:cNvSpPr/>
      </xdr:nvSpPr>
      <xdr:spPr>
        <a:xfrm>
          <a:off x="9588500" y="627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47693</xdr:rowOff>
    </xdr:from>
    <xdr:ext cx="534377" cy="259045"/>
    <xdr:sp macro="" textlink="">
      <xdr:nvSpPr>
        <xdr:cNvPr id="299" name="テキスト ボックス 298"/>
        <xdr:cNvSpPr txBox="1"/>
      </xdr:nvSpPr>
      <xdr:spPr>
        <a:xfrm>
          <a:off x="9372111" y="604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147658</xdr:rowOff>
    </xdr:from>
    <xdr:to>
      <xdr:col>12</xdr:col>
      <xdr:colOff>511175</xdr:colOff>
      <xdr:row>39</xdr:row>
      <xdr:rowOff>18694</xdr:rowOff>
    </xdr:to>
    <xdr:cxnSp macro="">
      <xdr:nvCxnSpPr>
        <xdr:cNvPr id="300" name="直線コネクタ 299"/>
        <xdr:cNvCxnSpPr/>
      </xdr:nvCxnSpPr>
      <xdr:spPr>
        <a:xfrm flipV="1">
          <a:off x="7861300" y="6662758"/>
          <a:ext cx="889000" cy="4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108004</xdr:rowOff>
    </xdr:from>
    <xdr:to>
      <xdr:col>12</xdr:col>
      <xdr:colOff>561975</xdr:colOff>
      <xdr:row>39</xdr:row>
      <xdr:rowOff>38154</xdr:rowOff>
    </xdr:to>
    <xdr:sp macro="" textlink="">
      <xdr:nvSpPr>
        <xdr:cNvPr id="301" name="フローチャート : 判断 300"/>
        <xdr:cNvSpPr/>
      </xdr:nvSpPr>
      <xdr:spPr>
        <a:xfrm>
          <a:off x="8699500" y="662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29281</xdr:rowOff>
    </xdr:from>
    <xdr:ext cx="534377" cy="259045"/>
    <xdr:sp macro="" textlink="">
      <xdr:nvSpPr>
        <xdr:cNvPr id="302" name="テキスト ボックス 301"/>
        <xdr:cNvSpPr txBox="1"/>
      </xdr:nvSpPr>
      <xdr:spPr>
        <a:xfrm>
          <a:off x="8483111" y="671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18694</xdr:rowOff>
    </xdr:from>
    <xdr:to>
      <xdr:col>11</xdr:col>
      <xdr:colOff>307975</xdr:colOff>
      <xdr:row>39</xdr:row>
      <xdr:rowOff>26347</xdr:rowOff>
    </xdr:to>
    <xdr:cxnSp macro="">
      <xdr:nvCxnSpPr>
        <xdr:cNvPr id="303" name="直線コネクタ 302"/>
        <xdr:cNvCxnSpPr/>
      </xdr:nvCxnSpPr>
      <xdr:spPr>
        <a:xfrm flipV="1">
          <a:off x="6972300" y="6705244"/>
          <a:ext cx="889000" cy="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71124</xdr:rowOff>
    </xdr:from>
    <xdr:to>
      <xdr:col>11</xdr:col>
      <xdr:colOff>358775</xdr:colOff>
      <xdr:row>39</xdr:row>
      <xdr:rowOff>1274</xdr:rowOff>
    </xdr:to>
    <xdr:sp macro="" textlink="">
      <xdr:nvSpPr>
        <xdr:cNvPr id="304" name="フローチャート : 判断 303"/>
        <xdr:cNvSpPr/>
      </xdr:nvSpPr>
      <xdr:spPr>
        <a:xfrm>
          <a:off x="7810500" y="658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17801</xdr:rowOff>
    </xdr:from>
    <xdr:ext cx="534377" cy="259045"/>
    <xdr:sp macro="" textlink="">
      <xdr:nvSpPr>
        <xdr:cNvPr id="305" name="テキスト ボックス 304"/>
        <xdr:cNvSpPr txBox="1"/>
      </xdr:nvSpPr>
      <xdr:spPr>
        <a:xfrm>
          <a:off x="7594111" y="636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101429</xdr:rowOff>
    </xdr:from>
    <xdr:to>
      <xdr:col>10</xdr:col>
      <xdr:colOff>155575</xdr:colOff>
      <xdr:row>39</xdr:row>
      <xdr:rowOff>31579</xdr:rowOff>
    </xdr:to>
    <xdr:sp macro="" textlink="">
      <xdr:nvSpPr>
        <xdr:cNvPr id="306" name="フローチャート : 判断 305"/>
        <xdr:cNvSpPr/>
      </xdr:nvSpPr>
      <xdr:spPr>
        <a:xfrm>
          <a:off x="6921500" y="661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48106</xdr:rowOff>
    </xdr:from>
    <xdr:ext cx="534377" cy="259045"/>
    <xdr:sp macro="" textlink="">
      <xdr:nvSpPr>
        <xdr:cNvPr id="307" name="テキスト ボックス 306"/>
        <xdr:cNvSpPr txBox="1"/>
      </xdr:nvSpPr>
      <xdr:spPr>
        <a:xfrm>
          <a:off x="6705111" y="639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101941</xdr:rowOff>
    </xdr:from>
    <xdr:to>
      <xdr:col>15</xdr:col>
      <xdr:colOff>231775</xdr:colOff>
      <xdr:row>39</xdr:row>
      <xdr:rowOff>32091</xdr:rowOff>
    </xdr:to>
    <xdr:sp macro="" textlink="">
      <xdr:nvSpPr>
        <xdr:cNvPr id="313" name="円/楕円 312"/>
        <xdr:cNvSpPr/>
      </xdr:nvSpPr>
      <xdr:spPr>
        <a:xfrm>
          <a:off x="10426700" y="661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16868</xdr:rowOff>
    </xdr:from>
    <xdr:ext cx="534377" cy="259045"/>
    <xdr:sp macro="" textlink="">
      <xdr:nvSpPr>
        <xdr:cNvPr id="314" name="補助費等該当値テキスト"/>
        <xdr:cNvSpPr txBox="1"/>
      </xdr:nvSpPr>
      <xdr:spPr>
        <a:xfrm>
          <a:off x="10528300" y="653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40,802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60761</xdr:rowOff>
    </xdr:from>
    <xdr:to>
      <xdr:col>14</xdr:col>
      <xdr:colOff>79375</xdr:colOff>
      <xdr:row>38</xdr:row>
      <xdr:rowOff>162361</xdr:rowOff>
    </xdr:to>
    <xdr:sp macro="" textlink="">
      <xdr:nvSpPr>
        <xdr:cNvPr id="315" name="円/楕円 314"/>
        <xdr:cNvSpPr/>
      </xdr:nvSpPr>
      <xdr:spPr>
        <a:xfrm>
          <a:off x="9588500" y="657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153488</xdr:rowOff>
    </xdr:from>
    <xdr:ext cx="534377" cy="259045"/>
    <xdr:sp macro="" textlink="">
      <xdr:nvSpPr>
        <xdr:cNvPr id="316" name="テキスト ボックス 315"/>
        <xdr:cNvSpPr txBox="1"/>
      </xdr:nvSpPr>
      <xdr:spPr>
        <a:xfrm>
          <a:off x="9372111" y="666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44,585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96858</xdr:rowOff>
    </xdr:from>
    <xdr:to>
      <xdr:col>12</xdr:col>
      <xdr:colOff>561975</xdr:colOff>
      <xdr:row>39</xdr:row>
      <xdr:rowOff>27008</xdr:rowOff>
    </xdr:to>
    <xdr:sp macro="" textlink="">
      <xdr:nvSpPr>
        <xdr:cNvPr id="317" name="円/楕円 316"/>
        <xdr:cNvSpPr/>
      </xdr:nvSpPr>
      <xdr:spPr>
        <a:xfrm>
          <a:off x="8699500" y="661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43534</xdr:rowOff>
    </xdr:from>
    <xdr:ext cx="534377" cy="259045"/>
    <xdr:sp macro="" textlink="">
      <xdr:nvSpPr>
        <xdr:cNvPr id="318" name="テキスト ボックス 317"/>
        <xdr:cNvSpPr txBox="1"/>
      </xdr:nvSpPr>
      <xdr:spPr>
        <a:xfrm>
          <a:off x="8483111" y="638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41,269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139344</xdr:rowOff>
    </xdr:from>
    <xdr:to>
      <xdr:col>11</xdr:col>
      <xdr:colOff>358775</xdr:colOff>
      <xdr:row>39</xdr:row>
      <xdr:rowOff>69494</xdr:rowOff>
    </xdr:to>
    <xdr:sp macro="" textlink="">
      <xdr:nvSpPr>
        <xdr:cNvPr id="319" name="円/楕円 318"/>
        <xdr:cNvSpPr/>
      </xdr:nvSpPr>
      <xdr:spPr>
        <a:xfrm>
          <a:off x="7810500" y="665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60621</xdr:rowOff>
    </xdr:from>
    <xdr:ext cx="534377" cy="259045"/>
    <xdr:sp macro="" textlink="">
      <xdr:nvSpPr>
        <xdr:cNvPr id="320" name="テキスト ボックス 319"/>
        <xdr:cNvSpPr txBox="1"/>
      </xdr:nvSpPr>
      <xdr:spPr>
        <a:xfrm>
          <a:off x="7594111" y="674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37,366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146997</xdr:rowOff>
    </xdr:from>
    <xdr:to>
      <xdr:col>10</xdr:col>
      <xdr:colOff>155575</xdr:colOff>
      <xdr:row>39</xdr:row>
      <xdr:rowOff>77147</xdr:rowOff>
    </xdr:to>
    <xdr:sp macro="" textlink="">
      <xdr:nvSpPr>
        <xdr:cNvPr id="321" name="円/楕円 320"/>
        <xdr:cNvSpPr/>
      </xdr:nvSpPr>
      <xdr:spPr>
        <a:xfrm>
          <a:off x="6921500" y="666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68274</xdr:rowOff>
    </xdr:from>
    <xdr:ext cx="534377" cy="259045"/>
    <xdr:sp macro="" textlink="">
      <xdr:nvSpPr>
        <xdr:cNvPr id="322" name="テキスト ボックス 321"/>
        <xdr:cNvSpPr txBox="1"/>
      </xdr:nvSpPr>
      <xdr:spPr>
        <a:xfrm>
          <a:off x="6705111" y="67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135068</xdr:rowOff>
    </xdr:from>
    <xdr:to>
      <xdr:col>15</xdr:col>
      <xdr:colOff>180340</xdr:colOff>
      <xdr:row>59</xdr:row>
      <xdr:rowOff>77309</xdr:rowOff>
    </xdr:to>
    <xdr:cxnSp macro="">
      <xdr:nvCxnSpPr>
        <xdr:cNvPr id="348" name="直線コネクタ 347"/>
        <xdr:cNvCxnSpPr/>
      </xdr:nvCxnSpPr>
      <xdr:spPr>
        <a:xfrm flipV="1">
          <a:off x="10475595" y="8707568"/>
          <a:ext cx="1270" cy="148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81136</xdr:rowOff>
    </xdr:from>
    <xdr:ext cx="534377" cy="259045"/>
    <xdr:sp macro="" textlink="">
      <xdr:nvSpPr>
        <xdr:cNvPr id="349" name="普通建設事業費最小値テキスト"/>
        <xdr:cNvSpPr txBox="1"/>
      </xdr:nvSpPr>
      <xdr:spPr>
        <a:xfrm>
          <a:off x="10528300" y="1019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19,814</a:t>
          </a:r>
          <a:endParaRPr kumimoji="1" lang="ja-JP" altLang="en-US" sz="1000" b="1">
            <a:latin typeface="ＭＳ Ｐゴシック"/>
          </a:endParaRPr>
        </a:p>
      </xdr:txBody>
    </xdr:sp>
    <xdr:clientData/>
  </xdr:oneCellAnchor>
  <xdr:twoCellAnchor>
    <xdr:from>
      <xdr:col>15</xdr:col>
      <xdr:colOff>92075</xdr:colOff>
      <xdr:row>59</xdr:row>
      <xdr:rowOff>77309</xdr:rowOff>
    </xdr:from>
    <xdr:to>
      <xdr:col>15</xdr:col>
      <xdr:colOff>269875</xdr:colOff>
      <xdr:row>59</xdr:row>
      <xdr:rowOff>77309</xdr:rowOff>
    </xdr:to>
    <xdr:cxnSp macro="">
      <xdr:nvCxnSpPr>
        <xdr:cNvPr id="350" name="直線コネクタ 349"/>
        <xdr:cNvCxnSpPr/>
      </xdr:nvCxnSpPr>
      <xdr:spPr>
        <a:xfrm>
          <a:off x="10388600" y="10192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81745</xdr:rowOff>
    </xdr:from>
    <xdr:ext cx="690189" cy="259045"/>
    <xdr:sp macro="" textlink="">
      <xdr:nvSpPr>
        <xdr:cNvPr id="351" name="普通建設事業費最大値テキスト"/>
        <xdr:cNvSpPr txBox="1"/>
      </xdr:nvSpPr>
      <xdr:spPr>
        <a:xfrm>
          <a:off x="10528300" y="84827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1,384,255</a:t>
          </a:r>
          <a:endParaRPr kumimoji="1" lang="ja-JP" altLang="en-US" sz="1000" b="1">
            <a:latin typeface="ＭＳ Ｐゴシック"/>
          </a:endParaRPr>
        </a:p>
      </xdr:txBody>
    </xdr:sp>
    <xdr:clientData/>
  </xdr:oneCellAnchor>
  <xdr:twoCellAnchor>
    <xdr:from>
      <xdr:col>15</xdr:col>
      <xdr:colOff>92075</xdr:colOff>
      <xdr:row>50</xdr:row>
      <xdr:rowOff>135068</xdr:rowOff>
    </xdr:from>
    <xdr:to>
      <xdr:col>15</xdr:col>
      <xdr:colOff>269875</xdr:colOff>
      <xdr:row>50</xdr:row>
      <xdr:rowOff>135068</xdr:rowOff>
    </xdr:to>
    <xdr:cxnSp macro="">
      <xdr:nvCxnSpPr>
        <xdr:cNvPr id="352" name="直線コネクタ 351"/>
        <xdr:cNvCxnSpPr/>
      </xdr:nvCxnSpPr>
      <xdr:spPr>
        <a:xfrm>
          <a:off x="10388600" y="870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8275</xdr:rowOff>
    </xdr:from>
    <xdr:to>
      <xdr:col>15</xdr:col>
      <xdr:colOff>180975</xdr:colOff>
      <xdr:row>59</xdr:row>
      <xdr:rowOff>29132</xdr:rowOff>
    </xdr:to>
    <xdr:cxnSp macro="">
      <xdr:nvCxnSpPr>
        <xdr:cNvPr id="353" name="直線コネクタ 352"/>
        <xdr:cNvCxnSpPr/>
      </xdr:nvCxnSpPr>
      <xdr:spPr>
        <a:xfrm>
          <a:off x="9639300" y="10123825"/>
          <a:ext cx="838200" cy="2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117086</xdr:rowOff>
    </xdr:from>
    <xdr:ext cx="599010" cy="259045"/>
    <xdr:sp macro="" textlink="">
      <xdr:nvSpPr>
        <xdr:cNvPr id="354" name="普通建設事業費平均値テキスト"/>
        <xdr:cNvSpPr txBox="1"/>
      </xdr:nvSpPr>
      <xdr:spPr>
        <a:xfrm>
          <a:off x="10528300" y="9889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115,123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94209</xdr:rowOff>
    </xdr:from>
    <xdr:to>
      <xdr:col>15</xdr:col>
      <xdr:colOff>231775</xdr:colOff>
      <xdr:row>59</xdr:row>
      <xdr:rowOff>24359</xdr:rowOff>
    </xdr:to>
    <xdr:sp macro="" textlink="">
      <xdr:nvSpPr>
        <xdr:cNvPr id="355" name="フローチャート : 判断 354"/>
        <xdr:cNvSpPr/>
      </xdr:nvSpPr>
      <xdr:spPr>
        <a:xfrm>
          <a:off x="10426700" y="1003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8275</xdr:rowOff>
    </xdr:from>
    <xdr:to>
      <xdr:col>14</xdr:col>
      <xdr:colOff>28575</xdr:colOff>
      <xdr:row>59</xdr:row>
      <xdr:rowOff>51921</xdr:rowOff>
    </xdr:to>
    <xdr:cxnSp macro="">
      <xdr:nvCxnSpPr>
        <xdr:cNvPr id="356" name="直線コネクタ 355"/>
        <xdr:cNvCxnSpPr/>
      </xdr:nvCxnSpPr>
      <xdr:spPr>
        <a:xfrm flipV="1">
          <a:off x="8750300" y="10123825"/>
          <a:ext cx="889000" cy="4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135080</xdr:rowOff>
    </xdr:from>
    <xdr:to>
      <xdr:col>14</xdr:col>
      <xdr:colOff>79375</xdr:colOff>
      <xdr:row>59</xdr:row>
      <xdr:rowOff>65230</xdr:rowOff>
    </xdr:to>
    <xdr:sp macro="" textlink="">
      <xdr:nvSpPr>
        <xdr:cNvPr id="357" name="フローチャート : 判断 356"/>
        <xdr:cNvSpPr/>
      </xdr:nvSpPr>
      <xdr:spPr>
        <a:xfrm>
          <a:off x="9588500" y="1007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56357</xdr:rowOff>
    </xdr:from>
    <xdr:ext cx="534377" cy="259045"/>
    <xdr:sp macro="" textlink="">
      <xdr:nvSpPr>
        <xdr:cNvPr id="358" name="テキスト ボックス 357"/>
        <xdr:cNvSpPr txBox="1"/>
      </xdr:nvSpPr>
      <xdr:spPr>
        <a:xfrm>
          <a:off x="9372111" y="1017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77,577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25871</xdr:rowOff>
    </xdr:from>
    <xdr:to>
      <xdr:col>12</xdr:col>
      <xdr:colOff>511175</xdr:colOff>
      <xdr:row>59</xdr:row>
      <xdr:rowOff>51921</xdr:rowOff>
    </xdr:to>
    <xdr:cxnSp macro="">
      <xdr:nvCxnSpPr>
        <xdr:cNvPr id="359" name="直線コネクタ 358"/>
        <xdr:cNvCxnSpPr/>
      </xdr:nvCxnSpPr>
      <xdr:spPr>
        <a:xfrm>
          <a:off x="7861300" y="10141421"/>
          <a:ext cx="889000" cy="2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161516</xdr:rowOff>
    </xdr:from>
    <xdr:to>
      <xdr:col>12</xdr:col>
      <xdr:colOff>561975</xdr:colOff>
      <xdr:row>59</xdr:row>
      <xdr:rowOff>91666</xdr:rowOff>
    </xdr:to>
    <xdr:sp macro="" textlink="">
      <xdr:nvSpPr>
        <xdr:cNvPr id="360" name="フローチャート : 判断 359"/>
        <xdr:cNvSpPr/>
      </xdr:nvSpPr>
      <xdr:spPr>
        <a:xfrm>
          <a:off x="8699500" y="101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108193</xdr:rowOff>
    </xdr:from>
    <xdr:ext cx="534377" cy="259045"/>
    <xdr:sp macro="" textlink="">
      <xdr:nvSpPr>
        <xdr:cNvPr id="361" name="テキスト ボックス 360"/>
        <xdr:cNvSpPr txBox="1"/>
      </xdr:nvSpPr>
      <xdr:spPr>
        <a:xfrm>
          <a:off x="8483111" y="98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25871</xdr:rowOff>
    </xdr:from>
    <xdr:to>
      <xdr:col>11</xdr:col>
      <xdr:colOff>307975</xdr:colOff>
      <xdr:row>59</xdr:row>
      <xdr:rowOff>28736</xdr:rowOff>
    </xdr:to>
    <xdr:cxnSp macro="">
      <xdr:nvCxnSpPr>
        <xdr:cNvPr id="362" name="直線コネクタ 361"/>
        <xdr:cNvCxnSpPr/>
      </xdr:nvCxnSpPr>
      <xdr:spPr>
        <a:xfrm flipV="1">
          <a:off x="6972300" y="10141421"/>
          <a:ext cx="889000" cy="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161541</xdr:rowOff>
    </xdr:from>
    <xdr:to>
      <xdr:col>11</xdr:col>
      <xdr:colOff>358775</xdr:colOff>
      <xdr:row>59</xdr:row>
      <xdr:rowOff>91691</xdr:rowOff>
    </xdr:to>
    <xdr:sp macro="" textlink="">
      <xdr:nvSpPr>
        <xdr:cNvPr id="363" name="フローチャート : 判断 362"/>
        <xdr:cNvSpPr/>
      </xdr:nvSpPr>
      <xdr:spPr>
        <a:xfrm>
          <a:off x="7810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82818</xdr:rowOff>
    </xdr:from>
    <xdr:ext cx="534377" cy="259045"/>
    <xdr:sp macro="" textlink="">
      <xdr:nvSpPr>
        <xdr:cNvPr id="364" name="テキスト ボックス 363"/>
        <xdr:cNvSpPr txBox="1"/>
      </xdr:nvSpPr>
      <xdr:spPr>
        <a:xfrm>
          <a:off x="7594111" y="1019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168563</xdr:rowOff>
    </xdr:from>
    <xdr:to>
      <xdr:col>10</xdr:col>
      <xdr:colOff>155575</xdr:colOff>
      <xdr:row>59</xdr:row>
      <xdr:rowOff>98713</xdr:rowOff>
    </xdr:to>
    <xdr:sp macro="" textlink="">
      <xdr:nvSpPr>
        <xdr:cNvPr id="365" name="フローチャート : 判断 364"/>
        <xdr:cNvSpPr/>
      </xdr:nvSpPr>
      <xdr:spPr>
        <a:xfrm>
          <a:off x="6921500" y="1011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89840</xdr:rowOff>
    </xdr:from>
    <xdr:ext cx="534377" cy="259045"/>
    <xdr:sp macro="" textlink="">
      <xdr:nvSpPr>
        <xdr:cNvPr id="366" name="テキスト ボックス 365"/>
        <xdr:cNvSpPr txBox="1"/>
      </xdr:nvSpPr>
      <xdr:spPr>
        <a:xfrm>
          <a:off x="6705111" y="1020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149782</xdr:rowOff>
    </xdr:from>
    <xdr:to>
      <xdr:col>15</xdr:col>
      <xdr:colOff>231775</xdr:colOff>
      <xdr:row>59</xdr:row>
      <xdr:rowOff>79932</xdr:rowOff>
    </xdr:to>
    <xdr:sp macro="" textlink="">
      <xdr:nvSpPr>
        <xdr:cNvPr id="372" name="円/楕円 371"/>
        <xdr:cNvSpPr/>
      </xdr:nvSpPr>
      <xdr:spPr>
        <a:xfrm>
          <a:off x="10426700" y="1009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72635</xdr:rowOff>
    </xdr:from>
    <xdr:ext cx="534377" cy="259045"/>
    <xdr:sp macro="" textlink="">
      <xdr:nvSpPr>
        <xdr:cNvPr id="373" name="普通建設事業費該当値テキスト"/>
        <xdr:cNvSpPr txBox="1"/>
      </xdr:nvSpPr>
      <xdr:spPr>
        <a:xfrm>
          <a:off x="10528300" y="1001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64,071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128925</xdr:rowOff>
    </xdr:from>
    <xdr:to>
      <xdr:col>14</xdr:col>
      <xdr:colOff>79375</xdr:colOff>
      <xdr:row>59</xdr:row>
      <xdr:rowOff>59075</xdr:rowOff>
    </xdr:to>
    <xdr:sp macro="" textlink="">
      <xdr:nvSpPr>
        <xdr:cNvPr id="374" name="円/楕円 373"/>
        <xdr:cNvSpPr/>
      </xdr:nvSpPr>
      <xdr:spPr>
        <a:xfrm>
          <a:off x="9588500" y="1007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75602</xdr:rowOff>
    </xdr:from>
    <xdr:ext cx="534377" cy="259045"/>
    <xdr:sp macro="" textlink="">
      <xdr:nvSpPr>
        <xdr:cNvPr id="375" name="テキスト ボックス 374"/>
        <xdr:cNvSpPr txBox="1"/>
      </xdr:nvSpPr>
      <xdr:spPr>
        <a:xfrm>
          <a:off x="9372111" y="984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83,232</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1121</xdr:rowOff>
    </xdr:from>
    <xdr:to>
      <xdr:col>12</xdr:col>
      <xdr:colOff>561975</xdr:colOff>
      <xdr:row>59</xdr:row>
      <xdr:rowOff>102721</xdr:rowOff>
    </xdr:to>
    <xdr:sp macro="" textlink="">
      <xdr:nvSpPr>
        <xdr:cNvPr id="376" name="円/楕円 375"/>
        <xdr:cNvSpPr/>
      </xdr:nvSpPr>
      <xdr:spPr>
        <a:xfrm>
          <a:off x="8699500" y="1011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93848</xdr:rowOff>
    </xdr:from>
    <xdr:ext cx="534377" cy="259045"/>
    <xdr:sp macro="" textlink="">
      <xdr:nvSpPr>
        <xdr:cNvPr id="377" name="テキスト ボックス 376"/>
        <xdr:cNvSpPr txBox="1"/>
      </xdr:nvSpPr>
      <xdr:spPr>
        <a:xfrm>
          <a:off x="8483111" y="1020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43,137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146521</xdr:rowOff>
    </xdr:from>
    <xdr:to>
      <xdr:col>11</xdr:col>
      <xdr:colOff>358775</xdr:colOff>
      <xdr:row>59</xdr:row>
      <xdr:rowOff>76671</xdr:rowOff>
    </xdr:to>
    <xdr:sp macro="" textlink="">
      <xdr:nvSpPr>
        <xdr:cNvPr id="378" name="円/楕円 377"/>
        <xdr:cNvSpPr/>
      </xdr:nvSpPr>
      <xdr:spPr>
        <a:xfrm>
          <a:off x="7810500" y="1009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93198</xdr:rowOff>
    </xdr:from>
    <xdr:ext cx="534377" cy="259045"/>
    <xdr:sp macro="" textlink="">
      <xdr:nvSpPr>
        <xdr:cNvPr id="379" name="テキスト ボックス 378"/>
        <xdr:cNvSpPr txBox="1"/>
      </xdr:nvSpPr>
      <xdr:spPr>
        <a:xfrm>
          <a:off x="7594111" y="986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67,068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149386</xdr:rowOff>
    </xdr:from>
    <xdr:to>
      <xdr:col>10</xdr:col>
      <xdr:colOff>155575</xdr:colOff>
      <xdr:row>59</xdr:row>
      <xdr:rowOff>79536</xdr:rowOff>
    </xdr:to>
    <xdr:sp macro="" textlink="">
      <xdr:nvSpPr>
        <xdr:cNvPr id="380" name="円/楕円 379"/>
        <xdr:cNvSpPr/>
      </xdr:nvSpPr>
      <xdr:spPr>
        <a:xfrm>
          <a:off x="6921500" y="1009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96063</xdr:rowOff>
    </xdr:from>
    <xdr:ext cx="534377" cy="259045"/>
    <xdr:sp macro="" textlink="">
      <xdr:nvSpPr>
        <xdr:cNvPr id="381" name="テキスト ボックス 380"/>
        <xdr:cNvSpPr txBox="1"/>
      </xdr:nvSpPr>
      <xdr:spPr>
        <a:xfrm>
          <a:off x="6705111" y="986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64,435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41938</xdr:rowOff>
    </xdr:from>
    <xdr:to>
      <xdr:col>15</xdr:col>
      <xdr:colOff>180340</xdr:colOff>
      <xdr:row>79</xdr:row>
      <xdr:rowOff>97517</xdr:rowOff>
    </xdr:to>
    <xdr:cxnSp macro="">
      <xdr:nvCxnSpPr>
        <xdr:cNvPr id="407" name="直線コネクタ 406"/>
        <xdr:cNvCxnSpPr/>
      </xdr:nvCxnSpPr>
      <xdr:spPr>
        <a:xfrm flipV="1">
          <a:off x="10475595" y="12214888"/>
          <a:ext cx="1270" cy="1427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101344</xdr:rowOff>
    </xdr:from>
    <xdr:ext cx="378565" cy="259045"/>
    <xdr:sp macro="" textlink="">
      <xdr:nvSpPr>
        <xdr:cNvPr id="408" name="普通建設事業費 （ うち新規整備　）最小値テキスト"/>
        <xdr:cNvSpPr txBox="1"/>
      </xdr:nvSpPr>
      <xdr:spPr>
        <a:xfrm>
          <a:off x="10528300" y="13645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15</xdr:col>
      <xdr:colOff>92075</xdr:colOff>
      <xdr:row>79</xdr:row>
      <xdr:rowOff>97517</xdr:rowOff>
    </xdr:from>
    <xdr:to>
      <xdr:col>15</xdr:col>
      <xdr:colOff>269875</xdr:colOff>
      <xdr:row>79</xdr:row>
      <xdr:rowOff>97517</xdr:rowOff>
    </xdr:to>
    <xdr:cxnSp macro="">
      <xdr:nvCxnSpPr>
        <xdr:cNvPr id="409" name="直線コネクタ 408"/>
        <xdr:cNvCxnSpPr/>
      </xdr:nvCxnSpPr>
      <xdr:spPr>
        <a:xfrm>
          <a:off x="10388600" y="13642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160065</xdr:rowOff>
    </xdr:from>
    <xdr:ext cx="599010" cy="259045"/>
    <xdr:sp macro="" textlink="">
      <xdr:nvSpPr>
        <xdr:cNvPr id="410" name="普通建設事業費 （ うち新規整備　）最大値テキスト"/>
        <xdr:cNvSpPr txBox="1"/>
      </xdr:nvSpPr>
      <xdr:spPr>
        <a:xfrm>
          <a:off x="10528300" y="1199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874,872</a:t>
          </a:r>
          <a:endParaRPr kumimoji="1" lang="ja-JP" altLang="en-US" sz="1000" b="1">
            <a:latin typeface="ＭＳ Ｐゴシック"/>
          </a:endParaRPr>
        </a:p>
      </xdr:txBody>
    </xdr:sp>
    <xdr:clientData/>
  </xdr:oneCellAnchor>
  <xdr:twoCellAnchor>
    <xdr:from>
      <xdr:col>15</xdr:col>
      <xdr:colOff>92075</xdr:colOff>
      <xdr:row>71</xdr:row>
      <xdr:rowOff>41938</xdr:rowOff>
    </xdr:from>
    <xdr:to>
      <xdr:col>15</xdr:col>
      <xdr:colOff>269875</xdr:colOff>
      <xdr:row>71</xdr:row>
      <xdr:rowOff>41938</xdr:rowOff>
    </xdr:to>
    <xdr:cxnSp macro="">
      <xdr:nvCxnSpPr>
        <xdr:cNvPr id="411" name="直線コネクタ 410"/>
        <xdr:cNvCxnSpPr/>
      </xdr:nvCxnSpPr>
      <xdr:spPr>
        <a:xfrm>
          <a:off x="10388600" y="1221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9700</xdr:rowOff>
    </xdr:from>
    <xdr:to>
      <xdr:col>15</xdr:col>
      <xdr:colOff>180975</xdr:colOff>
      <xdr:row>79</xdr:row>
      <xdr:rowOff>75547</xdr:rowOff>
    </xdr:to>
    <xdr:cxnSp macro="">
      <xdr:nvCxnSpPr>
        <xdr:cNvPr id="412" name="直線コネクタ 411"/>
        <xdr:cNvCxnSpPr/>
      </xdr:nvCxnSpPr>
      <xdr:spPr>
        <a:xfrm>
          <a:off x="9639300" y="13554250"/>
          <a:ext cx="838200" cy="6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142682</xdr:rowOff>
    </xdr:from>
    <xdr:ext cx="534377" cy="259045"/>
    <xdr:sp macro="" textlink="">
      <xdr:nvSpPr>
        <xdr:cNvPr id="413" name="普通建設事業費 （ うち新規整備　）平均値テキスト"/>
        <xdr:cNvSpPr txBox="1"/>
      </xdr:nvSpPr>
      <xdr:spPr>
        <a:xfrm>
          <a:off x="10528300" y="13344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61,073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119805</xdr:rowOff>
    </xdr:from>
    <xdr:to>
      <xdr:col>15</xdr:col>
      <xdr:colOff>231775</xdr:colOff>
      <xdr:row>79</xdr:row>
      <xdr:rowOff>49955</xdr:rowOff>
    </xdr:to>
    <xdr:sp macro="" textlink="">
      <xdr:nvSpPr>
        <xdr:cNvPr id="414" name="フローチャート : 判断 413"/>
        <xdr:cNvSpPr/>
      </xdr:nvSpPr>
      <xdr:spPr>
        <a:xfrm>
          <a:off x="104267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9700</xdr:rowOff>
    </xdr:from>
    <xdr:to>
      <xdr:col>14</xdr:col>
      <xdr:colOff>28575</xdr:colOff>
      <xdr:row>79</xdr:row>
      <xdr:rowOff>60488</xdr:rowOff>
    </xdr:to>
    <xdr:cxnSp macro="">
      <xdr:nvCxnSpPr>
        <xdr:cNvPr id="415" name="直線コネクタ 414"/>
        <xdr:cNvCxnSpPr/>
      </xdr:nvCxnSpPr>
      <xdr:spPr>
        <a:xfrm flipV="1">
          <a:off x="8750300" y="13554250"/>
          <a:ext cx="889000" cy="5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154919</xdr:rowOff>
    </xdr:from>
    <xdr:to>
      <xdr:col>14</xdr:col>
      <xdr:colOff>79375</xdr:colOff>
      <xdr:row>79</xdr:row>
      <xdr:rowOff>85069</xdr:rowOff>
    </xdr:to>
    <xdr:sp macro="" textlink="">
      <xdr:nvSpPr>
        <xdr:cNvPr id="416" name="フローチャート : 判断 415"/>
        <xdr:cNvSpPr/>
      </xdr:nvSpPr>
      <xdr:spPr>
        <a:xfrm>
          <a:off x="9588500" y="1352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76196</xdr:rowOff>
    </xdr:from>
    <xdr:ext cx="534377" cy="259045"/>
    <xdr:sp macro="" textlink="">
      <xdr:nvSpPr>
        <xdr:cNvPr id="417" name="テキスト ボックス 416"/>
        <xdr:cNvSpPr txBox="1"/>
      </xdr:nvSpPr>
      <xdr:spPr>
        <a:xfrm>
          <a:off x="9372111" y="136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39,568</a:t>
          </a:r>
          <a:endParaRPr kumimoji="1" lang="ja-JP" altLang="en-US" sz="1000" b="1">
            <a:solidFill>
              <a:srgbClr val="000080"/>
            </a:solidFill>
            <a:latin typeface="ＭＳ Ｐゴシック"/>
          </a:endParaRPr>
        </a:p>
      </xdr:txBody>
    </xdr:sp>
    <xdr:clientData/>
  </xdr:oneCellAnchor>
  <xdr:twoCellAnchor>
    <xdr:from>
      <xdr:col>12</xdr:col>
      <xdr:colOff>460375</xdr:colOff>
      <xdr:row>79</xdr:row>
      <xdr:rowOff>11230</xdr:rowOff>
    </xdr:from>
    <xdr:to>
      <xdr:col>12</xdr:col>
      <xdr:colOff>561975</xdr:colOff>
      <xdr:row>79</xdr:row>
      <xdr:rowOff>112830</xdr:rowOff>
    </xdr:to>
    <xdr:sp macro="" textlink="">
      <xdr:nvSpPr>
        <xdr:cNvPr id="418" name="フローチャート : 判断 417"/>
        <xdr:cNvSpPr/>
      </xdr:nvSpPr>
      <xdr:spPr>
        <a:xfrm>
          <a:off x="8699500" y="1355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103957</xdr:rowOff>
    </xdr:from>
    <xdr:ext cx="534377" cy="259045"/>
    <xdr:sp macro="" textlink="">
      <xdr:nvSpPr>
        <xdr:cNvPr id="419" name="テキスト ボックス 418"/>
        <xdr:cNvSpPr txBox="1"/>
      </xdr:nvSpPr>
      <xdr:spPr>
        <a:xfrm>
          <a:off x="8483111" y="1364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24747</xdr:rowOff>
    </xdr:from>
    <xdr:to>
      <xdr:col>15</xdr:col>
      <xdr:colOff>231775</xdr:colOff>
      <xdr:row>79</xdr:row>
      <xdr:rowOff>126347</xdr:rowOff>
    </xdr:to>
    <xdr:sp macro="" textlink="">
      <xdr:nvSpPr>
        <xdr:cNvPr id="425" name="円/楕円 424"/>
        <xdr:cNvSpPr/>
      </xdr:nvSpPr>
      <xdr:spPr>
        <a:xfrm>
          <a:off x="10426700" y="1356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111124</xdr:rowOff>
    </xdr:from>
    <xdr:ext cx="534377" cy="259045"/>
    <xdr:sp macro="" textlink="">
      <xdr:nvSpPr>
        <xdr:cNvPr id="426" name="普通建設事業費 （ うち新規整備　）該当値テキスト"/>
        <xdr:cNvSpPr txBox="1"/>
      </xdr:nvSpPr>
      <xdr:spPr>
        <a:xfrm>
          <a:off x="10528300" y="1348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14,289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130350</xdr:rowOff>
    </xdr:from>
    <xdr:to>
      <xdr:col>14</xdr:col>
      <xdr:colOff>79375</xdr:colOff>
      <xdr:row>79</xdr:row>
      <xdr:rowOff>60500</xdr:rowOff>
    </xdr:to>
    <xdr:sp macro="" textlink="">
      <xdr:nvSpPr>
        <xdr:cNvPr id="427" name="円/楕円 426"/>
        <xdr:cNvSpPr/>
      </xdr:nvSpPr>
      <xdr:spPr>
        <a:xfrm>
          <a:off x="9588500" y="1350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77027</xdr:rowOff>
    </xdr:from>
    <xdr:ext cx="534377" cy="259045"/>
    <xdr:sp macro="" textlink="">
      <xdr:nvSpPr>
        <xdr:cNvPr id="428" name="テキスト ボックス 427"/>
        <xdr:cNvSpPr txBox="1"/>
      </xdr:nvSpPr>
      <xdr:spPr>
        <a:xfrm>
          <a:off x="9372111" y="1327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54,615</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9688</xdr:rowOff>
    </xdr:from>
    <xdr:to>
      <xdr:col>12</xdr:col>
      <xdr:colOff>561975</xdr:colOff>
      <xdr:row>79</xdr:row>
      <xdr:rowOff>111288</xdr:rowOff>
    </xdr:to>
    <xdr:sp macro="" textlink="">
      <xdr:nvSpPr>
        <xdr:cNvPr id="429" name="円/楕円 428"/>
        <xdr:cNvSpPr/>
      </xdr:nvSpPr>
      <xdr:spPr>
        <a:xfrm>
          <a:off x="8699500" y="1355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127815</xdr:rowOff>
    </xdr:from>
    <xdr:ext cx="534377" cy="259045"/>
    <xdr:sp macro="" textlink="">
      <xdr:nvSpPr>
        <xdr:cNvPr id="430" name="テキスト ボックス 429"/>
        <xdr:cNvSpPr txBox="1"/>
      </xdr:nvSpPr>
      <xdr:spPr>
        <a:xfrm>
          <a:off x="8483111" y="1332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50" name="テキスト ボックス 44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118478</xdr:rowOff>
    </xdr:from>
    <xdr:to>
      <xdr:col>15</xdr:col>
      <xdr:colOff>180340</xdr:colOff>
      <xdr:row>99</xdr:row>
      <xdr:rowOff>8141</xdr:rowOff>
    </xdr:to>
    <xdr:cxnSp macro="">
      <xdr:nvCxnSpPr>
        <xdr:cNvPr id="454" name="直線コネクタ 453"/>
        <xdr:cNvCxnSpPr/>
      </xdr:nvCxnSpPr>
      <xdr:spPr>
        <a:xfrm flipV="1">
          <a:off x="10475595" y="15548978"/>
          <a:ext cx="1270" cy="1432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11968</xdr:rowOff>
    </xdr:from>
    <xdr:ext cx="469744" cy="259045"/>
    <xdr:sp macro="" textlink="">
      <xdr:nvSpPr>
        <xdr:cNvPr id="455" name="普通建設事業費 （ うち更新整備　）最小値テキスト"/>
        <xdr:cNvSpPr txBox="1"/>
      </xdr:nvSpPr>
      <xdr:spPr>
        <a:xfrm>
          <a:off x="10528300" y="1698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a:t>
          </a:r>
          <a:endParaRPr kumimoji="1" lang="ja-JP" altLang="en-US" sz="1000" b="1">
            <a:latin typeface="ＭＳ Ｐゴシック"/>
          </a:endParaRPr>
        </a:p>
      </xdr:txBody>
    </xdr:sp>
    <xdr:clientData/>
  </xdr:oneCellAnchor>
  <xdr:twoCellAnchor>
    <xdr:from>
      <xdr:col>15</xdr:col>
      <xdr:colOff>92075</xdr:colOff>
      <xdr:row>99</xdr:row>
      <xdr:rowOff>8141</xdr:rowOff>
    </xdr:from>
    <xdr:to>
      <xdr:col>15</xdr:col>
      <xdr:colOff>269875</xdr:colOff>
      <xdr:row>99</xdr:row>
      <xdr:rowOff>8141</xdr:rowOff>
    </xdr:to>
    <xdr:cxnSp macro="">
      <xdr:nvCxnSpPr>
        <xdr:cNvPr id="456" name="直線コネクタ 455"/>
        <xdr:cNvCxnSpPr/>
      </xdr:nvCxnSpPr>
      <xdr:spPr>
        <a:xfrm>
          <a:off x="10388600" y="1698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65155</xdr:rowOff>
    </xdr:from>
    <xdr:ext cx="534377" cy="259045"/>
    <xdr:sp macro="" textlink="">
      <xdr:nvSpPr>
        <xdr:cNvPr id="457" name="普通建設事業費 （ うち更新整備　）最大値テキスト"/>
        <xdr:cNvSpPr txBox="1"/>
      </xdr:nvSpPr>
      <xdr:spPr>
        <a:xfrm>
          <a:off x="10528300" y="1532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77,114</a:t>
          </a:r>
          <a:endParaRPr kumimoji="1" lang="ja-JP" altLang="en-US" sz="1000" b="1">
            <a:latin typeface="ＭＳ Ｐゴシック"/>
          </a:endParaRPr>
        </a:p>
      </xdr:txBody>
    </xdr:sp>
    <xdr:clientData/>
  </xdr:oneCellAnchor>
  <xdr:twoCellAnchor>
    <xdr:from>
      <xdr:col>15</xdr:col>
      <xdr:colOff>92075</xdr:colOff>
      <xdr:row>90</xdr:row>
      <xdr:rowOff>118478</xdr:rowOff>
    </xdr:from>
    <xdr:to>
      <xdr:col>15</xdr:col>
      <xdr:colOff>269875</xdr:colOff>
      <xdr:row>90</xdr:row>
      <xdr:rowOff>118478</xdr:rowOff>
    </xdr:to>
    <xdr:cxnSp macro="">
      <xdr:nvCxnSpPr>
        <xdr:cNvPr id="458" name="直線コネクタ 457"/>
        <xdr:cNvCxnSpPr/>
      </xdr:nvCxnSpPr>
      <xdr:spPr>
        <a:xfrm>
          <a:off x="10388600" y="15548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101105</xdr:rowOff>
    </xdr:from>
    <xdr:to>
      <xdr:col>15</xdr:col>
      <xdr:colOff>180975</xdr:colOff>
      <xdr:row>96</xdr:row>
      <xdr:rowOff>71768</xdr:rowOff>
    </xdr:to>
    <xdr:cxnSp macro="">
      <xdr:nvCxnSpPr>
        <xdr:cNvPr id="459" name="直線コネクタ 458"/>
        <xdr:cNvCxnSpPr/>
      </xdr:nvCxnSpPr>
      <xdr:spPr>
        <a:xfrm flipV="1">
          <a:off x="9639300" y="16217405"/>
          <a:ext cx="838200" cy="31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101637</xdr:rowOff>
    </xdr:from>
    <xdr:ext cx="534377" cy="259045"/>
    <xdr:sp macro="" textlink="">
      <xdr:nvSpPr>
        <xdr:cNvPr id="460" name="普通建設事業費 （ うち更新整備　）平均値テキスト"/>
        <xdr:cNvSpPr txBox="1"/>
      </xdr:nvSpPr>
      <xdr:spPr>
        <a:xfrm>
          <a:off x="10528300" y="1638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29,199</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123210</xdr:rowOff>
    </xdr:from>
    <xdr:to>
      <xdr:col>15</xdr:col>
      <xdr:colOff>231775</xdr:colOff>
      <xdr:row>96</xdr:row>
      <xdr:rowOff>53360</xdr:rowOff>
    </xdr:to>
    <xdr:sp macro="" textlink="">
      <xdr:nvSpPr>
        <xdr:cNvPr id="461" name="フローチャート : 判断 460"/>
        <xdr:cNvSpPr/>
      </xdr:nvSpPr>
      <xdr:spPr>
        <a:xfrm>
          <a:off x="10426700" y="1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71768</xdr:rowOff>
    </xdr:from>
    <xdr:to>
      <xdr:col>14</xdr:col>
      <xdr:colOff>28575</xdr:colOff>
      <xdr:row>97</xdr:row>
      <xdr:rowOff>146883</xdr:rowOff>
    </xdr:to>
    <xdr:cxnSp macro="">
      <xdr:nvCxnSpPr>
        <xdr:cNvPr id="462" name="直線コネクタ 461"/>
        <xdr:cNvCxnSpPr/>
      </xdr:nvCxnSpPr>
      <xdr:spPr>
        <a:xfrm flipV="1">
          <a:off x="8750300" y="16530968"/>
          <a:ext cx="889000" cy="24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140145</xdr:rowOff>
    </xdr:from>
    <xdr:to>
      <xdr:col>14</xdr:col>
      <xdr:colOff>79375</xdr:colOff>
      <xdr:row>96</xdr:row>
      <xdr:rowOff>70295</xdr:rowOff>
    </xdr:to>
    <xdr:sp macro="" textlink="">
      <xdr:nvSpPr>
        <xdr:cNvPr id="463" name="フローチャート : 判断 462"/>
        <xdr:cNvSpPr/>
      </xdr:nvSpPr>
      <xdr:spPr>
        <a:xfrm>
          <a:off x="95885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86822</xdr:rowOff>
    </xdr:from>
    <xdr:ext cx="534377" cy="259045"/>
    <xdr:sp macro="" textlink="">
      <xdr:nvSpPr>
        <xdr:cNvPr id="464" name="テキスト ボックス 463"/>
        <xdr:cNvSpPr txBox="1"/>
      </xdr:nvSpPr>
      <xdr:spPr>
        <a:xfrm>
          <a:off x="9372111" y="162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28,310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78975</xdr:rowOff>
    </xdr:from>
    <xdr:to>
      <xdr:col>12</xdr:col>
      <xdr:colOff>561975</xdr:colOff>
      <xdr:row>97</xdr:row>
      <xdr:rowOff>9125</xdr:rowOff>
    </xdr:to>
    <xdr:sp macro="" textlink="">
      <xdr:nvSpPr>
        <xdr:cNvPr id="465" name="フローチャート : 判断 464"/>
        <xdr:cNvSpPr/>
      </xdr:nvSpPr>
      <xdr:spPr>
        <a:xfrm>
          <a:off x="8699500" y="165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25652</xdr:rowOff>
    </xdr:from>
    <xdr:ext cx="534377" cy="259045"/>
    <xdr:sp macro="" textlink="">
      <xdr:nvSpPr>
        <xdr:cNvPr id="466" name="テキスト ボックス 465"/>
        <xdr:cNvSpPr txBox="1"/>
      </xdr:nvSpPr>
      <xdr:spPr>
        <a:xfrm>
          <a:off x="8483111" y="1631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50305</xdr:rowOff>
    </xdr:from>
    <xdr:to>
      <xdr:col>15</xdr:col>
      <xdr:colOff>231775</xdr:colOff>
      <xdr:row>94</xdr:row>
      <xdr:rowOff>151905</xdr:rowOff>
    </xdr:to>
    <xdr:sp macro="" textlink="">
      <xdr:nvSpPr>
        <xdr:cNvPr id="472" name="円/楕円 471"/>
        <xdr:cNvSpPr/>
      </xdr:nvSpPr>
      <xdr:spPr>
        <a:xfrm>
          <a:off x="10426700" y="1616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73182</xdr:rowOff>
    </xdr:from>
    <xdr:ext cx="534377" cy="259045"/>
    <xdr:sp macro="" textlink="">
      <xdr:nvSpPr>
        <xdr:cNvPr id="473" name="普通建設事業費 （ うち更新整備　）該当値テキスト"/>
        <xdr:cNvSpPr txBox="1"/>
      </xdr:nvSpPr>
      <xdr:spPr>
        <a:xfrm>
          <a:off x="10528300" y="1601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42,026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20968</xdr:rowOff>
    </xdr:from>
    <xdr:to>
      <xdr:col>14</xdr:col>
      <xdr:colOff>79375</xdr:colOff>
      <xdr:row>96</xdr:row>
      <xdr:rowOff>122568</xdr:rowOff>
    </xdr:to>
    <xdr:sp macro="" textlink="">
      <xdr:nvSpPr>
        <xdr:cNvPr id="474" name="円/楕円 473"/>
        <xdr:cNvSpPr/>
      </xdr:nvSpPr>
      <xdr:spPr>
        <a:xfrm>
          <a:off x="9588500" y="1648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113695</xdr:rowOff>
    </xdr:from>
    <xdr:ext cx="534377" cy="259045"/>
    <xdr:sp macro="" textlink="">
      <xdr:nvSpPr>
        <xdr:cNvPr id="475" name="テキスト ボックス 474"/>
        <xdr:cNvSpPr txBox="1"/>
      </xdr:nvSpPr>
      <xdr:spPr>
        <a:xfrm>
          <a:off x="9372111" y="1657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25,566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96083</xdr:rowOff>
    </xdr:from>
    <xdr:to>
      <xdr:col>12</xdr:col>
      <xdr:colOff>561975</xdr:colOff>
      <xdr:row>98</xdr:row>
      <xdr:rowOff>26233</xdr:rowOff>
    </xdr:to>
    <xdr:sp macro="" textlink="">
      <xdr:nvSpPr>
        <xdr:cNvPr id="476" name="円/楕円 475"/>
        <xdr:cNvSpPr/>
      </xdr:nvSpPr>
      <xdr:spPr>
        <a:xfrm>
          <a:off x="8699500" y="1672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17360</xdr:rowOff>
    </xdr:from>
    <xdr:ext cx="534377" cy="259045"/>
    <xdr:sp macro="" textlink="">
      <xdr:nvSpPr>
        <xdr:cNvPr id="477" name="テキスト ボックス 476"/>
        <xdr:cNvSpPr txBox="1"/>
      </xdr:nvSpPr>
      <xdr:spPr>
        <a:xfrm>
          <a:off x="8483111" y="1681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8" name="直線コネクタ 48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9" name="テキスト ボックス 48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0" name="直線コネクタ 48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1" name="テキスト ボックス 49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2" name="直線コネクタ 49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3" name="テキスト ボックス 49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4" name="直線コネクタ 49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5" name="テキスト ボックス 49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6" name="直線コネクタ 49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97" name="テキスト ボックス 49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8" name="直線コネクタ 49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9" name="テキスト ボックス 49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112954</xdr:rowOff>
    </xdr:from>
    <xdr:to>
      <xdr:col>23</xdr:col>
      <xdr:colOff>516889</xdr:colOff>
      <xdr:row>39</xdr:row>
      <xdr:rowOff>98878</xdr:rowOff>
    </xdr:to>
    <xdr:cxnSp macro="">
      <xdr:nvCxnSpPr>
        <xdr:cNvPr id="503" name="直線コネクタ 502"/>
        <xdr:cNvCxnSpPr/>
      </xdr:nvCxnSpPr>
      <xdr:spPr>
        <a:xfrm flipV="1">
          <a:off x="16317595" y="5256454"/>
          <a:ext cx="1269" cy="1528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5" name="直線コネクタ 50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59631</xdr:rowOff>
    </xdr:from>
    <xdr:ext cx="599010" cy="259045"/>
    <xdr:sp macro="" textlink="">
      <xdr:nvSpPr>
        <xdr:cNvPr id="506" name="災害復旧事業費最大値テキスト"/>
        <xdr:cNvSpPr txBox="1"/>
      </xdr:nvSpPr>
      <xdr:spPr>
        <a:xfrm>
          <a:off x="16370300" y="50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140,457</a:t>
          </a:r>
          <a:endParaRPr kumimoji="1" lang="ja-JP" altLang="en-US" sz="1000" b="1">
            <a:latin typeface="ＭＳ Ｐゴシック"/>
          </a:endParaRPr>
        </a:p>
      </xdr:txBody>
    </xdr:sp>
    <xdr:clientData/>
  </xdr:oneCellAnchor>
  <xdr:twoCellAnchor>
    <xdr:from>
      <xdr:col>23</xdr:col>
      <xdr:colOff>428625</xdr:colOff>
      <xdr:row>30</xdr:row>
      <xdr:rowOff>112954</xdr:rowOff>
    </xdr:from>
    <xdr:to>
      <xdr:col>23</xdr:col>
      <xdr:colOff>606425</xdr:colOff>
      <xdr:row>30</xdr:row>
      <xdr:rowOff>112954</xdr:rowOff>
    </xdr:to>
    <xdr:cxnSp macro="">
      <xdr:nvCxnSpPr>
        <xdr:cNvPr id="507" name="直線コネクタ 506"/>
        <xdr:cNvCxnSpPr/>
      </xdr:nvCxnSpPr>
      <xdr:spPr>
        <a:xfrm>
          <a:off x="16230600" y="52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8" name="直線コネクタ 507"/>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162961</xdr:rowOff>
    </xdr:from>
    <xdr:ext cx="469744" cy="259045"/>
    <xdr:sp macro="" textlink="">
      <xdr:nvSpPr>
        <xdr:cNvPr id="509" name="災害復旧事業費平均値テキスト"/>
        <xdr:cNvSpPr txBox="1"/>
      </xdr:nvSpPr>
      <xdr:spPr>
        <a:xfrm>
          <a:off x="16370300" y="6506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140084</xdr:rowOff>
    </xdr:from>
    <xdr:to>
      <xdr:col>23</xdr:col>
      <xdr:colOff>568325</xdr:colOff>
      <xdr:row>39</xdr:row>
      <xdr:rowOff>70234</xdr:rowOff>
    </xdr:to>
    <xdr:sp macro="" textlink="">
      <xdr:nvSpPr>
        <xdr:cNvPr id="510" name="フローチャート : 判断 509"/>
        <xdr:cNvSpPr/>
      </xdr:nvSpPr>
      <xdr:spPr>
        <a:xfrm>
          <a:off x="16268700" y="665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11" name="直線コネクタ 510"/>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12950</xdr:rowOff>
    </xdr:from>
    <xdr:to>
      <xdr:col>22</xdr:col>
      <xdr:colOff>415925</xdr:colOff>
      <xdr:row>39</xdr:row>
      <xdr:rowOff>114550</xdr:rowOff>
    </xdr:to>
    <xdr:sp macro="" textlink="">
      <xdr:nvSpPr>
        <xdr:cNvPr id="512" name="フローチャート : 判断 511"/>
        <xdr:cNvSpPr/>
      </xdr:nvSpPr>
      <xdr:spPr>
        <a:xfrm>
          <a:off x="15430500" y="66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131077</xdr:rowOff>
    </xdr:from>
    <xdr:ext cx="469744" cy="259045"/>
    <xdr:sp macro="" textlink="">
      <xdr:nvSpPr>
        <xdr:cNvPr id="513" name="テキスト ボックス 512"/>
        <xdr:cNvSpPr txBox="1"/>
      </xdr:nvSpPr>
      <xdr:spPr>
        <a:xfrm>
          <a:off x="15246427" y="647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14" name="直線コネクタ 513"/>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33492</xdr:rowOff>
    </xdr:from>
    <xdr:to>
      <xdr:col>21</xdr:col>
      <xdr:colOff>212725</xdr:colOff>
      <xdr:row>39</xdr:row>
      <xdr:rowOff>135092</xdr:rowOff>
    </xdr:to>
    <xdr:sp macro="" textlink="">
      <xdr:nvSpPr>
        <xdr:cNvPr id="515" name="フローチャート : 判断 514"/>
        <xdr:cNvSpPr/>
      </xdr:nvSpPr>
      <xdr:spPr>
        <a:xfrm>
          <a:off x="14541500" y="672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151619</xdr:rowOff>
    </xdr:from>
    <xdr:ext cx="469744" cy="259045"/>
    <xdr:sp macro="" textlink="">
      <xdr:nvSpPr>
        <xdr:cNvPr id="516" name="テキスト ボックス 515"/>
        <xdr:cNvSpPr txBox="1"/>
      </xdr:nvSpPr>
      <xdr:spPr>
        <a:xfrm>
          <a:off x="14357427" y="649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17" name="直線コネクタ 516"/>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25970</xdr:rowOff>
    </xdr:from>
    <xdr:to>
      <xdr:col>20</xdr:col>
      <xdr:colOff>9525</xdr:colOff>
      <xdr:row>39</xdr:row>
      <xdr:rowOff>127570</xdr:rowOff>
    </xdr:to>
    <xdr:sp macro="" textlink="">
      <xdr:nvSpPr>
        <xdr:cNvPr id="518" name="フローチャート : 判断 517"/>
        <xdr:cNvSpPr/>
      </xdr:nvSpPr>
      <xdr:spPr>
        <a:xfrm>
          <a:off x="13652500" y="671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144097</xdr:rowOff>
    </xdr:from>
    <xdr:ext cx="469744" cy="259045"/>
    <xdr:sp macro="" textlink="">
      <xdr:nvSpPr>
        <xdr:cNvPr id="519" name="テキスト ボックス 518"/>
        <xdr:cNvSpPr txBox="1"/>
      </xdr:nvSpPr>
      <xdr:spPr>
        <a:xfrm>
          <a:off x="13468427" y="648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13582</xdr:rowOff>
    </xdr:from>
    <xdr:to>
      <xdr:col>18</xdr:col>
      <xdr:colOff>492125</xdr:colOff>
      <xdr:row>39</xdr:row>
      <xdr:rowOff>115182</xdr:rowOff>
    </xdr:to>
    <xdr:sp macro="" textlink="">
      <xdr:nvSpPr>
        <xdr:cNvPr id="520" name="フローチャート : 判断 519"/>
        <xdr:cNvSpPr/>
      </xdr:nvSpPr>
      <xdr:spPr>
        <a:xfrm>
          <a:off x="12763500" y="670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131709</xdr:rowOff>
    </xdr:from>
    <xdr:ext cx="469744" cy="259045"/>
    <xdr:sp macro="" textlink="">
      <xdr:nvSpPr>
        <xdr:cNvPr id="521" name="テキスト ボックス 520"/>
        <xdr:cNvSpPr txBox="1"/>
      </xdr:nvSpPr>
      <xdr:spPr>
        <a:xfrm>
          <a:off x="12579427" y="647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7" name="円/楕円 526"/>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8"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9" name="円/楕円 528"/>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30" name="テキスト ボックス 529"/>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31" name="円/楕円 530"/>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32" name="テキスト ボックス 531"/>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33" name="円/楕円 532"/>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34" name="テキスト ボックス 533"/>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35" name="円/楕円 534"/>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36" name="テキスト ボックス 535"/>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フローチャート :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61" name="フローチャート :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2" name="テキスト ボックス 56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4" name="フローチャート :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5" name="テキスト ボックス 56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7" name="フローチャート :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8" name="テキスト ボックス 56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フローチャート :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70" name="テキスト ボックス 56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6" name="円/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8" name="円/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9" name="テキスト ボックス 57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80" name="円/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81" name="テキスト ボックス 58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2" name="円/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3" name="テキスト ボックス 58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4" name="円/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5" name="テキスト ボックス 58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96" name="テキスト ボックス 59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98" name="テキスト ボックス 597"/>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2" name="テキスト ボックス 60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157480</xdr:rowOff>
    </xdr:from>
    <xdr:to>
      <xdr:col>23</xdr:col>
      <xdr:colOff>516889</xdr:colOff>
      <xdr:row>79</xdr:row>
      <xdr:rowOff>134913</xdr:rowOff>
    </xdr:to>
    <xdr:cxnSp macro="">
      <xdr:nvCxnSpPr>
        <xdr:cNvPr id="610" name="直線コネクタ 609"/>
        <xdr:cNvCxnSpPr/>
      </xdr:nvCxnSpPr>
      <xdr:spPr>
        <a:xfrm flipV="1">
          <a:off x="16317595" y="12330430"/>
          <a:ext cx="1269" cy="1349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138740</xdr:rowOff>
    </xdr:from>
    <xdr:ext cx="534377" cy="259045"/>
    <xdr:sp macro="" textlink="">
      <xdr:nvSpPr>
        <xdr:cNvPr id="611" name="公債費最小値テキスト"/>
        <xdr:cNvSpPr txBox="1"/>
      </xdr:nvSpPr>
      <xdr:spPr>
        <a:xfrm>
          <a:off x="16370300" y="1368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22,877</a:t>
          </a:r>
          <a:endParaRPr kumimoji="1" lang="ja-JP" altLang="en-US" sz="1000" b="1">
            <a:latin typeface="ＭＳ Ｐゴシック"/>
          </a:endParaRPr>
        </a:p>
      </xdr:txBody>
    </xdr:sp>
    <xdr:clientData/>
  </xdr:oneCellAnchor>
  <xdr:twoCellAnchor>
    <xdr:from>
      <xdr:col>23</xdr:col>
      <xdr:colOff>428625</xdr:colOff>
      <xdr:row>79</xdr:row>
      <xdr:rowOff>134913</xdr:rowOff>
    </xdr:from>
    <xdr:to>
      <xdr:col>23</xdr:col>
      <xdr:colOff>606425</xdr:colOff>
      <xdr:row>79</xdr:row>
      <xdr:rowOff>134913</xdr:rowOff>
    </xdr:to>
    <xdr:cxnSp macro="">
      <xdr:nvCxnSpPr>
        <xdr:cNvPr id="612" name="直線コネクタ 611"/>
        <xdr:cNvCxnSpPr/>
      </xdr:nvCxnSpPr>
      <xdr:spPr>
        <a:xfrm>
          <a:off x="16230600" y="1367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104157</xdr:rowOff>
    </xdr:from>
    <xdr:ext cx="599010" cy="259045"/>
    <xdr:sp macro="" textlink="">
      <xdr:nvSpPr>
        <xdr:cNvPr id="613" name="公債費最大値テキスト"/>
        <xdr:cNvSpPr txBox="1"/>
      </xdr:nvSpPr>
      <xdr:spPr>
        <a:xfrm>
          <a:off x="16370300" y="1210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129,100</a:t>
          </a:r>
          <a:endParaRPr kumimoji="1" lang="ja-JP" altLang="en-US" sz="1000" b="1">
            <a:latin typeface="ＭＳ Ｐゴシック"/>
          </a:endParaRPr>
        </a:p>
      </xdr:txBody>
    </xdr:sp>
    <xdr:clientData/>
  </xdr:oneCellAnchor>
  <xdr:twoCellAnchor>
    <xdr:from>
      <xdr:col>23</xdr:col>
      <xdr:colOff>428625</xdr:colOff>
      <xdr:row>71</xdr:row>
      <xdr:rowOff>157480</xdr:rowOff>
    </xdr:from>
    <xdr:to>
      <xdr:col>23</xdr:col>
      <xdr:colOff>606425</xdr:colOff>
      <xdr:row>71</xdr:row>
      <xdr:rowOff>157480</xdr:rowOff>
    </xdr:to>
    <xdr:cxnSp macro="">
      <xdr:nvCxnSpPr>
        <xdr:cNvPr id="614" name="直線コネクタ 613"/>
        <xdr:cNvCxnSpPr/>
      </xdr:nvCxnSpPr>
      <xdr:spPr>
        <a:xfrm>
          <a:off x="16230600" y="1233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99047</xdr:rowOff>
    </xdr:from>
    <xdr:to>
      <xdr:col>23</xdr:col>
      <xdr:colOff>517525</xdr:colOff>
      <xdr:row>79</xdr:row>
      <xdr:rowOff>118453</xdr:rowOff>
    </xdr:to>
    <xdr:cxnSp macro="">
      <xdr:nvCxnSpPr>
        <xdr:cNvPr id="615" name="直線コネクタ 614"/>
        <xdr:cNvCxnSpPr/>
      </xdr:nvCxnSpPr>
      <xdr:spPr>
        <a:xfrm>
          <a:off x="15481300" y="13643597"/>
          <a:ext cx="838200" cy="1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46257</xdr:rowOff>
    </xdr:from>
    <xdr:ext cx="534377" cy="259045"/>
    <xdr:sp macro="" textlink="">
      <xdr:nvSpPr>
        <xdr:cNvPr id="616" name="公債費平均値テキスト"/>
        <xdr:cNvSpPr txBox="1"/>
      </xdr:nvSpPr>
      <xdr:spPr>
        <a:xfrm>
          <a:off x="16370300" y="13076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54,659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23380</xdr:rowOff>
    </xdr:from>
    <xdr:to>
      <xdr:col>23</xdr:col>
      <xdr:colOff>568325</xdr:colOff>
      <xdr:row>77</xdr:row>
      <xdr:rowOff>124980</xdr:rowOff>
    </xdr:to>
    <xdr:sp macro="" textlink="">
      <xdr:nvSpPr>
        <xdr:cNvPr id="617" name="フローチャート : 判断 616"/>
        <xdr:cNvSpPr/>
      </xdr:nvSpPr>
      <xdr:spPr>
        <a:xfrm>
          <a:off x="162687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63131</xdr:rowOff>
    </xdr:from>
    <xdr:to>
      <xdr:col>22</xdr:col>
      <xdr:colOff>365125</xdr:colOff>
      <xdr:row>79</xdr:row>
      <xdr:rowOff>99047</xdr:rowOff>
    </xdr:to>
    <xdr:cxnSp macro="">
      <xdr:nvCxnSpPr>
        <xdr:cNvPr id="618" name="直線コネクタ 617"/>
        <xdr:cNvCxnSpPr/>
      </xdr:nvCxnSpPr>
      <xdr:spPr>
        <a:xfrm>
          <a:off x="14592300" y="13607681"/>
          <a:ext cx="889000" cy="3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61988</xdr:rowOff>
    </xdr:from>
    <xdr:to>
      <xdr:col>22</xdr:col>
      <xdr:colOff>415925</xdr:colOff>
      <xdr:row>77</xdr:row>
      <xdr:rowOff>163588</xdr:rowOff>
    </xdr:to>
    <xdr:sp macro="" textlink="">
      <xdr:nvSpPr>
        <xdr:cNvPr id="619" name="フローチャート : 判断 618"/>
        <xdr:cNvSpPr/>
      </xdr:nvSpPr>
      <xdr:spPr>
        <a:xfrm>
          <a:off x="15430500" y="1326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8665</xdr:rowOff>
    </xdr:from>
    <xdr:ext cx="534377" cy="259045"/>
    <xdr:sp macro="" textlink="">
      <xdr:nvSpPr>
        <xdr:cNvPr id="620" name="テキスト ボックス 619"/>
        <xdr:cNvSpPr txBox="1"/>
      </xdr:nvSpPr>
      <xdr:spPr>
        <a:xfrm>
          <a:off x="15214111" y="1303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62903</xdr:rowOff>
    </xdr:from>
    <xdr:to>
      <xdr:col>21</xdr:col>
      <xdr:colOff>161925</xdr:colOff>
      <xdr:row>79</xdr:row>
      <xdr:rowOff>63131</xdr:rowOff>
    </xdr:to>
    <xdr:cxnSp macro="">
      <xdr:nvCxnSpPr>
        <xdr:cNvPr id="621" name="直線コネクタ 620"/>
        <xdr:cNvCxnSpPr/>
      </xdr:nvCxnSpPr>
      <xdr:spPr>
        <a:xfrm>
          <a:off x="13703300" y="1360745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111430</xdr:rowOff>
    </xdr:from>
    <xdr:to>
      <xdr:col>21</xdr:col>
      <xdr:colOff>212725</xdr:colOff>
      <xdr:row>79</xdr:row>
      <xdr:rowOff>41580</xdr:rowOff>
    </xdr:to>
    <xdr:sp macro="" textlink="">
      <xdr:nvSpPr>
        <xdr:cNvPr id="622" name="フローチャート : 判断 621"/>
        <xdr:cNvSpPr/>
      </xdr:nvSpPr>
      <xdr:spPr>
        <a:xfrm>
          <a:off x="14541500" y="134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58107</xdr:rowOff>
    </xdr:from>
    <xdr:ext cx="534377" cy="259045"/>
    <xdr:sp macro="" textlink="">
      <xdr:nvSpPr>
        <xdr:cNvPr id="623" name="テキスト ボックス 622"/>
        <xdr:cNvSpPr txBox="1"/>
      </xdr:nvSpPr>
      <xdr:spPr>
        <a:xfrm>
          <a:off x="14325111" y="1325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60643</xdr:rowOff>
    </xdr:from>
    <xdr:to>
      <xdr:col>19</xdr:col>
      <xdr:colOff>644525</xdr:colOff>
      <xdr:row>79</xdr:row>
      <xdr:rowOff>62903</xdr:rowOff>
    </xdr:to>
    <xdr:cxnSp macro="">
      <xdr:nvCxnSpPr>
        <xdr:cNvPr id="624" name="直線コネクタ 623"/>
        <xdr:cNvCxnSpPr/>
      </xdr:nvCxnSpPr>
      <xdr:spPr>
        <a:xfrm>
          <a:off x="12814300" y="13605193"/>
          <a:ext cx="889000" cy="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107886</xdr:rowOff>
    </xdr:from>
    <xdr:to>
      <xdr:col>20</xdr:col>
      <xdr:colOff>9525</xdr:colOff>
      <xdr:row>79</xdr:row>
      <xdr:rowOff>38036</xdr:rowOff>
    </xdr:to>
    <xdr:sp macro="" textlink="">
      <xdr:nvSpPr>
        <xdr:cNvPr id="625" name="フローチャート : 判断 624"/>
        <xdr:cNvSpPr/>
      </xdr:nvSpPr>
      <xdr:spPr>
        <a:xfrm>
          <a:off x="13652500" y="134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54563</xdr:rowOff>
    </xdr:from>
    <xdr:ext cx="534377" cy="259045"/>
    <xdr:sp macro="" textlink="">
      <xdr:nvSpPr>
        <xdr:cNvPr id="626" name="テキスト ボックス 625"/>
        <xdr:cNvSpPr txBox="1"/>
      </xdr:nvSpPr>
      <xdr:spPr>
        <a:xfrm>
          <a:off x="13436111" y="1325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87452</xdr:rowOff>
    </xdr:from>
    <xdr:to>
      <xdr:col>18</xdr:col>
      <xdr:colOff>492125</xdr:colOff>
      <xdr:row>79</xdr:row>
      <xdr:rowOff>17602</xdr:rowOff>
    </xdr:to>
    <xdr:sp macro="" textlink="">
      <xdr:nvSpPr>
        <xdr:cNvPr id="627" name="フローチャート : 判断 626"/>
        <xdr:cNvSpPr/>
      </xdr:nvSpPr>
      <xdr:spPr>
        <a:xfrm>
          <a:off x="12763500" y="1346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34129</xdr:rowOff>
    </xdr:from>
    <xdr:ext cx="534377" cy="259045"/>
    <xdr:sp macro="" textlink="">
      <xdr:nvSpPr>
        <xdr:cNvPr id="628" name="テキスト ボックス 627"/>
        <xdr:cNvSpPr txBox="1"/>
      </xdr:nvSpPr>
      <xdr:spPr>
        <a:xfrm>
          <a:off x="12547111" y="1323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67653</xdr:rowOff>
    </xdr:from>
    <xdr:to>
      <xdr:col>23</xdr:col>
      <xdr:colOff>568325</xdr:colOff>
      <xdr:row>79</xdr:row>
      <xdr:rowOff>169253</xdr:rowOff>
    </xdr:to>
    <xdr:sp macro="" textlink="">
      <xdr:nvSpPr>
        <xdr:cNvPr id="634" name="円/楕円 633"/>
        <xdr:cNvSpPr/>
      </xdr:nvSpPr>
      <xdr:spPr>
        <a:xfrm>
          <a:off x="16268700" y="1361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154030</xdr:rowOff>
    </xdr:from>
    <xdr:ext cx="534377" cy="259045"/>
    <xdr:sp macro="" textlink="">
      <xdr:nvSpPr>
        <xdr:cNvPr id="635" name="公債費該当値テキスト"/>
        <xdr:cNvSpPr txBox="1"/>
      </xdr:nvSpPr>
      <xdr:spPr>
        <a:xfrm>
          <a:off x="16370300" y="1352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24,173</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48247</xdr:rowOff>
    </xdr:from>
    <xdr:to>
      <xdr:col>22</xdr:col>
      <xdr:colOff>415925</xdr:colOff>
      <xdr:row>79</xdr:row>
      <xdr:rowOff>149847</xdr:rowOff>
    </xdr:to>
    <xdr:sp macro="" textlink="">
      <xdr:nvSpPr>
        <xdr:cNvPr id="636" name="円/楕円 635"/>
        <xdr:cNvSpPr/>
      </xdr:nvSpPr>
      <xdr:spPr>
        <a:xfrm>
          <a:off x="15430500" y="1359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140974</xdr:rowOff>
    </xdr:from>
    <xdr:ext cx="534377" cy="259045"/>
    <xdr:sp macro="" textlink="">
      <xdr:nvSpPr>
        <xdr:cNvPr id="637" name="テキスト ボックス 636"/>
        <xdr:cNvSpPr txBox="1"/>
      </xdr:nvSpPr>
      <xdr:spPr>
        <a:xfrm>
          <a:off x="15214111" y="1368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25,701</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12331</xdr:rowOff>
    </xdr:from>
    <xdr:to>
      <xdr:col>21</xdr:col>
      <xdr:colOff>212725</xdr:colOff>
      <xdr:row>79</xdr:row>
      <xdr:rowOff>113931</xdr:rowOff>
    </xdr:to>
    <xdr:sp macro="" textlink="">
      <xdr:nvSpPr>
        <xdr:cNvPr id="638" name="円/楕円 637"/>
        <xdr:cNvSpPr/>
      </xdr:nvSpPr>
      <xdr:spPr>
        <a:xfrm>
          <a:off x="14541500" y="1355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105058</xdr:rowOff>
    </xdr:from>
    <xdr:ext cx="534377" cy="259045"/>
    <xdr:sp macro="" textlink="">
      <xdr:nvSpPr>
        <xdr:cNvPr id="639" name="テキスト ボックス 638"/>
        <xdr:cNvSpPr txBox="1"/>
      </xdr:nvSpPr>
      <xdr:spPr>
        <a:xfrm>
          <a:off x="14325111" y="1364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28,529</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12103</xdr:rowOff>
    </xdr:from>
    <xdr:to>
      <xdr:col>20</xdr:col>
      <xdr:colOff>9525</xdr:colOff>
      <xdr:row>79</xdr:row>
      <xdr:rowOff>113703</xdr:rowOff>
    </xdr:to>
    <xdr:sp macro="" textlink="">
      <xdr:nvSpPr>
        <xdr:cNvPr id="640" name="円/楕円 639"/>
        <xdr:cNvSpPr/>
      </xdr:nvSpPr>
      <xdr:spPr>
        <a:xfrm>
          <a:off x="13652500" y="1355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104830</xdr:rowOff>
    </xdr:from>
    <xdr:ext cx="534377" cy="259045"/>
    <xdr:sp macro="" textlink="">
      <xdr:nvSpPr>
        <xdr:cNvPr id="641" name="テキスト ボックス 640"/>
        <xdr:cNvSpPr txBox="1"/>
      </xdr:nvSpPr>
      <xdr:spPr>
        <a:xfrm>
          <a:off x="13436111" y="1364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28,547</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9843</xdr:rowOff>
    </xdr:from>
    <xdr:to>
      <xdr:col>18</xdr:col>
      <xdr:colOff>492125</xdr:colOff>
      <xdr:row>79</xdr:row>
      <xdr:rowOff>111443</xdr:rowOff>
    </xdr:to>
    <xdr:sp macro="" textlink="">
      <xdr:nvSpPr>
        <xdr:cNvPr id="642" name="円/楕円 641"/>
        <xdr:cNvSpPr/>
      </xdr:nvSpPr>
      <xdr:spPr>
        <a:xfrm>
          <a:off x="12763500" y="1355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102570</xdr:rowOff>
    </xdr:from>
    <xdr:ext cx="534377" cy="259045"/>
    <xdr:sp macro="" textlink="">
      <xdr:nvSpPr>
        <xdr:cNvPr id="643" name="テキスト ボックス 642"/>
        <xdr:cNvSpPr txBox="1"/>
      </xdr:nvSpPr>
      <xdr:spPr>
        <a:xfrm>
          <a:off x="12547111" y="1364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28,725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7" name="テキスト ボックス 65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9" name="テキスト ボックス 65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1" name="テキスト ボックス 66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5" name="テキスト ボックス 66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36979</xdr:rowOff>
    </xdr:from>
    <xdr:to>
      <xdr:col>23</xdr:col>
      <xdr:colOff>516889</xdr:colOff>
      <xdr:row>99</xdr:row>
      <xdr:rowOff>44056</xdr:rowOff>
    </xdr:to>
    <xdr:cxnSp macro="">
      <xdr:nvCxnSpPr>
        <xdr:cNvPr id="667" name="直線コネクタ 666"/>
        <xdr:cNvCxnSpPr/>
      </xdr:nvCxnSpPr>
      <xdr:spPr>
        <a:xfrm flipV="1">
          <a:off x="16317595" y="15638929"/>
          <a:ext cx="1269" cy="137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47883</xdr:rowOff>
    </xdr:from>
    <xdr:ext cx="378565" cy="259045"/>
    <xdr:sp macro="" textlink="">
      <xdr:nvSpPr>
        <xdr:cNvPr id="668" name="積立金最小値テキスト"/>
        <xdr:cNvSpPr txBox="1"/>
      </xdr:nvSpPr>
      <xdr:spPr>
        <a:xfrm>
          <a:off x="16370300" y="17021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428625</xdr:colOff>
      <xdr:row>99</xdr:row>
      <xdr:rowOff>44056</xdr:rowOff>
    </xdr:from>
    <xdr:to>
      <xdr:col>23</xdr:col>
      <xdr:colOff>606425</xdr:colOff>
      <xdr:row>99</xdr:row>
      <xdr:rowOff>44056</xdr:rowOff>
    </xdr:to>
    <xdr:cxnSp macro="">
      <xdr:nvCxnSpPr>
        <xdr:cNvPr id="669" name="直線コネクタ 668"/>
        <xdr:cNvCxnSpPr/>
      </xdr:nvCxnSpPr>
      <xdr:spPr>
        <a:xfrm>
          <a:off x="16230600" y="170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155106</xdr:rowOff>
    </xdr:from>
    <xdr:ext cx="599010" cy="259045"/>
    <xdr:sp macro="" textlink="">
      <xdr:nvSpPr>
        <xdr:cNvPr id="670" name="積立金最大値テキスト"/>
        <xdr:cNvSpPr txBox="1"/>
      </xdr:nvSpPr>
      <xdr:spPr>
        <a:xfrm>
          <a:off x="16370300" y="15414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723,922</a:t>
          </a:r>
          <a:endParaRPr kumimoji="1" lang="ja-JP" altLang="en-US" sz="1000" b="1">
            <a:latin typeface="ＭＳ Ｐゴシック"/>
          </a:endParaRPr>
        </a:p>
      </xdr:txBody>
    </xdr:sp>
    <xdr:clientData/>
  </xdr:oneCellAnchor>
  <xdr:twoCellAnchor>
    <xdr:from>
      <xdr:col>23</xdr:col>
      <xdr:colOff>428625</xdr:colOff>
      <xdr:row>91</xdr:row>
      <xdr:rowOff>36979</xdr:rowOff>
    </xdr:from>
    <xdr:to>
      <xdr:col>23</xdr:col>
      <xdr:colOff>606425</xdr:colOff>
      <xdr:row>91</xdr:row>
      <xdr:rowOff>36979</xdr:rowOff>
    </xdr:to>
    <xdr:cxnSp macro="">
      <xdr:nvCxnSpPr>
        <xdr:cNvPr id="671" name="直線コネクタ 670"/>
        <xdr:cNvCxnSpPr/>
      </xdr:nvCxnSpPr>
      <xdr:spPr>
        <a:xfrm>
          <a:off x="16230600" y="1563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167540</xdr:rowOff>
    </xdr:from>
    <xdr:to>
      <xdr:col>23</xdr:col>
      <xdr:colOff>517525</xdr:colOff>
      <xdr:row>99</xdr:row>
      <xdr:rowOff>9463</xdr:rowOff>
    </xdr:to>
    <xdr:cxnSp macro="">
      <xdr:nvCxnSpPr>
        <xdr:cNvPr id="672" name="直線コネクタ 671"/>
        <xdr:cNvCxnSpPr/>
      </xdr:nvCxnSpPr>
      <xdr:spPr>
        <a:xfrm flipV="1">
          <a:off x="15481300" y="16969640"/>
          <a:ext cx="8382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114357</xdr:rowOff>
    </xdr:from>
    <xdr:ext cx="534377" cy="259045"/>
    <xdr:sp macro="" textlink="">
      <xdr:nvSpPr>
        <xdr:cNvPr id="673" name="積立金平均値テキスト"/>
        <xdr:cNvSpPr txBox="1"/>
      </xdr:nvSpPr>
      <xdr:spPr>
        <a:xfrm>
          <a:off x="16370300" y="1674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38,646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91480</xdr:rowOff>
    </xdr:from>
    <xdr:to>
      <xdr:col>23</xdr:col>
      <xdr:colOff>568325</xdr:colOff>
      <xdr:row>99</xdr:row>
      <xdr:rowOff>21630</xdr:rowOff>
    </xdr:to>
    <xdr:sp macro="" textlink="">
      <xdr:nvSpPr>
        <xdr:cNvPr id="674" name="フローチャート : 判断 673"/>
        <xdr:cNvSpPr/>
      </xdr:nvSpPr>
      <xdr:spPr>
        <a:xfrm>
          <a:off x="16268700" y="168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9463</xdr:rowOff>
    </xdr:from>
    <xdr:to>
      <xdr:col>22</xdr:col>
      <xdr:colOff>365125</xdr:colOff>
      <xdr:row>99</xdr:row>
      <xdr:rowOff>20748</xdr:rowOff>
    </xdr:to>
    <xdr:cxnSp macro="">
      <xdr:nvCxnSpPr>
        <xdr:cNvPr id="675" name="直線コネクタ 674"/>
        <xdr:cNvCxnSpPr/>
      </xdr:nvCxnSpPr>
      <xdr:spPr>
        <a:xfrm flipV="1">
          <a:off x="14592300" y="16983013"/>
          <a:ext cx="889000" cy="1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126529</xdr:rowOff>
    </xdr:from>
    <xdr:to>
      <xdr:col>22</xdr:col>
      <xdr:colOff>415925</xdr:colOff>
      <xdr:row>99</xdr:row>
      <xdr:rowOff>56679</xdr:rowOff>
    </xdr:to>
    <xdr:sp macro="" textlink="">
      <xdr:nvSpPr>
        <xdr:cNvPr id="676" name="フローチャート : 判断 675"/>
        <xdr:cNvSpPr/>
      </xdr:nvSpPr>
      <xdr:spPr>
        <a:xfrm>
          <a:off x="15430500" y="1692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73206</xdr:rowOff>
    </xdr:from>
    <xdr:ext cx="534377" cy="259045"/>
    <xdr:sp macro="" textlink="">
      <xdr:nvSpPr>
        <xdr:cNvPr id="677" name="テキスト ボックス 676"/>
        <xdr:cNvSpPr txBox="1"/>
      </xdr:nvSpPr>
      <xdr:spPr>
        <a:xfrm>
          <a:off x="15214111" y="1670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20,247</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14942</xdr:rowOff>
    </xdr:from>
    <xdr:to>
      <xdr:col>21</xdr:col>
      <xdr:colOff>161925</xdr:colOff>
      <xdr:row>99</xdr:row>
      <xdr:rowOff>20748</xdr:rowOff>
    </xdr:to>
    <xdr:cxnSp macro="">
      <xdr:nvCxnSpPr>
        <xdr:cNvPr id="678" name="直線コネクタ 677"/>
        <xdr:cNvCxnSpPr/>
      </xdr:nvCxnSpPr>
      <xdr:spPr>
        <a:xfrm>
          <a:off x="13703300" y="16988492"/>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140830</xdr:rowOff>
    </xdr:from>
    <xdr:to>
      <xdr:col>21</xdr:col>
      <xdr:colOff>212725</xdr:colOff>
      <xdr:row>99</xdr:row>
      <xdr:rowOff>70980</xdr:rowOff>
    </xdr:to>
    <xdr:sp macro="" textlink="">
      <xdr:nvSpPr>
        <xdr:cNvPr id="679" name="フローチャート : 判断 678"/>
        <xdr:cNvSpPr/>
      </xdr:nvSpPr>
      <xdr:spPr>
        <a:xfrm>
          <a:off x="14541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87507</xdr:rowOff>
    </xdr:from>
    <xdr:ext cx="534377" cy="259045"/>
    <xdr:sp macro="" textlink="">
      <xdr:nvSpPr>
        <xdr:cNvPr id="680" name="テキスト ボックス 679"/>
        <xdr:cNvSpPr txBox="1"/>
      </xdr:nvSpPr>
      <xdr:spPr>
        <a:xfrm>
          <a:off x="14325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14942</xdr:rowOff>
    </xdr:from>
    <xdr:to>
      <xdr:col>19</xdr:col>
      <xdr:colOff>644525</xdr:colOff>
      <xdr:row>99</xdr:row>
      <xdr:rowOff>36227</xdr:rowOff>
    </xdr:to>
    <xdr:cxnSp macro="">
      <xdr:nvCxnSpPr>
        <xdr:cNvPr id="681" name="直線コネクタ 680"/>
        <xdr:cNvCxnSpPr/>
      </xdr:nvCxnSpPr>
      <xdr:spPr>
        <a:xfrm flipV="1">
          <a:off x="12814300" y="16988492"/>
          <a:ext cx="889000" cy="2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133102</xdr:rowOff>
    </xdr:from>
    <xdr:to>
      <xdr:col>20</xdr:col>
      <xdr:colOff>9525</xdr:colOff>
      <xdr:row>99</xdr:row>
      <xdr:rowOff>63252</xdr:rowOff>
    </xdr:to>
    <xdr:sp macro="" textlink="">
      <xdr:nvSpPr>
        <xdr:cNvPr id="682" name="フローチャート : 判断 681"/>
        <xdr:cNvSpPr/>
      </xdr:nvSpPr>
      <xdr:spPr>
        <a:xfrm>
          <a:off x="13652500" y="169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79779</xdr:rowOff>
    </xdr:from>
    <xdr:ext cx="534377" cy="259045"/>
    <xdr:sp macro="" textlink="">
      <xdr:nvSpPr>
        <xdr:cNvPr id="683" name="テキスト ボックス 682"/>
        <xdr:cNvSpPr txBox="1"/>
      </xdr:nvSpPr>
      <xdr:spPr>
        <a:xfrm>
          <a:off x="13436111" y="167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122765</xdr:rowOff>
    </xdr:from>
    <xdr:to>
      <xdr:col>18</xdr:col>
      <xdr:colOff>492125</xdr:colOff>
      <xdr:row>99</xdr:row>
      <xdr:rowOff>52915</xdr:rowOff>
    </xdr:to>
    <xdr:sp macro="" textlink="">
      <xdr:nvSpPr>
        <xdr:cNvPr id="684" name="フローチャート : 判断 683"/>
        <xdr:cNvSpPr/>
      </xdr:nvSpPr>
      <xdr:spPr>
        <a:xfrm>
          <a:off x="12763500" y="1692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69442</xdr:rowOff>
    </xdr:from>
    <xdr:ext cx="534377" cy="259045"/>
    <xdr:sp macro="" textlink="">
      <xdr:nvSpPr>
        <xdr:cNvPr id="685" name="テキスト ボックス 684"/>
        <xdr:cNvSpPr txBox="1"/>
      </xdr:nvSpPr>
      <xdr:spPr>
        <a:xfrm>
          <a:off x="12547111" y="1670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116740</xdr:rowOff>
    </xdr:from>
    <xdr:to>
      <xdr:col>23</xdr:col>
      <xdr:colOff>568325</xdr:colOff>
      <xdr:row>99</xdr:row>
      <xdr:rowOff>46890</xdr:rowOff>
    </xdr:to>
    <xdr:sp macro="" textlink="">
      <xdr:nvSpPr>
        <xdr:cNvPr id="691" name="円/楕円 690"/>
        <xdr:cNvSpPr/>
      </xdr:nvSpPr>
      <xdr:spPr>
        <a:xfrm>
          <a:off x="16268700" y="1691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69907</xdr:rowOff>
    </xdr:from>
    <xdr:ext cx="534377" cy="259045"/>
    <xdr:sp macro="" textlink="">
      <xdr:nvSpPr>
        <xdr:cNvPr id="692" name="積立金該当値テキスト"/>
        <xdr:cNvSpPr txBox="1"/>
      </xdr:nvSpPr>
      <xdr:spPr>
        <a:xfrm>
          <a:off x="16370300" y="1687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25,386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130113</xdr:rowOff>
    </xdr:from>
    <xdr:to>
      <xdr:col>22</xdr:col>
      <xdr:colOff>415925</xdr:colOff>
      <xdr:row>99</xdr:row>
      <xdr:rowOff>60263</xdr:rowOff>
    </xdr:to>
    <xdr:sp macro="" textlink="">
      <xdr:nvSpPr>
        <xdr:cNvPr id="693" name="円/楕円 692"/>
        <xdr:cNvSpPr/>
      </xdr:nvSpPr>
      <xdr:spPr>
        <a:xfrm>
          <a:off x="15430500" y="1693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51390</xdr:rowOff>
    </xdr:from>
    <xdr:ext cx="534377" cy="259045"/>
    <xdr:sp macro="" textlink="">
      <xdr:nvSpPr>
        <xdr:cNvPr id="694" name="テキスト ボックス 693"/>
        <xdr:cNvSpPr txBox="1"/>
      </xdr:nvSpPr>
      <xdr:spPr>
        <a:xfrm>
          <a:off x="15214111" y="170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18,366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141398</xdr:rowOff>
    </xdr:from>
    <xdr:to>
      <xdr:col>21</xdr:col>
      <xdr:colOff>212725</xdr:colOff>
      <xdr:row>99</xdr:row>
      <xdr:rowOff>71548</xdr:rowOff>
    </xdr:to>
    <xdr:sp macro="" textlink="">
      <xdr:nvSpPr>
        <xdr:cNvPr id="695" name="円/楕円 694"/>
        <xdr:cNvSpPr/>
      </xdr:nvSpPr>
      <xdr:spPr>
        <a:xfrm>
          <a:off x="14541500" y="1694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62675</xdr:rowOff>
    </xdr:from>
    <xdr:ext cx="534377" cy="259045"/>
    <xdr:sp macro="" textlink="">
      <xdr:nvSpPr>
        <xdr:cNvPr id="696" name="テキスト ボックス 695"/>
        <xdr:cNvSpPr txBox="1"/>
      </xdr:nvSpPr>
      <xdr:spPr>
        <a:xfrm>
          <a:off x="14325111" y="1703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135592</xdr:rowOff>
    </xdr:from>
    <xdr:to>
      <xdr:col>20</xdr:col>
      <xdr:colOff>9525</xdr:colOff>
      <xdr:row>99</xdr:row>
      <xdr:rowOff>65742</xdr:rowOff>
    </xdr:to>
    <xdr:sp macro="" textlink="">
      <xdr:nvSpPr>
        <xdr:cNvPr id="697" name="円/楕円 696"/>
        <xdr:cNvSpPr/>
      </xdr:nvSpPr>
      <xdr:spPr>
        <a:xfrm>
          <a:off x="13652500" y="1693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56869</xdr:rowOff>
    </xdr:from>
    <xdr:ext cx="534377" cy="259045"/>
    <xdr:sp macro="" textlink="">
      <xdr:nvSpPr>
        <xdr:cNvPr id="698" name="テキスト ボックス 697"/>
        <xdr:cNvSpPr txBox="1"/>
      </xdr:nvSpPr>
      <xdr:spPr>
        <a:xfrm>
          <a:off x="13436111" y="1703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15,490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156877</xdr:rowOff>
    </xdr:from>
    <xdr:to>
      <xdr:col>18</xdr:col>
      <xdr:colOff>492125</xdr:colOff>
      <xdr:row>99</xdr:row>
      <xdr:rowOff>87027</xdr:rowOff>
    </xdr:to>
    <xdr:sp macro="" textlink="">
      <xdr:nvSpPr>
        <xdr:cNvPr id="699" name="円/楕円 698"/>
        <xdr:cNvSpPr/>
      </xdr:nvSpPr>
      <xdr:spPr>
        <a:xfrm>
          <a:off x="12763500" y="1695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78154</xdr:rowOff>
    </xdr:from>
    <xdr:ext cx="469744" cy="259045"/>
    <xdr:sp macro="" textlink="">
      <xdr:nvSpPr>
        <xdr:cNvPr id="700" name="テキスト ボックス 699"/>
        <xdr:cNvSpPr txBox="1"/>
      </xdr:nvSpPr>
      <xdr:spPr>
        <a:xfrm>
          <a:off x="12579427" y="17051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11" name="直線コネクタ 71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12" name="テキスト ボックス 71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3" name="直線コネクタ 71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4" name="テキスト ボックス 71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15" name="直線コネクタ 71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716" name="テキスト ボックス 715"/>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8" name="テキスト ボックス 71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133985</xdr:rowOff>
    </xdr:from>
    <xdr:to>
      <xdr:col>32</xdr:col>
      <xdr:colOff>186689</xdr:colOff>
      <xdr:row>38</xdr:row>
      <xdr:rowOff>25400</xdr:rowOff>
    </xdr:to>
    <xdr:cxnSp macro="">
      <xdr:nvCxnSpPr>
        <xdr:cNvPr id="720" name="直線コネクタ 719"/>
        <xdr:cNvCxnSpPr/>
      </xdr:nvCxnSpPr>
      <xdr:spPr>
        <a:xfrm flipV="1">
          <a:off x="22159595" y="52774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21"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22" name="直線コネクタ 72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80662</xdr:rowOff>
    </xdr:from>
    <xdr:ext cx="534377" cy="259045"/>
    <xdr:sp macro="" textlink="">
      <xdr:nvSpPr>
        <xdr:cNvPr id="723" name="投資及び出資金最大値テキスト"/>
        <xdr:cNvSpPr txBox="1"/>
      </xdr:nvSpPr>
      <xdr:spPr>
        <a:xfrm>
          <a:off x="22212300" y="505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22,100</a:t>
          </a:r>
          <a:endParaRPr kumimoji="1" lang="ja-JP" altLang="en-US" sz="1000" b="1">
            <a:latin typeface="ＭＳ Ｐゴシック"/>
          </a:endParaRPr>
        </a:p>
      </xdr:txBody>
    </xdr:sp>
    <xdr:clientData/>
  </xdr:oneCellAnchor>
  <xdr:twoCellAnchor>
    <xdr:from>
      <xdr:col>32</xdr:col>
      <xdr:colOff>98425</xdr:colOff>
      <xdr:row>30</xdr:row>
      <xdr:rowOff>133985</xdr:rowOff>
    </xdr:from>
    <xdr:to>
      <xdr:col>32</xdr:col>
      <xdr:colOff>276225</xdr:colOff>
      <xdr:row>30</xdr:row>
      <xdr:rowOff>133985</xdr:rowOff>
    </xdr:to>
    <xdr:cxnSp macro="">
      <xdr:nvCxnSpPr>
        <xdr:cNvPr id="724" name="直線コネクタ 723"/>
        <xdr:cNvCxnSpPr/>
      </xdr:nvCxnSpPr>
      <xdr:spPr>
        <a:xfrm>
          <a:off x="22072600" y="527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25343</xdr:rowOff>
    </xdr:from>
    <xdr:to>
      <xdr:col>32</xdr:col>
      <xdr:colOff>187325</xdr:colOff>
      <xdr:row>38</xdr:row>
      <xdr:rowOff>25343</xdr:rowOff>
    </xdr:to>
    <xdr:cxnSp macro="">
      <xdr:nvCxnSpPr>
        <xdr:cNvPr id="725" name="直線コネクタ 724"/>
        <xdr:cNvCxnSpPr/>
      </xdr:nvCxnSpPr>
      <xdr:spPr>
        <a:xfrm>
          <a:off x="21323300" y="65404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14279</xdr:rowOff>
    </xdr:from>
    <xdr:ext cx="469744" cy="259045"/>
    <xdr:sp macro="" textlink="">
      <xdr:nvSpPr>
        <xdr:cNvPr id="726" name="投資及び出資金平均値テキスト"/>
        <xdr:cNvSpPr txBox="1"/>
      </xdr:nvSpPr>
      <xdr:spPr>
        <a:xfrm>
          <a:off x="22212300" y="618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2,706</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162852</xdr:rowOff>
    </xdr:from>
    <xdr:to>
      <xdr:col>32</xdr:col>
      <xdr:colOff>238125</xdr:colOff>
      <xdr:row>37</xdr:row>
      <xdr:rowOff>93002</xdr:rowOff>
    </xdr:to>
    <xdr:sp macro="" textlink="">
      <xdr:nvSpPr>
        <xdr:cNvPr id="727" name="フローチャート : 判断 726"/>
        <xdr:cNvSpPr/>
      </xdr:nvSpPr>
      <xdr:spPr>
        <a:xfrm>
          <a:off x="221107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25343</xdr:rowOff>
    </xdr:from>
    <xdr:to>
      <xdr:col>31</xdr:col>
      <xdr:colOff>34925</xdr:colOff>
      <xdr:row>38</xdr:row>
      <xdr:rowOff>25343</xdr:rowOff>
    </xdr:to>
    <xdr:cxnSp macro="">
      <xdr:nvCxnSpPr>
        <xdr:cNvPr id="728" name="直線コネクタ 727"/>
        <xdr:cNvCxnSpPr/>
      </xdr:nvCxnSpPr>
      <xdr:spPr>
        <a:xfrm>
          <a:off x="20434300" y="6540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27635</xdr:rowOff>
    </xdr:from>
    <xdr:to>
      <xdr:col>31</xdr:col>
      <xdr:colOff>85725</xdr:colOff>
      <xdr:row>37</xdr:row>
      <xdr:rowOff>129235</xdr:rowOff>
    </xdr:to>
    <xdr:sp macro="" textlink="">
      <xdr:nvSpPr>
        <xdr:cNvPr id="729" name="フローチャート : 判断 728"/>
        <xdr:cNvSpPr/>
      </xdr:nvSpPr>
      <xdr:spPr>
        <a:xfrm>
          <a:off x="21272500" y="63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145762</xdr:rowOff>
    </xdr:from>
    <xdr:ext cx="469744" cy="259045"/>
    <xdr:sp macro="" textlink="">
      <xdr:nvSpPr>
        <xdr:cNvPr id="730" name="テキスト ボックス 729"/>
        <xdr:cNvSpPr txBox="1"/>
      </xdr:nvSpPr>
      <xdr:spPr>
        <a:xfrm>
          <a:off x="21088427" y="614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25343</xdr:rowOff>
    </xdr:from>
    <xdr:to>
      <xdr:col>29</xdr:col>
      <xdr:colOff>517525</xdr:colOff>
      <xdr:row>38</xdr:row>
      <xdr:rowOff>25343</xdr:rowOff>
    </xdr:to>
    <xdr:cxnSp macro="">
      <xdr:nvCxnSpPr>
        <xdr:cNvPr id="731" name="直線コネクタ 730"/>
        <xdr:cNvCxnSpPr/>
      </xdr:nvCxnSpPr>
      <xdr:spPr>
        <a:xfrm>
          <a:off x="19545300" y="6540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112046</xdr:rowOff>
    </xdr:from>
    <xdr:to>
      <xdr:col>29</xdr:col>
      <xdr:colOff>568325</xdr:colOff>
      <xdr:row>38</xdr:row>
      <xdr:rowOff>42196</xdr:rowOff>
    </xdr:to>
    <xdr:sp macro="" textlink="">
      <xdr:nvSpPr>
        <xdr:cNvPr id="732" name="フローチャート : 判断 731"/>
        <xdr:cNvSpPr/>
      </xdr:nvSpPr>
      <xdr:spPr>
        <a:xfrm>
          <a:off x="20383500" y="64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58723</xdr:rowOff>
    </xdr:from>
    <xdr:ext cx="378565" cy="259045"/>
    <xdr:sp macro="" textlink="">
      <xdr:nvSpPr>
        <xdr:cNvPr id="733" name="テキスト ボックス 732"/>
        <xdr:cNvSpPr txBox="1"/>
      </xdr:nvSpPr>
      <xdr:spPr>
        <a:xfrm>
          <a:off x="20245017" y="6230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25343</xdr:rowOff>
    </xdr:from>
    <xdr:to>
      <xdr:col>28</xdr:col>
      <xdr:colOff>314325</xdr:colOff>
      <xdr:row>38</xdr:row>
      <xdr:rowOff>25343</xdr:rowOff>
    </xdr:to>
    <xdr:cxnSp macro="">
      <xdr:nvCxnSpPr>
        <xdr:cNvPr id="734" name="直線コネクタ 733"/>
        <xdr:cNvCxnSpPr/>
      </xdr:nvCxnSpPr>
      <xdr:spPr>
        <a:xfrm>
          <a:off x="18656300" y="6540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109474</xdr:rowOff>
    </xdr:from>
    <xdr:to>
      <xdr:col>28</xdr:col>
      <xdr:colOff>365125</xdr:colOff>
      <xdr:row>38</xdr:row>
      <xdr:rowOff>39624</xdr:rowOff>
    </xdr:to>
    <xdr:sp macro="" textlink="">
      <xdr:nvSpPr>
        <xdr:cNvPr id="735" name="フローチャート : 判断 734"/>
        <xdr:cNvSpPr/>
      </xdr:nvSpPr>
      <xdr:spPr>
        <a:xfrm>
          <a:off x="19494500" y="64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56151</xdr:rowOff>
    </xdr:from>
    <xdr:ext cx="378565" cy="259045"/>
    <xdr:sp macro="" textlink="">
      <xdr:nvSpPr>
        <xdr:cNvPr id="736" name="テキスト ボックス 735"/>
        <xdr:cNvSpPr txBox="1"/>
      </xdr:nvSpPr>
      <xdr:spPr>
        <a:xfrm>
          <a:off x="19356017" y="6228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106445</xdr:rowOff>
    </xdr:from>
    <xdr:to>
      <xdr:col>27</xdr:col>
      <xdr:colOff>161925</xdr:colOff>
      <xdr:row>38</xdr:row>
      <xdr:rowOff>36595</xdr:rowOff>
    </xdr:to>
    <xdr:sp macro="" textlink="">
      <xdr:nvSpPr>
        <xdr:cNvPr id="737" name="フローチャート : 判断 736"/>
        <xdr:cNvSpPr/>
      </xdr:nvSpPr>
      <xdr:spPr>
        <a:xfrm>
          <a:off x="18605500" y="645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53122</xdr:rowOff>
    </xdr:from>
    <xdr:ext cx="378565" cy="259045"/>
    <xdr:sp macro="" textlink="">
      <xdr:nvSpPr>
        <xdr:cNvPr id="738" name="テキスト ボックス 737"/>
        <xdr:cNvSpPr txBox="1"/>
      </xdr:nvSpPr>
      <xdr:spPr>
        <a:xfrm>
          <a:off x="18467017" y="6225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145993</xdr:rowOff>
    </xdr:from>
    <xdr:to>
      <xdr:col>32</xdr:col>
      <xdr:colOff>238125</xdr:colOff>
      <xdr:row>38</xdr:row>
      <xdr:rowOff>76143</xdr:rowOff>
    </xdr:to>
    <xdr:sp macro="" textlink="">
      <xdr:nvSpPr>
        <xdr:cNvPr id="744" name="円/楕円 743"/>
        <xdr:cNvSpPr/>
      </xdr:nvSpPr>
      <xdr:spPr>
        <a:xfrm>
          <a:off x="22110700" y="64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60920</xdr:rowOff>
    </xdr:from>
    <xdr:ext cx="249299" cy="259045"/>
    <xdr:sp macro="" textlink="">
      <xdr:nvSpPr>
        <xdr:cNvPr id="745" name="投資及び出資金該当値テキスト"/>
        <xdr:cNvSpPr txBox="1"/>
      </xdr:nvSpPr>
      <xdr:spPr>
        <a:xfrm>
          <a:off x="22212300" y="64045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145993</xdr:rowOff>
    </xdr:from>
    <xdr:to>
      <xdr:col>31</xdr:col>
      <xdr:colOff>85725</xdr:colOff>
      <xdr:row>38</xdr:row>
      <xdr:rowOff>76143</xdr:rowOff>
    </xdr:to>
    <xdr:sp macro="" textlink="">
      <xdr:nvSpPr>
        <xdr:cNvPr id="746" name="円/楕円 745"/>
        <xdr:cNvSpPr/>
      </xdr:nvSpPr>
      <xdr:spPr>
        <a:xfrm>
          <a:off x="21272500" y="64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67270</xdr:rowOff>
    </xdr:from>
    <xdr:ext cx="249299" cy="259045"/>
    <xdr:sp macro="" textlink="">
      <xdr:nvSpPr>
        <xdr:cNvPr id="747" name="テキスト ボックス 746"/>
        <xdr:cNvSpPr txBox="1"/>
      </xdr:nvSpPr>
      <xdr:spPr>
        <a:xfrm>
          <a:off x="21198649" y="65823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145993</xdr:rowOff>
    </xdr:from>
    <xdr:to>
      <xdr:col>29</xdr:col>
      <xdr:colOff>568325</xdr:colOff>
      <xdr:row>38</xdr:row>
      <xdr:rowOff>76143</xdr:rowOff>
    </xdr:to>
    <xdr:sp macro="" textlink="">
      <xdr:nvSpPr>
        <xdr:cNvPr id="748" name="円/楕円 747"/>
        <xdr:cNvSpPr/>
      </xdr:nvSpPr>
      <xdr:spPr>
        <a:xfrm>
          <a:off x="20383500" y="64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67270</xdr:rowOff>
    </xdr:from>
    <xdr:ext cx="249299" cy="259045"/>
    <xdr:sp macro="" textlink="">
      <xdr:nvSpPr>
        <xdr:cNvPr id="749" name="テキスト ボックス 748"/>
        <xdr:cNvSpPr txBox="1"/>
      </xdr:nvSpPr>
      <xdr:spPr>
        <a:xfrm>
          <a:off x="20309649" y="65823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145993</xdr:rowOff>
    </xdr:from>
    <xdr:to>
      <xdr:col>28</xdr:col>
      <xdr:colOff>365125</xdr:colOff>
      <xdr:row>38</xdr:row>
      <xdr:rowOff>76143</xdr:rowOff>
    </xdr:to>
    <xdr:sp macro="" textlink="">
      <xdr:nvSpPr>
        <xdr:cNvPr id="750" name="円/楕円 749"/>
        <xdr:cNvSpPr/>
      </xdr:nvSpPr>
      <xdr:spPr>
        <a:xfrm>
          <a:off x="19494500" y="64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67270</xdr:rowOff>
    </xdr:from>
    <xdr:ext cx="249299" cy="259045"/>
    <xdr:sp macro="" textlink="">
      <xdr:nvSpPr>
        <xdr:cNvPr id="751" name="テキスト ボックス 750"/>
        <xdr:cNvSpPr txBox="1"/>
      </xdr:nvSpPr>
      <xdr:spPr>
        <a:xfrm>
          <a:off x="19420649" y="65823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145993</xdr:rowOff>
    </xdr:from>
    <xdr:to>
      <xdr:col>27</xdr:col>
      <xdr:colOff>161925</xdr:colOff>
      <xdr:row>38</xdr:row>
      <xdr:rowOff>76143</xdr:rowOff>
    </xdr:to>
    <xdr:sp macro="" textlink="">
      <xdr:nvSpPr>
        <xdr:cNvPr id="752" name="円/楕円 751"/>
        <xdr:cNvSpPr/>
      </xdr:nvSpPr>
      <xdr:spPr>
        <a:xfrm>
          <a:off x="18605500" y="64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67270</xdr:rowOff>
    </xdr:from>
    <xdr:ext cx="249299" cy="259045"/>
    <xdr:sp macro="" textlink="">
      <xdr:nvSpPr>
        <xdr:cNvPr id="753" name="テキスト ボックス 752"/>
        <xdr:cNvSpPr txBox="1"/>
      </xdr:nvSpPr>
      <xdr:spPr>
        <a:xfrm>
          <a:off x="18531649" y="65823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67" name="テキスト ボックス 766"/>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69" name="テキスト ボックス 768"/>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1" name="テキスト ボックス 770"/>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57622</xdr:rowOff>
    </xdr:from>
    <xdr:to>
      <xdr:col>32</xdr:col>
      <xdr:colOff>186689</xdr:colOff>
      <xdr:row>59</xdr:row>
      <xdr:rowOff>98878</xdr:rowOff>
    </xdr:to>
    <xdr:cxnSp macro="">
      <xdr:nvCxnSpPr>
        <xdr:cNvPr id="779" name="直線コネクタ 778"/>
        <xdr:cNvCxnSpPr/>
      </xdr:nvCxnSpPr>
      <xdr:spPr>
        <a:xfrm flipV="1">
          <a:off x="22159595" y="8630122"/>
          <a:ext cx="1269" cy="1584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4299</xdr:rowOff>
    </xdr:from>
    <xdr:ext cx="534377" cy="259045"/>
    <xdr:sp macro="" textlink="">
      <xdr:nvSpPr>
        <xdr:cNvPr id="782" name="貸付金最大値テキスト"/>
        <xdr:cNvSpPr txBox="1"/>
      </xdr:nvSpPr>
      <xdr:spPr>
        <a:xfrm>
          <a:off x="22212300" y="840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14,554</a:t>
          </a:r>
          <a:endParaRPr kumimoji="1" lang="ja-JP" altLang="en-US" sz="1000" b="1">
            <a:latin typeface="ＭＳ Ｐゴシック"/>
          </a:endParaRPr>
        </a:p>
      </xdr:txBody>
    </xdr:sp>
    <xdr:clientData/>
  </xdr:oneCellAnchor>
  <xdr:twoCellAnchor>
    <xdr:from>
      <xdr:col>32</xdr:col>
      <xdr:colOff>98425</xdr:colOff>
      <xdr:row>50</xdr:row>
      <xdr:rowOff>57622</xdr:rowOff>
    </xdr:from>
    <xdr:to>
      <xdr:col>32</xdr:col>
      <xdr:colOff>276225</xdr:colOff>
      <xdr:row>50</xdr:row>
      <xdr:rowOff>57622</xdr:rowOff>
    </xdr:to>
    <xdr:cxnSp macro="">
      <xdr:nvCxnSpPr>
        <xdr:cNvPr id="783" name="直線コネクタ 782"/>
        <xdr:cNvCxnSpPr/>
      </xdr:nvCxnSpPr>
      <xdr:spPr>
        <a:xfrm>
          <a:off x="22072600" y="863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95177</xdr:rowOff>
    </xdr:from>
    <xdr:to>
      <xdr:col>32</xdr:col>
      <xdr:colOff>187325</xdr:colOff>
      <xdr:row>59</xdr:row>
      <xdr:rowOff>95722</xdr:rowOff>
    </xdr:to>
    <xdr:cxnSp macro="">
      <xdr:nvCxnSpPr>
        <xdr:cNvPr id="784" name="直線コネクタ 783"/>
        <xdr:cNvCxnSpPr/>
      </xdr:nvCxnSpPr>
      <xdr:spPr>
        <a:xfrm>
          <a:off x="21323300" y="10210727"/>
          <a:ext cx="8382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76616</xdr:rowOff>
    </xdr:from>
    <xdr:ext cx="469744" cy="259045"/>
    <xdr:sp macro="" textlink="">
      <xdr:nvSpPr>
        <xdr:cNvPr id="785" name="貸付金平均値テキスト"/>
        <xdr:cNvSpPr txBox="1"/>
      </xdr:nvSpPr>
      <xdr:spPr>
        <a:xfrm>
          <a:off x="22212300" y="9677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3,098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53739</xdr:rowOff>
    </xdr:from>
    <xdr:to>
      <xdr:col>32</xdr:col>
      <xdr:colOff>238125</xdr:colOff>
      <xdr:row>57</xdr:row>
      <xdr:rowOff>155339</xdr:rowOff>
    </xdr:to>
    <xdr:sp macro="" textlink="">
      <xdr:nvSpPr>
        <xdr:cNvPr id="786" name="フローチャート : 判断 785"/>
        <xdr:cNvSpPr/>
      </xdr:nvSpPr>
      <xdr:spPr>
        <a:xfrm>
          <a:off x="221107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94633</xdr:rowOff>
    </xdr:from>
    <xdr:to>
      <xdr:col>31</xdr:col>
      <xdr:colOff>34925</xdr:colOff>
      <xdr:row>59</xdr:row>
      <xdr:rowOff>95177</xdr:rowOff>
    </xdr:to>
    <xdr:cxnSp macro="">
      <xdr:nvCxnSpPr>
        <xdr:cNvPr id="787" name="直線コネクタ 786"/>
        <xdr:cNvCxnSpPr/>
      </xdr:nvCxnSpPr>
      <xdr:spPr>
        <a:xfrm>
          <a:off x="20434300" y="10210183"/>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168039</xdr:rowOff>
    </xdr:from>
    <xdr:to>
      <xdr:col>31</xdr:col>
      <xdr:colOff>85725</xdr:colOff>
      <xdr:row>57</xdr:row>
      <xdr:rowOff>98189</xdr:rowOff>
    </xdr:to>
    <xdr:sp macro="" textlink="">
      <xdr:nvSpPr>
        <xdr:cNvPr id="788" name="フローチャート : 判断 787"/>
        <xdr:cNvSpPr/>
      </xdr:nvSpPr>
      <xdr:spPr>
        <a:xfrm>
          <a:off x="21272500" y="976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114716</xdr:rowOff>
    </xdr:from>
    <xdr:ext cx="469744" cy="259045"/>
    <xdr:sp macro="" textlink="">
      <xdr:nvSpPr>
        <xdr:cNvPr id="789" name="テキスト ボックス 788"/>
        <xdr:cNvSpPr txBox="1"/>
      </xdr:nvSpPr>
      <xdr:spPr>
        <a:xfrm>
          <a:off x="21088427" y="954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91585</xdr:rowOff>
    </xdr:from>
    <xdr:to>
      <xdr:col>29</xdr:col>
      <xdr:colOff>517525</xdr:colOff>
      <xdr:row>59</xdr:row>
      <xdr:rowOff>94633</xdr:rowOff>
    </xdr:to>
    <xdr:cxnSp macro="">
      <xdr:nvCxnSpPr>
        <xdr:cNvPr id="790" name="直線コネクタ 789"/>
        <xdr:cNvCxnSpPr/>
      </xdr:nvCxnSpPr>
      <xdr:spPr>
        <a:xfrm>
          <a:off x="19545300" y="10207135"/>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64843</xdr:rowOff>
    </xdr:from>
    <xdr:to>
      <xdr:col>29</xdr:col>
      <xdr:colOff>568325</xdr:colOff>
      <xdr:row>58</xdr:row>
      <xdr:rowOff>166443</xdr:rowOff>
    </xdr:to>
    <xdr:sp macro="" textlink="">
      <xdr:nvSpPr>
        <xdr:cNvPr id="791" name="フローチャート : 判断 790"/>
        <xdr:cNvSpPr/>
      </xdr:nvSpPr>
      <xdr:spPr>
        <a:xfrm>
          <a:off x="20383500" y="1000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11520</xdr:rowOff>
    </xdr:from>
    <xdr:ext cx="469744" cy="259045"/>
    <xdr:sp macro="" textlink="">
      <xdr:nvSpPr>
        <xdr:cNvPr id="792" name="テキスト ボックス 791"/>
        <xdr:cNvSpPr txBox="1"/>
      </xdr:nvSpPr>
      <xdr:spPr>
        <a:xfrm>
          <a:off x="20199427" y="978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91149</xdr:rowOff>
    </xdr:from>
    <xdr:to>
      <xdr:col>28</xdr:col>
      <xdr:colOff>314325</xdr:colOff>
      <xdr:row>59</xdr:row>
      <xdr:rowOff>91585</xdr:rowOff>
    </xdr:to>
    <xdr:cxnSp macro="">
      <xdr:nvCxnSpPr>
        <xdr:cNvPr id="793" name="直線コネクタ 792"/>
        <xdr:cNvCxnSpPr/>
      </xdr:nvCxnSpPr>
      <xdr:spPr>
        <a:xfrm>
          <a:off x="18656300" y="10206699"/>
          <a:ext cx="88900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43507</xdr:rowOff>
    </xdr:from>
    <xdr:to>
      <xdr:col>28</xdr:col>
      <xdr:colOff>365125</xdr:colOff>
      <xdr:row>58</xdr:row>
      <xdr:rowOff>145107</xdr:rowOff>
    </xdr:to>
    <xdr:sp macro="" textlink="">
      <xdr:nvSpPr>
        <xdr:cNvPr id="794" name="フローチャート : 判断 793"/>
        <xdr:cNvSpPr/>
      </xdr:nvSpPr>
      <xdr:spPr>
        <a:xfrm>
          <a:off x="19494500" y="998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161634</xdr:rowOff>
    </xdr:from>
    <xdr:ext cx="469744" cy="259045"/>
    <xdr:sp macro="" textlink="">
      <xdr:nvSpPr>
        <xdr:cNvPr id="795" name="テキスト ボックス 794"/>
        <xdr:cNvSpPr txBox="1"/>
      </xdr:nvSpPr>
      <xdr:spPr>
        <a:xfrm>
          <a:off x="19310427" y="976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24130</xdr:rowOff>
    </xdr:from>
    <xdr:to>
      <xdr:col>27</xdr:col>
      <xdr:colOff>161925</xdr:colOff>
      <xdr:row>58</xdr:row>
      <xdr:rowOff>125730</xdr:rowOff>
    </xdr:to>
    <xdr:sp macro="" textlink="">
      <xdr:nvSpPr>
        <xdr:cNvPr id="796" name="フローチャート : 判断 795"/>
        <xdr:cNvSpPr/>
      </xdr:nvSpPr>
      <xdr:spPr>
        <a:xfrm>
          <a:off x="186055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142257</xdr:rowOff>
    </xdr:from>
    <xdr:ext cx="469744" cy="259045"/>
    <xdr:sp macro="" textlink="">
      <xdr:nvSpPr>
        <xdr:cNvPr id="797" name="テキスト ボックス 796"/>
        <xdr:cNvSpPr txBox="1"/>
      </xdr:nvSpPr>
      <xdr:spPr>
        <a:xfrm>
          <a:off x="18421427" y="974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44922</xdr:rowOff>
    </xdr:from>
    <xdr:to>
      <xdr:col>32</xdr:col>
      <xdr:colOff>238125</xdr:colOff>
      <xdr:row>59</xdr:row>
      <xdr:rowOff>146522</xdr:rowOff>
    </xdr:to>
    <xdr:sp macro="" textlink="">
      <xdr:nvSpPr>
        <xdr:cNvPr id="803" name="円/楕円 802"/>
        <xdr:cNvSpPr/>
      </xdr:nvSpPr>
      <xdr:spPr>
        <a:xfrm>
          <a:off x="22110700" y="1016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131299</xdr:rowOff>
    </xdr:from>
    <xdr:ext cx="313932" cy="259045"/>
    <xdr:sp macro="" textlink="">
      <xdr:nvSpPr>
        <xdr:cNvPr id="804" name="貸付金該当値テキスト"/>
        <xdr:cNvSpPr txBox="1"/>
      </xdr:nvSpPr>
      <xdr:spPr>
        <a:xfrm>
          <a:off x="22212300" y="100753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44377</xdr:rowOff>
    </xdr:from>
    <xdr:to>
      <xdr:col>31</xdr:col>
      <xdr:colOff>85725</xdr:colOff>
      <xdr:row>59</xdr:row>
      <xdr:rowOff>145977</xdr:rowOff>
    </xdr:to>
    <xdr:sp macro="" textlink="">
      <xdr:nvSpPr>
        <xdr:cNvPr id="805" name="円/楕円 804"/>
        <xdr:cNvSpPr/>
      </xdr:nvSpPr>
      <xdr:spPr>
        <a:xfrm>
          <a:off x="21272500" y="1015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137104</xdr:rowOff>
    </xdr:from>
    <xdr:ext cx="313932" cy="259045"/>
    <xdr:sp macro="" textlink="">
      <xdr:nvSpPr>
        <xdr:cNvPr id="806" name="テキスト ボックス 805"/>
        <xdr:cNvSpPr txBox="1"/>
      </xdr:nvSpPr>
      <xdr:spPr>
        <a:xfrm>
          <a:off x="21166333" y="102526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43833</xdr:rowOff>
    </xdr:from>
    <xdr:to>
      <xdr:col>29</xdr:col>
      <xdr:colOff>568325</xdr:colOff>
      <xdr:row>59</xdr:row>
      <xdr:rowOff>145433</xdr:rowOff>
    </xdr:to>
    <xdr:sp macro="" textlink="">
      <xdr:nvSpPr>
        <xdr:cNvPr id="807" name="円/楕円 806"/>
        <xdr:cNvSpPr/>
      </xdr:nvSpPr>
      <xdr:spPr>
        <a:xfrm>
          <a:off x="20383500" y="1015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136560</xdr:rowOff>
    </xdr:from>
    <xdr:ext cx="313932" cy="259045"/>
    <xdr:sp macro="" textlink="">
      <xdr:nvSpPr>
        <xdr:cNvPr id="808" name="テキスト ボックス 807"/>
        <xdr:cNvSpPr txBox="1"/>
      </xdr:nvSpPr>
      <xdr:spPr>
        <a:xfrm>
          <a:off x="20277333" y="10252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40785</xdr:rowOff>
    </xdr:from>
    <xdr:to>
      <xdr:col>28</xdr:col>
      <xdr:colOff>365125</xdr:colOff>
      <xdr:row>59</xdr:row>
      <xdr:rowOff>142385</xdr:rowOff>
    </xdr:to>
    <xdr:sp macro="" textlink="">
      <xdr:nvSpPr>
        <xdr:cNvPr id="809" name="円/楕円 808"/>
        <xdr:cNvSpPr/>
      </xdr:nvSpPr>
      <xdr:spPr>
        <a:xfrm>
          <a:off x="19494500" y="1015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133512</xdr:rowOff>
    </xdr:from>
    <xdr:ext cx="313932" cy="259045"/>
    <xdr:sp macro="" textlink="">
      <xdr:nvSpPr>
        <xdr:cNvPr id="810" name="テキスト ボックス 809"/>
        <xdr:cNvSpPr txBox="1"/>
      </xdr:nvSpPr>
      <xdr:spPr>
        <a:xfrm>
          <a:off x="19388333" y="102490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40349</xdr:rowOff>
    </xdr:from>
    <xdr:to>
      <xdr:col>27</xdr:col>
      <xdr:colOff>161925</xdr:colOff>
      <xdr:row>59</xdr:row>
      <xdr:rowOff>141949</xdr:rowOff>
    </xdr:to>
    <xdr:sp macro="" textlink="">
      <xdr:nvSpPr>
        <xdr:cNvPr id="811" name="円/楕円 810"/>
        <xdr:cNvSpPr/>
      </xdr:nvSpPr>
      <xdr:spPr>
        <a:xfrm>
          <a:off x="18605500" y="1015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133076</xdr:rowOff>
    </xdr:from>
    <xdr:ext cx="313932" cy="259045"/>
    <xdr:sp macro="" textlink="">
      <xdr:nvSpPr>
        <xdr:cNvPr id="812" name="テキスト ボックス 811"/>
        <xdr:cNvSpPr txBox="1"/>
      </xdr:nvSpPr>
      <xdr:spPr>
        <a:xfrm>
          <a:off x="18499333" y="1024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4" name="直線コネクタ 82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5" name="テキスト ボックス 82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6" name="直線コネクタ 82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7" name="テキスト ボックス 82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8" name="直線コネクタ 82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9" name="テキスト ボックス 82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0" name="直線コネクタ 82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1" name="テキスト ボックス 83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2" name="直線コネクタ 83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3" name="テキスト ボックス 83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33801</xdr:rowOff>
    </xdr:from>
    <xdr:to>
      <xdr:col>32</xdr:col>
      <xdr:colOff>186689</xdr:colOff>
      <xdr:row>78</xdr:row>
      <xdr:rowOff>130366</xdr:rowOff>
    </xdr:to>
    <xdr:cxnSp macro="">
      <xdr:nvCxnSpPr>
        <xdr:cNvPr id="837" name="直線コネクタ 836"/>
        <xdr:cNvCxnSpPr/>
      </xdr:nvCxnSpPr>
      <xdr:spPr>
        <a:xfrm flipV="1">
          <a:off x="22159595" y="12035301"/>
          <a:ext cx="1269" cy="1468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134193</xdr:rowOff>
    </xdr:from>
    <xdr:ext cx="534377" cy="259045"/>
    <xdr:sp macro="" textlink="">
      <xdr:nvSpPr>
        <xdr:cNvPr id="838" name="繰出金最小値テキスト"/>
        <xdr:cNvSpPr txBox="1"/>
      </xdr:nvSpPr>
      <xdr:spPr>
        <a:xfrm>
          <a:off x="22212300" y="1350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24,490</a:t>
          </a:r>
          <a:endParaRPr kumimoji="1" lang="ja-JP" altLang="en-US" sz="1000" b="1">
            <a:latin typeface="ＭＳ Ｐゴシック"/>
          </a:endParaRPr>
        </a:p>
      </xdr:txBody>
    </xdr:sp>
    <xdr:clientData/>
  </xdr:oneCellAnchor>
  <xdr:twoCellAnchor>
    <xdr:from>
      <xdr:col>32</xdr:col>
      <xdr:colOff>98425</xdr:colOff>
      <xdr:row>78</xdr:row>
      <xdr:rowOff>130366</xdr:rowOff>
    </xdr:from>
    <xdr:to>
      <xdr:col>32</xdr:col>
      <xdr:colOff>276225</xdr:colOff>
      <xdr:row>78</xdr:row>
      <xdr:rowOff>130366</xdr:rowOff>
    </xdr:to>
    <xdr:cxnSp macro="">
      <xdr:nvCxnSpPr>
        <xdr:cNvPr id="839" name="直線コネクタ 838"/>
        <xdr:cNvCxnSpPr/>
      </xdr:nvCxnSpPr>
      <xdr:spPr>
        <a:xfrm>
          <a:off x="22072600" y="1350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151928</xdr:rowOff>
    </xdr:from>
    <xdr:ext cx="599010" cy="259045"/>
    <xdr:sp macro="" textlink="">
      <xdr:nvSpPr>
        <xdr:cNvPr id="840" name="繰出金最大値テキスト"/>
        <xdr:cNvSpPr txBox="1"/>
      </xdr:nvSpPr>
      <xdr:spPr>
        <a:xfrm>
          <a:off x="22212300" y="1181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101,559</a:t>
          </a:r>
          <a:endParaRPr kumimoji="1" lang="ja-JP" altLang="en-US" sz="1000" b="1">
            <a:latin typeface="ＭＳ Ｐゴシック"/>
          </a:endParaRPr>
        </a:p>
      </xdr:txBody>
    </xdr:sp>
    <xdr:clientData/>
  </xdr:oneCellAnchor>
  <xdr:twoCellAnchor>
    <xdr:from>
      <xdr:col>32</xdr:col>
      <xdr:colOff>98425</xdr:colOff>
      <xdr:row>70</xdr:row>
      <xdr:rowOff>33801</xdr:rowOff>
    </xdr:from>
    <xdr:to>
      <xdr:col>32</xdr:col>
      <xdr:colOff>276225</xdr:colOff>
      <xdr:row>70</xdr:row>
      <xdr:rowOff>33801</xdr:rowOff>
    </xdr:to>
    <xdr:cxnSp macro="">
      <xdr:nvCxnSpPr>
        <xdr:cNvPr id="841" name="直線コネクタ 840"/>
        <xdr:cNvCxnSpPr/>
      </xdr:nvCxnSpPr>
      <xdr:spPr>
        <a:xfrm>
          <a:off x="22072600" y="1203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103772</xdr:rowOff>
    </xdr:from>
    <xdr:to>
      <xdr:col>32</xdr:col>
      <xdr:colOff>187325</xdr:colOff>
      <xdr:row>76</xdr:row>
      <xdr:rowOff>126479</xdr:rowOff>
    </xdr:to>
    <xdr:cxnSp macro="">
      <xdr:nvCxnSpPr>
        <xdr:cNvPr id="842" name="直線コネクタ 841"/>
        <xdr:cNvCxnSpPr/>
      </xdr:nvCxnSpPr>
      <xdr:spPr>
        <a:xfrm flipV="1">
          <a:off x="21323300" y="13133972"/>
          <a:ext cx="8382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122579</xdr:rowOff>
    </xdr:from>
    <xdr:ext cx="534377" cy="259045"/>
    <xdr:sp macro="" textlink="">
      <xdr:nvSpPr>
        <xdr:cNvPr id="843" name="繰出金平均値テキスト"/>
        <xdr:cNvSpPr txBox="1"/>
      </xdr:nvSpPr>
      <xdr:spPr>
        <a:xfrm>
          <a:off x="22212300" y="1263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59,433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99702</xdr:rowOff>
    </xdr:from>
    <xdr:to>
      <xdr:col>32</xdr:col>
      <xdr:colOff>238125</xdr:colOff>
      <xdr:row>75</xdr:row>
      <xdr:rowOff>29852</xdr:rowOff>
    </xdr:to>
    <xdr:sp macro="" textlink="">
      <xdr:nvSpPr>
        <xdr:cNvPr id="844" name="フローチャート : 判断 843"/>
        <xdr:cNvSpPr/>
      </xdr:nvSpPr>
      <xdr:spPr>
        <a:xfrm>
          <a:off x="221107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126479</xdr:rowOff>
    </xdr:from>
    <xdr:to>
      <xdr:col>31</xdr:col>
      <xdr:colOff>34925</xdr:colOff>
      <xdr:row>77</xdr:row>
      <xdr:rowOff>45707</xdr:rowOff>
    </xdr:to>
    <xdr:cxnSp macro="">
      <xdr:nvCxnSpPr>
        <xdr:cNvPr id="845" name="直線コネクタ 844"/>
        <xdr:cNvCxnSpPr/>
      </xdr:nvCxnSpPr>
      <xdr:spPr>
        <a:xfrm flipV="1">
          <a:off x="20434300" y="13156679"/>
          <a:ext cx="889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118370</xdr:rowOff>
    </xdr:from>
    <xdr:to>
      <xdr:col>31</xdr:col>
      <xdr:colOff>85725</xdr:colOff>
      <xdr:row>75</xdr:row>
      <xdr:rowOff>48520</xdr:rowOff>
    </xdr:to>
    <xdr:sp macro="" textlink="">
      <xdr:nvSpPr>
        <xdr:cNvPr id="846" name="フローチャート : 判断 845"/>
        <xdr:cNvSpPr/>
      </xdr:nvSpPr>
      <xdr:spPr>
        <a:xfrm>
          <a:off x="21272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65047</xdr:rowOff>
    </xdr:from>
    <xdr:ext cx="534377" cy="259045"/>
    <xdr:sp macro="" textlink="">
      <xdr:nvSpPr>
        <xdr:cNvPr id="847" name="テキスト ボックス 846"/>
        <xdr:cNvSpPr txBox="1"/>
      </xdr:nvSpPr>
      <xdr:spPr>
        <a:xfrm>
          <a:off x="21056111" y="125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58,453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45707</xdr:rowOff>
    </xdr:from>
    <xdr:to>
      <xdr:col>29</xdr:col>
      <xdr:colOff>517525</xdr:colOff>
      <xdr:row>77</xdr:row>
      <xdr:rowOff>72186</xdr:rowOff>
    </xdr:to>
    <xdr:cxnSp macro="">
      <xdr:nvCxnSpPr>
        <xdr:cNvPr id="848" name="直線コネクタ 847"/>
        <xdr:cNvCxnSpPr/>
      </xdr:nvCxnSpPr>
      <xdr:spPr>
        <a:xfrm flipV="1">
          <a:off x="19545300" y="13247357"/>
          <a:ext cx="8890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96482</xdr:rowOff>
    </xdr:from>
    <xdr:to>
      <xdr:col>29</xdr:col>
      <xdr:colOff>568325</xdr:colOff>
      <xdr:row>77</xdr:row>
      <xdr:rowOff>26632</xdr:rowOff>
    </xdr:to>
    <xdr:sp macro="" textlink="">
      <xdr:nvSpPr>
        <xdr:cNvPr id="849" name="フローチャート : 判断 848"/>
        <xdr:cNvSpPr/>
      </xdr:nvSpPr>
      <xdr:spPr>
        <a:xfrm>
          <a:off x="20383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43159</xdr:rowOff>
    </xdr:from>
    <xdr:ext cx="534377" cy="259045"/>
    <xdr:sp macro="" textlink="">
      <xdr:nvSpPr>
        <xdr:cNvPr id="850" name="テキスト ボックス 849"/>
        <xdr:cNvSpPr txBox="1"/>
      </xdr:nvSpPr>
      <xdr:spPr>
        <a:xfrm>
          <a:off x="20167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72186</xdr:rowOff>
    </xdr:from>
    <xdr:to>
      <xdr:col>28</xdr:col>
      <xdr:colOff>314325</xdr:colOff>
      <xdr:row>78</xdr:row>
      <xdr:rowOff>36716</xdr:rowOff>
    </xdr:to>
    <xdr:cxnSp macro="">
      <xdr:nvCxnSpPr>
        <xdr:cNvPr id="851" name="直線コネクタ 850"/>
        <xdr:cNvCxnSpPr/>
      </xdr:nvCxnSpPr>
      <xdr:spPr>
        <a:xfrm flipV="1">
          <a:off x="18656300" y="13273836"/>
          <a:ext cx="889000" cy="13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116560</xdr:rowOff>
    </xdr:from>
    <xdr:to>
      <xdr:col>28</xdr:col>
      <xdr:colOff>365125</xdr:colOff>
      <xdr:row>77</xdr:row>
      <xdr:rowOff>46710</xdr:rowOff>
    </xdr:to>
    <xdr:sp macro="" textlink="">
      <xdr:nvSpPr>
        <xdr:cNvPr id="852" name="フローチャート : 判断 851"/>
        <xdr:cNvSpPr/>
      </xdr:nvSpPr>
      <xdr:spPr>
        <a:xfrm>
          <a:off x="19494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63237</xdr:rowOff>
    </xdr:from>
    <xdr:ext cx="534377" cy="259045"/>
    <xdr:sp macro="" textlink="">
      <xdr:nvSpPr>
        <xdr:cNvPr id="853" name="テキスト ボックス 852"/>
        <xdr:cNvSpPr txBox="1"/>
      </xdr:nvSpPr>
      <xdr:spPr>
        <a:xfrm>
          <a:off x="19278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136125</xdr:rowOff>
    </xdr:from>
    <xdr:to>
      <xdr:col>27</xdr:col>
      <xdr:colOff>161925</xdr:colOff>
      <xdr:row>77</xdr:row>
      <xdr:rowOff>66275</xdr:rowOff>
    </xdr:to>
    <xdr:sp macro="" textlink="">
      <xdr:nvSpPr>
        <xdr:cNvPr id="854" name="フローチャート : 判断 853"/>
        <xdr:cNvSpPr/>
      </xdr:nvSpPr>
      <xdr:spPr>
        <a:xfrm>
          <a:off x="18605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82802</xdr:rowOff>
    </xdr:from>
    <xdr:ext cx="534377" cy="259045"/>
    <xdr:sp macro="" textlink="">
      <xdr:nvSpPr>
        <xdr:cNvPr id="855" name="テキスト ボックス 854"/>
        <xdr:cNvSpPr txBox="1"/>
      </xdr:nvSpPr>
      <xdr:spPr>
        <a:xfrm>
          <a:off x="18389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52972</xdr:rowOff>
    </xdr:from>
    <xdr:to>
      <xdr:col>32</xdr:col>
      <xdr:colOff>238125</xdr:colOff>
      <xdr:row>76</xdr:row>
      <xdr:rowOff>154572</xdr:rowOff>
    </xdr:to>
    <xdr:sp macro="" textlink="">
      <xdr:nvSpPr>
        <xdr:cNvPr id="861" name="円/楕円 860"/>
        <xdr:cNvSpPr/>
      </xdr:nvSpPr>
      <xdr:spPr>
        <a:xfrm>
          <a:off x="22110700" y="1308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31399</xdr:rowOff>
    </xdr:from>
    <xdr:ext cx="534377" cy="259045"/>
    <xdr:sp macro="" textlink="">
      <xdr:nvSpPr>
        <xdr:cNvPr id="862" name="繰出金該当値テキスト"/>
        <xdr:cNvSpPr txBox="1"/>
      </xdr:nvSpPr>
      <xdr:spPr>
        <a:xfrm>
          <a:off x="22212300" y="130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43,886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75679</xdr:rowOff>
    </xdr:from>
    <xdr:to>
      <xdr:col>31</xdr:col>
      <xdr:colOff>85725</xdr:colOff>
      <xdr:row>77</xdr:row>
      <xdr:rowOff>5829</xdr:rowOff>
    </xdr:to>
    <xdr:sp macro="" textlink="">
      <xdr:nvSpPr>
        <xdr:cNvPr id="863" name="円/楕円 862"/>
        <xdr:cNvSpPr/>
      </xdr:nvSpPr>
      <xdr:spPr>
        <a:xfrm>
          <a:off x="21272500" y="1310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168406</xdr:rowOff>
    </xdr:from>
    <xdr:ext cx="534377" cy="259045"/>
    <xdr:sp macro="" textlink="">
      <xdr:nvSpPr>
        <xdr:cNvPr id="864" name="テキスト ボックス 863"/>
        <xdr:cNvSpPr txBox="1"/>
      </xdr:nvSpPr>
      <xdr:spPr>
        <a:xfrm>
          <a:off x="21056111" y="1319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42,694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166357</xdr:rowOff>
    </xdr:from>
    <xdr:to>
      <xdr:col>29</xdr:col>
      <xdr:colOff>568325</xdr:colOff>
      <xdr:row>77</xdr:row>
      <xdr:rowOff>96507</xdr:rowOff>
    </xdr:to>
    <xdr:sp macro="" textlink="">
      <xdr:nvSpPr>
        <xdr:cNvPr id="865" name="円/楕円 864"/>
        <xdr:cNvSpPr/>
      </xdr:nvSpPr>
      <xdr:spPr>
        <a:xfrm>
          <a:off x="20383500" y="1319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87634</xdr:rowOff>
    </xdr:from>
    <xdr:ext cx="534377" cy="259045"/>
    <xdr:sp macro="" textlink="">
      <xdr:nvSpPr>
        <xdr:cNvPr id="866" name="テキスト ボックス 865"/>
        <xdr:cNvSpPr txBox="1"/>
      </xdr:nvSpPr>
      <xdr:spPr>
        <a:xfrm>
          <a:off x="20167111" y="1328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37,934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21386</xdr:rowOff>
    </xdr:from>
    <xdr:to>
      <xdr:col>28</xdr:col>
      <xdr:colOff>365125</xdr:colOff>
      <xdr:row>77</xdr:row>
      <xdr:rowOff>122986</xdr:rowOff>
    </xdr:to>
    <xdr:sp macro="" textlink="">
      <xdr:nvSpPr>
        <xdr:cNvPr id="867" name="円/楕円 866"/>
        <xdr:cNvSpPr/>
      </xdr:nvSpPr>
      <xdr:spPr>
        <a:xfrm>
          <a:off x="19494500" y="1322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114113</xdr:rowOff>
    </xdr:from>
    <xdr:ext cx="534377" cy="259045"/>
    <xdr:sp macro="" textlink="">
      <xdr:nvSpPr>
        <xdr:cNvPr id="868" name="テキスト ボックス 867"/>
        <xdr:cNvSpPr txBox="1"/>
      </xdr:nvSpPr>
      <xdr:spPr>
        <a:xfrm>
          <a:off x="19278111" y="1331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36,544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157366</xdr:rowOff>
    </xdr:from>
    <xdr:to>
      <xdr:col>27</xdr:col>
      <xdr:colOff>161925</xdr:colOff>
      <xdr:row>78</xdr:row>
      <xdr:rowOff>87516</xdr:rowOff>
    </xdr:to>
    <xdr:sp macro="" textlink="">
      <xdr:nvSpPr>
        <xdr:cNvPr id="869" name="円/楕円 868"/>
        <xdr:cNvSpPr/>
      </xdr:nvSpPr>
      <xdr:spPr>
        <a:xfrm>
          <a:off x="18605500" y="1335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78643</xdr:rowOff>
    </xdr:from>
    <xdr:ext cx="534377" cy="259045"/>
    <xdr:sp macro="" textlink="">
      <xdr:nvSpPr>
        <xdr:cNvPr id="870" name="テキスト ボックス 869"/>
        <xdr:cNvSpPr txBox="1"/>
      </xdr:nvSpPr>
      <xdr:spPr>
        <a:xfrm>
          <a:off x="18389111" y="1345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29,406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3" name="フローチャート :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5" name="フローチャート :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6" name="テキスト ボックス 89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8" name="フローチャート :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9" name="テキスト ボックス 89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1" name="フローチャート :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2" name="テキスト ボックス 90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フローチャート :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4" name="テキスト ボックス 90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0" name="円/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2" name="円/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3" name="テキスト ボックス 91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4" name="円/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5" name="テキスト ボックス 91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6" name="円/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7" name="テキスト ボックス 91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8" name="円/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9" name="テキスト ボックス 91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住民一人当たりのコストは、普通建設事業費（うち更新整備）以外、類似団体平均よりも下回っている。その中でも特に人件費については類似団体内の順位が最下位となっている。全体的に見て、類似団体内での順位が低くなっており、コストを抑えながらサービスを行っていることがわかる。</a:t>
          </a:r>
          <a:endParaRPr kumimoji="1" lang="en-US" altLang="ja-JP" sz="1300">
            <a:latin typeface="ＭＳ Ｐゴシック"/>
          </a:endParaRPr>
        </a:p>
        <a:p>
          <a:r>
            <a:rPr kumimoji="1" lang="ja-JP" altLang="en-US" sz="1300">
              <a:latin typeface="ＭＳ Ｐゴシック"/>
            </a:rPr>
            <a:t>　今後も住民のニーズに応えながら、節度とメリハリの利いた財政運営に努めていく必要がある。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岐阜県神戸町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19,609
19,271
18.78
7,625,934
7,256,613
311,612
4,472,819
5,216,038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50.0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86469</xdr:rowOff>
    </xdr:from>
    <xdr:to>
      <xdr:col>6</xdr:col>
      <xdr:colOff>510540</xdr:colOff>
      <xdr:row>37</xdr:row>
      <xdr:rowOff>75366</xdr:rowOff>
    </xdr:to>
    <xdr:cxnSp macro="">
      <xdr:nvCxnSpPr>
        <xdr:cNvPr id="58" name="直線コネクタ 57"/>
        <xdr:cNvCxnSpPr/>
      </xdr:nvCxnSpPr>
      <xdr:spPr>
        <a:xfrm flipV="1">
          <a:off x="4633595" y="5229969"/>
          <a:ext cx="1270" cy="1189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79193</xdr:rowOff>
    </xdr:from>
    <xdr:ext cx="469744" cy="259045"/>
    <xdr:sp macro="" textlink="">
      <xdr:nvSpPr>
        <xdr:cNvPr id="59" name="議会費最小値テキスト"/>
        <xdr:cNvSpPr txBox="1"/>
      </xdr:nvSpPr>
      <xdr:spPr>
        <a:xfrm>
          <a:off x="4686300" y="642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4,122</a:t>
          </a:r>
          <a:endParaRPr kumimoji="1" lang="ja-JP" altLang="en-US" sz="1000" b="1">
            <a:latin typeface="ＭＳ Ｐゴシック"/>
          </a:endParaRPr>
        </a:p>
      </xdr:txBody>
    </xdr:sp>
    <xdr:clientData/>
  </xdr:oneCellAnchor>
  <xdr:twoCellAnchor>
    <xdr:from>
      <xdr:col>6</xdr:col>
      <xdr:colOff>422275</xdr:colOff>
      <xdr:row>37</xdr:row>
      <xdr:rowOff>75366</xdr:rowOff>
    </xdr:from>
    <xdr:to>
      <xdr:col>6</xdr:col>
      <xdr:colOff>600075</xdr:colOff>
      <xdr:row>37</xdr:row>
      <xdr:rowOff>75366</xdr:rowOff>
    </xdr:to>
    <xdr:cxnSp macro="">
      <xdr:nvCxnSpPr>
        <xdr:cNvPr id="60" name="直線コネクタ 59"/>
        <xdr:cNvCxnSpPr/>
      </xdr:nvCxnSpPr>
      <xdr:spPr>
        <a:xfrm>
          <a:off x="4546600" y="641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33146</xdr:rowOff>
    </xdr:from>
    <xdr:ext cx="469744" cy="259045"/>
    <xdr:sp macro="" textlink="">
      <xdr:nvSpPr>
        <xdr:cNvPr id="61" name="議会費最大値テキスト"/>
        <xdr:cNvSpPr txBox="1"/>
      </xdr:nvSpPr>
      <xdr:spPr>
        <a:xfrm>
          <a:off x="4686300" y="500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a:t>
          </a:r>
          <a:endParaRPr kumimoji="1" lang="ja-JP" altLang="en-US" sz="1000" b="1">
            <a:latin typeface="ＭＳ Ｐゴシック"/>
          </a:endParaRPr>
        </a:p>
      </xdr:txBody>
    </xdr:sp>
    <xdr:clientData/>
  </xdr:oneCellAnchor>
  <xdr:twoCellAnchor>
    <xdr:from>
      <xdr:col>6</xdr:col>
      <xdr:colOff>422275</xdr:colOff>
      <xdr:row>30</xdr:row>
      <xdr:rowOff>86469</xdr:rowOff>
    </xdr:from>
    <xdr:to>
      <xdr:col>6</xdr:col>
      <xdr:colOff>600075</xdr:colOff>
      <xdr:row>30</xdr:row>
      <xdr:rowOff>86469</xdr:rowOff>
    </xdr:to>
    <xdr:cxnSp macro="">
      <xdr:nvCxnSpPr>
        <xdr:cNvPr id="62" name="直線コネクタ 61"/>
        <xdr:cNvCxnSpPr/>
      </xdr:nvCxnSpPr>
      <xdr:spPr>
        <a:xfrm>
          <a:off x="4546600" y="5229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16909</xdr:rowOff>
    </xdr:from>
    <xdr:to>
      <xdr:col>6</xdr:col>
      <xdr:colOff>511175</xdr:colOff>
      <xdr:row>37</xdr:row>
      <xdr:rowOff>75366</xdr:rowOff>
    </xdr:to>
    <xdr:cxnSp macro="">
      <xdr:nvCxnSpPr>
        <xdr:cNvPr id="63" name="直線コネクタ 62"/>
        <xdr:cNvCxnSpPr/>
      </xdr:nvCxnSpPr>
      <xdr:spPr>
        <a:xfrm>
          <a:off x="3797300" y="6360559"/>
          <a:ext cx="838200" cy="5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45483</xdr:rowOff>
    </xdr:from>
    <xdr:ext cx="469744" cy="259045"/>
    <xdr:sp macro="" textlink="">
      <xdr:nvSpPr>
        <xdr:cNvPr id="64" name="議会費平均値テキスト"/>
        <xdr:cNvSpPr txBox="1"/>
      </xdr:nvSpPr>
      <xdr:spPr>
        <a:xfrm>
          <a:off x="4686300" y="570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5,703</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22606</xdr:rowOff>
    </xdr:from>
    <xdr:to>
      <xdr:col>6</xdr:col>
      <xdr:colOff>561975</xdr:colOff>
      <xdr:row>34</xdr:row>
      <xdr:rowOff>124206</xdr:rowOff>
    </xdr:to>
    <xdr:sp macro="" textlink="">
      <xdr:nvSpPr>
        <xdr:cNvPr id="65" name="フローチャート : 判断 64"/>
        <xdr:cNvSpPr/>
      </xdr:nvSpPr>
      <xdr:spPr>
        <a:xfrm>
          <a:off x="4584700" y="58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16909</xdr:rowOff>
    </xdr:from>
    <xdr:to>
      <xdr:col>5</xdr:col>
      <xdr:colOff>358775</xdr:colOff>
      <xdr:row>37</xdr:row>
      <xdr:rowOff>125331</xdr:rowOff>
    </xdr:to>
    <xdr:cxnSp macro="">
      <xdr:nvCxnSpPr>
        <xdr:cNvPr id="66" name="直線コネクタ 65"/>
        <xdr:cNvCxnSpPr/>
      </xdr:nvCxnSpPr>
      <xdr:spPr>
        <a:xfrm flipV="1">
          <a:off x="2908300" y="6360559"/>
          <a:ext cx="889000" cy="10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90860</xdr:rowOff>
    </xdr:from>
    <xdr:to>
      <xdr:col>5</xdr:col>
      <xdr:colOff>409575</xdr:colOff>
      <xdr:row>34</xdr:row>
      <xdr:rowOff>21010</xdr:rowOff>
    </xdr:to>
    <xdr:sp macro="" textlink="">
      <xdr:nvSpPr>
        <xdr:cNvPr id="67" name="フローチャート : 判断 66"/>
        <xdr:cNvSpPr/>
      </xdr:nvSpPr>
      <xdr:spPr>
        <a:xfrm>
          <a:off x="3746500" y="574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37537</xdr:rowOff>
    </xdr:from>
    <xdr:ext cx="469744" cy="259045"/>
    <xdr:sp macro="" textlink="">
      <xdr:nvSpPr>
        <xdr:cNvPr id="68" name="テキスト ボックス 67"/>
        <xdr:cNvSpPr txBox="1"/>
      </xdr:nvSpPr>
      <xdr:spPr>
        <a:xfrm>
          <a:off x="3562427" y="552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125331</xdr:rowOff>
    </xdr:from>
    <xdr:to>
      <xdr:col>4</xdr:col>
      <xdr:colOff>155575</xdr:colOff>
      <xdr:row>38</xdr:row>
      <xdr:rowOff>75365</xdr:rowOff>
    </xdr:to>
    <xdr:cxnSp macro="">
      <xdr:nvCxnSpPr>
        <xdr:cNvPr id="69" name="直線コネクタ 68"/>
        <xdr:cNvCxnSpPr/>
      </xdr:nvCxnSpPr>
      <xdr:spPr>
        <a:xfrm flipV="1">
          <a:off x="2019300" y="6468981"/>
          <a:ext cx="889000" cy="12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25219</xdr:rowOff>
    </xdr:from>
    <xdr:to>
      <xdr:col>4</xdr:col>
      <xdr:colOff>206375</xdr:colOff>
      <xdr:row>37</xdr:row>
      <xdr:rowOff>126819</xdr:rowOff>
    </xdr:to>
    <xdr:sp macro="" textlink="">
      <xdr:nvSpPr>
        <xdr:cNvPr id="70" name="フローチャート : 判断 69"/>
        <xdr:cNvSpPr/>
      </xdr:nvSpPr>
      <xdr:spPr>
        <a:xfrm>
          <a:off x="2857500" y="636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143346</xdr:rowOff>
    </xdr:from>
    <xdr:ext cx="469744" cy="259045"/>
    <xdr:sp macro="" textlink="">
      <xdr:nvSpPr>
        <xdr:cNvPr id="71" name="テキスト ボックス 70"/>
        <xdr:cNvSpPr txBox="1"/>
      </xdr:nvSpPr>
      <xdr:spPr>
        <a:xfrm>
          <a:off x="2673427" y="614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57404</xdr:rowOff>
    </xdr:from>
    <xdr:to>
      <xdr:col>2</xdr:col>
      <xdr:colOff>638175</xdr:colOff>
      <xdr:row>38</xdr:row>
      <xdr:rowOff>75365</xdr:rowOff>
    </xdr:to>
    <xdr:cxnSp macro="">
      <xdr:nvCxnSpPr>
        <xdr:cNvPr id="72" name="直線コネクタ 71"/>
        <xdr:cNvCxnSpPr/>
      </xdr:nvCxnSpPr>
      <xdr:spPr>
        <a:xfrm>
          <a:off x="1130300" y="6572504"/>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50365</xdr:rowOff>
    </xdr:from>
    <xdr:to>
      <xdr:col>3</xdr:col>
      <xdr:colOff>3175</xdr:colOff>
      <xdr:row>37</xdr:row>
      <xdr:rowOff>151965</xdr:rowOff>
    </xdr:to>
    <xdr:sp macro="" textlink="">
      <xdr:nvSpPr>
        <xdr:cNvPr id="73" name="フローチャート : 判断 72"/>
        <xdr:cNvSpPr/>
      </xdr:nvSpPr>
      <xdr:spPr>
        <a:xfrm>
          <a:off x="1968500" y="639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168492</xdr:rowOff>
    </xdr:from>
    <xdr:ext cx="469744" cy="259045"/>
    <xdr:sp macro="" textlink="">
      <xdr:nvSpPr>
        <xdr:cNvPr id="74" name="テキスト ボックス 73"/>
        <xdr:cNvSpPr txBox="1"/>
      </xdr:nvSpPr>
      <xdr:spPr>
        <a:xfrm>
          <a:off x="1784427" y="616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16075</xdr:rowOff>
    </xdr:from>
    <xdr:to>
      <xdr:col>1</xdr:col>
      <xdr:colOff>485775</xdr:colOff>
      <xdr:row>37</xdr:row>
      <xdr:rowOff>117675</xdr:rowOff>
    </xdr:to>
    <xdr:sp macro="" textlink="">
      <xdr:nvSpPr>
        <xdr:cNvPr id="75" name="フローチャート : 判断 74"/>
        <xdr:cNvSpPr/>
      </xdr:nvSpPr>
      <xdr:spPr>
        <a:xfrm>
          <a:off x="1079500" y="635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134202</xdr:rowOff>
    </xdr:from>
    <xdr:ext cx="469744" cy="259045"/>
    <xdr:sp macro="" textlink="">
      <xdr:nvSpPr>
        <xdr:cNvPr id="76" name="テキスト ボックス 75"/>
        <xdr:cNvSpPr txBox="1"/>
      </xdr:nvSpPr>
      <xdr:spPr>
        <a:xfrm>
          <a:off x="895427" y="6134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24566</xdr:rowOff>
    </xdr:from>
    <xdr:to>
      <xdr:col>6</xdr:col>
      <xdr:colOff>561975</xdr:colOff>
      <xdr:row>37</xdr:row>
      <xdr:rowOff>126166</xdr:rowOff>
    </xdr:to>
    <xdr:sp macro="" textlink="">
      <xdr:nvSpPr>
        <xdr:cNvPr id="82" name="円/楕円 81"/>
        <xdr:cNvSpPr/>
      </xdr:nvSpPr>
      <xdr:spPr>
        <a:xfrm>
          <a:off x="4584700" y="636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110943</xdr:rowOff>
    </xdr:from>
    <xdr:ext cx="469744" cy="259045"/>
    <xdr:sp macro="" textlink="">
      <xdr:nvSpPr>
        <xdr:cNvPr id="83" name="議会費該当値テキスト"/>
        <xdr:cNvSpPr txBox="1"/>
      </xdr:nvSpPr>
      <xdr:spPr>
        <a:xfrm>
          <a:off x="4686300" y="628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137559</xdr:rowOff>
    </xdr:from>
    <xdr:to>
      <xdr:col>5</xdr:col>
      <xdr:colOff>409575</xdr:colOff>
      <xdr:row>37</xdr:row>
      <xdr:rowOff>67709</xdr:rowOff>
    </xdr:to>
    <xdr:sp macro="" textlink="">
      <xdr:nvSpPr>
        <xdr:cNvPr id="84" name="円/楕円 83"/>
        <xdr:cNvSpPr/>
      </xdr:nvSpPr>
      <xdr:spPr>
        <a:xfrm>
          <a:off x="3746500" y="630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58836</xdr:rowOff>
    </xdr:from>
    <xdr:ext cx="469744" cy="259045"/>
    <xdr:sp macro="" textlink="">
      <xdr:nvSpPr>
        <xdr:cNvPr id="85" name="テキスト ボックス 84"/>
        <xdr:cNvSpPr txBox="1"/>
      </xdr:nvSpPr>
      <xdr:spPr>
        <a:xfrm>
          <a:off x="3562427" y="640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74531</xdr:rowOff>
    </xdr:from>
    <xdr:to>
      <xdr:col>4</xdr:col>
      <xdr:colOff>206375</xdr:colOff>
      <xdr:row>38</xdr:row>
      <xdr:rowOff>4680</xdr:rowOff>
    </xdr:to>
    <xdr:sp macro="" textlink="">
      <xdr:nvSpPr>
        <xdr:cNvPr id="86" name="円/楕円 85"/>
        <xdr:cNvSpPr/>
      </xdr:nvSpPr>
      <xdr:spPr>
        <a:xfrm>
          <a:off x="2857500" y="64181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167258</xdr:rowOff>
    </xdr:from>
    <xdr:ext cx="469744" cy="259045"/>
    <xdr:sp macro="" textlink="">
      <xdr:nvSpPr>
        <xdr:cNvPr id="87" name="テキスト ボックス 86"/>
        <xdr:cNvSpPr txBox="1"/>
      </xdr:nvSpPr>
      <xdr:spPr>
        <a:xfrm>
          <a:off x="2673427" y="651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3,969</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24565</xdr:rowOff>
    </xdr:from>
    <xdr:to>
      <xdr:col>3</xdr:col>
      <xdr:colOff>3175</xdr:colOff>
      <xdr:row>38</xdr:row>
      <xdr:rowOff>126165</xdr:rowOff>
    </xdr:to>
    <xdr:sp macro="" textlink="">
      <xdr:nvSpPr>
        <xdr:cNvPr id="88" name="円/楕円 87"/>
        <xdr:cNvSpPr/>
      </xdr:nvSpPr>
      <xdr:spPr>
        <a:xfrm>
          <a:off x="1968500" y="653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117292</xdr:rowOff>
    </xdr:from>
    <xdr:ext cx="469744" cy="259045"/>
    <xdr:sp macro="" textlink="">
      <xdr:nvSpPr>
        <xdr:cNvPr id="89" name="テキスト ボックス 88"/>
        <xdr:cNvSpPr txBox="1"/>
      </xdr:nvSpPr>
      <xdr:spPr>
        <a:xfrm>
          <a:off x="1784427" y="663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3,597</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6604</xdr:rowOff>
    </xdr:from>
    <xdr:to>
      <xdr:col>1</xdr:col>
      <xdr:colOff>485775</xdr:colOff>
      <xdr:row>38</xdr:row>
      <xdr:rowOff>108204</xdr:rowOff>
    </xdr:to>
    <xdr:sp macro="" textlink="">
      <xdr:nvSpPr>
        <xdr:cNvPr id="90" name="円/楕円 89"/>
        <xdr:cNvSpPr/>
      </xdr:nvSpPr>
      <xdr:spPr>
        <a:xfrm>
          <a:off x="1079500" y="6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99331</xdr:rowOff>
    </xdr:from>
    <xdr:ext cx="469744" cy="259045"/>
    <xdr:sp macro="" textlink="">
      <xdr:nvSpPr>
        <xdr:cNvPr id="91" name="テキスト ボックス 90"/>
        <xdr:cNvSpPr txBox="1"/>
      </xdr:nvSpPr>
      <xdr:spPr>
        <a:xfrm>
          <a:off x="895427" y="661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156742</xdr:rowOff>
    </xdr:from>
    <xdr:to>
      <xdr:col>6</xdr:col>
      <xdr:colOff>510540</xdr:colOff>
      <xdr:row>58</xdr:row>
      <xdr:rowOff>129056</xdr:rowOff>
    </xdr:to>
    <xdr:cxnSp macro="">
      <xdr:nvCxnSpPr>
        <xdr:cNvPr id="115" name="直線コネクタ 114"/>
        <xdr:cNvCxnSpPr/>
      </xdr:nvCxnSpPr>
      <xdr:spPr>
        <a:xfrm flipV="1">
          <a:off x="4633595" y="8557792"/>
          <a:ext cx="1270" cy="1515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132883</xdr:rowOff>
    </xdr:from>
    <xdr:ext cx="534377" cy="259045"/>
    <xdr:sp macro="" textlink="">
      <xdr:nvSpPr>
        <xdr:cNvPr id="116" name="総務費最小値テキスト"/>
        <xdr:cNvSpPr txBox="1"/>
      </xdr:nvSpPr>
      <xdr:spPr>
        <a:xfrm>
          <a:off x="4686300" y="1007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45,587</a:t>
          </a:r>
          <a:endParaRPr kumimoji="1" lang="ja-JP" altLang="en-US" sz="1000" b="1">
            <a:latin typeface="ＭＳ Ｐゴシック"/>
          </a:endParaRPr>
        </a:p>
      </xdr:txBody>
    </xdr:sp>
    <xdr:clientData/>
  </xdr:oneCellAnchor>
  <xdr:twoCellAnchor>
    <xdr:from>
      <xdr:col>6</xdr:col>
      <xdr:colOff>422275</xdr:colOff>
      <xdr:row>58</xdr:row>
      <xdr:rowOff>129056</xdr:rowOff>
    </xdr:from>
    <xdr:to>
      <xdr:col>6</xdr:col>
      <xdr:colOff>600075</xdr:colOff>
      <xdr:row>58</xdr:row>
      <xdr:rowOff>129056</xdr:rowOff>
    </xdr:to>
    <xdr:cxnSp macro="">
      <xdr:nvCxnSpPr>
        <xdr:cNvPr id="117" name="直線コネクタ 116"/>
        <xdr:cNvCxnSpPr/>
      </xdr:nvCxnSpPr>
      <xdr:spPr>
        <a:xfrm>
          <a:off x="4546600" y="10073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103419</xdr:rowOff>
    </xdr:from>
    <xdr:ext cx="599010" cy="259045"/>
    <xdr:sp macro="" textlink="">
      <xdr:nvSpPr>
        <xdr:cNvPr id="118" name="総務費最大値テキスト"/>
        <xdr:cNvSpPr txBox="1"/>
      </xdr:nvSpPr>
      <xdr:spPr>
        <a:xfrm>
          <a:off x="4686300" y="8333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841,054</a:t>
          </a:r>
          <a:endParaRPr kumimoji="1" lang="ja-JP" altLang="en-US" sz="1000" b="1">
            <a:latin typeface="ＭＳ Ｐゴシック"/>
          </a:endParaRPr>
        </a:p>
      </xdr:txBody>
    </xdr:sp>
    <xdr:clientData/>
  </xdr:oneCellAnchor>
  <xdr:twoCellAnchor>
    <xdr:from>
      <xdr:col>6</xdr:col>
      <xdr:colOff>422275</xdr:colOff>
      <xdr:row>49</xdr:row>
      <xdr:rowOff>156742</xdr:rowOff>
    </xdr:from>
    <xdr:to>
      <xdr:col>6</xdr:col>
      <xdr:colOff>600075</xdr:colOff>
      <xdr:row>49</xdr:row>
      <xdr:rowOff>156742</xdr:rowOff>
    </xdr:to>
    <xdr:cxnSp macro="">
      <xdr:nvCxnSpPr>
        <xdr:cNvPr id="119" name="直線コネクタ 118"/>
        <xdr:cNvCxnSpPr/>
      </xdr:nvCxnSpPr>
      <xdr:spPr>
        <a:xfrm>
          <a:off x="4546600" y="8557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86726</xdr:rowOff>
    </xdr:from>
    <xdr:to>
      <xdr:col>6</xdr:col>
      <xdr:colOff>511175</xdr:colOff>
      <xdr:row>58</xdr:row>
      <xdr:rowOff>117324</xdr:rowOff>
    </xdr:to>
    <xdr:cxnSp macro="">
      <xdr:nvCxnSpPr>
        <xdr:cNvPr id="120" name="直線コネクタ 119"/>
        <xdr:cNvCxnSpPr/>
      </xdr:nvCxnSpPr>
      <xdr:spPr>
        <a:xfrm flipV="1">
          <a:off x="3797300" y="10030826"/>
          <a:ext cx="838200" cy="3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154357</xdr:rowOff>
    </xdr:from>
    <xdr:ext cx="599010" cy="259045"/>
    <xdr:sp macro="" textlink="">
      <xdr:nvSpPr>
        <xdr:cNvPr id="121" name="総務費平均値テキスト"/>
        <xdr:cNvSpPr txBox="1"/>
      </xdr:nvSpPr>
      <xdr:spPr>
        <a:xfrm>
          <a:off x="4686300" y="9755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107,648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131480</xdr:rowOff>
    </xdr:from>
    <xdr:to>
      <xdr:col>6</xdr:col>
      <xdr:colOff>561975</xdr:colOff>
      <xdr:row>58</xdr:row>
      <xdr:rowOff>61630</xdr:rowOff>
    </xdr:to>
    <xdr:sp macro="" textlink="">
      <xdr:nvSpPr>
        <xdr:cNvPr id="122" name="フローチャート : 判断 121"/>
        <xdr:cNvSpPr/>
      </xdr:nvSpPr>
      <xdr:spPr>
        <a:xfrm>
          <a:off x="4584700" y="99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117324</xdr:rowOff>
    </xdr:from>
    <xdr:to>
      <xdr:col>5</xdr:col>
      <xdr:colOff>358775</xdr:colOff>
      <xdr:row>58</xdr:row>
      <xdr:rowOff>131835</xdr:rowOff>
    </xdr:to>
    <xdr:cxnSp macro="">
      <xdr:nvCxnSpPr>
        <xdr:cNvPr id="123" name="直線コネクタ 122"/>
        <xdr:cNvCxnSpPr/>
      </xdr:nvCxnSpPr>
      <xdr:spPr>
        <a:xfrm flipV="1">
          <a:off x="2908300" y="10061424"/>
          <a:ext cx="889000" cy="1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15318</xdr:rowOff>
    </xdr:from>
    <xdr:to>
      <xdr:col>5</xdr:col>
      <xdr:colOff>409575</xdr:colOff>
      <xdr:row>58</xdr:row>
      <xdr:rowOff>116918</xdr:rowOff>
    </xdr:to>
    <xdr:sp macro="" textlink="">
      <xdr:nvSpPr>
        <xdr:cNvPr id="124" name="フローチャート : 判断 123"/>
        <xdr:cNvSpPr/>
      </xdr:nvSpPr>
      <xdr:spPr>
        <a:xfrm>
          <a:off x="3746500" y="995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133445</xdr:rowOff>
    </xdr:from>
    <xdr:ext cx="534377" cy="259045"/>
    <xdr:sp macro="" textlink="">
      <xdr:nvSpPr>
        <xdr:cNvPr id="125" name="テキスト ボックス 124"/>
        <xdr:cNvSpPr txBox="1"/>
      </xdr:nvSpPr>
      <xdr:spPr>
        <a:xfrm>
          <a:off x="3530111" y="973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78,626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131835</xdr:rowOff>
    </xdr:from>
    <xdr:to>
      <xdr:col>4</xdr:col>
      <xdr:colOff>155575</xdr:colOff>
      <xdr:row>58</xdr:row>
      <xdr:rowOff>133173</xdr:rowOff>
    </xdr:to>
    <xdr:cxnSp macro="">
      <xdr:nvCxnSpPr>
        <xdr:cNvPr id="126" name="直線コネクタ 125"/>
        <xdr:cNvCxnSpPr/>
      </xdr:nvCxnSpPr>
      <xdr:spPr>
        <a:xfrm flipV="1">
          <a:off x="2019300" y="10075935"/>
          <a:ext cx="889000" cy="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62817</xdr:rowOff>
    </xdr:from>
    <xdr:to>
      <xdr:col>4</xdr:col>
      <xdr:colOff>206375</xdr:colOff>
      <xdr:row>58</xdr:row>
      <xdr:rowOff>164417</xdr:rowOff>
    </xdr:to>
    <xdr:sp macro="" textlink="">
      <xdr:nvSpPr>
        <xdr:cNvPr id="127" name="フローチャート : 判断 126"/>
        <xdr:cNvSpPr/>
      </xdr:nvSpPr>
      <xdr:spPr>
        <a:xfrm>
          <a:off x="2857500" y="10006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9494</xdr:rowOff>
    </xdr:from>
    <xdr:ext cx="534377" cy="259045"/>
    <xdr:sp macro="" textlink="">
      <xdr:nvSpPr>
        <xdr:cNvPr id="128" name="テキスト ボックス 127"/>
        <xdr:cNvSpPr txBox="1"/>
      </xdr:nvSpPr>
      <xdr:spPr>
        <a:xfrm>
          <a:off x="2641111" y="978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133173</xdr:rowOff>
    </xdr:from>
    <xdr:to>
      <xdr:col>2</xdr:col>
      <xdr:colOff>638175</xdr:colOff>
      <xdr:row>58</xdr:row>
      <xdr:rowOff>155706</xdr:rowOff>
    </xdr:to>
    <xdr:cxnSp macro="">
      <xdr:nvCxnSpPr>
        <xdr:cNvPr id="129" name="直線コネクタ 128"/>
        <xdr:cNvCxnSpPr/>
      </xdr:nvCxnSpPr>
      <xdr:spPr>
        <a:xfrm flipV="1">
          <a:off x="1130300" y="10077273"/>
          <a:ext cx="889000" cy="2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59831</xdr:rowOff>
    </xdr:from>
    <xdr:to>
      <xdr:col>3</xdr:col>
      <xdr:colOff>3175</xdr:colOff>
      <xdr:row>58</xdr:row>
      <xdr:rowOff>161431</xdr:rowOff>
    </xdr:to>
    <xdr:sp macro="" textlink="">
      <xdr:nvSpPr>
        <xdr:cNvPr id="130" name="フローチャート : 判断 129"/>
        <xdr:cNvSpPr/>
      </xdr:nvSpPr>
      <xdr:spPr>
        <a:xfrm>
          <a:off x="1968500" y="1000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6508</xdr:rowOff>
    </xdr:from>
    <xdr:ext cx="534377" cy="259045"/>
    <xdr:sp macro="" textlink="">
      <xdr:nvSpPr>
        <xdr:cNvPr id="131" name="テキスト ボックス 130"/>
        <xdr:cNvSpPr txBox="1"/>
      </xdr:nvSpPr>
      <xdr:spPr>
        <a:xfrm>
          <a:off x="1752111" y="977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53271</xdr:rowOff>
    </xdr:from>
    <xdr:to>
      <xdr:col>1</xdr:col>
      <xdr:colOff>485775</xdr:colOff>
      <xdr:row>58</xdr:row>
      <xdr:rowOff>154871</xdr:rowOff>
    </xdr:to>
    <xdr:sp macro="" textlink="">
      <xdr:nvSpPr>
        <xdr:cNvPr id="132" name="フローチャート : 判断 131"/>
        <xdr:cNvSpPr/>
      </xdr:nvSpPr>
      <xdr:spPr>
        <a:xfrm>
          <a:off x="1079500" y="999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171398</xdr:rowOff>
    </xdr:from>
    <xdr:ext cx="534377" cy="259045"/>
    <xdr:sp macro="" textlink="">
      <xdr:nvSpPr>
        <xdr:cNvPr id="133" name="テキスト ボックス 132"/>
        <xdr:cNvSpPr txBox="1"/>
      </xdr:nvSpPr>
      <xdr:spPr>
        <a:xfrm>
          <a:off x="863111" y="977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35926</xdr:rowOff>
    </xdr:from>
    <xdr:to>
      <xdr:col>6</xdr:col>
      <xdr:colOff>561975</xdr:colOff>
      <xdr:row>58</xdr:row>
      <xdr:rowOff>137526</xdr:rowOff>
    </xdr:to>
    <xdr:sp macro="" textlink="">
      <xdr:nvSpPr>
        <xdr:cNvPr id="139" name="円/楕円 138"/>
        <xdr:cNvSpPr/>
      </xdr:nvSpPr>
      <xdr:spPr>
        <a:xfrm>
          <a:off x="4584700" y="998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122303</xdr:rowOff>
    </xdr:from>
    <xdr:ext cx="534377" cy="259045"/>
    <xdr:sp macro="" textlink="">
      <xdr:nvSpPr>
        <xdr:cNvPr id="140" name="総務費該当値テキスト"/>
        <xdr:cNvSpPr txBox="1"/>
      </xdr:nvSpPr>
      <xdr:spPr>
        <a:xfrm>
          <a:off x="4686300" y="989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67,808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66524</xdr:rowOff>
    </xdr:from>
    <xdr:to>
      <xdr:col>5</xdr:col>
      <xdr:colOff>409575</xdr:colOff>
      <xdr:row>58</xdr:row>
      <xdr:rowOff>168124</xdr:rowOff>
    </xdr:to>
    <xdr:sp macro="" textlink="">
      <xdr:nvSpPr>
        <xdr:cNvPr id="141" name="円/楕円 140"/>
        <xdr:cNvSpPr/>
      </xdr:nvSpPr>
      <xdr:spPr>
        <a:xfrm>
          <a:off x="3746500" y="1001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159251</xdr:rowOff>
    </xdr:from>
    <xdr:ext cx="534377" cy="259045"/>
    <xdr:sp macro="" textlink="">
      <xdr:nvSpPr>
        <xdr:cNvPr id="142" name="テキスト ボックス 141"/>
        <xdr:cNvSpPr txBox="1"/>
      </xdr:nvSpPr>
      <xdr:spPr>
        <a:xfrm>
          <a:off x="3530111" y="1010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51,746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81035</xdr:rowOff>
    </xdr:from>
    <xdr:to>
      <xdr:col>4</xdr:col>
      <xdr:colOff>206375</xdr:colOff>
      <xdr:row>59</xdr:row>
      <xdr:rowOff>11185</xdr:rowOff>
    </xdr:to>
    <xdr:sp macro="" textlink="">
      <xdr:nvSpPr>
        <xdr:cNvPr id="143" name="円/楕円 142"/>
        <xdr:cNvSpPr/>
      </xdr:nvSpPr>
      <xdr:spPr>
        <a:xfrm>
          <a:off x="2857500" y="1002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2312</xdr:rowOff>
    </xdr:from>
    <xdr:ext cx="534377" cy="259045"/>
    <xdr:sp macro="" textlink="">
      <xdr:nvSpPr>
        <xdr:cNvPr id="144" name="テキスト ボックス 143"/>
        <xdr:cNvSpPr txBox="1"/>
      </xdr:nvSpPr>
      <xdr:spPr>
        <a:xfrm>
          <a:off x="2641111" y="1011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44,129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82373</xdr:rowOff>
    </xdr:from>
    <xdr:to>
      <xdr:col>3</xdr:col>
      <xdr:colOff>3175</xdr:colOff>
      <xdr:row>59</xdr:row>
      <xdr:rowOff>12523</xdr:rowOff>
    </xdr:to>
    <xdr:sp macro="" textlink="">
      <xdr:nvSpPr>
        <xdr:cNvPr id="145" name="円/楕円 144"/>
        <xdr:cNvSpPr/>
      </xdr:nvSpPr>
      <xdr:spPr>
        <a:xfrm>
          <a:off x="1968500" y="1002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3650</xdr:rowOff>
    </xdr:from>
    <xdr:ext cx="534377" cy="259045"/>
    <xdr:sp macro="" textlink="">
      <xdr:nvSpPr>
        <xdr:cNvPr id="146" name="テキスト ボックス 145"/>
        <xdr:cNvSpPr txBox="1"/>
      </xdr:nvSpPr>
      <xdr:spPr>
        <a:xfrm>
          <a:off x="1752111" y="1011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43,426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104906</xdr:rowOff>
    </xdr:from>
    <xdr:to>
      <xdr:col>1</xdr:col>
      <xdr:colOff>485775</xdr:colOff>
      <xdr:row>59</xdr:row>
      <xdr:rowOff>35056</xdr:rowOff>
    </xdr:to>
    <xdr:sp macro="" textlink="">
      <xdr:nvSpPr>
        <xdr:cNvPr id="147" name="円/楕円 146"/>
        <xdr:cNvSpPr/>
      </xdr:nvSpPr>
      <xdr:spPr>
        <a:xfrm>
          <a:off x="1079500" y="1004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26183</xdr:rowOff>
    </xdr:from>
    <xdr:ext cx="534377" cy="259045"/>
    <xdr:sp macro="" textlink="">
      <xdr:nvSpPr>
        <xdr:cNvPr id="148" name="テキスト ボックス 147"/>
        <xdr:cNvSpPr txBox="1"/>
      </xdr:nvSpPr>
      <xdr:spPr>
        <a:xfrm>
          <a:off x="863111" y="1014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31,598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86546</xdr:rowOff>
    </xdr:from>
    <xdr:to>
      <xdr:col>6</xdr:col>
      <xdr:colOff>510540</xdr:colOff>
      <xdr:row>79</xdr:row>
      <xdr:rowOff>14774</xdr:rowOff>
    </xdr:to>
    <xdr:cxnSp macro="">
      <xdr:nvCxnSpPr>
        <xdr:cNvPr id="171" name="直線コネクタ 170"/>
        <xdr:cNvCxnSpPr/>
      </xdr:nvCxnSpPr>
      <xdr:spPr>
        <a:xfrm flipV="1">
          <a:off x="4633595" y="12088046"/>
          <a:ext cx="1270" cy="147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18601</xdr:rowOff>
    </xdr:from>
    <xdr:ext cx="534377" cy="259045"/>
    <xdr:sp macro="" textlink="">
      <xdr:nvSpPr>
        <xdr:cNvPr id="172" name="民生費最小値テキスト"/>
        <xdr:cNvSpPr txBox="1"/>
      </xdr:nvSpPr>
      <xdr:spPr>
        <a:xfrm>
          <a:off x="4686300" y="1356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94,912</a:t>
          </a:r>
          <a:endParaRPr kumimoji="1" lang="ja-JP" altLang="en-US" sz="1000" b="1">
            <a:latin typeface="ＭＳ Ｐゴシック"/>
          </a:endParaRPr>
        </a:p>
      </xdr:txBody>
    </xdr:sp>
    <xdr:clientData/>
  </xdr:oneCellAnchor>
  <xdr:twoCellAnchor>
    <xdr:from>
      <xdr:col>6</xdr:col>
      <xdr:colOff>422275</xdr:colOff>
      <xdr:row>79</xdr:row>
      <xdr:rowOff>14774</xdr:rowOff>
    </xdr:from>
    <xdr:to>
      <xdr:col>6</xdr:col>
      <xdr:colOff>600075</xdr:colOff>
      <xdr:row>79</xdr:row>
      <xdr:rowOff>14774</xdr:rowOff>
    </xdr:to>
    <xdr:cxnSp macro="">
      <xdr:nvCxnSpPr>
        <xdr:cNvPr id="173" name="直線コネクタ 172"/>
        <xdr:cNvCxnSpPr/>
      </xdr:nvCxnSpPr>
      <xdr:spPr>
        <a:xfrm>
          <a:off x="4546600" y="1355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33223</xdr:rowOff>
    </xdr:from>
    <xdr:ext cx="599010" cy="259045"/>
    <xdr:sp macro="" textlink="">
      <xdr:nvSpPr>
        <xdr:cNvPr id="174" name="民生費最大値テキスト"/>
        <xdr:cNvSpPr txBox="1"/>
      </xdr:nvSpPr>
      <xdr:spPr>
        <a:xfrm>
          <a:off x="4686300" y="11863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255,813</a:t>
          </a:r>
          <a:endParaRPr kumimoji="1" lang="ja-JP" altLang="en-US" sz="1000" b="1">
            <a:latin typeface="ＭＳ Ｐゴシック"/>
          </a:endParaRPr>
        </a:p>
      </xdr:txBody>
    </xdr:sp>
    <xdr:clientData/>
  </xdr:oneCellAnchor>
  <xdr:twoCellAnchor>
    <xdr:from>
      <xdr:col>6</xdr:col>
      <xdr:colOff>422275</xdr:colOff>
      <xdr:row>70</xdr:row>
      <xdr:rowOff>86546</xdr:rowOff>
    </xdr:from>
    <xdr:to>
      <xdr:col>6</xdr:col>
      <xdr:colOff>600075</xdr:colOff>
      <xdr:row>70</xdr:row>
      <xdr:rowOff>86546</xdr:rowOff>
    </xdr:to>
    <xdr:cxnSp macro="">
      <xdr:nvCxnSpPr>
        <xdr:cNvPr id="175" name="直線コネクタ 174"/>
        <xdr:cNvCxnSpPr/>
      </xdr:nvCxnSpPr>
      <xdr:spPr>
        <a:xfrm>
          <a:off x="4546600" y="12088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152209</xdr:rowOff>
    </xdr:from>
    <xdr:to>
      <xdr:col>6</xdr:col>
      <xdr:colOff>511175</xdr:colOff>
      <xdr:row>78</xdr:row>
      <xdr:rowOff>38367</xdr:rowOff>
    </xdr:to>
    <xdr:cxnSp macro="">
      <xdr:nvCxnSpPr>
        <xdr:cNvPr id="176" name="直線コネクタ 175"/>
        <xdr:cNvCxnSpPr/>
      </xdr:nvCxnSpPr>
      <xdr:spPr>
        <a:xfrm flipV="1">
          <a:off x="3797300" y="13353859"/>
          <a:ext cx="838200" cy="5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99286</xdr:rowOff>
    </xdr:from>
    <xdr:ext cx="599010" cy="259045"/>
    <xdr:sp macro="" textlink="">
      <xdr:nvSpPr>
        <xdr:cNvPr id="177" name="民生費平均値テキスト"/>
        <xdr:cNvSpPr txBox="1"/>
      </xdr:nvSpPr>
      <xdr:spPr>
        <a:xfrm>
          <a:off x="4686300" y="12958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138,866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76409</xdr:rowOff>
    </xdr:from>
    <xdr:to>
      <xdr:col>6</xdr:col>
      <xdr:colOff>561975</xdr:colOff>
      <xdr:row>77</xdr:row>
      <xdr:rowOff>6559</xdr:rowOff>
    </xdr:to>
    <xdr:sp macro="" textlink="">
      <xdr:nvSpPr>
        <xdr:cNvPr id="178" name="フローチャート : 判断 177"/>
        <xdr:cNvSpPr/>
      </xdr:nvSpPr>
      <xdr:spPr>
        <a:xfrm>
          <a:off x="4584700" y="1310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38367</xdr:rowOff>
    </xdr:from>
    <xdr:to>
      <xdr:col>5</xdr:col>
      <xdr:colOff>358775</xdr:colOff>
      <xdr:row>78</xdr:row>
      <xdr:rowOff>115377</xdr:rowOff>
    </xdr:to>
    <xdr:cxnSp macro="">
      <xdr:nvCxnSpPr>
        <xdr:cNvPr id="179" name="直線コネクタ 178"/>
        <xdr:cNvCxnSpPr/>
      </xdr:nvCxnSpPr>
      <xdr:spPr>
        <a:xfrm flipV="1">
          <a:off x="2908300" y="13411467"/>
          <a:ext cx="889000" cy="7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122633</xdr:rowOff>
    </xdr:from>
    <xdr:to>
      <xdr:col>5</xdr:col>
      <xdr:colOff>409575</xdr:colOff>
      <xdr:row>77</xdr:row>
      <xdr:rowOff>52783</xdr:rowOff>
    </xdr:to>
    <xdr:sp macro="" textlink="">
      <xdr:nvSpPr>
        <xdr:cNvPr id="180" name="フローチャート : 判断 179"/>
        <xdr:cNvSpPr/>
      </xdr:nvSpPr>
      <xdr:spPr>
        <a:xfrm>
          <a:off x="3746500" y="1315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69309</xdr:rowOff>
    </xdr:from>
    <xdr:ext cx="599010" cy="259045"/>
    <xdr:sp macro="" textlink="">
      <xdr:nvSpPr>
        <xdr:cNvPr id="181" name="テキスト ボックス 180"/>
        <xdr:cNvSpPr txBox="1"/>
      </xdr:nvSpPr>
      <xdr:spPr>
        <a:xfrm>
          <a:off x="3497794" y="12928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133,811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115377</xdr:rowOff>
    </xdr:from>
    <xdr:to>
      <xdr:col>4</xdr:col>
      <xdr:colOff>155575</xdr:colOff>
      <xdr:row>78</xdr:row>
      <xdr:rowOff>166931</xdr:rowOff>
    </xdr:to>
    <xdr:cxnSp macro="">
      <xdr:nvCxnSpPr>
        <xdr:cNvPr id="182" name="直線コネクタ 181"/>
        <xdr:cNvCxnSpPr/>
      </xdr:nvCxnSpPr>
      <xdr:spPr>
        <a:xfrm flipV="1">
          <a:off x="2019300" y="13488477"/>
          <a:ext cx="889000" cy="5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152944</xdr:rowOff>
    </xdr:from>
    <xdr:to>
      <xdr:col>4</xdr:col>
      <xdr:colOff>206375</xdr:colOff>
      <xdr:row>78</xdr:row>
      <xdr:rowOff>83094</xdr:rowOff>
    </xdr:to>
    <xdr:sp macro="" textlink="">
      <xdr:nvSpPr>
        <xdr:cNvPr id="183" name="フローチャート : 判断 182"/>
        <xdr:cNvSpPr/>
      </xdr:nvSpPr>
      <xdr:spPr>
        <a:xfrm>
          <a:off x="2857500" y="1335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99621</xdr:rowOff>
    </xdr:from>
    <xdr:ext cx="599010" cy="259045"/>
    <xdr:sp macro="" textlink="">
      <xdr:nvSpPr>
        <xdr:cNvPr id="184" name="テキスト ボックス 183"/>
        <xdr:cNvSpPr txBox="1"/>
      </xdr:nvSpPr>
      <xdr:spPr>
        <a:xfrm>
          <a:off x="2608794" y="1312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166931</xdr:rowOff>
    </xdr:from>
    <xdr:to>
      <xdr:col>2</xdr:col>
      <xdr:colOff>638175</xdr:colOff>
      <xdr:row>79</xdr:row>
      <xdr:rowOff>21952</xdr:rowOff>
    </xdr:to>
    <xdr:cxnSp macro="">
      <xdr:nvCxnSpPr>
        <xdr:cNvPr id="185" name="直線コネクタ 184"/>
        <xdr:cNvCxnSpPr/>
      </xdr:nvCxnSpPr>
      <xdr:spPr>
        <a:xfrm flipV="1">
          <a:off x="1130300" y="13540031"/>
          <a:ext cx="889000" cy="2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23585</xdr:rowOff>
    </xdr:from>
    <xdr:to>
      <xdr:col>3</xdr:col>
      <xdr:colOff>3175</xdr:colOff>
      <xdr:row>78</xdr:row>
      <xdr:rowOff>125185</xdr:rowOff>
    </xdr:to>
    <xdr:sp macro="" textlink="">
      <xdr:nvSpPr>
        <xdr:cNvPr id="186" name="フローチャート : 判断 185"/>
        <xdr:cNvSpPr/>
      </xdr:nvSpPr>
      <xdr:spPr>
        <a:xfrm>
          <a:off x="1968500" y="133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141712</xdr:rowOff>
    </xdr:from>
    <xdr:ext cx="599010" cy="259045"/>
    <xdr:sp macro="" textlink="">
      <xdr:nvSpPr>
        <xdr:cNvPr id="187" name="テキスト ボックス 186"/>
        <xdr:cNvSpPr txBox="1"/>
      </xdr:nvSpPr>
      <xdr:spPr>
        <a:xfrm>
          <a:off x="1719794" y="13171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41672</xdr:rowOff>
    </xdr:from>
    <xdr:to>
      <xdr:col>1</xdr:col>
      <xdr:colOff>485775</xdr:colOff>
      <xdr:row>78</xdr:row>
      <xdr:rowOff>143272</xdr:rowOff>
    </xdr:to>
    <xdr:sp macro="" textlink="">
      <xdr:nvSpPr>
        <xdr:cNvPr id="188" name="フローチャート : 判断 187"/>
        <xdr:cNvSpPr/>
      </xdr:nvSpPr>
      <xdr:spPr>
        <a:xfrm>
          <a:off x="1079500" y="1341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159799</xdr:rowOff>
    </xdr:from>
    <xdr:ext cx="599010" cy="259045"/>
    <xdr:sp macro="" textlink="">
      <xdr:nvSpPr>
        <xdr:cNvPr id="189" name="テキスト ボックス 188"/>
        <xdr:cNvSpPr txBox="1"/>
      </xdr:nvSpPr>
      <xdr:spPr>
        <a:xfrm>
          <a:off x="830794" y="1318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101409</xdr:rowOff>
    </xdr:from>
    <xdr:to>
      <xdr:col>6</xdr:col>
      <xdr:colOff>561975</xdr:colOff>
      <xdr:row>78</xdr:row>
      <xdr:rowOff>31559</xdr:rowOff>
    </xdr:to>
    <xdr:sp macro="" textlink="">
      <xdr:nvSpPr>
        <xdr:cNvPr id="195" name="円/楕円 194"/>
        <xdr:cNvSpPr/>
      </xdr:nvSpPr>
      <xdr:spPr>
        <a:xfrm>
          <a:off x="4584700" y="1330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79836</xdr:rowOff>
    </xdr:from>
    <xdr:ext cx="599010" cy="259045"/>
    <xdr:sp macro="" textlink="">
      <xdr:nvSpPr>
        <xdr:cNvPr id="196" name="民生費該当値テキスト"/>
        <xdr:cNvSpPr txBox="1"/>
      </xdr:nvSpPr>
      <xdr:spPr>
        <a:xfrm>
          <a:off x="4686300" y="13281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117,382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159017</xdr:rowOff>
    </xdr:from>
    <xdr:to>
      <xdr:col>5</xdr:col>
      <xdr:colOff>409575</xdr:colOff>
      <xdr:row>78</xdr:row>
      <xdr:rowOff>89167</xdr:rowOff>
    </xdr:to>
    <xdr:sp macro="" textlink="">
      <xdr:nvSpPr>
        <xdr:cNvPr id="197" name="円/楕円 196"/>
        <xdr:cNvSpPr/>
      </xdr:nvSpPr>
      <xdr:spPr>
        <a:xfrm>
          <a:off x="3746500" y="1336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80294</xdr:rowOff>
    </xdr:from>
    <xdr:ext cx="599010" cy="259045"/>
    <xdr:sp macro="" textlink="">
      <xdr:nvSpPr>
        <xdr:cNvPr id="198" name="テキスト ボックス 197"/>
        <xdr:cNvSpPr txBox="1"/>
      </xdr:nvSpPr>
      <xdr:spPr>
        <a:xfrm>
          <a:off x="3497794" y="13453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111,082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64577</xdr:rowOff>
    </xdr:from>
    <xdr:to>
      <xdr:col>4</xdr:col>
      <xdr:colOff>206375</xdr:colOff>
      <xdr:row>78</xdr:row>
      <xdr:rowOff>166177</xdr:rowOff>
    </xdr:to>
    <xdr:sp macro="" textlink="">
      <xdr:nvSpPr>
        <xdr:cNvPr id="199" name="円/楕円 198"/>
        <xdr:cNvSpPr/>
      </xdr:nvSpPr>
      <xdr:spPr>
        <a:xfrm>
          <a:off x="2857500" y="1343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157304</xdr:rowOff>
    </xdr:from>
    <xdr:ext cx="599010" cy="259045"/>
    <xdr:sp macro="" textlink="">
      <xdr:nvSpPr>
        <xdr:cNvPr id="200" name="テキスト ボックス 199"/>
        <xdr:cNvSpPr txBox="1"/>
      </xdr:nvSpPr>
      <xdr:spPr>
        <a:xfrm>
          <a:off x="2608794" y="1353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102,660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116131</xdr:rowOff>
    </xdr:from>
    <xdr:to>
      <xdr:col>3</xdr:col>
      <xdr:colOff>3175</xdr:colOff>
      <xdr:row>79</xdr:row>
      <xdr:rowOff>46281</xdr:rowOff>
    </xdr:to>
    <xdr:sp macro="" textlink="">
      <xdr:nvSpPr>
        <xdr:cNvPr id="201" name="円/楕円 200"/>
        <xdr:cNvSpPr/>
      </xdr:nvSpPr>
      <xdr:spPr>
        <a:xfrm>
          <a:off x="1968500" y="1348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37408</xdr:rowOff>
    </xdr:from>
    <xdr:ext cx="534377" cy="259045"/>
    <xdr:sp macro="" textlink="">
      <xdr:nvSpPr>
        <xdr:cNvPr id="202" name="テキスト ボックス 201"/>
        <xdr:cNvSpPr txBox="1"/>
      </xdr:nvSpPr>
      <xdr:spPr>
        <a:xfrm>
          <a:off x="1752111" y="1358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97,022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142602</xdr:rowOff>
    </xdr:from>
    <xdr:to>
      <xdr:col>1</xdr:col>
      <xdr:colOff>485775</xdr:colOff>
      <xdr:row>79</xdr:row>
      <xdr:rowOff>72752</xdr:rowOff>
    </xdr:to>
    <xdr:sp macro="" textlink="">
      <xdr:nvSpPr>
        <xdr:cNvPr id="203" name="円/楕円 202"/>
        <xdr:cNvSpPr/>
      </xdr:nvSpPr>
      <xdr:spPr>
        <a:xfrm>
          <a:off x="1079500" y="1351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63879</xdr:rowOff>
    </xdr:from>
    <xdr:ext cx="534377" cy="259045"/>
    <xdr:sp macro="" textlink="">
      <xdr:nvSpPr>
        <xdr:cNvPr id="204" name="テキスト ボックス 203"/>
        <xdr:cNvSpPr txBox="1"/>
      </xdr:nvSpPr>
      <xdr:spPr>
        <a:xfrm>
          <a:off x="863111" y="1360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12179</xdr:rowOff>
    </xdr:from>
    <xdr:to>
      <xdr:col>6</xdr:col>
      <xdr:colOff>510540</xdr:colOff>
      <xdr:row>97</xdr:row>
      <xdr:rowOff>166839</xdr:rowOff>
    </xdr:to>
    <xdr:cxnSp macro="">
      <xdr:nvCxnSpPr>
        <xdr:cNvPr id="228" name="直線コネクタ 227"/>
        <xdr:cNvCxnSpPr/>
      </xdr:nvCxnSpPr>
      <xdr:spPr>
        <a:xfrm flipV="1">
          <a:off x="4633595" y="15442679"/>
          <a:ext cx="1270" cy="1354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170666</xdr:rowOff>
    </xdr:from>
    <xdr:ext cx="534377" cy="259045"/>
    <xdr:sp macro="" textlink="">
      <xdr:nvSpPr>
        <xdr:cNvPr id="229" name="衛生費最小値テキスト"/>
        <xdr:cNvSpPr txBox="1"/>
      </xdr:nvSpPr>
      <xdr:spPr>
        <a:xfrm>
          <a:off x="4686300" y="1680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17,363</a:t>
          </a:r>
          <a:endParaRPr kumimoji="1" lang="ja-JP" altLang="en-US" sz="1000" b="1">
            <a:latin typeface="ＭＳ Ｐゴシック"/>
          </a:endParaRPr>
        </a:p>
      </xdr:txBody>
    </xdr:sp>
    <xdr:clientData/>
  </xdr:oneCellAnchor>
  <xdr:twoCellAnchor>
    <xdr:from>
      <xdr:col>6</xdr:col>
      <xdr:colOff>422275</xdr:colOff>
      <xdr:row>97</xdr:row>
      <xdr:rowOff>166839</xdr:rowOff>
    </xdr:from>
    <xdr:to>
      <xdr:col>6</xdr:col>
      <xdr:colOff>600075</xdr:colOff>
      <xdr:row>97</xdr:row>
      <xdr:rowOff>166839</xdr:rowOff>
    </xdr:to>
    <xdr:cxnSp macro="">
      <xdr:nvCxnSpPr>
        <xdr:cNvPr id="230" name="直線コネクタ 229"/>
        <xdr:cNvCxnSpPr/>
      </xdr:nvCxnSpPr>
      <xdr:spPr>
        <a:xfrm>
          <a:off x="4546600" y="1679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130306</xdr:rowOff>
    </xdr:from>
    <xdr:ext cx="599010" cy="259045"/>
    <xdr:sp macro="" textlink="">
      <xdr:nvSpPr>
        <xdr:cNvPr id="231" name="衛生費最大値テキスト"/>
        <xdr:cNvSpPr txBox="1"/>
      </xdr:nvSpPr>
      <xdr:spPr>
        <a:xfrm>
          <a:off x="4686300" y="1521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124,041</a:t>
          </a:r>
          <a:endParaRPr kumimoji="1" lang="ja-JP" altLang="en-US" sz="1000" b="1">
            <a:latin typeface="ＭＳ Ｐゴシック"/>
          </a:endParaRPr>
        </a:p>
      </xdr:txBody>
    </xdr:sp>
    <xdr:clientData/>
  </xdr:oneCellAnchor>
  <xdr:twoCellAnchor>
    <xdr:from>
      <xdr:col>6</xdr:col>
      <xdr:colOff>422275</xdr:colOff>
      <xdr:row>90</xdr:row>
      <xdr:rowOff>12179</xdr:rowOff>
    </xdr:from>
    <xdr:to>
      <xdr:col>6</xdr:col>
      <xdr:colOff>600075</xdr:colOff>
      <xdr:row>90</xdr:row>
      <xdr:rowOff>12179</xdr:rowOff>
    </xdr:to>
    <xdr:cxnSp macro="">
      <xdr:nvCxnSpPr>
        <xdr:cNvPr id="232" name="直線コネクタ 231"/>
        <xdr:cNvCxnSpPr/>
      </xdr:nvCxnSpPr>
      <xdr:spPr>
        <a:xfrm>
          <a:off x="4546600" y="15442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75958</xdr:rowOff>
    </xdr:from>
    <xdr:to>
      <xdr:col>6</xdr:col>
      <xdr:colOff>511175</xdr:colOff>
      <xdr:row>97</xdr:row>
      <xdr:rowOff>85077</xdr:rowOff>
    </xdr:to>
    <xdr:cxnSp macro="">
      <xdr:nvCxnSpPr>
        <xdr:cNvPr id="233" name="直線コネクタ 232"/>
        <xdr:cNvCxnSpPr/>
      </xdr:nvCxnSpPr>
      <xdr:spPr>
        <a:xfrm>
          <a:off x="3797300" y="16706608"/>
          <a:ext cx="838200" cy="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136148</xdr:rowOff>
    </xdr:from>
    <xdr:ext cx="534377" cy="259045"/>
    <xdr:sp macro="" textlink="">
      <xdr:nvSpPr>
        <xdr:cNvPr id="234" name="衛生費平均値テキスト"/>
        <xdr:cNvSpPr txBox="1"/>
      </xdr:nvSpPr>
      <xdr:spPr>
        <a:xfrm>
          <a:off x="4686300" y="16252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113271</xdr:rowOff>
    </xdr:from>
    <xdr:to>
      <xdr:col>6</xdr:col>
      <xdr:colOff>561975</xdr:colOff>
      <xdr:row>96</xdr:row>
      <xdr:rowOff>43421</xdr:rowOff>
    </xdr:to>
    <xdr:sp macro="" textlink="">
      <xdr:nvSpPr>
        <xdr:cNvPr id="235" name="フローチャート : 判断 234"/>
        <xdr:cNvSpPr/>
      </xdr:nvSpPr>
      <xdr:spPr>
        <a:xfrm>
          <a:off x="4584700" y="1640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57786</xdr:rowOff>
    </xdr:from>
    <xdr:to>
      <xdr:col>5</xdr:col>
      <xdr:colOff>358775</xdr:colOff>
      <xdr:row>97</xdr:row>
      <xdr:rowOff>75958</xdr:rowOff>
    </xdr:to>
    <xdr:cxnSp macro="">
      <xdr:nvCxnSpPr>
        <xdr:cNvPr id="236" name="直線コネクタ 235"/>
        <xdr:cNvCxnSpPr/>
      </xdr:nvCxnSpPr>
      <xdr:spPr>
        <a:xfrm>
          <a:off x="2908300" y="16688436"/>
          <a:ext cx="889000" cy="1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90132</xdr:rowOff>
    </xdr:from>
    <xdr:to>
      <xdr:col>5</xdr:col>
      <xdr:colOff>409575</xdr:colOff>
      <xdr:row>96</xdr:row>
      <xdr:rowOff>20282</xdr:rowOff>
    </xdr:to>
    <xdr:sp macro="" textlink="">
      <xdr:nvSpPr>
        <xdr:cNvPr id="237" name="フローチャート : 判断 236"/>
        <xdr:cNvSpPr/>
      </xdr:nvSpPr>
      <xdr:spPr>
        <a:xfrm>
          <a:off x="3746500" y="1637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36809</xdr:rowOff>
    </xdr:from>
    <xdr:ext cx="534377" cy="259045"/>
    <xdr:sp macro="" textlink="">
      <xdr:nvSpPr>
        <xdr:cNvPr id="238" name="テキスト ボックス 237"/>
        <xdr:cNvSpPr txBox="1"/>
      </xdr:nvSpPr>
      <xdr:spPr>
        <a:xfrm>
          <a:off x="3530111" y="1615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46,403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57786</xdr:rowOff>
    </xdr:from>
    <xdr:to>
      <xdr:col>4</xdr:col>
      <xdr:colOff>155575</xdr:colOff>
      <xdr:row>97</xdr:row>
      <xdr:rowOff>82335</xdr:rowOff>
    </xdr:to>
    <xdr:cxnSp macro="">
      <xdr:nvCxnSpPr>
        <xdr:cNvPr id="239" name="直線コネクタ 238"/>
        <xdr:cNvCxnSpPr/>
      </xdr:nvCxnSpPr>
      <xdr:spPr>
        <a:xfrm flipV="1">
          <a:off x="2019300" y="16688436"/>
          <a:ext cx="889000" cy="2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84734</xdr:rowOff>
    </xdr:from>
    <xdr:to>
      <xdr:col>4</xdr:col>
      <xdr:colOff>206375</xdr:colOff>
      <xdr:row>97</xdr:row>
      <xdr:rowOff>14884</xdr:rowOff>
    </xdr:to>
    <xdr:sp macro="" textlink="">
      <xdr:nvSpPr>
        <xdr:cNvPr id="240" name="フローチャート : 判断 239"/>
        <xdr:cNvSpPr/>
      </xdr:nvSpPr>
      <xdr:spPr>
        <a:xfrm>
          <a:off x="2857500" y="1654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31411</xdr:rowOff>
    </xdr:from>
    <xdr:ext cx="534377" cy="259045"/>
    <xdr:sp macro="" textlink="">
      <xdr:nvSpPr>
        <xdr:cNvPr id="241" name="テキスト ボックス 240"/>
        <xdr:cNvSpPr txBox="1"/>
      </xdr:nvSpPr>
      <xdr:spPr>
        <a:xfrm>
          <a:off x="2641111" y="1631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82335</xdr:rowOff>
    </xdr:from>
    <xdr:to>
      <xdr:col>2</xdr:col>
      <xdr:colOff>638175</xdr:colOff>
      <xdr:row>97</xdr:row>
      <xdr:rowOff>84099</xdr:rowOff>
    </xdr:to>
    <xdr:cxnSp macro="">
      <xdr:nvCxnSpPr>
        <xdr:cNvPr id="242" name="直線コネクタ 241"/>
        <xdr:cNvCxnSpPr/>
      </xdr:nvCxnSpPr>
      <xdr:spPr>
        <a:xfrm flipV="1">
          <a:off x="1130300" y="16712985"/>
          <a:ext cx="8890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100431</xdr:rowOff>
    </xdr:from>
    <xdr:to>
      <xdr:col>3</xdr:col>
      <xdr:colOff>3175</xdr:colOff>
      <xdr:row>97</xdr:row>
      <xdr:rowOff>30581</xdr:rowOff>
    </xdr:to>
    <xdr:sp macro="" textlink="">
      <xdr:nvSpPr>
        <xdr:cNvPr id="243" name="フローチャート : 判断 242"/>
        <xdr:cNvSpPr/>
      </xdr:nvSpPr>
      <xdr:spPr>
        <a:xfrm>
          <a:off x="1968500" y="1655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47108</xdr:rowOff>
    </xdr:from>
    <xdr:ext cx="534377" cy="259045"/>
    <xdr:sp macro="" textlink="">
      <xdr:nvSpPr>
        <xdr:cNvPr id="244" name="テキスト ボックス 243"/>
        <xdr:cNvSpPr txBox="1"/>
      </xdr:nvSpPr>
      <xdr:spPr>
        <a:xfrm>
          <a:off x="1752111" y="1633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94462</xdr:rowOff>
    </xdr:from>
    <xdr:to>
      <xdr:col>1</xdr:col>
      <xdr:colOff>485775</xdr:colOff>
      <xdr:row>97</xdr:row>
      <xdr:rowOff>24612</xdr:rowOff>
    </xdr:to>
    <xdr:sp macro="" textlink="">
      <xdr:nvSpPr>
        <xdr:cNvPr id="245" name="フローチャート : 判断 244"/>
        <xdr:cNvSpPr/>
      </xdr:nvSpPr>
      <xdr:spPr>
        <a:xfrm>
          <a:off x="1079500" y="1655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41139</xdr:rowOff>
    </xdr:from>
    <xdr:ext cx="534377" cy="259045"/>
    <xdr:sp macro="" textlink="">
      <xdr:nvSpPr>
        <xdr:cNvPr id="246" name="テキスト ボックス 245"/>
        <xdr:cNvSpPr txBox="1"/>
      </xdr:nvSpPr>
      <xdr:spPr>
        <a:xfrm>
          <a:off x="863111" y="1632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34277</xdr:rowOff>
    </xdr:from>
    <xdr:to>
      <xdr:col>6</xdr:col>
      <xdr:colOff>561975</xdr:colOff>
      <xdr:row>97</xdr:row>
      <xdr:rowOff>135877</xdr:rowOff>
    </xdr:to>
    <xdr:sp macro="" textlink="">
      <xdr:nvSpPr>
        <xdr:cNvPr id="252" name="円/楕円 251"/>
        <xdr:cNvSpPr/>
      </xdr:nvSpPr>
      <xdr:spPr>
        <a:xfrm>
          <a:off x="4584700" y="1666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120654</xdr:rowOff>
    </xdr:from>
    <xdr:ext cx="534377" cy="259045"/>
    <xdr:sp macro="" textlink="">
      <xdr:nvSpPr>
        <xdr:cNvPr id="253" name="衛生費該当値テキスト"/>
        <xdr:cNvSpPr txBox="1"/>
      </xdr:nvSpPr>
      <xdr:spPr>
        <a:xfrm>
          <a:off x="4686300" y="1657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23,801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25158</xdr:rowOff>
    </xdr:from>
    <xdr:to>
      <xdr:col>5</xdr:col>
      <xdr:colOff>409575</xdr:colOff>
      <xdr:row>97</xdr:row>
      <xdr:rowOff>126758</xdr:rowOff>
    </xdr:to>
    <xdr:sp macro="" textlink="">
      <xdr:nvSpPr>
        <xdr:cNvPr id="254" name="円/楕円 253"/>
        <xdr:cNvSpPr/>
      </xdr:nvSpPr>
      <xdr:spPr>
        <a:xfrm>
          <a:off x="3746500" y="1665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117885</xdr:rowOff>
    </xdr:from>
    <xdr:ext cx="534377" cy="259045"/>
    <xdr:sp macro="" textlink="">
      <xdr:nvSpPr>
        <xdr:cNvPr id="255" name="テキスト ボックス 254"/>
        <xdr:cNvSpPr txBox="1"/>
      </xdr:nvSpPr>
      <xdr:spPr>
        <a:xfrm>
          <a:off x="3530111" y="1674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24,519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6986</xdr:rowOff>
    </xdr:from>
    <xdr:to>
      <xdr:col>4</xdr:col>
      <xdr:colOff>206375</xdr:colOff>
      <xdr:row>97</xdr:row>
      <xdr:rowOff>108586</xdr:rowOff>
    </xdr:to>
    <xdr:sp macro="" textlink="">
      <xdr:nvSpPr>
        <xdr:cNvPr id="256" name="円/楕円 255"/>
        <xdr:cNvSpPr/>
      </xdr:nvSpPr>
      <xdr:spPr>
        <a:xfrm>
          <a:off x="2857500" y="1663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99713</xdr:rowOff>
    </xdr:from>
    <xdr:ext cx="534377" cy="259045"/>
    <xdr:sp macro="" textlink="">
      <xdr:nvSpPr>
        <xdr:cNvPr id="257" name="テキスト ボックス 256"/>
        <xdr:cNvSpPr txBox="1"/>
      </xdr:nvSpPr>
      <xdr:spPr>
        <a:xfrm>
          <a:off x="2641111" y="1673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25,950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31535</xdr:rowOff>
    </xdr:from>
    <xdr:to>
      <xdr:col>3</xdr:col>
      <xdr:colOff>3175</xdr:colOff>
      <xdr:row>97</xdr:row>
      <xdr:rowOff>133135</xdr:rowOff>
    </xdr:to>
    <xdr:sp macro="" textlink="">
      <xdr:nvSpPr>
        <xdr:cNvPr id="258" name="円/楕円 257"/>
        <xdr:cNvSpPr/>
      </xdr:nvSpPr>
      <xdr:spPr>
        <a:xfrm>
          <a:off x="1968500" y="1666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124262</xdr:rowOff>
    </xdr:from>
    <xdr:ext cx="534377" cy="259045"/>
    <xdr:sp macro="" textlink="">
      <xdr:nvSpPr>
        <xdr:cNvPr id="259" name="テキスト ボックス 258"/>
        <xdr:cNvSpPr txBox="1"/>
      </xdr:nvSpPr>
      <xdr:spPr>
        <a:xfrm>
          <a:off x="1752111" y="1675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24,017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33299</xdr:rowOff>
    </xdr:from>
    <xdr:to>
      <xdr:col>1</xdr:col>
      <xdr:colOff>485775</xdr:colOff>
      <xdr:row>97</xdr:row>
      <xdr:rowOff>134899</xdr:rowOff>
    </xdr:to>
    <xdr:sp macro="" textlink="">
      <xdr:nvSpPr>
        <xdr:cNvPr id="260" name="円/楕円 259"/>
        <xdr:cNvSpPr/>
      </xdr:nvSpPr>
      <xdr:spPr>
        <a:xfrm>
          <a:off x="1079500" y="1666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126026</xdr:rowOff>
    </xdr:from>
    <xdr:ext cx="534377" cy="259045"/>
    <xdr:sp macro="" textlink="">
      <xdr:nvSpPr>
        <xdr:cNvPr id="261" name="テキスト ボックス 260"/>
        <xdr:cNvSpPr txBox="1"/>
      </xdr:nvSpPr>
      <xdr:spPr>
        <a:xfrm>
          <a:off x="863111" y="1675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23,878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32715</xdr:rowOff>
    </xdr:from>
    <xdr:to>
      <xdr:col>15</xdr:col>
      <xdr:colOff>180340</xdr:colOff>
      <xdr:row>38</xdr:row>
      <xdr:rowOff>139700</xdr:rowOff>
    </xdr:to>
    <xdr:cxnSp macro="">
      <xdr:nvCxnSpPr>
        <xdr:cNvPr id="283" name="直線コネクタ 282"/>
        <xdr:cNvCxnSpPr/>
      </xdr:nvCxnSpPr>
      <xdr:spPr>
        <a:xfrm flipV="1">
          <a:off x="10475595" y="5519115"/>
          <a:ext cx="1270"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150842</xdr:rowOff>
    </xdr:from>
    <xdr:ext cx="469744" cy="259045"/>
    <xdr:sp macro="" textlink="">
      <xdr:nvSpPr>
        <xdr:cNvPr id="286" name="労働費最大値テキスト"/>
        <xdr:cNvSpPr txBox="1"/>
      </xdr:nvSpPr>
      <xdr:spPr>
        <a:xfrm>
          <a:off x="10528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15</xdr:col>
      <xdr:colOff>92075</xdr:colOff>
      <xdr:row>32</xdr:row>
      <xdr:rowOff>32715</xdr:rowOff>
    </xdr:from>
    <xdr:to>
      <xdr:col>15</xdr:col>
      <xdr:colOff>269875</xdr:colOff>
      <xdr:row>32</xdr:row>
      <xdr:rowOff>32715</xdr:rowOff>
    </xdr:to>
    <xdr:cxnSp macro="">
      <xdr:nvCxnSpPr>
        <xdr:cNvPr id="287" name="直線コネクタ 286"/>
        <xdr:cNvCxnSpPr/>
      </xdr:nvCxnSpPr>
      <xdr:spPr>
        <a:xfrm>
          <a:off x="10388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130099</xdr:rowOff>
    </xdr:from>
    <xdr:to>
      <xdr:col>15</xdr:col>
      <xdr:colOff>180975</xdr:colOff>
      <xdr:row>38</xdr:row>
      <xdr:rowOff>137414</xdr:rowOff>
    </xdr:to>
    <xdr:cxnSp macro="">
      <xdr:nvCxnSpPr>
        <xdr:cNvPr id="288" name="直線コネクタ 287"/>
        <xdr:cNvCxnSpPr/>
      </xdr:nvCxnSpPr>
      <xdr:spPr>
        <a:xfrm flipV="1">
          <a:off x="9639300" y="6645199"/>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75201</xdr:rowOff>
    </xdr:from>
    <xdr:ext cx="378565" cy="259045"/>
    <xdr:sp macro="" textlink="">
      <xdr:nvSpPr>
        <xdr:cNvPr id="289" name="労働費平均値テキスト"/>
        <xdr:cNvSpPr txBox="1"/>
      </xdr:nvSpPr>
      <xdr:spPr>
        <a:xfrm>
          <a:off x="10528300" y="62474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52324</xdr:rowOff>
    </xdr:from>
    <xdr:to>
      <xdr:col>15</xdr:col>
      <xdr:colOff>231775</xdr:colOff>
      <xdr:row>37</xdr:row>
      <xdr:rowOff>153924</xdr:rowOff>
    </xdr:to>
    <xdr:sp macro="" textlink="">
      <xdr:nvSpPr>
        <xdr:cNvPr id="290" name="フローチャート : 判断 289"/>
        <xdr:cNvSpPr/>
      </xdr:nvSpPr>
      <xdr:spPr>
        <a:xfrm>
          <a:off x="104267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137414</xdr:rowOff>
    </xdr:from>
    <xdr:to>
      <xdr:col>14</xdr:col>
      <xdr:colOff>28575</xdr:colOff>
      <xdr:row>38</xdr:row>
      <xdr:rowOff>137414</xdr:rowOff>
    </xdr:to>
    <xdr:cxnSp macro="">
      <xdr:nvCxnSpPr>
        <xdr:cNvPr id="291" name="直線コネクタ 290"/>
        <xdr:cNvCxnSpPr/>
      </xdr:nvCxnSpPr>
      <xdr:spPr>
        <a:xfrm>
          <a:off x="8750300" y="6652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33122</xdr:rowOff>
    </xdr:from>
    <xdr:to>
      <xdr:col>14</xdr:col>
      <xdr:colOff>79375</xdr:colOff>
      <xdr:row>36</xdr:row>
      <xdr:rowOff>134722</xdr:rowOff>
    </xdr:to>
    <xdr:sp macro="" textlink="">
      <xdr:nvSpPr>
        <xdr:cNvPr id="292" name="フローチャート : 判断 291"/>
        <xdr:cNvSpPr/>
      </xdr:nvSpPr>
      <xdr:spPr>
        <a:xfrm>
          <a:off x="9588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34</xdr:row>
      <xdr:rowOff>151249</xdr:rowOff>
    </xdr:from>
    <xdr:ext cx="378565" cy="259045"/>
    <xdr:sp macro="" textlink="">
      <xdr:nvSpPr>
        <xdr:cNvPr id="293" name="テキスト ボックス 292"/>
        <xdr:cNvSpPr txBox="1"/>
      </xdr:nvSpPr>
      <xdr:spPr>
        <a:xfrm>
          <a:off x="9450017" y="5980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137414</xdr:rowOff>
    </xdr:from>
    <xdr:to>
      <xdr:col>12</xdr:col>
      <xdr:colOff>511175</xdr:colOff>
      <xdr:row>38</xdr:row>
      <xdr:rowOff>137414</xdr:rowOff>
    </xdr:to>
    <xdr:cxnSp macro="">
      <xdr:nvCxnSpPr>
        <xdr:cNvPr id="294" name="直線コネクタ 293"/>
        <xdr:cNvCxnSpPr/>
      </xdr:nvCxnSpPr>
      <xdr:spPr>
        <a:xfrm>
          <a:off x="7861300" y="6652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159766</xdr:rowOff>
    </xdr:from>
    <xdr:to>
      <xdr:col>12</xdr:col>
      <xdr:colOff>561975</xdr:colOff>
      <xdr:row>36</xdr:row>
      <xdr:rowOff>89916</xdr:rowOff>
    </xdr:to>
    <xdr:sp macro="" textlink="">
      <xdr:nvSpPr>
        <xdr:cNvPr id="295" name="フローチャート : 判断 294"/>
        <xdr:cNvSpPr/>
      </xdr:nvSpPr>
      <xdr:spPr>
        <a:xfrm>
          <a:off x="8699500" y="616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106443</xdr:rowOff>
    </xdr:from>
    <xdr:ext cx="378565" cy="259045"/>
    <xdr:sp macro="" textlink="">
      <xdr:nvSpPr>
        <xdr:cNvPr id="296" name="テキスト ボックス 295"/>
        <xdr:cNvSpPr txBox="1"/>
      </xdr:nvSpPr>
      <xdr:spPr>
        <a:xfrm>
          <a:off x="8561017" y="5935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137414</xdr:rowOff>
    </xdr:from>
    <xdr:to>
      <xdr:col>11</xdr:col>
      <xdr:colOff>307975</xdr:colOff>
      <xdr:row>38</xdr:row>
      <xdr:rowOff>137414</xdr:rowOff>
    </xdr:to>
    <xdr:cxnSp macro="">
      <xdr:nvCxnSpPr>
        <xdr:cNvPr id="297" name="直線コネクタ 296"/>
        <xdr:cNvCxnSpPr/>
      </xdr:nvCxnSpPr>
      <xdr:spPr>
        <a:xfrm>
          <a:off x="6972300" y="6652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42266</xdr:rowOff>
    </xdr:from>
    <xdr:to>
      <xdr:col>11</xdr:col>
      <xdr:colOff>358775</xdr:colOff>
      <xdr:row>35</xdr:row>
      <xdr:rowOff>143866</xdr:rowOff>
    </xdr:to>
    <xdr:sp macro="" textlink="">
      <xdr:nvSpPr>
        <xdr:cNvPr id="298" name="フローチャート : 判断 297"/>
        <xdr:cNvSpPr/>
      </xdr:nvSpPr>
      <xdr:spPr>
        <a:xfrm>
          <a:off x="7810500" y="604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160393</xdr:rowOff>
    </xdr:from>
    <xdr:ext cx="469744" cy="259045"/>
    <xdr:sp macro="" textlink="">
      <xdr:nvSpPr>
        <xdr:cNvPr id="299" name="テキスト ボックス 298"/>
        <xdr:cNvSpPr txBox="1"/>
      </xdr:nvSpPr>
      <xdr:spPr>
        <a:xfrm>
          <a:off x="7626427" y="5818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90272</xdr:rowOff>
    </xdr:from>
    <xdr:to>
      <xdr:col>10</xdr:col>
      <xdr:colOff>155575</xdr:colOff>
      <xdr:row>35</xdr:row>
      <xdr:rowOff>20422</xdr:rowOff>
    </xdr:to>
    <xdr:sp macro="" textlink="">
      <xdr:nvSpPr>
        <xdr:cNvPr id="300" name="フローチャート : 判断 299"/>
        <xdr:cNvSpPr/>
      </xdr:nvSpPr>
      <xdr:spPr>
        <a:xfrm>
          <a:off x="6921500" y="591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36949</xdr:rowOff>
    </xdr:from>
    <xdr:ext cx="469744" cy="259045"/>
    <xdr:sp macro="" textlink="">
      <xdr:nvSpPr>
        <xdr:cNvPr id="301" name="テキスト ボックス 300"/>
        <xdr:cNvSpPr txBox="1"/>
      </xdr:nvSpPr>
      <xdr:spPr>
        <a:xfrm>
          <a:off x="6737427" y="5694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79299</xdr:rowOff>
    </xdr:from>
    <xdr:to>
      <xdr:col>15</xdr:col>
      <xdr:colOff>231775</xdr:colOff>
      <xdr:row>39</xdr:row>
      <xdr:rowOff>9449</xdr:rowOff>
    </xdr:to>
    <xdr:sp macro="" textlink="">
      <xdr:nvSpPr>
        <xdr:cNvPr id="307" name="円/楕円 306"/>
        <xdr:cNvSpPr/>
      </xdr:nvSpPr>
      <xdr:spPr>
        <a:xfrm>
          <a:off x="10426700" y="65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165676</xdr:rowOff>
    </xdr:from>
    <xdr:ext cx="313932" cy="259045"/>
    <xdr:sp macro="" textlink="">
      <xdr:nvSpPr>
        <xdr:cNvPr id="308" name="労働費該当値テキスト"/>
        <xdr:cNvSpPr txBox="1"/>
      </xdr:nvSpPr>
      <xdr:spPr>
        <a:xfrm>
          <a:off x="10528300" y="65093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86614</xdr:rowOff>
    </xdr:from>
    <xdr:to>
      <xdr:col>14</xdr:col>
      <xdr:colOff>79375</xdr:colOff>
      <xdr:row>39</xdr:row>
      <xdr:rowOff>16764</xdr:rowOff>
    </xdr:to>
    <xdr:sp macro="" textlink="">
      <xdr:nvSpPr>
        <xdr:cNvPr id="309" name="円/楕円 308"/>
        <xdr:cNvSpPr/>
      </xdr:nvSpPr>
      <xdr:spPr>
        <a:xfrm>
          <a:off x="9588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7891</xdr:rowOff>
    </xdr:from>
    <xdr:ext cx="249299" cy="259045"/>
    <xdr:sp macro="" textlink="">
      <xdr:nvSpPr>
        <xdr:cNvPr id="310" name="テキスト ボックス 309"/>
        <xdr:cNvSpPr txBox="1"/>
      </xdr:nvSpPr>
      <xdr:spPr>
        <a:xfrm>
          <a:off x="9514649" y="66944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86614</xdr:rowOff>
    </xdr:from>
    <xdr:to>
      <xdr:col>12</xdr:col>
      <xdr:colOff>561975</xdr:colOff>
      <xdr:row>39</xdr:row>
      <xdr:rowOff>16764</xdr:rowOff>
    </xdr:to>
    <xdr:sp macro="" textlink="">
      <xdr:nvSpPr>
        <xdr:cNvPr id="311" name="円/楕円 310"/>
        <xdr:cNvSpPr/>
      </xdr:nvSpPr>
      <xdr:spPr>
        <a:xfrm>
          <a:off x="8699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7891</xdr:rowOff>
    </xdr:from>
    <xdr:ext cx="249299" cy="259045"/>
    <xdr:sp macro="" textlink="">
      <xdr:nvSpPr>
        <xdr:cNvPr id="312" name="テキスト ボックス 311"/>
        <xdr:cNvSpPr txBox="1"/>
      </xdr:nvSpPr>
      <xdr:spPr>
        <a:xfrm>
          <a:off x="8625649" y="66944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86614</xdr:rowOff>
    </xdr:from>
    <xdr:to>
      <xdr:col>11</xdr:col>
      <xdr:colOff>358775</xdr:colOff>
      <xdr:row>39</xdr:row>
      <xdr:rowOff>16764</xdr:rowOff>
    </xdr:to>
    <xdr:sp macro="" textlink="">
      <xdr:nvSpPr>
        <xdr:cNvPr id="313" name="円/楕円 312"/>
        <xdr:cNvSpPr/>
      </xdr:nvSpPr>
      <xdr:spPr>
        <a:xfrm>
          <a:off x="7810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7891</xdr:rowOff>
    </xdr:from>
    <xdr:ext cx="249299" cy="259045"/>
    <xdr:sp macro="" textlink="">
      <xdr:nvSpPr>
        <xdr:cNvPr id="314" name="テキスト ボックス 313"/>
        <xdr:cNvSpPr txBox="1"/>
      </xdr:nvSpPr>
      <xdr:spPr>
        <a:xfrm>
          <a:off x="7736649" y="66944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86614</xdr:rowOff>
    </xdr:from>
    <xdr:to>
      <xdr:col>10</xdr:col>
      <xdr:colOff>155575</xdr:colOff>
      <xdr:row>39</xdr:row>
      <xdr:rowOff>16764</xdr:rowOff>
    </xdr:to>
    <xdr:sp macro="" textlink="">
      <xdr:nvSpPr>
        <xdr:cNvPr id="315" name="円/楕円 314"/>
        <xdr:cNvSpPr/>
      </xdr:nvSpPr>
      <xdr:spPr>
        <a:xfrm>
          <a:off x="6921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7891</xdr:rowOff>
    </xdr:from>
    <xdr:ext cx="249299" cy="259045"/>
    <xdr:sp macro="" textlink="">
      <xdr:nvSpPr>
        <xdr:cNvPr id="316" name="テキスト ボックス 315"/>
        <xdr:cNvSpPr txBox="1"/>
      </xdr:nvSpPr>
      <xdr:spPr>
        <a:xfrm>
          <a:off x="6847649" y="66944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2" name="テキスト ボックス 33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4" name="テキスト ボックス 33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94163</xdr:rowOff>
    </xdr:from>
    <xdr:to>
      <xdr:col>15</xdr:col>
      <xdr:colOff>180340</xdr:colOff>
      <xdr:row>58</xdr:row>
      <xdr:rowOff>103732</xdr:rowOff>
    </xdr:to>
    <xdr:cxnSp macro="">
      <xdr:nvCxnSpPr>
        <xdr:cNvPr id="338" name="直線コネクタ 337"/>
        <xdr:cNvCxnSpPr/>
      </xdr:nvCxnSpPr>
      <xdr:spPr>
        <a:xfrm flipV="1">
          <a:off x="10475595" y="9009563"/>
          <a:ext cx="1270" cy="103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107559</xdr:rowOff>
    </xdr:from>
    <xdr:ext cx="469744" cy="259045"/>
    <xdr:sp macro="" textlink="">
      <xdr:nvSpPr>
        <xdr:cNvPr id="339" name="農林水産業費最小値テキスト"/>
        <xdr:cNvSpPr txBox="1"/>
      </xdr:nvSpPr>
      <xdr:spPr>
        <a:xfrm>
          <a:off x="10528300" y="1005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7,867</a:t>
          </a:r>
          <a:endParaRPr kumimoji="1" lang="ja-JP" altLang="en-US" sz="1000" b="1">
            <a:latin typeface="ＭＳ Ｐゴシック"/>
          </a:endParaRPr>
        </a:p>
      </xdr:txBody>
    </xdr:sp>
    <xdr:clientData/>
  </xdr:oneCellAnchor>
  <xdr:twoCellAnchor>
    <xdr:from>
      <xdr:col>15</xdr:col>
      <xdr:colOff>92075</xdr:colOff>
      <xdr:row>58</xdr:row>
      <xdr:rowOff>103732</xdr:rowOff>
    </xdr:from>
    <xdr:to>
      <xdr:col>15</xdr:col>
      <xdr:colOff>269875</xdr:colOff>
      <xdr:row>58</xdr:row>
      <xdr:rowOff>103732</xdr:rowOff>
    </xdr:to>
    <xdr:cxnSp macro="">
      <xdr:nvCxnSpPr>
        <xdr:cNvPr id="340" name="直線コネクタ 339"/>
        <xdr:cNvCxnSpPr/>
      </xdr:nvCxnSpPr>
      <xdr:spPr>
        <a:xfrm>
          <a:off x="10388600" y="10047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40840</xdr:rowOff>
    </xdr:from>
    <xdr:ext cx="599010" cy="259045"/>
    <xdr:sp macro="" textlink="">
      <xdr:nvSpPr>
        <xdr:cNvPr id="341" name="農林水産業費最大値テキスト"/>
        <xdr:cNvSpPr txBox="1"/>
      </xdr:nvSpPr>
      <xdr:spPr>
        <a:xfrm>
          <a:off x="10528300" y="8784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234,960</a:t>
          </a:r>
          <a:endParaRPr kumimoji="1" lang="ja-JP" altLang="en-US" sz="1000" b="1">
            <a:latin typeface="ＭＳ Ｐゴシック"/>
          </a:endParaRPr>
        </a:p>
      </xdr:txBody>
    </xdr:sp>
    <xdr:clientData/>
  </xdr:oneCellAnchor>
  <xdr:twoCellAnchor>
    <xdr:from>
      <xdr:col>15</xdr:col>
      <xdr:colOff>92075</xdr:colOff>
      <xdr:row>52</xdr:row>
      <xdr:rowOff>94163</xdr:rowOff>
    </xdr:from>
    <xdr:to>
      <xdr:col>15</xdr:col>
      <xdr:colOff>269875</xdr:colOff>
      <xdr:row>52</xdr:row>
      <xdr:rowOff>94163</xdr:rowOff>
    </xdr:to>
    <xdr:cxnSp macro="">
      <xdr:nvCxnSpPr>
        <xdr:cNvPr id="342" name="直線コネクタ 341"/>
        <xdr:cNvCxnSpPr/>
      </xdr:nvCxnSpPr>
      <xdr:spPr>
        <a:xfrm>
          <a:off x="10388600" y="90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92206</xdr:rowOff>
    </xdr:from>
    <xdr:to>
      <xdr:col>15</xdr:col>
      <xdr:colOff>180975</xdr:colOff>
      <xdr:row>58</xdr:row>
      <xdr:rowOff>100664</xdr:rowOff>
    </xdr:to>
    <xdr:cxnSp macro="">
      <xdr:nvCxnSpPr>
        <xdr:cNvPr id="343" name="直線コネクタ 342"/>
        <xdr:cNvCxnSpPr/>
      </xdr:nvCxnSpPr>
      <xdr:spPr>
        <a:xfrm>
          <a:off x="9639300" y="10036306"/>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112920</xdr:rowOff>
    </xdr:from>
    <xdr:ext cx="534377" cy="259045"/>
    <xdr:sp macro="" textlink="">
      <xdr:nvSpPr>
        <xdr:cNvPr id="344" name="農林水産業費平均値テキスト"/>
        <xdr:cNvSpPr txBox="1"/>
      </xdr:nvSpPr>
      <xdr:spPr>
        <a:xfrm>
          <a:off x="10528300" y="9714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37,250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90043</xdr:rowOff>
    </xdr:from>
    <xdr:to>
      <xdr:col>15</xdr:col>
      <xdr:colOff>231775</xdr:colOff>
      <xdr:row>58</xdr:row>
      <xdr:rowOff>20193</xdr:rowOff>
    </xdr:to>
    <xdr:sp macro="" textlink="">
      <xdr:nvSpPr>
        <xdr:cNvPr id="345" name="フローチャート : 判断 344"/>
        <xdr:cNvSpPr/>
      </xdr:nvSpPr>
      <xdr:spPr>
        <a:xfrm>
          <a:off x="10426700" y="986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51456</xdr:rowOff>
    </xdr:from>
    <xdr:to>
      <xdr:col>14</xdr:col>
      <xdr:colOff>28575</xdr:colOff>
      <xdr:row>58</xdr:row>
      <xdr:rowOff>92206</xdr:rowOff>
    </xdr:to>
    <xdr:cxnSp macro="">
      <xdr:nvCxnSpPr>
        <xdr:cNvPr id="346" name="直線コネクタ 345"/>
        <xdr:cNvCxnSpPr/>
      </xdr:nvCxnSpPr>
      <xdr:spPr>
        <a:xfrm>
          <a:off x="8750300" y="9995556"/>
          <a:ext cx="889000" cy="4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132407</xdr:rowOff>
    </xdr:from>
    <xdr:to>
      <xdr:col>14</xdr:col>
      <xdr:colOff>79375</xdr:colOff>
      <xdr:row>58</xdr:row>
      <xdr:rowOff>62557</xdr:rowOff>
    </xdr:to>
    <xdr:sp macro="" textlink="">
      <xdr:nvSpPr>
        <xdr:cNvPr id="347" name="フローチャート : 判断 346"/>
        <xdr:cNvSpPr/>
      </xdr:nvSpPr>
      <xdr:spPr>
        <a:xfrm>
          <a:off x="9588500" y="99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79084</xdr:rowOff>
    </xdr:from>
    <xdr:ext cx="534377" cy="259045"/>
    <xdr:sp macro="" textlink="">
      <xdr:nvSpPr>
        <xdr:cNvPr id="348" name="テキスト ボックス 347"/>
        <xdr:cNvSpPr txBox="1"/>
      </xdr:nvSpPr>
      <xdr:spPr>
        <a:xfrm>
          <a:off x="9372111" y="968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27,984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51456</xdr:rowOff>
    </xdr:from>
    <xdr:to>
      <xdr:col>12</xdr:col>
      <xdr:colOff>511175</xdr:colOff>
      <xdr:row>58</xdr:row>
      <xdr:rowOff>104308</xdr:rowOff>
    </xdr:to>
    <xdr:cxnSp macro="">
      <xdr:nvCxnSpPr>
        <xdr:cNvPr id="349" name="直線コネクタ 348"/>
        <xdr:cNvCxnSpPr/>
      </xdr:nvCxnSpPr>
      <xdr:spPr>
        <a:xfrm flipV="1">
          <a:off x="7861300" y="9995556"/>
          <a:ext cx="889000" cy="5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38649</xdr:rowOff>
    </xdr:from>
    <xdr:to>
      <xdr:col>12</xdr:col>
      <xdr:colOff>561975</xdr:colOff>
      <xdr:row>58</xdr:row>
      <xdr:rowOff>140249</xdr:rowOff>
    </xdr:to>
    <xdr:sp macro="" textlink="">
      <xdr:nvSpPr>
        <xdr:cNvPr id="350" name="フローチャート : 判断 349"/>
        <xdr:cNvSpPr/>
      </xdr:nvSpPr>
      <xdr:spPr>
        <a:xfrm>
          <a:off x="8699500" y="99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131376</xdr:rowOff>
    </xdr:from>
    <xdr:ext cx="534377" cy="259045"/>
    <xdr:sp macro="" textlink="">
      <xdr:nvSpPr>
        <xdr:cNvPr id="351" name="テキスト ボックス 350"/>
        <xdr:cNvSpPr txBox="1"/>
      </xdr:nvSpPr>
      <xdr:spPr>
        <a:xfrm>
          <a:off x="8483111" y="1007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102488</xdr:rowOff>
    </xdr:from>
    <xdr:to>
      <xdr:col>11</xdr:col>
      <xdr:colOff>307975</xdr:colOff>
      <xdr:row>58</xdr:row>
      <xdr:rowOff>104308</xdr:rowOff>
    </xdr:to>
    <xdr:cxnSp macro="">
      <xdr:nvCxnSpPr>
        <xdr:cNvPr id="352" name="直線コネクタ 351"/>
        <xdr:cNvCxnSpPr/>
      </xdr:nvCxnSpPr>
      <xdr:spPr>
        <a:xfrm>
          <a:off x="6972300" y="10046588"/>
          <a:ext cx="889000" cy="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27457</xdr:rowOff>
    </xdr:from>
    <xdr:to>
      <xdr:col>11</xdr:col>
      <xdr:colOff>358775</xdr:colOff>
      <xdr:row>58</xdr:row>
      <xdr:rowOff>129057</xdr:rowOff>
    </xdr:to>
    <xdr:sp macro="" textlink="">
      <xdr:nvSpPr>
        <xdr:cNvPr id="353" name="フローチャート : 判断 352"/>
        <xdr:cNvSpPr/>
      </xdr:nvSpPr>
      <xdr:spPr>
        <a:xfrm>
          <a:off x="7810500" y="99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145584</xdr:rowOff>
    </xdr:from>
    <xdr:ext cx="534377" cy="259045"/>
    <xdr:sp macro="" textlink="">
      <xdr:nvSpPr>
        <xdr:cNvPr id="354" name="テキスト ボックス 353"/>
        <xdr:cNvSpPr txBox="1"/>
      </xdr:nvSpPr>
      <xdr:spPr>
        <a:xfrm>
          <a:off x="7594111" y="974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33725</xdr:rowOff>
    </xdr:from>
    <xdr:to>
      <xdr:col>10</xdr:col>
      <xdr:colOff>155575</xdr:colOff>
      <xdr:row>58</xdr:row>
      <xdr:rowOff>135325</xdr:rowOff>
    </xdr:to>
    <xdr:sp macro="" textlink="">
      <xdr:nvSpPr>
        <xdr:cNvPr id="355" name="フローチャート : 判断 354"/>
        <xdr:cNvSpPr/>
      </xdr:nvSpPr>
      <xdr:spPr>
        <a:xfrm>
          <a:off x="6921500" y="99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151852</xdr:rowOff>
    </xdr:from>
    <xdr:ext cx="534377" cy="259045"/>
    <xdr:sp macro="" textlink="">
      <xdr:nvSpPr>
        <xdr:cNvPr id="356" name="テキスト ボックス 355"/>
        <xdr:cNvSpPr txBox="1"/>
      </xdr:nvSpPr>
      <xdr:spPr>
        <a:xfrm>
          <a:off x="6705111" y="975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49864</xdr:rowOff>
    </xdr:from>
    <xdr:to>
      <xdr:col>15</xdr:col>
      <xdr:colOff>231775</xdr:colOff>
      <xdr:row>58</xdr:row>
      <xdr:rowOff>151464</xdr:rowOff>
    </xdr:to>
    <xdr:sp macro="" textlink="">
      <xdr:nvSpPr>
        <xdr:cNvPr id="362" name="円/楕円 361"/>
        <xdr:cNvSpPr/>
      </xdr:nvSpPr>
      <xdr:spPr>
        <a:xfrm>
          <a:off x="10426700" y="999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136241</xdr:rowOff>
    </xdr:from>
    <xdr:ext cx="469744" cy="259045"/>
    <xdr:sp macro="" textlink="">
      <xdr:nvSpPr>
        <xdr:cNvPr id="363" name="農林水産業費該当値テキスト"/>
        <xdr:cNvSpPr txBox="1"/>
      </xdr:nvSpPr>
      <xdr:spPr>
        <a:xfrm>
          <a:off x="10528300" y="990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8,538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41406</xdr:rowOff>
    </xdr:from>
    <xdr:to>
      <xdr:col>14</xdr:col>
      <xdr:colOff>79375</xdr:colOff>
      <xdr:row>58</xdr:row>
      <xdr:rowOff>143006</xdr:rowOff>
    </xdr:to>
    <xdr:sp macro="" textlink="">
      <xdr:nvSpPr>
        <xdr:cNvPr id="364" name="円/楕円 363"/>
        <xdr:cNvSpPr/>
      </xdr:nvSpPr>
      <xdr:spPr>
        <a:xfrm>
          <a:off x="9588500" y="998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134133</xdr:rowOff>
    </xdr:from>
    <xdr:ext cx="534377" cy="259045"/>
    <xdr:sp macro="" textlink="">
      <xdr:nvSpPr>
        <xdr:cNvPr id="365" name="テキスト ボックス 364"/>
        <xdr:cNvSpPr txBox="1"/>
      </xdr:nvSpPr>
      <xdr:spPr>
        <a:xfrm>
          <a:off x="9372111" y="1007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656</xdr:rowOff>
    </xdr:from>
    <xdr:to>
      <xdr:col>12</xdr:col>
      <xdr:colOff>561975</xdr:colOff>
      <xdr:row>58</xdr:row>
      <xdr:rowOff>102256</xdr:rowOff>
    </xdr:to>
    <xdr:sp macro="" textlink="">
      <xdr:nvSpPr>
        <xdr:cNvPr id="366" name="円/楕円 365"/>
        <xdr:cNvSpPr/>
      </xdr:nvSpPr>
      <xdr:spPr>
        <a:xfrm>
          <a:off x="8699500" y="994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118783</xdr:rowOff>
    </xdr:from>
    <xdr:ext cx="534377" cy="259045"/>
    <xdr:sp macro="" textlink="">
      <xdr:nvSpPr>
        <xdr:cNvPr id="367" name="テキスト ボックス 366"/>
        <xdr:cNvSpPr txBox="1"/>
      </xdr:nvSpPr>
      <xdr:spPr>
        <a:xfrm>
          <a:off x="8483111" y="971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19,301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53508</xdr:rowOff>
    </xdr:from>
    <xdr:to>
      <xdr:col>11</xdr:col>
      <xdr:colOff>358775</xdr:colOff>
      <xdr:row>58</xdr:row>
      <xdr:rowOff>155108</xdr:rowOff>
    </xdr:to>
    <xdr:sp macro="" textlink="">
      <xdr:nvSpPr>
        <xdr:cNvPr id="368" name="円/楕円 367"/>
        <xdr:cNvSpPr/>
      </xdr:nvSpPr>
      <xdr:spPr>
        <a:xfrm>
          <a:off x="7810500" y="999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146235</xdr:rowOff>
    </xdr:from>
    <xdr:ext cx="469744" cy="259045"/>
    <xdr:sp macro="" textlink="">
      <xdr:nvSpPr>
        <xdr:cNvPr id="369" name="テキスト ボックス 368"/>
        <xdr:cNvSpPr txBox="1"/>
      </xdr:nvSpPr>
      <xdr:spPr>
        <a:xfrm>
          <a:off x="7626427" y="1009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51688</xdr:rowOff>
    </xdr:from>
    <xdr:to>
      <xdr:col>10</xdr:col>
      <xdr:colOff>155575</xdr:colOff>
      <xdr:row>58</xdr:row>
      <xdr:rowOff>153288</xdr:rowOff>
    </xdr:to>
    <xdr:sp macro="" textlink="">
      <xdr:nvSpPr>
        <xdr:cNvPr id="370" name="円/楕円 369"/>
        <xdr:cNvSpPr/>
      </xdr:nvSpPr>
      <xdr:spPr>
        <a:xfrm>
          <a:off x="6921500" y="999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144415</xdr:rowOff>
    </xdr:from>
    <xdr:ext cx="469744" cy="259045"/>
    <xdr:sp macro="" textlink="">
      <xdr:nvSpPr>
        <xdr:cNvPr id="371" name="テキスト ボックス 370"/>
        <xdr:cNvSpPr txBox="1"/>
      </xdr:nvSpPr>
      <xdr:spPr>
        <a:xfrm>
          <a:off x="6737427" y="10088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15,372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3" name="テキスト ボックス 39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13970</xdr:rowOff>
    </xdr:from>
    <xdr:to>
      <xdr:col>15</xdr:col>
      <xdr:colOff>180340</xdr:colOff>
      <xdr:row>79</xdr:row>
      <xdr:rowOff>22330</xdr:rowOff>
    </xdr:to>
    <xdr:cxnSp macro="">
      <xdr:nvCxnSpPr>
        <xdr:cNvPr id="397" name="直線コネクタ 396"/>
        <xdr:cNvCxnSpPr/>
      </xdr:nvCxnSpPr>
      <xdr:spPr>
        <a:xfrm flipV="1">
          <a:off x="10475595" y="12015470"/>
          <a:ext cx="1270" cy="155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26157</xdr:rowOff>
    </xdr:from>
    <xdr:ext cx="469744" cy="259045"/>
    <xdr:sp macro="" textlink="">
      <xdr:nvSpPr>
        <xdr:cNvPr id="398" name="商工費最小値テキスト"/>
        <xdr:cNvSpPr txBox="1"/>
      </xdr:nvSpPr>
      <xdr:spPr>
        <a:xfrm>
          <a:off x="10528300" y="1357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15</xdr:col>
      <xdr:colOff>92075</xdr:colOff>
      <xdr:row>79</xdr:row>
      <xdr:rowOff>22330</xdr:rowOff>
    </xdr:from>
    <xdr:to>
      <xdr:col>15</xdr:col>
      <xdr:colOff>269875</xdr:colOff>
      <xdr:row>79</xdr:row>
      <xdr:rowOff>22330</xdr:rowOff>
    </xdr:to>
    <xdr:cxnSp macro="">
      <xdr:nvCxnSpPr>
        <xdr:cNvPr id="399" name="直線コネクタ 398"/>
        <xdr:cNvCxnSpPr/>
      </xdr:nvCxnSpPr>
      <xdr:spPr>
        <a:xfrm>
          <a:off x="10388600" y="135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132097</xdr:rowOff>
    </xdr:from>
    <xdr:ext cx="534377" cy="259045"/>
    <xdr:sp macro="" textlink="">
      <xdr:nvSpPr>
        <xdr:cNvPr id="400" name="商工費最大値テキスト"/>
        <xdr:cNvSpPr txBox="1"/>
      </xdr:nvSpPr>
      <xdr:spPr>
        <a:xfrm>
          <a:off x="10528300" y="1179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49,850</a:t>
          </a:r>
          <a:endParaRPr kumimoji="1" lang="ja-JP" altLang="en-US" sz="1000" b="1">
            <a:latin typeface="ＭＳ Ｐゴシック"/>
          </a:endParaRPr>
        </a:p>
      </xdr:txBody>
    </xdr:sp>
    <xdr:clientData/>
  </xdr:oneCellAnchor>
  <xdr:twoCellAnchor>
    <xdr:from>
      <xdr:col>15</xdr:col>
      <xdr:colOff>92075</xdr:colOff>
      <xdr:row>70</xdr:row>
      <xdr:rowOff>13970</xdr:rowOff>
    </xdr:from>
    <xdr:to>
      <xdr:col>15</xdr:col>
      <xdr:colOff>269875</xdr:colOff>
      <xdr:row>70</xdr:row>
      <xdr:rowOff>13970</xdr:rowOff>
    </xdr:to>
    <xdr:cxnSp macro="">
      <xdr:nvCxnSpPr>
        <xdr:cNvPr id="401" name="直線コネクタ 400"/>
        <xdr:cNvCxnSpPr/>
      </xdr:nvCxnSpPr>
      <xdr:spPr>
        <a:xfrm>
          <a:off x="10388600" y="1201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128532</xdr:rowOff>
    </xdr:from>
    <xdr:to>
      <xdr:col>15</xdr:col>
      <xdr:colOff>180975</xdr:colOff>
      <xdr:row>78</xdr:row>
      <xdr:rowOff>134083</xdr:rowOff>
    </xdr:to>
    <xdr:cxnSp macro="">
      <xdr:nvCxnSpPr>
        <xdr:cNvPr id="402" name="直線コネクタ 401"/>
        <xdr:cNvCxnSpPr/>
      </xdr:nvCxnSpPr>
      <xdr:spPr>
        <a:xfrm>
          <a:off x="9639300" y="13501632"/>
          <a:ext cx="8382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111907</xdr:rowOff>
    </xdr:from>
    <xdr:ext cx="534377" cy="259045"/>
    <xdr:sp macro="" textlink="">
      <xdr:nvSpPr>
        <xdr:cNvPr id="403" name="商工費平均値テキスト"/>
        <xdr:cNvSpPr txBox="1"/>
      </xdr:nvSpPr>
      <xdr:spPr>
        <a:xfrm>
          <a:off x="10528300" y="1297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14,496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89030</xdr:rowOff>
    </xdr:from>
    <xdr:to>
      <xdr:col>15</xdr:col>
      <xdr:colOff>231775</xdr:colOff>
      <xdr:row>77</xdr:row>
      <xdr:rowOff>19180</xdr:rowOff>
    </xdr:to>
    <xdr:sp macro="" textlink="">
      <xdr:nvSpPr>
        <xdr:cNvPr id="404" name="フローチャート : 判断 403"/>
        <xdr:cNvSpPr/>
      </xdr:nvSpPr>
      <xdr:spPr>
        <a:xfrm>
          <a:off x="10426700" y="1311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128532</xdr:rowOff>
    </xdr:from>
    <xdr:to>
      <xdr:col>14</xdr:col>
      <xdr:colOff>28575</xdr:colOff>
      <xdr:row>79</xdr:row>
      <xdr:rowOff>2572</xdr:rowOff>
    </xdr:to>
    <xdr:cxnSp macro="">
      <xdr:nvCxnSpPr>
        <xdr:cNvPr id="405" name="直線コネクタ 404"/>
        <xdr:cNvCxnSpPr/>
      </xdr:nvCxnSpPr>
      <xdr:spPr>
        <a:xfrm flipV="1">
          <a:off x="8750300" y="13501632"/>
          <a:ext cx="889000" cy="4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51214</xdr:rowOff>
    </xdr:from>
    <xdr:to>
      <xdr:col>14</xdr:col>
      <xdr:colOff>79375</xdr:colOff>
      <xdr:row>76</xdr:row>
      <xdr:rowOff>152814</xdr:rowOff>
    </xdr:to>
    <xdr:sp macro="" textlink="">
      <xdr:nvSpPr>
        <xdr:cNvPr id="406" name="フローチャート : 判断 405"/>
        <xdr:cNvSpPr/>
      </xdr:nvSpPr>
      <xdr:spPr>
        <a:xfrm>
          <a:off x="9588500" y="130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169341</xdr:rowOff>
    </xdr:from>
    <xdr:ext cx="534377" cy="259045"/>
    <xdr:sp macro="" textlink="">
      <xdr:nvSpPr>
        <xdr:cNvPr id="407" name="テキスト ボックス 406"/>
        <xdr:cNvSpPr txBox="1"/>
      </xdr:nvSpPr>
      <xdr:spPr>
        <a:xfrm>
          <a:off x="9372111" y="1285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168993</xdr:rowOff>
    </xdr:from>
    <xdr:to>
      <xdr:col>12</xdr:col>
      <xdr:colOff>511175</xdr:colOff>
      <xdr:row>79</xdr:row>
      <xdr:rowOff>2572</xdr:rowOff>
    </xdr:to>
    <xdr:cxnSp macro="">
      <xdr:nvCxnSpPr>
        <xdr:cNvPr id="408" name="直線コネクタ 407"/>
        <xdr:cNvCxnSpPr/>
      </xdr:nvCxnSpPr>
      <xdr:spPr>
        <a:xfrm>
          <a:off x="7861300" y="13542093"/>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39326</xdr:rowOff>
    </xdr:from>
    <xdr:to>
      <xdr:col>12</xdr:col>
      <xdr:colOff>561975</xdr:colOff>
      <xdr:row>78</xdr:row>
      <xdr:rowOff>140926</xdr:rowOff>
    </xdr:to>
    <xdr:sp macro="" textlink="">
      <xdr:nvSpPr>
        <xdr:cNvPr id="409" name="フローチャート : 判断 408"/>
        <xdr:cNvSpPr/>
      </xdr:nvSpPr>
      <xdr:spPr>
        <a:xfrm>
          <a:off x="8699500" y="134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157453</xdr:rowOff>
    </xdr:from>
    <xdr:ext cx="469744" cy="259045"/>
    <xdr:sp macro="" textlink="">
      <xdr:nvSpPr>
        <xdr:cNvPr id="410" name="テキスト ボックス 409"/>
        <xdr:cNvSpPr txBox="1"/>
      </xdr:nvSpPr>
      <xdr:spPr>
        <a:xfrm>
          <a:off x="8515427" y="13187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168993</xdr:rowOff>
    </xdr:from>
    <xdr:to>
      <xdr:col>11</xdr:col>
      <xdr:colOff>307975</xdr:colOff>
      <xdr:row>78</xdr:row>
      <xdr:rowOff>169352</xdr:rowOff>
    </xdr:to>
    <xdr:cxnSp macro="">
      <xdr:nvCxnSpPr>
        <xdr:cNvPr id="411" name="直線コネクタ 410"/>
        <xdr:cNvCxnSpPr/>
      </xdr:nvCxnSpPr>
      <xdr:spPr>
        <a:xfrm flipV="1">
          <a:off x="6972300" y="13542093"/>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31032</xdr:rowOff>
    </xdr:from>
    <xdr:to>
      <xdr:col>11</xdr:col>
      <xdr:colOff>358775</xdr:colOff>
      <xdr:row>78</xdr:row>
      <xdr:rowOff>132632</xdr:rowOff>
    </xdr:to>
    <xdr:sp macro="" textlink="">
      <xdr:nvSpPr>
        <xdr:cNvPr id="412" name="フローチャート : 判断 411"/>
        <xdr:cNvSpPr/>
      </xdr:nvSpPr>
      <xdr:spPr>
        <a:xfrm>
          <a:off x="7810500" y="1340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149159</xdr:rowOff>
    </xdr:from>
    <xdr:ext cx="469744" cy="259045"/>
    <xdr:sp macro="" textlink="">
      <xdr:nvSpPr>
        <xdr:cNvPr id="413" name="テキスト ボックス 412"/>
        <xdr:cNvSpPr txBox="1"/>
      </xdr:nvSpPr>
      <xdr:spPr>
        <a:xfrm>
          <a:off x="7626427" y="1317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53173</xdr:rowOff>
    </xdr:from>
    <xdr:to>
      <xdr:col>10</xdr:col>
      <xdr:colOff>155575</xdr:colOff>
      <xdr:row>78</xdr:row>
      <xdr:rowOff>154773</xdr:rowOff>
    </xdr:to>
    <xdr:sp macro="" textlink="">
      <xdr:nvSpPr>
        <xdr:cNvPr id="414" name="フローチャート : 判断 413"/>
        <xdr:cNvSpPr/>
      </xdr:nvSpPr>
      <xdr:spPr>
        <a:xfrm>
          <a:off x="6921500" y="1342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171300</xdr:rowOff>
    </xdr:from>
    <xdr:ext cx="469744" cy="259045"/>
    <xdr:sp macro="" textlink="">
      <xdr:nvSpPr>
        <xdr:cNvPr id="415" name="テキスト ボックス 414"/>
        <xdr:cNvSpPr txBox="1"/>
      </xdr:nvSpPr>
      <xdr:spPr>
        <a:xfrm>
          <a:off x="6737427" y="1320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83283</xdr:rowOff>
    </xdr:from>
    <xdr:to>
      <xdr:col>15</xdr:col>
      <xdr:colOff>231775</xdr:colOff>
      <xdr:row>79</xdr:row>
      <xdr:rowOff>13433</xdr:rowOff>
    </xdr:to>
    <xdr:sp macro="" textlink="">
      <xdr:nvSpPr>
        <xdr:cNvPr id="421" name="円/楕円 420"/>
        <xdr:cNvSpPr/>
      </xdr:nvSpPr>
      <xdr:spPr>
        <a:xfrm>
          <a:off x="10426700" y="134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169660</xdr:rowOff>
    </xdr:from>
    <xdr:ext cx="469744" cy="259045"/>
    <xdr:sp macro="" textlink="">
      <xdr:nvSpPr>
        <xdr:cNvPr id="422" name="商工費該当値テキスト"/>
        <xdr:cNvSpPr txBox="1"/>
      </xdr:nvSpPr>
      <xdr:spPr>
        <a:xfrm>
          <a:off x="10528300" y="1337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77732</xdr:rowOff>
    </xdr:from>
    <xdr:to>
      <xdr:col>14</xdr:col>
      <xdr:colOff>79375</xdr:colOff>
      <xdr:row>79</xdr:row>
      <xdr:rowOff>7882</xdr:rowOff>
    </xdr:to>
    <xdr:sp macro="" textlink="">
      <xdr:nvSpPr>
        <xdr:cNvPr id="423" name="円/楕円 422"/>
        <xdr:cNvSpPr/>
      </xdr:nvSpPr>
      <xdr:spPr>
        <a:xfrm>
          <a:off x="9588500" y="1345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170459</xdr:rowOff>
    </xdr:from>
    <xdr:ext cx="469744" cy="259045"/>
    <xdr:sp macro="" textlink="">
      <xdr:nvSpPr>
        <xdr:cNvPr id="424" name="テキスト ボックス 423"/>
        <xdr:cNvSpPr txBox="1"/>
      </xdr:nvSpPr>
      <xdr:spPr>
        <a:xfrm>
          <a:off x="9404427" y="1354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123222</xdr:rowOff>
    </xdr:from>
    <xdr:to>
      <xdr:col>12</xdr:col>
      <xdr:colOff>561975</xdr:colOff>
      <xdr:row>79</xdr:row>
      <xdr:rowOff>53372</xdr:rowOff>
    </xdr:to>
    <xdr:sp macro="" textlink="">
      <xdr:nvSpPr>
        <xdr:cNvPr id="425" name="円/楕円 424"/>
        <xdr:cNvSpPr/>
      </xdr:nvSpPr>
      <xdr:spPr>
        <a:xfrm>
          <a:off x="8699500" y="1349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44499</xdr:rowOff>
    </xdr:from>
    <xdr:ext cx="469744" cy="259045"/>
    <xdr:sp macro="" textlink="">
      <xdr:nvSpPr>
        <xdr:cNvPr id="426" name="テキスト ボックス 425"/>
        <xdr:cNvSpPr txBox="1"/>
      </xdr:nvSpPr>
      <xdr:spPr>
        <a:xfrm>
          <a:off x="8515427" y="1358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118193</xdr:rowOff>
    </xdr:from>
    <xdr:to>
      <xdr:col>11</xdr:col>
      <xdr:colOff>358775</xdr:colOff>
      <xdr:row>79</xdr:row>
      <xdr:rowOff>48343</xdr:rowOff>
    </xdr:to>
    <xdr:sp macro="" textlink="">
      <xdr:nvSpPr>
        <xdr:cNvPr id="427" name="円/楕円 426"/>
        <xdr:cNvSpPr/>
      </xdr:nvSpPr>
      <xdr:spPr>
        <a:xfrm>
          <a:off x="7810500" y="1349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39470</xdr:rowOff>
    </xdr:from>
    <xdr:ext cx="469744" cy="259045"/>
    <xdr:sp macro="" textlink="">
      <xdr:nvSpPr>
        <xdr:cNvPr id="428" name="テキスト ボックス 427"/>
        <xdr:cNvSpPr txBox="1"/>
      </xdr:nvSpPr>
      <xdr:spPr>
        <a:xfrm>
          <a:off x="7626427" y="135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118552</xdr:rowOff>
    </xdr:from>
    <xdr:to>
      <xdr:col>10</xdr:col>
      <xdr:colOff>155575</xdr:colOff>
      <xdr:row>79</xdr:row>
      <xdr:rowOff>48702</xdr:rowOff>
    </xdr:to>
    <xdr:sp macro="" textlink="">
      <xdr:nvSpPr>
        <xdr:cNvPr id="429" name="円/楕円 428"/>
        <xdr:cNvSpPr/>
      </xdr:nvSpPr>
      <xdr:spPr>
        <a:xfrm>
          <a:off x="6921500" y="134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39829</xdr:rowOff>
    </xdr:from>
    <xdr:ext cx="469744" cy="259045"/>
    <xdr:sp macro="" textlink="">
      <xdr:nvSpPr>
        <xdr:cNvPr id="430" name="テキスト ボックス 429"/>
        <xdr:cNvSpPr txBox="1"/>
      </xdr:nvSpPr>
      <xdr:spPr>
        <a:xfrm>
          <a:off x="6737427" y="13584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4" name="テキスト ボックス 44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1873</xdr:rowOff>
    </xdr:from>
    <xdr:to>
      <xdr:col>15</xdr:col>
      <xdr:colOff>180340</xdr:colOff>
      <xdr:row>99</xdr:row>
      <xdr:rowOff>12954</xdr:rowOff>
    </xdr:to>
    <xdr:cxnSp macro="">
      <xdr:nvCxnSpPr>
        <xdr:cNvPr id="454" name="直線コネクタ 453"/>
        <xdr:cNvCxnSpPr/>
      </xdr:nvCxnSpPr>
      <xdr:spPr>
        <a:xfrm flipV="1">
          <a:off x="10475595" y="15432373"/>
          <a:ext cx="1270" cy="1554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16781</xdr:rowOff>
    </xdr:from>
    <xdr:ext cx="534377" cy="259045"/>
    <xdr:sp macro="" textlink="">
      <xdr:nvSpPr>
        <xdr:cNvPr id="455" name="土木費最小値テキスト"/>
        <xdr:cNvSpPr txBox="1"/>
      </xdr:nvSpPr>
      <xdr:spPr>
        <a:xfrm>
          <a:off x="10528300" y="1699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24,800</a:t>
          </a:r>
          <a:endParaRPr kumimoji="1" lang="ja-JP" altLang="en-US" sz="1000" b="1">
            <a:latin typeface="ＭＳ Ｐゴシック"/>
          </a:endParaRPr>
        </a:p>
      </xdr:txBody>
    </xdr:sp>
    <xdr:clientData/>
  </xdr:oneCellAnchor>
  <xdr:twoCellAnchor>
    <xdr:from>
      <xdr:col>15</xdr:col>
      <xdr:colOff>92075</xdr:colOff>
      <xdr:row>99</xdr:row>
      <xdr:rowOff>12954</xdr:rowOff>
    </xdr:from>
    <xdr:to>
      <xdr:col>15</xdr:col>
      <xdr:colOff>269875</xdr:colOff>
      <xdr:row>99</xdr:row>
      <xdr:rowOff>12954</xdr:rowOff>
    </xdr:to>
    <xdr:cxnSp macro="">
      <xdr:nvCxnSpPr>
        <xdr:cNvPr id="456" name="直線コネクタ 455"/>
        <xdr:cNvCxnSpPr/>
      </xdr:nvCxnSpPr>
      <xdr:spPr>
        <a:xfrm>
          <a:off x="10388600" y="169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120000</xdr:rowOff>
    </xdr:from>
    <xdr:ext cx="690189" cy="259045"/>
    <xdr:sp macro="" textlink="">
      <xdr:nvSpPr>
        <xdr:cNvPr id="457" name="土木費最大値テキスト"/>
        <xdr:cNvSpPr txBox="1"/>
      </xdr:nvSpPr>
      <xdr:spPr>
        <a:xfrm>
          <a:off x="10528300" y="152076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1,248,526</a:t>
          </a:r>
          <a:endParaRPr kumimoji="1" lang="ja-JP" altLang="en-US" sz="1000" b="1">
            <a:latin typeface="ＭＳ Ｐゴシック"/>
          </a:endParaRPr>
        </a:p>
      </xdr:txBody>
    </xdr:sp>
    <xdr:clientData/>
  </xdr:oneCellAnchor>
  <xdr:twoCellAnchor>
    <xdr:from>
      <xdr:col>15</xdr:col>
      <xdr:colOff>92075</xdr:colOff>
      <xdr:row>90</xdr:row>
      <xdr:rowOff>1873</xdr:rowOff>
    </xdr:from>
    <xdr:to>
      <xdr:col>15</xdr:col>
      <xdr:colOff>269875</xdr:colOff>
      <xdr:row>90</xdr:row>
      <xdr:rowOff>1873</xdr:rowOff>
    </xdr:to>
    <xdr:cxnSp macro="">
      <xdr:nvCxnSpPr>
        <xdr:cNvPr id="458" name="直線コネクタ 457"/>
        <xdr:cNvCxnSpPr/>
      </xdr:nvCxnSpPr>
      <xdr:spPr>
        <a:xfrm>
          <a:off x="10388600" y="15432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133547</xdr:rowOff>
    </xdr:from>
    <xdr:to>
      <xdr:col>15</xdr:col>
      <xdr:colOff>180975</xdr:colOff>
      <xdr:row>98</xdr:row>
      <xdr:rowOff>152332</xdr:rowOff>
    </xdr:to>
    <xdr:cxnSp macro="">
      <xdr:nvCxnSpPr>
        <xdr:cNvPr id="459" name="直線コネクタ 458"/>
        <xdr:cNvCxnSpPr/>
      </xdr:nvCxnSpPr>
      <xdr:spPr>
        <a:xfrm>
          <a:off x="9639300" y="16935647"/>
          <a:ext cx="838200" cy="1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73668</xdr:rowOff>
    </xdr:from>
    <xdr:ext cx="534377" cy="259045"/>
    <xdr:sp macro="" textlink="">
      <xdr:nvSpPr>
        <xdr:cNvPr id="460" name="土木費平均値テキスト"/>
        <xdr:cNvSpPr txBox="1"/>
      </xdr:nvSpPr>
      <xdr:spPr>
        <a:xfrm>
          <a:off x="10528300" y="16704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90,007</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50791</xdr:rowOff>
    </xdr:from>
    <xdr:to>
      <xdr:col>15</xdr:col>
      <xdr:colOff>231775</xdr:colOff>
      <xdr:row>98</xdr:row>
      <xdr:rowOff>152391</xdr:rowOff>
    </xdr:to>
    <xdr:sp macro="" textlink="">
      <xdr:nvSpPr>
        <xdr:cNvPr id="461" name="フローチャート : 判断 460"/>
        <xdr:cNvSpPr/>
      </xdr:nvSpPr>
      <xdr:spPr>
        <a:xfrm>
          <a:off x="10426700" y="16852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133547</xdr:rowOff>
    </xdr:from>
    <xdr:to>
      <xdr:col>14</xdr:col>
      <xdr:colOff>28575</xdr:colOff>
      <xdr:row>98</xdr:row>
      <xdr:rowOff>171417</xdr:rowOff>
    </xdr:to>
    <xdr:cxnSp macro="">
      <xdr:nvCxnSpPr>
        <xdr:cNvPr id="462" name="直線コネクタ 461"/>
        <xdr:cNvCxnSpPr/>
      </xdr:nvCxnSpPr>
      <xdr:spPr>
        <a:xfrm flipV="1">
          <a:off x="8750300" y="16935647"/>
          <a:ext cx="889000" cy="3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99403</xdr:rowOff>
    </xdr:from>
    <xdr:to>
      <xdr:col>14</xdr:col>
      <xdr:colOff>79375</xdr:colOff>
      <xdr:row>99</xdr:row>
      <xdr:rowOff>29553</xdr:rowOff>
    </xdr:to>
    <xdr:sp macro="" textlink="">
      <xdr:nvSpPr>
        <xdr:cNvPr id="463" name="フローチャート : 判断 462"/>
        <xdr:cNvSpPr/>
      </xdr:nvSpPr>
      <xdr:spPr>
        <a:xfrm>
          <a:off x="9588500" y="1690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20680</xdr:rowOff>
    </xdr:from>
    <xdr:ext cx="534377" cy="259045"/>
    <xdr:sp macro="" textlink="">
      <xdr:nvSpPr>
        <xdr:cNvPr id="464" name="テキスト ボックス 463"/>
        <xdr:cNvSpPr txBox="1"/>
      </xdr:nvSpPr>
      <xdr:spPr>
        <a:xfrm>
          <a:off x="9372111" y="1699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51,730</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170755</xdr:rowOff>
    </xdr:from>
    <xdr:to>
      <xdr:col>12</xdr:col>
      <xdr:colOff>511175</xdr:colOff>
      <xdr:row>98</xdr:row>
      <xdr:rowOff>171417</xdr:rowOff>
    </xdr:to>
    <xdr:cxnSp macro="">
      <xdr:nvCxnSpPr>
        <xdr:cNvPr id="465" name="直線コネクタ 464"/>
        <xdr:cNvCxnSpPr/>
      </xdr:nvCxnSpPr>
      <xdr:spPr>
        <a:xfrm>
          <a:off x="7861300" y="16972855"/>
          <a:ext cx="889000" cy="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115133</xdr:rowOff>
    </xdr:from>
    <xdr:to>
      <xdr:col>12</xdr:col>
      <xdr:colOff>561975</xdr:colOff>
      <xdr:row>99</xdr:row>
      <xdr:rowOff>45283</xdr:rowOff>
    </xdr:to>
    <xdr:sp macro="" textlink="">
      <xdr:nvSpPr>
        <xdr:cNvPr id="466" name="フローチャート : 判断 465"/>
        <xdr:cNvSpPr/>
      </xdr:nvSpPr>
      <xdr:spPr>
        <a:xfrm>
          <a:off x="8699500" y="1691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61810</xdr:rowOff>
    </xdr:from>
    <xdr:ext cx="534377" cy="259045"/>
    <xdr:sp macro="" textlink="">
      <xdr:nvSpPr>
        <xdr:cNvPr id="467" name="テキスト ボックス 466"/>
        <xdr:cNvSpPr txBox="1"/>
      </xdr:nvSpPr>
      <xdr:spPr>
        <a:xfrm>
          <a:off x="8483111" y="166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170755</xdr:rowOff>
    </xdr:from>
    <xdr:to>
      <xdr:col>11</xdr:col>
      <xdr:colOff>307975</xdr:colOff>
      <xdr:row>99</xdr:row>
      <xdr:rowOff>11390</xdr:rowOff>
    </xdr:to>
    <xdr:cxnSp macro="">
      <xdr:nvCxnSpPr>
        <xdr:cNvPr id="468" name="直線コネクタ 467"/>
        <xdr:cNvCxnSpPr/>
      </xdr:nvCxnSpPr>
      <xdr:spPr>
        <a:xfrm flipV="1">
          <a:off x="6972300" y="16972855"/>
          <a:ext cx="889000" cy="1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111990</xdr:rowOff>
    </xdr:from>
    <xdr:to>
      <xdr:col>11</xdr:col>
      <xdr:colOff>358775</xdr:colOff>
      <xdr:row>99</xdr:row>
      <xdr:rowOff>42140</xdr:rowOff>
    </xdr:to>
    <xdr:sp macro="" textlink="">
      <xdr:nvSpPr>
        <xdr:cNvPr id="469" name="フローチャート : 判断 468"/>
        <xdr:cNvSpPr/>
      </xdr:nvSpPr>
      <xdr:spPr>
        <a:xfrm>
          <a:off x="7810500" y="1691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58667</xdr:rowOff>
    </xdr:from>
    <xdr:ext cx="534377" cy="259045"/>
    <xdr:sp macro="" textlink="">
      <xdr:nvSpPr>
        <xdr:cNvPr id="470" name="テキスト ボックス 469"/>
        <xdr:cNvSpPr txBox="1"/>
      </xdr:nvSpPr>
      <xdr:spPr>
        <a:xfrm>
          <a:off x="7594111" y="1668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118047</xdr:rowOff>
    </xdr:from>
    <xdr:to>
      <xdr:col>10</xdr:col>
      <xdr:colOff>155575</xdr:colOff>
      <xdr:row>99</xdr:row>
      <xdr:rowOff>48197</xdr:rowOff>
    </xdr:to>
    <xdr:sp macro="" textlink="">
      <xdr:nvSpPr>
        <xdr:cNvPr id="471" name="フローチャート : 判断 470"/>
        <xdr:cNvSpPr/>
      </xdr:nvSpPr>
      <xdr:spPr>
        <a:xfrm>
          <a:off x="6921500" y="1692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64724</xdr:rowOff>
    </xdr:from>
    <xdr:ext cx="534377" cy="259045"/>
    <xdr:sp macro="" textlink="">
      <xdr:nvSpPr>
        <xdr:cNvPr id="472" name="テキスト ボックス 471"/>
        <xdr:cNvSpPr txBox="1"/>
      </xdr:nvSpPr>
      <xdr:spPr>
        <a:xfrm>
          <a:off x="6705111" y="1669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101532</xdr:rowOff>
    </xdr:from>
    <xdr:to>
      <xdr:col>15</xdr:col>
      <xdr:colOff>231775</xdr:colOff>
      <xdr:row>99</xdr:row>
      <xdr:rowOff>31682</xdr:rowOff>
    </xdr:to>
    <xdr:sp macro="" textlink="">
      <xdr:nvSpPr>
        <xdr:cNvPr id="478" name="円/楕円 477"/>
        <xdr:cNvSpPr/>
      </xdr:nvSpPr>
      <xdr:spPr>
        <a:xfrm>
          <a:off x="10426700" y="1690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29219</xdr:rowOff>
    </xdr:from>
    <xdr:ext cx="534377" cy="259045"/>
    <xdr:sp macro="" textlink="">
      <xdr:nvSpPr>
        <xdr:cNvPr id="479" name="土木費該当値テキスト"/>
        <xdr:cNvSpPr txBox="1"/>
      </xdr:nvSpPr>
      <xdr:spPr>
        <a:xfrm>
          <a:off x="10528300" y="1683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50,054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82747</xdr:rowOff>
    </xdr:from>
    <xdr:to>
      <xdr:col>14</xdr:col>
      <xdr:colOff>79375</xdr:colOff>
      <xdr:row>99</xdr:row>
      <xdr:rowOff>12897</xdr:rowOff>
    </xdr:to>
    <xdr:sp macro="" textlink="">
      <xdr:nvSpPr>
        <xdr:cNvPr id="480" name="円/楕円 479"/>
        <xdr:cNvSpPr/>
      </xdr:nvSpPr>
      <xdr:spPr>
        <a:xfrm>
          <a:off x="9588500" y="1688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29424</xdr:rowOff>
    </xdr:from>
    <xdr:ext cx="534377" cy="259045"/>
    <xdr:sp macro="" textlink="">
      <xdr:nvSpPr>
        <xdr:cNvPr id="481" name="テキスト ボックス 480"/>
        <xdr:cNvSpPr txBox="1"/>
      </xdr:nvSpPr>
      <xdr:spPr>
        <a:xfrm>
          <a:off x="9372111" y="1666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64,845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120617</xdr:rowOff>
    </xdr:from>
    <xdr:to>
      <xdr:col>12</xdr:col>
      <xdr:colOff>561975</xdr:colOff>
      <xdr:row>99</xdr:row>
      <xdr:rowOff>50767</xdr:rowOff>
    </xdr:to>
    <xdr:sp macro="" textlink="">
      <xdr:nvSpPr>
        <xdr:cNvPr id="482" name="円/楕円 481"/>
        <xdr:cNvSpPr/>
      </xdr:nvSpPr>
      <xdr:spPr>
        <a:xfrm>
          <a:off x="8699500" y="1692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41894</xdr:rowOff>
    </xdr:from>
    <xdr:ext cx="534377" cy="259045"/>
    <xdr:sp macro="" textlink="">
      <xdr:nvSpPr>
        <xdr:cNvPr id="483" name="テキスト ボックス 482"/>
        <xdr:cNvSpPr txBox="1"/>
      </xdr:nvSpPr>
      <xdr:spPr>
        <a:xfrm>
          <a:off x="8483111" y="1701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35,026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119955</xdr:rowOff>
    </xdr:from>
    <xdr:to>
      <xdr:col>11</xdr:col>
      <xdr:colOff>358775</xdr:colOff>
      <xdr:row>99</xdr:row>
      <xdr:rowOff>50105</xdr:rowOff>
    </xdr:to>
    <xdr:sp macro="" textlink="">
      <xdr:nvSpPr>
        <xdr:cNvPr id="484" name="円/楕円 483"/>
        <xdr:cNvSpPr/>
      </xdr:nvSpPr>
      <xdr:spPr>
        <a:xfrm>
          <a:off x="7810500" y="1692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41232</xdr:rowOff>
    </xdr:from>
    <xdr:ext cx="534377" cy="259045"/>
    <xdr:sp macro="" textlink="">
      <xdr:nvSpPr>
        <xdr:cNvPr id="485" name="テキスト ボックス 484"/>
        <xdr:cNvSpPr txBox="1"/>
      </xdr:nvSpPr>
      <xdr:spPr>
        <a:xfrm>
          <a:off x="7594111" y="1701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35,547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132040</xdr:rowOff>
    </xdr:from>
    <xdr:to>
      <xdr:col>10</xdr:col>
      <xdr:colOff>155575</xdr:colOff>
      <xdr:row>99</xdr:row>
      <xdr:rowOff>62190</xdr:rowOff>
    </xdr:to>
    <xdr:sp macro="" textlink="">
      <xdr:nvSpPr>
        <xdr:cNvPr id="486" name="円/楕円 485"/>
        <xdr:cNvSpPr/>
      </xdr:nvSpPr>
      <xdr:spPr>
        <a:xfrm>
          <a:off x="6921500" y="1693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53317</xdr:rowOff>
    </xdr:from>
    <xdr:ext cx="534377" cy="259045"/>
    <xdr:sp macro="" textlink="">
      <xdr:nvSpPr>
        <xdr:cNvPr id="487" name="テキスト ボックス 486"/>
        <xdr:cNvSpPr txBox="1"/>
      </xdr:nvSpPr>
      <xdr:spPr>
        <a:xfrm>
          <a:off x="6705111" y="1702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59342</xdr:rowOff>
    </xdr:from>
    <xdr:to>
      <xdr:col>23</xdr:col>
      <xdr:colOff>516889</xdr:colOff>
      <xdr:row>38</xdr:row>
      <xdr:rowOff>128019</xdr:rowOff>
    </xdr:to>
    <xdr:cxnSp macro="">
      <xdr:nvCxnSpPr>
        <xdr:cNvPr id="513" name="直線コネクタ 512"/>
        <xdr:cNvCxnSpPr/>
      </xdr:nvCxnSpPr>
      <xdr:spPr>
        <a:xfrm flipV="1">
          <a:off x="16317595" y="5374292"/>
          <a:ext cx="1269" cy="126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131846</xdr:rowOff>
    </xdr:from>
    <xdr:ext cx="534377" cy="259045"/>
    <xdr:sp macro="" textlink="">
      <xdr:nvSpPr>
        <xdr:cNvPr id="514" name="消防費最小値テキスト"/>
        <xdr:cNvSpPr txBox="1"/>
      </xdr:nvSpPr>
      <xdr:spPr>
        <a:xfrm>
          <a:off x="16370300" y="664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13,073</a:t>
          </a:r>
          <a:endParaRPr kumimoji="1" lang="ja-JP" altLang="en-US" sz="1000" b="1">
            <a:latin typeface="ＭＳ Ｐゴシック"/>
          </a:endParaRPr>
        </a:p>
      </xdr:txBody>
    </xdr:sp>
    <xdr:clientData/>
  </xdr:oneCellAnchor>
  <xdr:twoCellAnchor>
    <xdr:from>
      <xdr:col>23</xdr:col>
      <xdr:colOff>428625</xdr:colOff>
      <xdr:row>38</xdr:row>
      <xdr:rowOff>128019</xdr:rowOff>
    </xdr:from>
    <xdr:to>
      <xdr:col>23</xdr:col>
      <xdr:colOff>606425</xdr:colOff>
      <xdr:row>38</xdr:row>
      <xdr:rowOff>128019</xdr:rowOff>
    </xdr:to>
    <xdr:cxnSp macro="">
      <xdr:nvCxnSpPr>
        <xdr:cNvPr id="515" name="直線コネクタ 514"/>
        <xdr:cNvCxnSpPr/>
      </xdr:nvCxnSpPr>
      <xdr:spPr>
        <a:xfrm>
          <a:off x="16230600" y="66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6019</xdr:rowOff>
    </xdr:from>
    <xdr:ext cx="599010" cy="259045"/>
    <xdr:sp macro="" textlink="">
      <xdr:nvSpPr>
        <xdr:cNvPr id="516" name="消防費最大値テキスト"/>
        <xdr:cNvSpPr txBox="1"/>
      </xdr:nvSpPr>
      <xdr:spPr>
        <a:xfrm>
          <a:off x="16370300" y="5149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129,632</a:t>
          </a:r>
          <a:endParaRPr kumimoji="1" lang="ja-JP" altLang="en-US" sz="1000" b="1">
            <a:latin typeface="ＭＳ Ｐゴシック"/>
          </a:endParaRPr>
        </a:p>
      </xdr:txBody>
    </xdr:sp>
    <xdr:clientData/>
  </xdr:oneCellAnchor>
  <xdr:twoCellAnchor>
    <xdr:from>
      <xdr:col>23</xdr:col>
      <xdr:colOff>428625</xdr:colOff>
      <xdr:row>31</xdr:row>
      <xdr:rowOff>59342</xdr:rowOff>
    </xdr:from>
    <xdr:to>
      <xdr:col>23</xdr:col>
      <xdr:colOff>606425</xdr:colOff>
      <xdr:row>31</xdr:row>
      <xdr:rowOff>59342</xdr:rowOff>
    </xdr:to>
    <xdr:cxnSp macro="">
      <xdr:nvCxnSpPr>
        <xdr:cNvPr id="517" name="直線コネクタ 516"/>
        <xdr:cNvCxnSpPr/>
      </xdr:nvCxnSpPr>
      <xdr:spPr>
        <a:xfrm>
          <a:off x="16230600" y="5374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111680</xdr:rowOff>
    </xdr:from>
    <xdr:to>
      <xdr:col>23</xdr:col>
      <xdr:colOff>517525</xdr:colOff>
      <xdr:row>38</xdr:row>
      <xdr:rowOff>111811</xdr:rowOff>
    </xdr:to>
    <xdr:cxnSp macro="">
      <xdr:nvCxnSpPr>
        <xdr:cNvPr id="518" name="直線コネクタ 517"/>
        <xdr:cNvCxnSpPr/>
      </xdr:nvCxnSpPr>
      <xdr:spPr>
        <a:xfrm flipV="1">
          <a:off x="15481300" y="6626780"/>
          <a:ext cx="8382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133842</xdr:rowOff>
    </xdr:from>
    <xdr:ext cx="534377" cy="259045"/>
    <xdr:sp macro="" textlink="">
      <xdr:nvSpPr>
        <xdr:cNvPr id="519" name="消防費平均値テキスト"/>
        <xdr:cNvSpPr txBox="1"/>
      </xdr:nvSpPr>
      <xdr:spPr>
        <a:xfrm>
          <a:off x="16370300" y="6306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25,723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110965</xdr:rowOff>
    </xdr:from>
    <xdr:to>
      <xdr:col>23</xdr:col>
      <xdr:colOff>568325</xdr:colOff>
      <xdr:row>38</xdr:row>
      <xdr:rowOff>41115</xdr:rowOff>
    </xdr:to>
    <xdr:sp macro="" textlink="">
      <xdr:nvSpPr>
        <xdr:cNvPr id="520" name="フローチャート : 判断 519"/>
        <xdr:cNvSpPr/>
      </xdr:nvSpPr>
      <xdr:spPr>
        <a:xfrm>
          <a:off x="16268700" y="645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111811</xdr:rowOff>
    </xdr:from>
    <xdr:to>
      <xdr:col>22</xdr:col>
      <xdr:colOff>365125</xdr:colOff>
      <xdr:row>38</xdr:row>
      <xdr:rowOff>125777</xdr:rowOff>
    </xdr:to>
    <xdr:cxnSp macro="">
      <xdr:nvCxnSpPr>
        <xdr:cNvPr id="521" name="直線コネクタ 520"/>
        <xdr:cNvCxnSpPr/>
      </xdr:nvCxnSpPr>
      <xdr:spPr>
        <a:xfrm flipV="1">
          <a:off x="14592300" y="6626911"/>
          <a:ext cx="889000" cy="1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99165</xdr:rowOff>
    </xdr:from>
    <xdr:to>
      <xdr:col>22</xdr:col>
      <xdr:colOff>415925</xdr:colOff>
      <xdr:row>38</xdr:row>
      <xdr:rowOff>29315</xdr:rowOff>
    </xdr:to>
    <xdr:sp macro="" textlink="">
      <xdr:nvSpPr>
        <xdr:cNvPr id="522" name="フローチャート : 判断 521"/>
        <xdr:cNvSpPr/>
      </xdr:nvSpPr>
      <xdr:spPr>
        <a:xfrm>
          <a:off x="15430500" y="644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45842</xdr:rowOff>
    </xdr:from>
    <xdr:ext cx="534377" cy="259045"/>
    <xdr:sp macro="" textlink="">
      <xdr:nvSpPr>
        <xdr:cNvPr id="523" name="テキスト ボックス 522"/>
        <xdr:cNvSpPr txBox="1"/>
      </xdr:nvSpPr>
      <xdr:spPr>
        <a:xfrm>
          <a:off x="15214111" y="621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26,807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123851</xdr:rowOff>
    </xdr:from>
    <xdr:to>
      <xdr:col>21</xdr:col>
      <xdr:colOff>161925</xdr:colOff>
      <xdr:row>38</xdr:row>
      <xdr:rowOff>125777</xdr:rowOff>
    </xdr:to>
    <xdr:cxnSp macro="">
      <xdr:nvCxnSpPr>
        <xdr:cNvPr id="524" name="直線コネクタ 523"/>
        <xdr:cNvCxnSpPr/>
      </xdr:nvCxnSpPr>
      <xdr:spPr>
        <a:xfrm>
          <a:off x="13703300" y="6638951"/>
          <a:ext cx="889000" cy="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28942</xdr:rowOff>
    </xdr:from>
    <xdr:to>
      <xdr:col>21</xdr:col>
      <xdr:colOff>212725</xdr:colOff>
      <xdr:row>38</xdr:row>
      <xdr:rowOff>130542</xdr:rowOff>
    </xdr:to>
    <xdr:sp macro="" textlink="">
      <xdr:nvSpPr>
        <xdr:cNvPr id="525" name="フローチャート : 判断 524"/>
        <xdr:cNvSpPr/>
      </xdr:nvSpPr>
      <xdr:spPr>
        <a:xfrm>
          <a:off x="14541500" y="654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147069</xdr:rowOff>
    </xdr:from>
    <xdr:ext cx="534377" cy="259045"/>
    <xdr:sp macro="" textlink="">
      <xdr:nvSpPr>
        <xdr:cNvPr id="526" name="テキスト ボックス 525"/>
        <xdr:cNvSpPr txBox="1"/>
      </xdr:nvSpPr>
      <xdr:spPr>
        <a:xfrm>
          <a:off x="14325111" y="631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123851</xdr:rowOff>
    </xdr:from>
    <xdr:to>
      <xdr:col>19</xdr:col>
      <xdr:colOff>644525</xdr:colOff>
      <xdr:row>38</xdr:row>
      <xdr:rowOff>130339</xdr:rowOff>
    </xdr:to>
    <xdr:cxnSp macro="">
      <xdr:nvCxnSpPr>
        <xdr:cNvPr id="527" name="直線コネクタ 526"/>
        <xdr:cNvCxnSpPr/>
      </xdr:nvCxnSpPr>
      <xdr:spPr>
        <a:xfrm flipV="1">
          <a:off x="12814300" y="6638951"/>
          <a:ext cx="889000" cy="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42723</xdr:rowOff>
    </xdr:from>
    <xdr:to>
      <xdr:col>20</xdr:col>
      <xdr:colOff>9525</xdr:colOff>
      <xdr:row>38</xdr:row>
      <xdr:rowOff>144323</xdr:rowOff>
    </xdr:to>
    <xdr:sp macro="" textlink="">
      <xdr:nvSpPr>
        <xdr:cNvPr id="528" name="フローチャート : 判断 527"/>
        <xdr:cNvSpPr/>
      </xdr:nvSpPr>
      <xdr:spPr>
        <a:xfrm>
          <a:off x="136525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160850</xdr:rowOff>
    </xdr:from>
    <xdr:ext cx="534377" cy="259045"/>
    <xdr:sp macro="" textlink="">
      <xdr:nvSpPr>
        <xdr:cNvPr id="529" name="テキスト ボックス 528"/>
        <xdr:cNvSpPr txBox="1"/>
      </xdr:nvSpPr>
      <xdr:spPr>
        <a:xfrm>
          <a:off x="13436111" y="633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44519</xdr:rowOff>
    </xdr:from>
    <xdr:to>
      <xdr:col>18</xdr:col>
      <xdr:colOff>492125</xdr:colOff>
      <xdr:row>38</xdr:row>
      <xdr:rowOff>146119</xdr:rowOff>
    </xdr:to>
    <xdr:sp macro="" textlink="">
      <xdr:nvSpPr>
        <xdr:cNvPr id="530" name="フローチャート : 判断 529"/>
        <xdr:cNvSpPr/>
      </xdr:nvSpPr>
      <xdr:spPr>
        <a:xfrm>
          <a:off x="12763500" y="65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162646</xdr:rowOff>
    </xdr:from>
    <xdr:ext cx="534377" cy="259045"/>
    <xdr:sp macro="" textlink="">
      <xdr:nvSpPr>
        <xdr:cNvPr id="531" name="テキスト ボックス 530"/>
        <xdr:cNvSpPr txBox="1"/>
      </xdr:nvSpPr>
      <xdr:spPr>
        <a:xfrm>
          <a:off x="12547111" y="633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60880</xdr:rowOff>
    </xdr:from>
    <xdr:to>
      <xdr:col>23</xdr:col>
      <xdr:colOff>568325</xdr:colOff>
      <xdr:row>38</xdr:row>
      <xdr:rowOff>162480</xdr:rowOff>
    </xdr:to>
    <xdr:sp macro="" textlink="">
      <xdr:nvSpPr>
        <xdr:cNvPr id="537" name="円/楕円 536"/>
        <xdr:cNvSpPr/>
      </xdr:nvSpPr>
      <xdr:spPr>
        <a:xfrm>
          <a:off x="16268700" y="657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147257</xdr:rowOff>
    </xdr:from>
    <xdr:ext cx="534377" cy="259045"/>
    <xdr:sp macro="" textlink="">
      <xdr:nvSpPr>
        <xdr:cNvPr id="538" name="消防費該当値テキスト"/>
        <xdr:cNvSpPr txBox="1"/>
      </xdr:nvSpPr>
      <xdr:spPr>
        <a:xfrm>
          <a:off x="16370300" y="649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14,574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61011</xdr:rowOff>
    </xdr:from>
    <xdr:to>
      <xdr:col>22</xdr:col>
      <xdr:colOff>415925</xdr:colOff>
      <xdr:row>38</xdr:row>
      <xdr:rowOff>162611</xdr:rowOff>
    </xdr:to>
    <xdr:sp macro="" textlink="">
      <xdr:nvSpPr>
        <xdr:cNvPr id="539" name="円/楕円 538"/>
        <xdr:cNvSpPr/>
      </xdr:nvSpPr>
      <xdr:spPr>
        <a:xfrm>
          <a:off x="15430500" y="657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153738</xdr:rowOff>
    </xdr:from>
    <xdr:ext cx="534377" cy="259045"/>
    <xdr:sp macro="" textlink="">
      <xdr:nvSpPr>
        <xdr:cNvPr id="540" name="テキスト ボックス 539"/>
        <xdr:cNvSpPr txBox="1"/>
      </xdr:nvSpPr>
      <xdr:spPr>
        <a:xfrm>
          <a:off x="15214111" y="666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74977</xdr:rowOff>
    </xdr:from>
    <xdr:to>
      <xdr:col>21</xdr:col>
      <xdr:colOff>212725</xdr:colOff>
      <xdr:row>39</xdr:row>
      <xdr:rowOff>5127</xdr:rowOff>
    </xdr:to>
    <xdr:sp macro="" textlink="">
      <xdr:nvSpPr>
        <xdr:cNvPr id="541" name="円/楕円 540"/>
        <xdr:cNvSpPr/>
      </xdr:nvSpPr>
      <xdr:spPr>
        <a:xfrm>
          <a:off x="14541500" y="659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167704</xdr:rowOff>
    </xdr:from>
    <xdr:ext cx="534377" cy="259045"/>
    <xdr:sp macro="" textlink="">
      <xdr:nvSpPr>
        <xdr:cNvPr id="542" name="テキスト ボックス 541"/>
        <xdr:cNvSpPr txBox="1"/>
      </xdr:nvSpPr>
      <xdr:spPr>
        <a:xfrm>
          <a:off x="14325111" y="668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73051</xdr:rowOff>
    </xdr:from>
    <xdr:to>
      <xdr:col>20</xdr:col>
      <xdr:colOff>9525</xdr:colOff>
      <xdr:row>39</xdr:row>
      <xdr:rowOff>3201</xdr:rowOff>
    </xdr:to>
    <xdr:sp macro="" textlink="">
      <xdr:nvSpPr>
        <xdr:cNvPr id="543" name="円/楕円 542"/>
        <xdr:cNvSpPr/>
      </xdr:nvSpPr>
      <xdr:spPr>
        <a:xfrm>
          <a:off x="13652500" y="658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165778</xdr:rowOff>
    </xdr:from>
    <xdr:ext cx="534377" cy="259045"/>
    <xdr:sp macro="" textlink="">
      <xdr:nvSpPr>
        <xdr:cNvPr id="544" name="テキスト ボックス 543"/>
        <xdr:cNvSpPr txBox="1"/>
      </xdr:nvSpPr>
      <xdr:spPr>
        <a:xfrm>
          <a:off x="13436111" y="668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79539</xdr:rowOff>
    </xdr:from>
    <xdr:to>
      <xdr:col>18</xdr:col>
      <xdr:colOff>492125</xdr:colOff>
      <xdr:row>39</xdr:row>
      <xdr:rowOff>9689</xdr:rowOff>
    </xdr:to>
    <xdr:sp macro="" textlink="">
      <xdr:nvSpPr>
        <xdr:cNvPr id="545" name="円/楕円 544"/>
        <xdr:cNvSpPr/>
      </xdr:nvSpPr>
      <xdr:spPr>
        <a:xfrm>
          <a:off x="12763500" y="659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816</xdr:rowOff>
    </xdr:from>
    <xdr:ext cx="534377" cy="259045"/>
    <xdr:sp macro="" textlink="">
      <xdr:nvSpPr>
        <xdr:cNvPr id="546" name="テキスト ボックス 545"/>
        <xdr:cNvSpPr txBox="1"/>
      </xdr:nvSpPr>
      <xdr:spPr>
        <a:xfrm>
          <a:off x="12547111" y="668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140767</xdr:rowOff>
    </xdr:from>
    <xdr:to>
      <xdr:col>23</xdr:col>
      <xdr:colOff>516889</xdr:colOff>
      <xdr:row>59</xdr:row>
      <xdr:rowOff>103060</xdr:rowOff>
    </xdr:to>
    <xdr:cxnSp macro="">
      <xdr:nvCxnSpPr>
        <xdr:cNvPr id="571" name="直線コネクタ 570"/>
        <xdr:cNvCxnSpPr/>
      </xdr:nvCxnSpPr>
      <xdr:spPr>
        <a:xfrm flipV="1">
          <a:off x="16317595" y="8541817"/>
          <a:ext cx="1269" cy="1676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106887</xdr:rowOff>
    </xdr:from>
    <xdr:ext cx="534377" cy="259045"/>
    <xdr:sp macro="" textlink="">
      <xdr:nvSpPr>
        <xdr:cNvPr id="572" name="教育費最小値テキスト"/>
        <xdr:cNvSpPr txBox="1"/>
      </xdr:nvSpPr>
      <xdr:spPr>
        <a:xfrm>
          <a:off x="16370300" y="1022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25,385</a:t>
          </a:r>
          <a:endParaRPr kumimoji="1" lang="ja-JP" altLang="en-US" sz="1000" b="1">
            <a:latin typeface="ＭＳ Ｐゴシック"/>
          </a:endParaRPr>
        </a:p>
      </xdr:txBody>
    </xdr:sp>
    <xdr:clientData/>
  </xdr:oneCellAnchor>
  <xdr:twoCellAnchor>
    <xdr:from>
      <xdr:col>23</xdr:col>
      <xdr:colOff>428625</xdr:colOff>
      <xdr:row>59</xdr:row>
      <xdr:rowOff>103060</xdr:rowOff>
    </xdr:from>
    <xdr:to>
      <xdr:col>23</xdr:col>
      <xdr:colOff>606425</xdr:colOff>
      <xdr:row>59</xdr:row>
      <xdr:rowOff>103060</xdr:rowOff>
    </xdr:to>
    <xdr:cxnSp macro="">
      <xdr:nvCxnSpPr>
        <xdr:cNvPr id="573" name="直線コネクタ 572"/>
        <xdr:cNvCxnSpPr/>
      </xdr:nvCxnSpPr>
      <xdr:spPr>
        <a:xfrm>
          <a:off x="16230600" y="1021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87444</xdr:rowOff>
    </xdr:from>
    <xdr:ext cx="599010" cy="259045"/>
    <xdr:sp macro="" textlink="">
      <xdr:nvSpPr>
        <xdr:cNvPr id="574" name="教育費最大値テキスト"/>
        <xdr:cNvSpPr txBox="1"/>
      </xdr:nvSpPr>
      <xdr:spPr>
        <a:xfrm>
          <a:off x="16370300" y="831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157,416</a:t>
          </a:r>
          <a:endParaRPr kumimoji="1" lang="ja-JP" altLang="en-US" sz="1000" b="1">
            <a:latin typeface="ＭＳ Ｐゴシック"/>
          </a:endParaRPr>
        </a:p>
      </xdr:txBody>
    </xdr:sp>
    <xdr:clientData/>
  </xdr:oneCellAnchor>
  <xdr:twoCellAnchor>
    <xdr:from>
      <xdr:col>23</xdr:col>
      <xdr:colOff>428625</xdr:colOff>
      <xdr:row>49</xdr:row>
      <xdr:rowOff>140767</xdr:rowOff>
    </xdr:from>
    <xdr:to>
      <xdr:col>23</xdr:col>
      <xdr:colOff>606425</xdr:colOff>
      <xdr:row>49</xdr:row>
      <xdr:rowOff>140767</xdr:rowOff>
    </xdr:to>
    <xdr:cxnSp macro="">
      <xdr:nvCxnSpPr>
        <xdr:cNvPr id="575" name="直線コネクタ 574"/>
        <xdr:cNvCxnSpPr/>
      </xdr:nvCxnSpPr>
      <xdr:spPr>
        <a:xfrm>
          <a:off x="16230600" y="854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164884</xdr:rowOff>
    </xdr:from>
    <xdr:to>
      <xdr:col>23</xdr:col>
      <xdr:colOff>517525</xdr:colOff>
      <xdr:row>57</xdr:row>
      <xdr:rowOff>64516</xdr:rowOff>
    </xdr:to>
    <xdr:cxnSp macro="">
      <xdr:nvCxnSpPr>
        <xdr:cNvPr id="576" name="直線コネクタ 575"/>
        <xdr:cNvCxnSpPr/>
      </xdr:nvCxnSpPr>
      <xdr:spPr>
        <a:xfrm>
          <a:off x="15481300" y="9766084"/>
          <a:ext cx="838200" cy="7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944</xdr:rowOff>
    </xdr:from>
    <xdr:ext cx="534377" cy="259045"/>
    <xdr:sp macro="" textlink="">
      <xdr:nvSpPr>
        <xdr:cNvPr id="577" name="教育費平均値テキスト"/>
        <xdr:cNvSpPr txBox="1"/>
      </xdr:nvSpPr>
      <xdr:spPr>
        <a:xfrm>
          <a:off x="16370300" y="9602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58,227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149517</xdr:rowOff>
    </xdr:from>
    <xdr:to>
      <xdr:col>23</xdr:col>
      <xdr:colOff>568325</xdr:colOff>
      <xdr:row>57</xdr:row>
      <xdr:rowOff>79667</xdr:rowOff>
    </xdr:to>
    <xdr:sp macro="" textlink="">
      <xdr:nvSpPr>
        <xdr:cNvPr id="578" name="フローチャート : 判断 577"/>
        <xdr:cNvSpPr/>
      </xdr:nvSpPr>
      <xdr:spPr>
        <a:xfrm>
          <a:off x="16268700" y="975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164884</xdr:rowOff>
    </xdr:from>
    <xdr:to>
      <xdr:col>22</xdr:col>
      <xdr:colOff>365125</xdr:colOff>
      <xdr:row>58</xdr:row>
      <xdr:rowOff>98069</xdr:rowOff>
    </xdr:to>
    <xdr:cxnSp macro="">
      <xdr:nvCxnSpPr>
        <xdr:cNvPr id="579" name="直線コネクタ 578"/>
        <xdr:cNvCxnSpPr/>
      </xdr:nvCxnSpPr>
      <xdr:spPr>
        <a:xfrm flipV="1">
          <a:off x="14592300" y="9766084"/>
          <a:ext cx="889000" cy="27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133439</xdr:rowOff>
    </xdr:from>
    <xdr:to>
      <xdr:col>22</xdr:col>
      <xdr:colOff>415925</xdr:colOff>
      <xdr:row>57</xdr:row>
      <xdr:rowOff>63589</xdr:rowOff>
    </xdr:to>
    <xdr:sp macro="" textlink="">
      <xdr:nvSpPr>
        <xdr:cNvPr id="580" name="フローチャート : 判断 579"/>
        <xdr:cNvSpPr/>
      </xdr:nvSpPr>
      <xdr:spPr>
        <a:xfrm>
          <a:off x="15430500" y="973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54716</xdr:rowOff>
    </xdr:from>
    <xdr:ext cx="534377" cy="259045"/>
    <xdr:sp macro="" textlink="">
      <xdr:nvSpPr>
        <xdr:cNvPr id="581" name="テキスト ボックス 580"/>
        <xdr:cNvSpPr txBox="1"/>
      </xdr:nvSpPr>
      <xdr:spPr>
        <a:xfrm>
          <a:off x="15214111" y="982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55728</xdr:rowOff>
    </xdr:from>
    <xdr:to>
      <xdr:col>21</xdr:col>
      <xdr:colOff>161925</xdr:colOff>
      <xdr:row>58</xdr:row>
      <xdr:rowOff>98069</xdr:rowOff>
    </xdr:to>
    <xdr:cxnSp macro="">
      <xdr:nvCxnSpPr>
        <xdr:cNvPr id="582" name="直線コネクタ 581"/>
        <xdr:cNvCxnSpPr/>
      </xdr:nvCxnSpPr>
      <xdr:spPr>
        <a:xfrm>
          <a:off x="13703300" y="9656928"/>
          <a:ext cx="889000" cy="38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124828</xdr:rowOff>
    </xdr:from>
    <xdr:to>
      <xdr:col>21</xdr:col>
      <xdr:colOff>212725</xdr:colOff>
      <xdr:row>58</xdr:row>
      <xdr:rowOff>54978</xdr:rowOff>
    </xdr:to>
    <xdr:sp macro="" textlink="">
      <xdr:nvSpPr>
        <xdr:cNvPr id="583" name="フローチャート : 判断 582"/>
        <xdr:cNvSpPr/>
      </xdr:nvSpPr>
      <xdr:spPr>
        <a:xfrm>
          <a:off x="14541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71505</xdr:rowOff>
    </xdr:from>
    <xdr:ext cx="534377" cy="259045"/>
    <xdr:sp macro="" textlink="">
      <xdr:nvSpPr>
        <xdr:cNvPr id="584" name="テキスト ボックス 583"/>
        <xdr:cNvSpPr txBox="1"/>
      </xdr:nvSpPr>
      <xdr:spPr>
        <a:xfrm>
          <a:off x="14325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32639</xdr:rowOff>
    </xdr:from>
    <xdr:to>
      <xdr:col>19</xdr:col>
      <xdr:colOff>644525</xdr:colOff>
      <xdr:row>56</xdr:row>
      <xdr:rowOff>55728</xdr:rowOff>
    </xdr:to>
    <xdr:cxnSp macro="">
      <xdr:nvCxnSpPr>
        <xdr:cNvPr id="585" name="直線コネクタ 584"/>
        <xdr:cNvCxnSpPr/>
      </xdr:nvCxnSpPr>
      <xdr:spPr>
        <a:xfrm>
          <a:off x="12814300" y="9633839"/>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159093</xdr:rowOff>
    </xdr:from>
    <xdr:to>
      <xdr:col>20</xdr:col>
      <xdr:colOff>9525</xdr:colOff>
      <xdr:row>58</xdr:row>
      <xdr:rowOff>89243</xdr:rowOff>
    </xdr:to>
    <xdr:sp macro="" textlink="">
      <xdr:nvSpPr>
        <xdr:cNvPr id="586" name="フローチャート : 判断 585"/>
        <xdr:cNvSpPr/>
      </xdr:nvSpPr>
      <xdr:spPr>
        <a:xfrm>
          <a:off x="13652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80370</xdr:rowOff>
    </xdr:from>
    <xdr:ext cx="534377" cy="259045"/>
    <xdr:sp macro="" textlink="">
      <xdr:nvSpPr>
        <xdr:cNvPr id="587" name="テキスト ボックス 586"/>
        <xdr:cNvSpPr txBox="1"/>
      </xdr:nvSpPr>
      <xdr:spPr>
        <a:xfrm>
          <a:off x="13436111" y="100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162204</xdr:rowOff>
    </xdr:from>
    <xdr:to>
      <xdr:col>18</xdr:col>
      <xdr:colOff>492125</xdr:colOff>
      <xdr:row>58</xdr:row>
      <xdr:rowOff>92354</xdr:rowOff>
    </xdr:to>
    <xdr:sp macro="" textlink="">
      <xdr:nvSpPr>
        <xdr:cNvPr id="588" name="フローチャート : 判断 587"/>
        <xdr:cNvSpPr/>
      </xdr:nvSpPr>
      <xdr:spPr>
        <a:xfrm>
          <a:off x="12763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83481</xdr:rowOff>
    </xdr:from>
    <xdr:ext cx="534377" cy="259045"/>
    <xdr:sp macro="" textlink="">
      <xdr:nvSpPr>
        <xdr:cNvPr id="589" name="テキスト ボックス 588"/>
        <xdr:cNvSpPr txBox="1"/>
      </xdr:nvSpPr>
      <xdr:spPr>
        <a:xfrm>
          <a:off x="12547111" y="100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13716</xdr:rowOff>
    </xdr:from>
    <xdr:to>
      <xdr:col>23</xdr:col>
      <xdr:colOff>568325</xdr:colOff>
      <xdr:row>57</xdr:row>
      <xdr:rowOff>115316</xdr:rowOff>
    </xdr:to>
    <xdr:sp macro="" textlink="">
      <xdr:nvSpPr>
        <xdr:cNvPr id="595" name="円/楕円 594"/>
        <xdr:cNvSpPr/>
      </xdr:nvSpPr>
      <xdr:spPr>
        <a:xfrm>
          <a:off x="16268700" y="978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163593</xdr:rowOff>
    </xdr:from>
    <xdr:ext cx="534377" cy="259045"/>
    <xdr:sp macro="" textlink="">
      <xdr:nvSpPr>
        <xdr:cNvPr id="596" name="教育費該当値テキスト"/>
        <xdr:cNvSpPr txBox="1"/>
      </xdr:nvSpPr>
      <xdr:spPr>
        <a:xfrm>
          <a:off x="16370300" y="976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55,420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114084</xdr:rowOff>
    </xdr:from>
    <xdr:to>
      <xdr:col>22</xdr:col>
      <xdr:colOff>415925</xdr:colOff>
      <xdr:row>57</xdr:row>
      <xdr:rowOff>44234</xdr:rowOff>
    </xdr:to>
    <xdr:sp macro="" textlink="">
      <xdr:nvSpPr>
        <xdr:cNvPr id="597" name="円/楕円 596"/>
        <xdr:cNvSpPr/>
      </xdr:nvSpPr>
      <xdr:spPr>
        <a:xfrm>
          <a:off x="15430500" y="971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60761</xdr:rowOff>
    </xdr:from>
    <xdr:ext cx="534377" cy="259045"/>
    <xdr:sp macro="" textlink="">
      <xdr:nvSpPr>
        <xdr:cNvPr id="598" name="テキスト ボックス 597"/>
        <xdr:cNvSpPr txBox="1"/>
      </xdr:nvSpPr>
      <xdr:spPr>
        <a:xfrm>
          <a:off x="15214111" y="949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61,017</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47269</xdr:rowOff>
    </xdr:from>
    <xdr:to>
      <xdr:col>21</xdr:col>
      <xdr:colOff>212725</xdr:colOff>
      <xdr:row>58</xdr:row>
      <xdr:rowOff>148869</xdr:rowOff>
    </xdr:to>
    <xdr:sp macro="" textlink="">
      <xdr:nvSpPr>
        <xdr:cNvPr id="599" name="円/楕円 598"/>
        <xdr:cNvSpPr/>
      </xdr:nvSpPr>
      <xdr:spPr>
        <a:xfrm>
          <a:off x="14541500" y="999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139996</xdr:rowOff>
    </xdr:from>
    <xdr:ext cx="534377" cy="259045"/>
    <xdr:sp macro="" textlink="">
      <xdr:nvSpPr>
        <xdr:cNvPr id="600" name="テキスト ボックス 599"/>
        <xdr:cNvSpPr txBox="1"/>
      </xdr:nvSpPr>
      <xdr:spPr>
        <a:xfrm>
          <a:off x="14325111" y="1008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39,278</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4928</xdr:rowOff>
    </xdr:from>
    <xdr:to>
      <xdr:col>20</xdr:col>
      <xdr:colOff>9525</xdr:colOff>
      <xdr:row>56</xdr:row>
      <xdr:rowOff>106528</xdr:rowOff>
    </xdr:to>
    <xdr:sp macro="" textlink="">
      <xdr:nvSpPr>
        <xdr:cNvPr id="601" name="円/楕円 600"/>
        <xdr:cNvSpPr/>
      </xdr:nvSpPr>
      <xdr:spPr>
        <a:xfrm>
          <a:off x="13652500" y="960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123055</xdr:rowOff>
    </xdr:from>
    <xdr:ext cx="534377" cy="259045"/>
    <xdr:sp macro="" textlink="">
      <xdr:nvSpPr>
        <xdr:cNvPr id="602" name="テキスト ボックス 601"/>
        <xdr:cNvSpPr txBox="1"/>
      </xdr:nvSpPr>
      <xdr:spPr>
        <a:xfrm>
          <a:off x="13436111" y="938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69,612</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153289</xdr:rowOff>
    </xdr:from>
    <xdr:to>
      <xdr:col>18</xdr:col>
      <xdr:colOff>492125</xdr:colOff>
      <xdr:row>56</xdr:row>
      <xdr:rowOff>83439</xdr:rowOff>
    </xdr:to>
    <xdr:sp macro="" textlink="">
      <xdr:nvSpPr>
        <xdr:cNvPr id="603" name="円/楕円 602"/>
        <xdr:cNvSpPr/>
      </xdr:nvSpPr>
      <xdr:spPr>
        <a:xfrm>
          <a:off x="12763500" y="958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99966</xdr:rowOff>
    </xdr:from>
    <xdr:ext cx="534377" cy="259045"/>
    <xdr:sp macro="" textlink="">
      <xdr:nvSpPr>
        <xdr:cNvPr id="604" name="テキスト ボックス 603"/>
        <xdr:cNvSpPr txBox="1"/>
      </xdr:nvSpPr>
      <xdr:spPr>
        <a:xfrm>
          <a:off x="12547111" y="935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71,430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112954</xdr:rowOff>
    </xdr:from>
    <xdr:to>
      <xdr:col>23</xdr:col>
      <xdr:colOff>516889</xdr:colOff>
      <xdr:row>79</xdr:row>
      <xdr:rowOff>98879</xdr:rowOff>
    </xdr:to>
    <xdr:cxnSp macro="">
      <xdr:nvCxnSpPr>
        <xdr:cNvPr id="630" name="直線コネクタ 629"/>
        <xdr:cNvCxnSpPr/>
      </xdr:nvCxnSpPr>
      <xdr:spPr>
        <a:xfrm flipV="1">
          <a:off x="16317595" y="12114454"/>
          <a:ext cx="1269" cy="1528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59631</xdr:rowOff>
    </xdr:from>
    <xdr:ext cx="599010" cy="259045"/>
    <xdr:sp macro="" textlink="">
      <xdr:nvSpPr>
        <xdr:cNvPr id="633" name="災害復旧費最大値テキスト"/>
        <xdr:cNvSpPr txBox="1"/>
      </xdr:nvSpPr>
      <xdr:spPr>
        <a:xfrm>
          <a:off x="16370300" y="1188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140,457</a:t>
          </a:r>
          <a:endParaRPr kumimoji="1" lang="ja-JP" altLang="en-US" sz="1000" b="1">
            <a:latin typeface="ＭＳ Ｐゴシック"/>
          </a:endParaRPr>
        </a:p>
      </xdr:txBody>
    </xdr:sp>
    <xdr:clientData/>
  </xdr:oneCellAnchor>
  <xdr:twoCellAnchor>
    <xdr:from>
      <xdr:col>23</xdr:col>
      <xdr:colOff>428625</xdr:colOff>
      <xdr:row>70</xdr:row>
      <xdr:rowOff>112954</xdr:rowOff>
    </xdr:from>
    <xdr:to>
      <xdr:col>23</xdr:col>
      <xdr:colOff>606425</xdr:colOff>
      <xdr:row>70</xdr:row>
      <xdr:rowOff>112954</xdr:rowOff>
    </xdr:to>
    <xdr:cxnSp macro="">
      <xdr:nvCxnSpPr>
        <xdr:cNvPr id="634" name="直線コネクタ 633"/>
        <xdr:cNvCxnSpPr/>
      </xdr:nvCxnSpPr>
      <xdr:spPr>
        <a:xfrm>
          <a:off x="16230600" y="12114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35" name="直線コネクタ 634"/>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162961</xdr:rowOff>
    </xdr:from>
    <xdr:ext cx="469744" cy="259045"/>
    <xdr:sp macro="" textlink="">
      <xdr:nvSpPr>
        <xdr:cNvPr id="636" name="災害復旧費平均値テキスト"/>
        <xdr:cNvSpPr txBox="1"/>
      </xdr:nvSpPr>
      <xdr:spPr>
        <a:xfrm>
          <a:off x="16370300" y="13364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140084</xdr:rowOff>
    </xdr:from>
    <xdr:to>
      <xdr:col>23</xdr:col>
      <xdr:colOff>568325</xdr:colOff>
      <xdr:row>79</xdr:row>
      <xdr:rowOff>70234</xdr:rowOff>
    </xdr:to>
    <xdr:sp macro="" textlink="">
      <xdr:nvSpPr>
        <xdr:cNvPr id="637" name="フローチャート : 判断 636"/>
        <xdr:cNvSpPr/>
      </xdr:nvSpPr>
      <xdr:spPr>
        <a:xfrm>
          <a:off x="16268700" y="1351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38" name="直線コネクタ 637"/>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12950</xdr:rowOff>
    </xdr:from>
    <xdr:to>
      <xdr:col>22</xdr:col>
      <xdr:colOff>415925</xdr:colOff>
      <xdr:row>79</xdr:row>
      <xdr:rowOff>114550</xdr:rowOff>
    </xdr:to>
    <xdr:sp macro="" textlink="">
      <xdr:nvSpPr>
        <xdr:cNvPr id="639" name="フローチャート : 判断 638"/>
        <xdr:cNvSpPr/>
      </xdr:nvSpPr>
      <xdr:spPr>
        <a:xfrm>
          <a:off x="15430500" y="135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131077</xdr:rowOff>
    </xdr:from>
    <xdr:ext cx="469744" cy="259045"/>
    <xdr:sp macro="" textlink="">
      <xdr:nvSpPr>
        <xdr:cNvPr id="640" name="テキスト ボックス 639"/>
        <xdr:cNvSpPr txBox="1"/>
      </xdr:nvSpPr>
      <xdr:spPr>
        <a:xfrm>
          <a:off x="15246427" y="1333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41" name="直線コネクタ 640"/>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33491</xdr:rowOff>
    </xdr:from>
    <xdr:to>
      <xdr:col>21</xdr:col>
      <xdr:colOff>212725</xdr:colOff>
      <xdr:row>79</xdr:row>
      <xdr:rowOff>135091</xdr:rowOff>
    </xdr:to>
    <xdr:sp macro="" textlink="">
      <xdr:nvSpPr>
        <xdr:cNvPr id="642" name="フローチャート : 判断 641"/>
        <xdr:cNvSpPr/>
      </xdr:nvSpPr>
      <xdr:spPr>
        <a:xfrm>
          <a:off x="14541500" y="135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151618</xdr:rowOff>
    </xdr:from>
    <xdr:ext cx="469744" cy="259045"/>
    <xdr:sp macro="" textlink="">
      <xdr:nvSpPr>
        <xdr:cNvPr id="643" name="テキスト ボックス 642"/>
        <xdr:cNvSpPr txBox="1"/>
      </xdr:nvSpPr>
      <xdr:spPr>
        <a:xfrm>
          <a:off x="14357427" y="133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25958</xdr:rowOff>
    </xdr:from>
    <xdr:to>
      <xdr:col>20</xdr:col>
      <xdr:colOff>9525</xdr:colOff>
      <xdr:row>79</xdr:row>
      <xdr:rowOff>127558</xdr:rowOff>
    </xdr:to>
    <xdr:sp macro="" textlink="">
      <xdr:nvSpPr>
        <xdr:cNvPr id="645" name="フローチャート : 判断 644"/>
        <xdr:cNvSpPr/>
      </xdr:nvSpPr>
      <xdr:spPr>
        <a:xfrm>
          <a:off x="13652500" y="1357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144085</xdr:rowOff>
    </xdr:from>
    <xdr:ext cx="469744" cy="259045"/>
    <xdr:sp macro="" textlink="">
      <xdr:nvSpPr>
        <xdr:cNvPr id="646" name="テキスト ボックス 645"/>
        <xdr:cNvSpPr txBox="1"/>
      </xdr:nvSpPr>
      <xdr:spPr>
        <a:xfrm>
          <a:off x="13468427" y="13345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13582</xdr:rowOff>
    </xdr:from>
    <xdr:to>
      <xdr:col>18</xdr:col>
      <xdr:colOff>492125</xdr:colOff>
      <xdr:row>79</xdr:row>
      <xdr:rowOff>115182</xdr:rowOff>
    </xdr:to>
    <xdr:sp macro="" textlink="">
      <xdr:nvSpPr>
        <xdr:cNvPr id="647" name="フローチャート : 判断 646"/>
        <xdr:cNvSpPr/>
      </xdr:nvSpPr>
      <xdr:spPr>
        <a:xfrm>
          <a:off x="12763500" y="1355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131709</xdr:rowOff>
    </xdr:from>
    <xdr:ext cx="469744" cy="259045"/>
    <xdr:sp macro="" textlink="">
      <xdr:nvSpPr>
        <xdr:cNvPr id="648" name="テキスト ボックス 647"/>
        <xdr:cNvSpPr txBox="1"/>
      </xdr:nvSpPr>
      <xdr:spPr>
        <a:xfrm>
          <a:off x="12579427" y="1333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4" name="円/楕円 653"/>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55"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56" name="円/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57" name="テキスト ボックス 656"/>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58" name="円/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59" name="テキスト ボックス 658"/>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0" name="円/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1" name="テキスト ボックス 660"/>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2" name="円/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63" name="テキスト ボックス 662"/>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6" name="テキスト ボックス 675"/>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157480</xdr:rowOff>
    </xdr:from>
    <xdr:to>
      <xdr:col>23</xdr:col>
      <xdr:colOff>516889</xdr:colOff>
      <xdr:row>99</xdr:row>
      <xdr:rowOff>134913</xdr:rowOff>
    </xdr:to>
    <xdr:cxnSp macro="">
      <xdr:nvCxnSpPr>
        <xdr:cNvPr id="688" name="直線コネクタ 687"/>
        <xdr:cNvCxnSpPr/>
      </xdr:nvCxnSpPr>
      <xdr:spPr>
        <a:xfrm flipV="1">
          <a:off x="16317595" y="15759430"/>
          <a:ext cx="1269" cy="1349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138740</xdr:rowOff>
    </xdr:from>
    <xdr:ext cx="534377" cy="259045"/>
    <xdr:sp macro="" textlink="">
      <xdr:nvSpPr>
        <xdr:cNvPr id="689" name="公債費最小値テキスト"/>
        <xdr:cNvSpPr txBox="1"/>
      </xdr:nvSpPr>
      <xdr:spPr>
        <a:xfrm>
          <a:off x="16370300" y="1711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22,877</a:t>
          </a:r>
          <a:endParaRPr kumimoji="1" lang="ja-JP" altLang="en-US" sz="1000" b="1">
            <a:latin typeface="ＭＳ Ｐゴシック"/>
          </a:endParaRPr>
        </a:p>
      </xdr:txBody>
    </xdr:sp>
    <xdr:clientData/>
  </xdr:oneCellAnchor>
  <xdr:twoCellAnchor>
    <xdr:from>
      <xdr:col>23</xdr:col>
      <xdr:colOff>428625</xdr:colOff>
      <xdr:row>99</xdr:row>
      <xdr:rowOff>134913</xdr:rowOff>
    </xdr:from>
    <xdr:to>
      <xdr:col>23</xdr:col>
      <xdr:colOff>606425</xdr:colOff>
      <xdr:row>99</xdr:row>
      <xdr:rowOff>134913</xdr:rowOff>
    </xdr:to>
    <xdr:cxnSp macro="">
      <xdr:nvCxnSpPr>
        <xdr:cNvPr id="690" name="直線コネクタ 689"/>
        <xdr:cNvCxnSpPr/>
      </xdr:nvCxnSpPr>
      <xdr:spPr>
        <a:xfrm>
          <a:off x="16230600" y="1710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104157</xdr:rowOff>
    </xdr:from>
    <xdr:ext cx="599010" cy="259045"/>
    <xdr:sp macro="" textlink="">
      <xdr:nvSpPr>
        <xdr:cNvPr id="691" name="公債費最大値テキスト"/>
        <xdr:cNvSpPr txBox="1"/>
      </xdr:nvSpPr>
      <xdr:spPr>
        <a:xfrm>
          <a:off x="16370300" y="1553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129,100</a:t>
          </a:r>
          <a:endParaRPr kumimoji="1" lang="ja-JP" altLang="en-US" sz="1000" b="1">
            <a:latin typeface="ＭＳ Ｐゴシック"/>
          </a:endParaRPr>
        </a:p>
      </xdr:txBody>
    </xdr:sp>
    <xdr:clientData/>
  </xdr:oneCellAnchor>
  <xdr:twoCellAnchor>
    <xdr:from>
      <xdr:col>23</xdr:col>
      <xdr:colOff>428625</xdr:colOff>
      <xdr:row>91</xdr:row>
      <xdr:rowOff>157480</xdr:rowOff>
    </xdr:from>
    <xdr:to>
      <xdr:col>23</xdr:col>
      <xdr:colOff>606425</xdr:colOff>
      <xdr:row>91</xdr:row>
      <xdr:rowOff>157480</xdr:rowOff>
    </xdr:to>
    <xdr:cxnSp macro="">
      <xdr:nvCxnSpPr>
        <xdr:cNvPr id="692" name="直線コネクタ 691"/>
        <xdr:cNvCxnSpPr/>
      </xdr:nvCxnSpPr>
      <xdr:spPr>
        <a:xfrm>
          <a:off x="16230600" y="1575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99047</xdr:rowOff>
    </xdr:from>
    <xdr:to>
      <xdr:col>23</xdr:col>
      <xdr:colOff>517525</xdr:colOff>
      <xdr:row>99</xdr:row>
      <xdr:rowOff>118453</xdr:rowOff>
    </xdr:to>
    <xdr:cxnSp macro="">
      <xdr:nvCxnSpPr>
        <xdr:cNvPr id="693" name="直線コネクタ 692"/>
        <xdr:cNvCxnSpPr/>
      </xdr:nvCxnSpPr>
      <xdr:spPr>
        <a:xfrm>
          <a:off x="15481300" y="17072597"/>
          <a:ext cx="838200" cy="1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45547</xdr:rowOff>
    </xdr:from>
    <xdr:ext cx="534377" cy="259045"/>
    <xdr:sp macro="" textlink="">
      <xdr:nvSpPr>
        <xdr:cNvPr id="694" name="公債費平均値テキスト"/>
        <xdr:cNvSpPr txBox="1"/>
      </xdr:nvSpPr>
      <xdr:spPr>
        <a:xfrm>
          <a:off x="16370300" y="16504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54,715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22670</xdr:rowOff>
    </xdr:from>
    <xdr:to>
      <xdr:col>23</xdr:col>
      <xdr:colOff>568325</xdr:colOff>
      <xdr:row>97</xdr:row>
      <xdr:rowOff>124270</xdr:rowOff>
    </xdr:to>
    <xdr:sp macro="" textlink="">
      <xdr:nvSpPr>
        <xdr:cNvPr id="695" name="フローチャート : 判断 694"/>
        <xdr:cNvSpPr/>
      </xdr:nvSpPr>
      <xdr:spPr>
        <a:xfrm>
          <a:off x="162687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63131</xdr:rowOff>
    </xdr:from>
    <xdr:to>
      <xdr:col>22</xdr:col>
      <xdr:colOff>365125</xdr:colOff>
      <xdr:row>99</xdr:row>
      <xdr:rowOff>99047</xdr:rowOff>
    </xdr:to>
    <xdr:cxnSp macro="">
      <xdr:nvCxnSpPr>
        <xdr:cNvPr id="696" name="直線コネクタ 695"/>
        <xdr:cNvCxnSpPr/>
      </xdr:nvCxnSpPr>
      <xdr:spPr>
        <a:xfrm>
          <a:off x="14592300" y="17036681"/>
          <a:ext cx="889000" cy="3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61964</xdr:rowOff>
    </xdr:from>
    <xdr:to>
      <xdr:col>22</xdr:col>
      <xdr:colOff>415925</xdr:colOff>
      <xdr:row>97</xdr:row>
      <xdr:rowOff>163564</xdr:rowOff>
    </xdr:to>
    <xdr:sp macro="" textlink="">
      <xdr:nvSpPr>
        <xdr:cNvPr id="697" name="フローチャート : 判断 696"/>
        <xdr:cNvSpPr/>
      </xdr:nvSpPr>
      <xdr:spPr>
        <a:xfrm>
          <a:off x="15430500" y="1669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8641</xdr:rowOff>
    </xdr:from>
    <xdr:ext cx="534377" cy="259045"/>
    <xdr:sp macro="" textlink="">
      <xdr:nvSpPr>
        <xdr:cNvPr id="698" name="テキスト ボックス 697"/>
        <xdr:cNvSpPr txBox="1"/>
      </xdr:nvSpPr>
      <xdr:spPr>
        <a:xfrm>
          <a:off x="15214111" y="164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51,621</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62903</xdr:rowOff>
    </xdr:from>
    <xdr:to>
      <xdr:col>21</xdr:col>
      <xdr:colOff>161925</xdr:colOff>
      <xdr:row>99</xdr:row>
      <xdr:rowOff>63131</xdr:rowOff>
    </xdr:to>
    <xdr:cxnSp macro="">
      <xdr:nvCxnSpPr>
        <xdr:cNvPr id="699" name="直線コネクタ 698"/>
        <xdr:cNvCxnSpPr/>
      </xdr:nvCxnSpPr>
      <xdr:spPr>
        <a:xfrm>
          <a:off x="13703300" y="1703645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111189</xdr:rowOff>
    </xdr:from>
    <xdr:to>
      <xdr:col>21</xdr:col>
      <xdr:colOff>212725</xdr:colOff>
      <xdr:row>99</xdr:row>
      <xdr:rowOff>41339</xdr:rowOff>
    </xdr:to>
    <xdr:sp macro="" textlink="">
      <xdr:nvSpPr>
        <xdr:cNvPr id="700" name="フローチャート : 判断 699"/>
        <xdr:cNvSpPr/>
      </xdr:nvSpPr>
      <xdr:spPr>
        <a:xfrm>
          <a:off x="14541500" y="1691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57866</xdr:rowOff>
    </xdr:from>
    <xdr:ext cx="534377" cy="259045"/>
    <xdr:sp macro="" textlink="">
      <xdr:nvSpPr>
        <xdr:cNvPr id="701" name="テキスト ボックス 700"/>
        <xdr:cNvSpPr txBox="1"/>
      </xdr:nvSpPr>
      <xdr:spPr>
        <a:xfrm>
          <a:off x="14325111" y="1668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60643</xdr:rowOff>
    </xdr:from>
    <xdr:to>
      <xdr:col>19</xdr:col>
      <xdr:colOff>644525</xdr:colOff>
      <xdr:row>99</xdr:row>
      <xdr:rowOff>62903</xdr:rowOff>
    </xdr:to>
    <xdr:cxnSp macro="">
      <xdr:nvCxnSpPr>
        <xdr:cNvPr id="702" name="直線コネクタ 701"/>
        <xdr:cNvCxnSpPr/>
      </xdr:nvCxnSpPr>
      <xdr:spPr>
        <a:xfrm>
          <a:off x="12814300" y="17034193"/>
          <a:ext cx="889000" cy="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107886</xdr:rowOff>
    </xdr:from>
    <xdr:to>
      <xdr:col>20</xdr:col>
      <xdr:colOff>9525</xdr:colOff>
      <xdr:row>99</xdr:row>
      <xdr:rowOff>38036</xdr:rowOff>
    </xdr:to>
    <xdr:sp macro="" textlink="">
      <xdr:nvSpPr>
        <xdr:cNvPr id="703" name="フローチャート : 判断 702"/>
        <xdr:cNvSpPr/>
      </xdr:nvSpPr>
      <xdr:spPr>
        <a:xfrm>
          <a:off x="13652500" y="1690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54563</xdr:rowOff>
    </xdr:from>
    <xdr:ext cx="534377" cy="259045"/>
    <xdr:sp macro="" textlink="">
      <xdr:nvSpPr>
        <xdr:cNvPr id="704" name="テキスト ボックス 703"/>
        <xdr:cNvSpPr txBox="1"/>
      </xdr:nvSpPr>
      <xdr:spPr>
        <a:xfrm>
          <a:off x="13436111" y="1668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87440</xdr:rowOff>
    </xdr:from>
    <xdr:to>
      <xdr:col>18</xdr:col>
      <xdr:colOff>492125</xdr:colOff>
      <xdr:row>99</xdr:row>
      <xdr:rowOff>17590</xdr:rowOff>
    </xdr:to>
    <xdr:sp macro="" textlink="">
      <xdr:nvSpPr>
        <xdr:cNvPr id="705" name="フローチャート : 判断 704"/>
        <xdr:cNvSpPr/>
      </xdr:nvSpPr>
      <xdr:spPr>
        <a:xfrm>
          <a:off x="12763500" y="168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34117</xdr:rowOff>
    </xdr:from>
    <xdr:ext cx="534377" cy="259045"/>
    <xdr:sp macro="" textlink="">
      <xdr:nvSpPr>
        <xdr:cNvPr id="706" name="テキスト ボックス 705"/>
        <xdr:cNvSpPr txBox="1"/>
      </xdr:nvSpPr>
      <xdr:spPr>
        <a:xfrm>
          <a:off x="12547111" y="1666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67653</xdr:rowOff>
    </xdr:from>
    <xdr:to>
      <xdr:col>23</xdr:col>
      <xdr:colOff>568325</xdr:colOff>
      <xdr:row>99</xdr:row>
      <xdr:rowOff>169253</xdr:rowOff>
    </xdr:to>
    <xdr:sp macro="" textlink="">
      <xdr:nvSpPr>
        <xdr:cNvPr id="712" name="円/楕円 711"/>
        <xdr:cNvSpPr/>
      </xdr:nvSpPr>
      <xdr:spPr>
        <a:xfrm>
          <a:off x="16268700" y="1704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154030</xdr:rowOff>
    </xdr:from>
    <xdr:ext cx="534377" cy="259045"/>
    <xdr:sp macro="" textlink="">
      <xdr:nvSpPr>
        <xdr:cNvPr id="713" name="公債費該当値テキスト"/>
        <xdr:cNvSpPr txBox="1"/>
      </xdr:nvSpPr>
      <xdr:spPr>
        <a:xfrm>
          <a:off x="16370300" y="1695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24,173</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48247</xdr:rowOff>
    </xdr:from>
    <xdr:to>
      <xdr:col>22</xdr:col>
      <xdr:colOff>415925</xdr:colOff>
      <xdr:row>99</xdr:row>
      <xdr:rowOff>149847</xdr:rowOff>
    </xdr:to>
    <xdr:sp macro="" textlink="">
      <xdr:nvSpPr>
        <xdr:cNvPr id="714" name="円/楕円 713"/>
        <xdr:cNvSpPr/>
      </xdr:nvSpPr>
      <xdr:spPr>
        <a:xfrm>
          <a:off x="15430500" y="1702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140974</xdr:rowOff>
    </xdr:from>
    <xdr:ext cx="534377" cy="259045"/>
    <xdr:sp macro="" textlink="">
      <xdr:nvSpPr>
        <xdr:cNvPr id="715" name="テキスト ボックス 714"/>
        <xdr:cNvSpPr txBox="1"/>
      </xdr:nvSpPr>
      <xdr:spPr>
        <a:xfrm>
          <a:off x="15214111" y="1711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25,701</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12331</xdr:rowOff>
    </xdr:from>
    <xdr:to>
      <xdr:col>21</xdr:col>
      <xdr:colOff>212725</xdr:colOff>
      <xdr:row>99</xdr:row>
      <xdr:rowOff>113931</xdr:rowOff>
    </xdr:to>
    <xdr:sp macro="" textlink="">
      <xdr:nvSpPr>
        <xdr:cNvPr id="716" name="円/楕円 715"/>
        <xdr:cNvSpPr/>
      </xdr:nvSpPr>
      <xdr:spPr>
        <a:xfrm>
          <a:off x="14541500" y="1698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105058</xdr:rowOff>
    </xdr:from>
    <xdr:ext cx="534377" cy="259045"/>
    <xdr:sp macro="" textlink="">
      <xdr:nvSpPr>
        <xdr:cNvPr id="717" name="テキスト ボックス 716"/>
        <xdr:cNvSpPr txBox="1"/>
      </xdr:nvSpPr>
      <xdr:spPr>
        <a:xfrm>
          <a:off x="14325111" y="1707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28,529</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12103</xdr:rowOff>
    </xdr:from>
    <xdr:to>
      <xdr:col>20</xdr:col>
      <xdr:colOff>9525</xdr:colOff>
      <xdr:row>99</xdr:row>
      <xdr:rowOff>113703</xdr:rowOff>
    </xdr:to>
    <xdr:sp macro="" textlink="">
      <xdr:nvSpPr>
        <xdr:cNvPr id="718" name="円/楕円 717"/>
        <xdr:cNvSpPr/>
      </xdr:nvSpPr>
      <xdr:spPr>
        <a:xfrm>
          <a:off x="13652500" y="1698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104830</xdr:rowOff>
    </xdr:from>
    <xdr:ext cx="534377" cy="259045"/>
    <xdr:sp macro="" textlink="">
      <xdr:nvSpPr>
        <xdr:cNvPr id="719" name="テキスト ボックス 718"/>
        <xdr:cNvSpPr txBox="1"/>
      </xdr:nvSpPr>
      <xdr:spPr>
        <a:xfrm>
          <a:off x="13436111" y="1707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28,547</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9843</xdr:rowOff>
    </xdr:from>
    <xdr:to>
      <xdr:col>18</xdr:col>
      <xdr:colOff>492125</xdr:colOff>
      <xdr:row>99</xdr:row>
      <xdr:rowOff>111443</xdr:rowOff>
    </xdr:to>
    <xdr:sp macro="" textlink="">
      <xdr:nvSpPr>
        <xdr:cNvPr id="720" name="円/楕円 719"/>
        <xdr:cNvSpPr/>
      </xdr:nvSpPr>
      <xdr:spPr>
        <a:xfrm>
          <a:off x="12763500" y="1698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102570</xdr:rowOff>
    </xdr:from>
    <xdr:ext cx="534377" cy="259045"/>
    <xdr:sp macro="" textlink="">
      <xdr:nvSpPr>
        <xdr:cNvPr id="721" name="テキスト ボックス 720"/>
        <xdr:cNvSpPr txBox="1"/>
      </xdr:nvSpPr>
      <xdr:spPr>
        <a:xfrm>
          <a:off x="12547111" y="1707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28,725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37" name="テキスト ボックス 73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39" name="テキスト ボックス 73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1" name="テキスト ボックス 74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157607</xdr:rowOff>
    </xdr:from>
    <xdr:to>
      <xdr:col>32</xdr:col>
      <xdr:colOff>186689</xdr:colOff>
      <xdr:row>39</xdr:row>
      <xdr:rowOff>44450</xdr:rowOff>
    </xdr:to>
    <xdr:cxnSp macro="">
      <xdr:nvCxnSpPr>
        <xdr:cNvPr id="745" name="直線コネクタ 744"/>
        <xdr:cNvCxnSpPr/>
      </xdr:nvCxnSpPr>
      <xdr:spPr>
        <a:xfrm flipV="1">
          <a:off x="22159595" y="5472557"/>
          <a:ext cx="1269" cy="1258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52671</xdr:rowOff>
    </xdr:from>
    <xdr:ext cx="249299" cy="259045"/>
    <xdr:sp macro="" textlink="">
      <xdr:nvSpPr>
        <xdr:cNvPr id="746" name="諸支出金最小値テキスト"/>
        <xdr:cNvSpPr txBox="1"/>
      </xdr:nvSpPr>
      <xdr:spPr>
        <a:xfrm>
          <a:off x="22212300" y="67392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104284</xdr:rowOff>
    </xdr:from>
    <xdr:ext cx="534377" cy="259045"/>
    <xdr:sp macro="" textlink="">
      <xdr:nvSpPr>
        <xdr:cNvPr id="748" name="諸支出金最大値テキスト"/>
        <xdr:cNvSpPr txBox="1"/>
      </xdr:nvSpPr>
      <xdr:spPr>
        <a:xfrm>
          <a:off x="22212300" y="524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16,515</a:t>
          </a:r>
          <a:endParaRPr kumimoji="1" lang="ja-JP" altLang="en-US" sz="1000" b="1">
            <a:latin typeface="ＭＳ Ｐゴシック"/>
          </a:endParaRPr>
        </a:p>
      </xdr:txBody>
    </xdr:sp>
    <xdr:clientData/>
  </xdr:oneCellAnchor>
  <xdr:twoCellAnchor>
    <xdr:from>
      <xdr:col>32</xdr:col>
      <xdr:colOff>98425</xdr:colOff>
      <xdr:row>31</xdr:row>
      <xdr:rowOff>157607</xdr:rowOff>
    </xdr:from>
    <xdr:to>
      <xdr:col>32</xdr:col>
      <xdr:colOff>276225</xdr:colOff>
      <xdr:row>31</xdr:row>
      <xdr:rowOff>157607</xdr:rowOff>
    </xdr:to>
    <xdr:cxnSp macro="">
      <xdr:nvCxnSpPr>
        <xdr:cNvPr id="749" name="直線コネクタ 748"/>
        <xdr:cNvCxnSpPr/>
      </xdr:nvCxnSpPr>
      <xdr:spPr>
        <a:xfrm>
          <a:off x="22072600" y="547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141571</xdr:rowOff>
    </xdr:from>
    <xdr:ext cx="378565" cy="259045"/>
    <xdr:sp macro="" textlink="">
      <xdr:nvSpPr>
        <xdr:cNvPr id="751" name="諸支出金平均値テキスト"/>
        <xdr:cNvSpPr txBox="1"/>
      </xdr:nvSpPr>
      <xdr:spPr>
        <a:xfrm>
          <a:off x="22212300" y="6485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118694</xdr:rowOff>
    </xdr:from>
    <xdr:to>
      <xdr:col>32</xdr:col>
      <xdr:colOff>238125</xdr:colOff>
      <xdr:row>39</xdr:row>
      <xdr:rowOff>48844</xdr:rowOff>
    </xdr:to>
    <xdr:sp macro="" textlink="">
      <xdr:nvSpPr>
        <xdr:cNvPr id="752" name="フローチャート : 判断 751"/>
        <xdr:cNvSpPr/>
      </xdr:nvSpPr>
      <xdr:spPr>
        <a:xfrm>
          <a:off x="22110700" y="66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140945</xdr:rowOff>
    </xdr:from>
    <xdr:to>
      <xdr:col>31</xdr:col>
      <xdr:colOff>85725</xdr:colOff>
      <xdr:row>39</xdr:row>
      <xdr:rowOff>71095</xdr:rowOff>
    </xdr:to>
    <xdr:sp macro="" textlink="">
      <xdr:nvSpPr>
        <xdr:cNvPr id="754" name="フローチャート : 判断 753"/>
        <xdr:cNvSpPr/>
      </xdr:nvSpPr>
      <xdr:spPr>
        <a:xfrm>
          <a:off x="21272500" y="665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87621</xdr:rowOff>
    </xdr:from>
    <xdr:ext cx="378565" cy="259045"/>
    <xdr:sp macro="" textlink="">
      <xdr:nvSpPr>
        <xdr:cNvPr id="755" name="テキスト ボックス 754"/>
        <xdr:cNvSpPr txBox="1"/>
      </xdr:nvSpPr>
      <xdr:spPr>
        <a:xfrm>
          <a:off x="21134017" y="6431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152908</xdr:rowOff>
    </xdr:from>
    <xdr:to>
      <xdr:col>29</xdr:col>
      <xdr:colOff>568325</xdr:colOff>
      <xdr:row>39</xdr:row>
      <xdr:rowOff>83058</xdr:rowOff>
    </xdr:to>
    <xdr:sp macro="" textlink="">
      <xdr:nvSpPr>
        <xdr:cNvPr id="757" name="フローチャート : 判断 756"/>
        <xdr:cNvSpPr/>
      </xdr:nvSpPr>
      <xdr:spPr>
        <a:xfrm>
          <a:off x="20383500" y="66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99585</xdr:rowOff>
    </xdr:from>
    <xdr:ext cx="378565" cy="259045"/>
    <xdr:sp macro="" textlink="">
      <xdr:nvSpPr>
        <xdr:cNvPr id="758" name="テキスト ボックス 757"/>
        <xdr:cNvSpPr txBox="1"/>
      </xdr:nvSpPr>
      <xdr:spPr>
        <a:xfrm>
          <a:off x="20245017" y="6443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147345</xdr:rowOff>
    </xdr:from>
    <xdr:to>
      <xdr:col>28</xdr:col>
      <xdr:colOff>365125</xdr:colOff>
      <xdr:row>39</xdr:row>
      <xdr:rowOff>77495</xdr:rowOff>
    </xdr:to>
    <xdr:sp macro="" textlink="">
      <xdr:nvSpPr>
        <xdr:cNvPr id="760" name="フローチャート : 判断 759"/>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94022</xdr:rowOff>
    </xdr:from>
    <xdr:ext cx="378565" cy="259045"/>
    <xdr:sp macro="" textlink="">
      <xdr:nvSpPr>
        <xdr:cNvPr id="761" name="テキスト ボックス 760"/>
        <xdr:cNvSpPr txBox="1"/>
      </xdr:nvSpPr>
      <xdr:spPr>
        <a:xfrm>
          <a:off x="19356017" y="6437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150013</xdr:rowOff>
    </xdr:from>
    <xdr:to>
      <xdr:col>27</xdr:col>
      <xdr:colOff>161925</xdr:colOff>
      <xdr:row>39</xdr:row>
      <xdr:rowOff>80163</xdr:rowOff>
    </xdr:to>
    <xdr:sp macro="" textlink="">
      <xdr:nvSpPr>
        <xdr:cNvPr id="762" name="フローチャート : 判断 761"/>
        <xdr:cNvSpPr/>
      </xdr:nvSpPr>
      <xdr:spPr>
        <a:xfrm>
          <a:off x="18605500" y="666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96690</xdr:rowOff>
    </xdr:from>
    <xdr:ext cx="378565" cy="259045"/>
    <xdr:sp macro="" textlink="">
      <xdr:nvSpPr>
        <xdr:cNvPr id="763" name="テキスト ボックス 762"/>
        <xdr:cNvSpPr txBox="1"/>
      </xdr:nvSpPr>
      <xdr:spPr>
        <a:xfrm>
          <a:off x="18467017" y="644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9" name="円/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97121</xdr:rowOff>
    </xdr:from>
    <xdr:ext cx="249299" cy="259045"/>
    <xdr:sp macro="" textlink="">
      <xdr:nvSpPr>
        <xdr:cNvPr id="770" name="諸支出金該当値テキスト"/>
        <xdr:cNvSpPr txBox="1"/>
      </xdr:nvSpPr>
      <xdr:spPr>
        <a:xfrm>
          <a:off x="22212300" y="66122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1" name="円/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2" name="テキスト ボックス 77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3" name="円/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4" name="テキスト ボックス 77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5" name="円/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6" name="テキスト ボックス 77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7" name="円/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8" name="テキスト ボックス 77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1" name="フローチャート :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3" name="フローチャート :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4" name="テキスト ボックス 803"/>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6" name="フローチャート :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7" name="テキスト ボックス 806"/>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9" name="フローチャート :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0" name="テキスト ボックス 809"/>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フローチャート :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2" name="テキスト ボックス 811"/>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8" name="円/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0" name="円/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1" name="テキスト ボックス 820"/>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2" name="円/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3" name="テキスト ボックス 822"/>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4" name="円/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5" name="テキスト ボックス 824"/>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6" name="円/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7" name="テキスト ボックス 826"/>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てにおいて類似団体平均より、一人当たりのコストが少なくなっている。その中で、総務費と教育費については、ほぼ平均程度となっているのは、ふるさと納税関連経費やごうど中央スポーツ公園の再整備などが影響していると考えられる。また、衛生費や消防費が比較的少ないのは、一部事務組合で事務を行っていることが大きな要因であると考えられる。</a:t>
          </a:r>
          <a:endParaRPr kumimoji="1" lang="en-US" altLang="ja-JP" sz="1300">
            <a:latin typeface="ＭＳ Ｐゴシック"/>
          </a:endParaRPr>
        </a:p>
        <a:p>
          <a:r>
            <a:rPr kumimoji="1" lang="ja-JP" altLang="en-US" sz="1300">
              <a:latin typeface="ＭＳ Ｐゴシック"/>
            </a:rPr>
            <a:t>　今後も、コストを抑え効率的な行政運営を行っていけるよう努める必要がある。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岐阜県神戸町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財政調整基金残高については、前年度より</a:t>
          </a:r>
          <a:r>
            <a:rPr kumimoji="1" lang="en-US" altLang="ja-JP" sz="1400">
              <a:latin typeface="ＭＳ ゴシック" pitchFamily="49" charset="-128"/>
              <a:ea typeface="ＭＳ ゴシック" pitchFamily="49" charset="-128"/>
            </a:rPr>
            <a:t>5.13</a:t>
          </a:r>
          <a:r>
            <a:rPr kumimoji="1" lang="ja-JP" altLang="en-US" sz="1400">
              <a:latin typeface="ＭＳ ゴシック" pitchFamily="49" charset="-128"/>
              <a:ea typeface="ＭＳ ゴシック" pitchFamily="49" charset="-128"/>
            </a:rPr>
            <a:t>ポイント減少し、実質収支額については</a:t>
          </a:r>
          <a:r>
            <a:rPr kumimoji="1" lang="en-US" altLang="ja-JP" sz="1400">
              <a:latin typeface="ＭＳ ゴシック" pitchFamily="49" charset="-128"/>
              <a:ea typeface="ＭＳ ゴシック" pitchFamily="49" charset="-128"/>
            </a:rPr>
            <a:t>12.61</a:t>
          </a:r>
          <a:r>
            <a:rPr kumimoji="1" lang="ja-JP" altLang="en-US" sz="1400">
              <a:latin typeface="ＭＳ ゴシック" pitchFamily="49" charset="-128"/>
              <a:ea typeface="ＭＳ ゴシック" pitchFamily="49" charset="-128"/>
            </a:rPr>
            <a:t>ポイント減少した。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年度は財政調整基金の取崩しが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千万円、積立金は約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千万円で実質単年度収支は約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千万円であったが、平成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年度は財政調整基金の取崩しが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億円、積立金は約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千万円となったことから、実質単年度収支が約△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千万円となった。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岐阜県神戸町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前年度に引き続き、赤字が生じている会計は存在しない。今後も事業の適正化を図り、各会計が健全な状況で推移していくように努める。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7625934</v>
      </c>
      <c r="BO4" s="411"/>
      <c r="BP4" s="411"/>
      <c r="BQ4" s="411"/>
      <c r="BR4" s="411"/>
      <c r="BS4" s="411"/>
      <c r="BT4" s="411"/>
      <c r="BU4" s="412"/>
      <c r="BV4" s="410">
        <v>7878275</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7</v>
      </c>
      <c r="CU4" s="588"/>
      <c r="CV4" s="588"/>
      <c r="CW4" s="588"/>
      <c r="CX4" s="588"/>
      <c r="CY4" s="588"/>
      <c r="CZ4" s="588"/>
      <c r="DA4" s="589"/>
      <c r="DB4" s="587">
        <v>11.5</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7256613</v>
      </c>
      <c r="BO5" s="416"/>
      <c r="BP5" s="416"/>
      <c r="BQ5" s="416"/>
      <c r="BR5" s="416"/>
      <c r="BS5" s="416"/>
      <c r="BT5" s="416"/>
      <c r="BU5" s="417"/>
      <c r="BV5" s="415">
        <v>7352550</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79.099999999999994</v>
      </c>
      <c r="CU5" s="386"/>
      <c r="CV5" s="386"/>
      <c r="CW5" s="386"/>
      <c r="CX5" s="386"/>
      <c r="CY5" s="386"/>
      <c r="CZ5" s="386"/>
      <c r="DA5" s="387"/>
      <c r="DB5" s="385">
        <v>74.599999999999994</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369321</v>
      </c>
      <c r="BO6" s="416"/>
      <c r="BP6" s="416"/>
      <c r="BQ6" s="416"/>
      <c r="BR6" s="416"/>
      <c r="BS6" s="416"/>
      <c r="BT6" s="416"/>
      <c r="BU6" s="417"/>
      <c r="BV6" s="415">
        <v>525725</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84.9</v>
      </c>
      <c r="CU6" s="562"/>
      <c r="CV6" s="562"/>
      <c r="CW6" s="562"/>
      <c r="CX6" s="562"/>
      <c r="CY6" s="562"/>
      <c r="CZ6" s="562"/>
      <c r="DA6" s="563"/>
      <c r="DB6" s="561">
        <v>80.900000000000006</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57709</v>
      </c>
      <c r="BO7" s="416"/>
      <c r="BP7" s="416"/>
      <c r="BQ7" s="416"/>
      <c r="BR7" s="416"/>
      <c r="BS7" s="416"/>
      <c r="BT7" s="416"/>
      <c r="BU7" s="417"/>
      <c r="BV7" s="415">
        <v>13860</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4472819</v>
      </c>
      <c r="CU7" s="416"/>
      <c r="CV7" s="416"/>
      <c r="CW7" s="416"/>
      <c r="CX7" s="416"/>
      <c r="CY7" s="416"/>
      <c r="CZ7" s="416"/>
      <c r="DA7" s="417"/>
      <c r="DB7" s="415">
        <v>4449915</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311612</v>
      </c>
      <c r="BO8" s="416"/>
      <c r="BP8" s="416"/>
      <c r="BQ8" s="416"/>
      <c r="BR8" s="416"/>
      <c r="BS8" s="416"/>
      <c r="BT8" s="416"/>
      <c r="BU8" s="417"/>
      <c r="BV8" s="415">
        <v>511865</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0.71</v>
      </c>
      <c r="CU8" s="525"/>
      <c r="CV8" s="525"/>
      <c r="CW8" s="525"/>
      <c r="CX8" s="525"/>
      <c r="CY8" s="525"/>
      <c r="CZ8" s="525"/>
      <c r="DA8" s="526"/>
      <c r="DB8" s="524">
        <v>0.71</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19282</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-200253</v>
      </c>
      <c r="BO9" s="416"/>
      <c r="BP9" s="416"/>
      <c r="BQ9" s="416"/>
      <c r="BR9" s="416"/>
      <c r="BS9" s="416"/>
      <c r="BT9" s="416"/>
      <c r="BU9" s="417"/>
      <c r="BV9" s="415">
        <v>185838</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8.8000000000000007</v>
      </c>
      <c r="CU9" s="386"/>
      <c r="CV9" s="386"/>
      <c r="CW9" s="386"/>
      <c r="CX9" s="386"/>
      <c r="CY9" s="386"/>
      <c r="CZ9" s="386"/>
      <c r="DA9" s="387"/>
      <c r="DB9" s="385">
        <v>9.3000000000000007</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20065</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77295</v>
      </c>
      <c r="BO10" s="416"/>
      <c r="BP10" s="416"/>
      <c r="BQ10" s="416"/>
      <c r="BR10" s="416"/>
      <c r="BS10" s="416"/>
      <c r="BT10" s="416"/>
      <c r="BU10" s="417"/>
      <c r="BV10" s="415">
        <v>214365</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78</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19609</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300000</v>
      </c>
      <c r="BO12" s="416"/>
      <c r="BP12" s="416"/>
      <c r="BQ12" s="416"/>
      <c r="BR12" s="416"/>
      <c r="BS12" s="416"/>
      <c r="BT12" s="416"/>
      <c r="BU12" s="417"/>
      <c r="BV12" s="415">
        <v>260000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19271</v>
      </c>
      <c r="S13" s="517"/>
      <c r="T13" s="517"/>
      <c r="U13" s="517"/>
      <c r="V13" s="518"/>
      <c r="W13" s="504" t="s">
        <v>124</v>
      </c>
      <c r="X13" s="428"/>
      <c r="Y13" s="428"/>
      <c r="Z13" s="428"/>
      <c r="AA13" s="428"/>
      <c r="AB13" s="429"/>
      <c r="AC13" s="391">
        <v>408</v>
      </c>
      <c r="AD13" s="392"/>
      <c r="AE13" s="392"/>
      <c r="AF13" s="392"/>
      <c r="AG13" s="393"/>
      <c r="AH13" s="391">
        <v>396</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-422958</v>
      </c>
      <c r="BO13" s="416"/>
      <c r="BP13" s="416"/>
      <c r="BQ13" s="416"/>
      <c r="BR13" s="416"/>
      <c r="BS13" s="416"/>
      <c r="BT13" s="416"/>
      <c r="BU13" s="417"/>
      <c r="BV13" s="415">
        <v>140203</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6.4</v>
      </c>
      <c r="CU13" s="386"/>
      <c r="CV13" s="386"/>
      <c r="CW13" s="386"/>
      <c r="CX13" s="386"/>
      <c r="CY13" s="386"/>
      <c r="CZ13" s="386"/>
      <c r="DA13" s="387"/>
      <c r="DB13" s="385">
        <v>7.9</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19738</v>
      </c>
      <c r="S14" s="517"/>
      <c r="T14" s="517"/>
      <c r="U14" s="517"/>
      <c r="V14" s="518"/>
      <c r="W14" s="519"/>
      <c r="X14" s="431"/>
      <c r="Y14" s="431"/>
      <c r="Z14" s="431"/>
      <c r="AA14" s="431"/>
      <c r="AB14" s="432"/>
      <c r="AC14" s="509">
        <v>4.4000000000000004</v>
      </c>
      <c r="AD14" s="510"/>
      <c r="AE14" s="510"/>
      <c r="AF14" s="510"/>
      <c r="AG14" s="511"/>
      <c r="AH14" s="509">
        <v>4.2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50</v>
      </c>
      <c r="CU14" s="488"/>
      <c r="CV14" s="488"/>
      <c r="CW14" s="488"/>
      <c r="CX14" s="488"/>
      <c r="CY14" s="488"/>
      <c r="CZ14" s="488"/>
      <c r="DA14" s="489"/>
      <c r="DB14" s="520">
        <v>47.3</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19374</v>
      </c>
      <c r="S15" s="517"/>
      <c r="T15" s="517"/>
      <c r="U15" s="517"/>
      <c r="V15" s="518"/>
      <c r="W15" s="504" t="s">
        <v>131</v>
      </c>
      <c r="X15" s="428"/>
      <c r="Y15" s="428"/>
      <c r="Z15" s="428"/>
      <c r="AA15" s="428"/>
      <c r="AB15" s="429"/>
      <c r="AC15" s="391">
        <v>3526</v>
      </c>
      <c r="AD15" s="392"/>
      <c r="AE15" s="392"/>
      <c r="AF15" s="392"/>
      <c r="AG15" s="393"/>
      <c r="AH15" s="391">
        <v>3703</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2521268</v>
      </c>
      <c r="BO15" s="411"/>
      <c r="BP15" s="411"/>
      <c r="BQ15" s="411"/>
      <c r="BR15" s="411"/>
      <c r="BS15" s="411"/>
      <c r="BT15" s="411"/>
      <c r="BU15" s="412"/>
      <c r="BV15" s="410">
        <v>2358693</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37.700000000000003</v>
      </c>
      <c r="AD16" s="510"/>
      <c r="AE16" s="510"/>
      <c r="AF16" s="510"/>
      <c r="AG16" s="511"/>
      <c r="AH16" s="509">
        <v>38.799999999999997</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3485721</v>
      </c>
      <c r="BO16" s="416"/>
      <c r="BP16" s="416"/>
      <c r="BQ16" s="416"/>
      <c r="BR16" s="416"/>
      <c r="BS16" s="416"/>
      <c r="BT16" s="416"/>
      <c r="BU16" s="417"/>
      <c r="BV16" s="415">
        <v>3420941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5420</v>
      </c>
      <c r="AD17" s="392"/>
      <c r="AE17" s="392"/>
      <c r="AF17" s="392"/>
      <c r="AG17" s="393"/>
      <c r="AH17" s="391">
        <v>5436</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3208206</v>
      </c>
      <c r="BO17" s="416"/>
      <c r="BP17" s="416"/>
      <c r="BQ17" s="416"/>
      <c r="BR17" s="416"/>
      <c r="BS17" s="416"/>
      <c r="BT17" s="416"/>
      <c r="BU17" s="417"/>
      <c r="BV17" s="415">
        <v>2986698</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18.78</v>
      </c>
      <c r="M18" s="480"/>
      <c r="N18" s="480"/>
      <c r="O18" s="480"/>
      <c r="P18" s="480"/>
      <c r="Q18" s="480"/>
      <c r="R18" s="481"/>
      <c r="S18" s="481"/>
      <c r="T18" s="481"/>
      <c r="U18" s="481"/>
      <c r="V18" s="482"/>
      <c r="W18" s="496"/>
      <c r="X18" s="497"/>
      <c r="Y18" s="497"/>
      <c r="Z18" s="497"/>
      <c r="AA18" s="497"/>
      <c r="AB18" s="505"/>
      <c r="AC18" s="379">
        <v>57.9</v>
      </c>
      <c r="AD18" s="380"/>
      <c r="AE18" s="380"/>
      <c r="AF18" s="380"/>
      <c r="AG18" s="483"/>
      <c r="AH18" s="379">
        <v>57</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3470105</v>
      </c>
      <c r="BO18" s="416"/>
      <c r="BP18" s="416"/>
      <c r="BQ18" s="416"/>
      <c r="BR18" s="416"/>
      <c r="BS18" s="416"/>
      <c r="BT18" s="416"/>
      <c r="BU18" s="417"/>
      <c r="BV18" s="415">
        <v>3444497</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1027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5379370</v>
      </c>
      <c r="BO19" s="416"/>
      <c r="BP19" s="416"/>
      <c r="BQ19" s="416"/>
      <c r="BR19" s="416"/>
      <c r="BS19" s="416"/>
      <c r="BT19" s="416"/>
      <c r="BU19" s="417"/>
      <c r="BV19" s="415">
        <v>5429203</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6572</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5216038</v>
      </c>
      <c r="BO23" s="416"/>
      <c r="BP23" s="416"/>
      <c r="BQ23" s="416"/>
      <c r="BR23" s="416"/>
      <c r="BS23" s="416"/>
      <c r="BT23" s="416"/>
      <c r="BU23" s="417"/>
      <c r="BV23" s="415">
        <v>5239160</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7500</v>
      </c>
      <c r="R24" s="392"/>
      <c r="S24" s="392"/>
      <c r="T24" s="392"/>
      <c r="U24" s="392"/>
      <c r="V24" s="393"/>
      <c r="W24" s="457"/>
      <c r="X24" s="448"/>
      <c r="Y24" s="449"/>
      <c r="Z24" s="388" t="s">
        <v>155</v>
      </c>
      <c r="AA24" s="389"/>
      <c r="AB24" s="389"/>
      <c r="AC24" s="389"/>
      <c r="AD24" s="389"/>
      <c r="AE24" s="389"/>
      <c r="AF24" s="389"/>
      <c r="AG24" s="390"/>
      <c r="AH24" s="391">
        <v>145</v>
      </c>
      <c r="AI24" s="392"/>
      <c r="AJ24" s="392"/>
      <c r="AK24" s="392"/>
      <c r="AL24" s="393"/>
      <c r="AM24" s="391">
        <v>409045</v>
      </c>
      <c r="AN24" s="392"/>
      <c r="AO24" s="392"/>
      <c r="AP24" s="392"/>
      <c r="AQ24" s="392"/>
      <c r="AR24" s="393"/>
      <c r="AS24" s="391">
        <v>2821</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5197838</v>
      </c>
      <c r="BO24" s="416"/>
      <c r="BP24" s="416"/>
      <c r="BQ24" s="416"/>
      <c r="BR24" s="416"/>
      <c r="BS24" s="416"/>
      <c r="BT24" s="416"/>
      <c r="BU24" s="417"/>
      <c r="BV24" s="415">
        <v>5189510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6450</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155</v>
      </c>
      <c r="BO25" s="411"/>
      <c r="BP25" s="411"/>
      <c r="BQ25" s="411"/>
      <c r="BR25" s="411"/>
      <c r="BS25" s="411"/>
      <c r="BT25" s="411"/>
      <c r="BU25" s="412"/>
      <c r="BV25" s="410">
        <v>26</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5400</v>
      </c>
      <c r="R26" s="392"/>
      <c r="S26" s="392"/>
      <c r="T26" s="392"/>
      <c r="U26" s="392"/>
      <c r="V26" s="393"/>
      <c r="W26" s="457"/>
      <c r="X26" s="448"/>
      <c r="Y26" s="449"/>
      <c r="Z26" s="388" t="s">
        <v>161</v>
      </c>
      <c r="AA26" s="470"/>
      <c r="AB26" s="470"/>
      <c r="AC26" s="470"/>
      <c r="AD26" s="470"/>
      <c r="AE26" s="470"/>
      <c r="AF26" s="470"/>
      <c r="AG26" s="471"/>
      <c r="AH26" s="391">
        <v>7</v>
      </c>
      <c r="AI26" s="392"/>
      <c r="AJ26" s="392"/>
      <c r="AK26" s="392"/>
      <c r="AL26" s="393"/>
      <c r="AM26" s="391">
        <v>15673</v>
      </c>
      <c r="AN26" s="392"/>
      <c r="AO26" s="392"/>
      <c r="AP26" s="392"/>
      <c r="AQ26" s="392"/>
      <c r="AR26" s="393"/>
      <c r="AS26" s="391">
        <v>2239</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2970</v>
      </c>
      <c r="R27" s="392"/>
      <c r="S27" s="392"/>
      <c r="T27" s="392"/>
      <c r="U27" s="392"/>
      <c r="V27" s="393"/>
      <c r="W27" s="457"/>
      <c r="X27" s="448"/>
      <c r="Y27" s="449"/>
      <c r="Z27" s="388" t="s">
        <v>164</v>
      </c>
      <c r="AA27" s="389"/>
      <c r="AB27" s="389"/>
      <c r="AC27" s="389"/>
      <c r="AD27" s="389"/>
      <c r="AE27" s="389"/>
      <c r="AF27" s="389"/>
      <c r="AG27" s="390"/>
      <c r="AH27" s="391" t="s">
        <v>122</v>
      </c>
      <c r="AI27" s="392"/>
      <c r="AJ27" s="392"/>
      <c r="AK27" s="392"/>
      <c r="AL27" s="393"/>
      <c r="AM27" s="391" t="s">
        <v>122</v>
      </c>
      <c r="AN27" s="392"/>
      <c r="AO27" s="392"/>
      <c r="AP27" s="392"/>
      <c r="AQ27" s="392"/>
      <c r="AR27" s="393"/>
      <c r="AS27" s="391" t="s">
        <v>122</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548168</v>
      </c>
      <c r="BO27" s="419"/>
      <c r="BP27" s="419"/>
      <c r="BQ27" s="419"/>
      <c r="BR27" s="419"/>
      <c r="BS27" s="419"/>
      <c r="BT27" s="419"/>
      <c r="BU27" s="420"/>
      <c r="BV27" s="418">
        <v>548155</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2800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1009733</v>
      </c>
      <c r="BO28" s="411"/>
      <c r="BP28" s="411"/>
      <c r="BQ28" s="411"/>
      <c r="BR28" s="411"/>
      <c r="BS28" s="411"/>
      <c r="BT28" s="411"/>
      <c r="BU28" s="412"/>
      <c r="BV28" s="410">
        <v>1232438</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8</v>
      </c>
      <c r="M29" s="392"/>
      <c r="N29" s="392"/>
      <c r="O29" s="392"/>
      <c r="P29" s="393"/>
      <c r="Q29" s="391">
        <v>2660</v>
      </c>
      <c r="R29" s="392"/>
      <c r="S29" s="392"/>
      <c r="T29" s="392"/>
      <c r="U29" s="392"/>
      <c r="V29" s="393"/>
      <c r="W29" s="458"/>
      <c r="X29" s="459"/>
      <c r="Y29" s="460"/>
      <c r="Z29" s="388" t="s">
        <v>171</v>
      </c>
      <c r="AA29" s="389"/>
      <c r="AB29" s="389"/>
      <c r="AC29" s="389"/>
      <c r="AD29" s="389"/>
      <c r="AE29" s="389"/>
      <c r="AF29" s="389"/>
      <c r="AG29" s="390"/>
      <c r="AH29" s="391">
        <v>145</v>
      </c>
      <c r="AI29" s="392"/>
      <c r="AJ29" s="392"/>
      <c r="AK29" s="392"/>
      <c r="AL29" s="393"/>
      <c r="AM29" s="391">
        <v>409045</v>
      </c>
      <c r="AN29" s="392"/>
      <c r="AO29" s="392"/>
      <c r="AP29" s="392"/>
      <c r="AQ29" s="392"/>
      <c r="AR29" s="393"/>
      <c r="AS29" s="391">
        <v>2821</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376227</v>
      </c>
      <c r="BO29" s="416"/>
      <c r="BP29" s="416"/>
      <c r="BQ29" s="416"/>
      <c r="BR29" s="416"/>
      <c r="BS29" s="416"/>
      <c r="BT29" s="416"/>
      <c r="BU29" s="417"/>
      <c r="BV29" s="415">
        <v>376174</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93.7</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1063662</v>
      </c>
      <c r="BO30" s="419"/>
      <c r="BP30" s="419"/>
      <c r="BQ30" s="419"/>
      <c r="BR30" s="419"/>
      <c r="BS30" s="419"/>
      <c r="BT30" s="419"/>
      <c r="BU30" s="420"/>
      <c r="BV30" s="418">
        <v>793224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神戸町国民健康保険特別会計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IF('各会計、関係団体の財政状況及び健全化判断比率'!B30="","",'各会計、関係団体の財政状況及び健全化判断比率'!B30)</f>
        <v>神戸町水道事業会計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IF('各会計、関係団体の財政状況及び健全化判断比率'!B31="","",'各会計、関係団体の財政状況及び健全化判断比率'!B31)</f>
        <v>神戸町公共下水道事業特別会計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大垣衛生施設組合</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神戸町土地開発公社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障がい福祉サービス事業特別会計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神戸町後期高齢者医療特別会計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大垣輪中水防事務組合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学校給食事業特別会計</v>
      </c>
      <c r="F36" s="374"/>
      <c r="G36" s="374"/>
      <c r="H36" s="374"/>
      <c r="I36" s="374"/>
      <c r="J36" s="374"/>
      <c r="K36" s="374"/>
      <c r="L36" s="374"/>
      <c r="M36" s="374"/>
      <c r="N36" s="374"/>
      <c r="O36" s="374"/>
      <c r="P36" s="374"/>
      <c r="Q36" s="374"/>
      <c r="R36" s="374"/>
      <c r="S36" s="374"/>
      <c r="T36" s="167"/>
      <c r="U36" s="375" t="str">
        <f t="shared" ref="U36:U43" si="4">IF(W36="","",U35+1)</f>
        <v/>
      </c>
      <c r="V36" s="375"/>
      <c r="W36" s="374"/>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岐阜県市町村会館組合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岐阜県市町村職員退職手当組合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大垣消防組合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揖斐川水防事務組合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西濃環境整備組合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西南濃老人福祉施設事務組合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16</v>
      </c>
      <c r="BX42" s="375"/>
      <c r="BY42" s="374" t="str">
        <f>IF('各会計、関係団体の財政状況及び健全化判断比率'!B76="","",'各会計、関係団体の財政状況及び健全化判断比率'!B76)</f>
        <v>西南濃粗大廃棄物処理組合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17</v>
      </c>
      <c r="BX43" s="375"/>
      <c r="BY43" s="374" t="str">
        <f>IF('各会計、関係団体の財政状況及び健全化判断比率'!B77="","",'各会計、関係団体の財政状況及び健全化判断比率'!B77)</f>
        <v>安八郡広域連合（一般会計）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87" t="s">
        <v>532</v>
      </c>
      <c r="D34" s="1187"/>
      <c r="E34" s="1188"/>
      <c r="F34" s="32">
        <v>15.26</v>
      </c>
      <c r="G34" s="33">
        <v>16.149999999999999</v>
      </c>
      <c r="H34" s="33">
        <v>17.13</v>
      </c>
      <c r="I34" s="33">
        <v>16.02</v>
      </c>
      <c r="J34" s="34">
        <v>16.510000000000002</v>
      </c>
      <c r="K34" s="22"/>
      <c r="L34" s="22"/>
      <c r="M34" s="22"/>
      <c r="N34" s="22"/>
      <c r="O34" s="22"/>
      <c r="P34" s="22"/>
    </row>
    <row r="35" spans="1:16" ht="39" customHeight="1" x14ac:dyDescent="0.15">
      <c r="A35" s="22"/>
      <c r="B35" s="35"/>
      <c r="C35" s="1181" t="s">
        <v>533</v>
      </c>
      <c r="D35" s="1182"/>
      <c r="E35" s="1183"/>
      <c r="F35" s="36">
        <v>9.4600000000000009</v>
      </c>
      <c r="G35" s="37">
        <v>10.84</v>
      </c>
      <c r="H35" s="37">
        <v>7.39</v>
      </c>
      <c r="I35" s="37">
        <v>11.41</v>
      </c>
      <c r="J35" s="38">
        <v>6.87</v>
      </c>
      <c r="K35" s="22"/>
      <c r="L35" s="22"/>
      <c r="M35" s="22"/>
      <c r="N35" s="22"/>
      <c r="O35" s="22"/>
      <c r="P35" s="22"/>
    </row>
    <row r="36" spans="1:16" ht="39" customHeight="1" x14ac:dyDescent="0.15">
      <c r="A36" s="22"/>
      <c r="B36" s="35"/>
      <c r="C36" s="1181" t="s">
        <v>534</v>
      </c>
      <c r="D36" s="1182"/>
      <c r="E36" s="1183"/>
      <c r="F36" s="36">
        <v>3.23</v>
      </c>
      <c r="G36" s="37">
        <v>3.48</v>
      </c>
      <c r="H36" s="37">
        <v>2.74</v>
      </c>
      <c r="I36" s="37">
        <v>3</v>
      </c>
      <c r="J36" s="38">
        <v>4.5</v>
      </c>
      <c r="K36" s="22"/>
      <c r="L36" s="22"/>
      <c r="M36" s="22"/>
      <c r="N36" s="22"/>
      <c r="O36" s="22"/>
      <c r="P36" s="22"/>
    </row>
    <row r="37" spans="1:16" ht="39" customHeight="1" x14ac:dyDescent="0.15">
      <c r="A37" s="22"/>
      <c r="B37" s="35"/>
      <c r="C37" s="1181" t="s">
        <v>535</v>
      </c>
      <c r="D37" s="1182"/>
      <c r="E37" s="1183"/>
      <c r="F37" s="36">
        <v>0.23</v>
      </c>
      <c r="G37" s="37">
        <v>0.31</v>
      </c>
      <c r="H37" s="37">
        <v>0.63</v>
      </c>
      <c r="I37" s="37">
        <v>0.64</v>
      </c>
      <c r="J37" s="38">
        <v>0.37</v>
      </c>
      <c r="K37" s="22"/>
      <c r="L37" s="22"/>
      <c r="M37" s="22"/>
      <c r="N37" s="22"/>
      <c r="O37" s="22"/>
      <c r="P37" s="22"/>
    </row>
    <row r="38" spans="1:16" ht="39" customHeight="1" x14ac:dyDescent="0.15">
      <c r="A38" s="22"/>
      <c r="B38" s="35"/>
      <c r="C38" s="1181" t="s">
        <v>536</v>
      </c>
      <c r="D38" s="1182"/>
      <c r="E38" s="1183"/>
      <c r="F38" s="36">
        <v>0.15</v>
      </c>
      <c r="G38" s="37">
        <v>0.15</v>
      </c>
      <c r="H38" s="37">
        <v>0.16</v>
      </c>
      <c r="I38" s="37">
        <v>0.14000000000000001</v>
      </c>
      <c r="J38" s="38">
        <v>0.15</v>
      </c>
      <c r="K38" s="22"/>
      <c r="L38" s="22"/>
      <c r="M38" s="22"/>
      <c r="N38" s="22"/>
      <c r="O38" s="22"/>
      <c r="P38" s="22"/>
    </row>
    <row r="39" spans="1:16" ht="39" customHeight="1" x14ac:dyDescent="0.15">
      <c r="A39" s="22"/>
      <c r="B39" s="35"/>
      <c r="C39" s="1181" t="s">
        <v>537</v>
      </c>
      <c r="D39" s="1182"/>
      <c r="E39" s="1183"/>
      <c r="F39" s="36">
        <v>0.05</v>
      </c>
      <c r="G39" s="37">
        <v>0.03</v>
      </c>
      <c r="H39" s="37">
        <v>7.0000000000000007E-2</v>
      </c>
      <c r="I39" s="37">
        <v>0.05</v>
      </c>
      <c r="J39" s="38">
        <v>0.05</v>
      </c>
      <c r="K39" s="22"/>
      <c r="L39" s="22"/>
      <c r="M39" s="22"/>
      <c r="N39" s="22"/>
      <c r="O39" s="22"/>
      <c r="P39" s="22"/>
    </row>
    <row r="40" spans="1:16" ht="39" customHeight="1" x14ac:dyDescent="0.15">
      <c r="A40" s="22"/>
      <c r="B40" s="35"/>
      <c r="C40" s="1181" t="s">
        <v>538</v>
      </c>
      <c r="D40" s="1182"/>
      <c r="E40" s="1183"/>
      <c r="F40" s="36">
        <v>7.0000000000000007E-2</v>
      </c>
      <c r="G40" s="37">
        <v>0.06</v>
      </c>
      <c r="H40" s="37">
        <v>7.0000000000000007E-2</v>
      </c>
      <c r="I40" s="37">
        <v>0.03</v>
      </c>
      <c r="J40" s="38">
        <v>0.04</v>
      </c>
      <c r="K40" s="22"/>
      <c r="L40" s="22"/>
      <c r="M40" s="22"/>
      <c r="N40" s="22"/>
      <c r="O40" s="22"/>
      <c r="P40" s="22"/>
    </row>
    <row r="41" spans="1:16" ht="39" customHeight="1" x14ac:dyDescent="0.15">
      <c r="A41" s="22"/>
      <c r="B41" s="35"/>
      <c r="C41" s="1181"/>
      <c r="D41" s="1182"/>
      <c r="E41" s="1183"/>
      <c r="F41" s="36"/>
      <c r="G41" s="37"/>
      <c r="H41" s="37"/>
      <c r="I41" s="37"/>
      <c r="J41" s="38"/>
      <c r="K41" s="22"/>
      <c r="L41" s="22"/>
      <c r="M41" s="22"/>
      <c r="N41" s="22"/>
      <c r="O41" s="22"/>
      <c r="P41" s="22"/>
    </row>
    <row r="42" spans="1:16" ht="39" customHeight="1" x14ac:dyDescent="0.15">
      <c r="A42" s="22"/>
      <c r="B42" s="39"/>
      <c r="C42" s="1181" t="s">
        <v>539</v>
      </c>
      <c r="D42" s="1182"/>
      <c r="E42" s="1183"/>
      <c r="F42" s="36" t="s">
        <v>484</v>
      </c>
      <c r="G42" s="37" t="s">
        <v>484</v>
      </c>
      <c r="H42" s="37" t="s">
        <v>484</v>
      </c>
      <c r="I42" s="37" t="s">
        <v>484</v>
      </c>
      <c r="J42" s="38" t="s">
        <v>484</v>
      </c>
      <c r="K42" s="22"/>
      <c r="L42" s="22"/>
      <c r="M42" s="22"/>
      <c r="N42" s="22"/>
      <c r="O42" s="22"/>
      <c r="P42" s="22"/>
    </row>
    <row r="43" spans="1:16" ht="39" customHeight="1" thickBot="1" x14ac:dyDescent="0.2">
      <c r="A43" s="22"/>
      <c r="B43" s="40"/>
      <c r="C43" s="1184" t="s">
        <v>540</v>
      </c>
      <c r="D43" s="1185"/>
      <c r="E43" s="1186"/>
      <c r="F43" s="41" t="s">
        <v>484</v>
      </c>
      <c r="G43" s="42" t="s">
        <v>484</v>
      </c>
      <c r="H43" s="42" t="s">
        <v>484</v>
      </c>
      <c r="I43" s="42" t="s">
        <v>484</v>
      </c>
      <c r="J43" s="43" t="s">
        <v>484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97" t="s">
        <v>11</v>
      </c>
      <c r="C45" s="1198"/>
      <c r="D45" s="58"/>
      <c r="E45" s="1203" t="s">
        <v>12</v>
      </c>
      <c r="F45" s="1203"/>
      <c r="G45" s="1203"/>
      <c r="H45" s="1203"/>
      <c r="I45" s="1203"/>
      <c r="J45" s="1204"/>
      <c r="K45" s="59">
        <v>581</v>
      </c>
      <c r="L45" s="60">
        <v>573</v>
      </c>
      <c r="M45" s="60">
        <v>568</v>
      </c>
      <c r="N45" s="60">
        <v>507</v>
      </c>
      <c r="O45" s="61">
        <v>474</v>
      </c>
      <c r="P45" s="48"/>
      <c r="Q45" s="48"/>
      <c r="R45" s="48"/>
      <c r="S45" s="48"/>
      <c r="T45" s="48"/>
      <c r="U45" s="48"/>
    </row>
    <row r="46" spans="1:21" ht="30.75" customHeight="1" x14ac:dyDescent="0.15">
      <c r="A46" s="48"/>
      <c r="B46" s="1199"/>
      <c r="C46" s="1200"/>
      <c r="D46" s="62"/>
      <c r="E46" s="1191" t="s">
        <v>13</v>
      </c>
      <c r="F46" s="1191"/>
      <c r="G46" s="1191"/>
      <c r="H46" s="1191"/>
      <c r="I46" s="1191"/>
      <c r="J46" s="1192"/>
      <c r="K46" s="63" t="s">
        <v>484</v>
      </c>
      <c r="L46" s="64" t="s">
        <v>484</v>
      </c>
      <c r="M46" s="64" t="s">
        <v>484</v>
      </c>
      <c r="N46" s="64" t="s">
        <v>484</v>
      </c>
      <c r="O46" s="65" t="s">
        <v>484</v>
      </c>
      <c r="P46" s="48"/>
      <c r="Q46" s="48"/>
      <c r="R46" s="48"/>
      <c r="S46" s="48"/>
      <c r="T46" s="48"/>
      <c r="U46" s="48"/>
    </row>
    <row r="47" spans="1:21" ht="30.75" customHeight="1" x14ac:dyDescent="0.15">
      <c r="A47" s="48"/>
      <c r="B47" s="1199"/>
      <c r="C47" s="1200"/>
      <c r="D47" s="62"/>
      <c r="E47" s="1191" t="s">
        <v>14</v>
      </c>
      <c r="F47" s="1191"/>
      <c r="G47" s="1191"/>
      <c r="H47" s="1191"/>
      <c r="I47" s="1191"/>
      <c r="J47" s="1192"/>
      <c r="K47" s="63" t="s">
        <v>484</v>
      </c>
      <c r="L47" s="64" t="s">
        <v>484</v>
      </c>
      <c r="M47" s="64" t="s">
        <v>484</v>
      </c>
      <c r="N47" s="64" t="s">
        <v>484</v>
      </c>
      <c r="O47" s="65" t="s">
        <v>484</v>
      </c>
      <c r="P47" s="48"/>
      <c r="Q47" s="48"/>
      <c r="R47" s="48"/>
      <c r="S47" s="48"/>
      <c r="T47" s="48"/>
      <c r="U47" s="48"/>
    </row>
    <row r="48" spans="1:21" ht="30.75" customHeight="1" x14ac:dyDescent="0.15">
      <c r="A48" s="48"/>
      <c r="B48" s="1199"/>
      <c r="C48" s="1200"/>
      <c r="D48" s="62"/>
      <c r="E48" s="1191" t="s">
        <v>15</v>
      </c>
      <c r="F48" s="1191"/>
      <c r="G48" s="1191"/>
      <c r="H48" s="1191"/>
      <c r="I48" s="1191"/>
      <c r="J48" s="1192"/>
      <c r="K48" s="63">
        <v>116</v>
      </c>
      <c r="L48" s="64">
        <v>164</v>
      </c>
      <c r="M48" s="64">
        <v>175</v>
      </c>
      <c r="N48" s="64">
        <v>178</v>
      </c>
      <c r="O48" s="65">
        <v>190</v>
      </c>
      <c r="P48" s="48"/>
      <c r="Q48" s="48"/>
      <c r="R48" s="48"/>
      <c r="S48" s="48"/>
      <c r="T48" s="48"/>
      <c r="U48" s="48"/>
    </row>
    <row r="49" spans="1:21" ht="30.75" customHeight="1" x14ac:dyDescent="0.15">
      <c r="A49" s="48"/>
      <c r="B49" s="1199"/>
      <c r="C49" s="1200"/>
      <c r="D49" s="62"/>
      <c r="E49" s="1191" t="s">
        <v>16</v>
      </c>
      <c r="F49" s="1191"/>
      <c r="G49" s="1191"/>
      <c r="H49" s="1191"/>
      <c r="I49" s="1191"/>
      <c r="J49" s="1192"/>
      <c r="K49" s="63">
        <v>79</v>
      </c>
      <c r="L49" s="64">
        <v>74</v>
      </c>
      <c r="M49" s="64">
        <v>72</v>
      </c>
      <c r="N49" s="64">
        <v>46</v>
      </c>
      <c r="O49" s="65">
        <v>32</v>
      </c>
      <c r="P49" s="48"/>
      <c r="Q49" s="48"/>
      <c r="R49" s="48"/>
      <c r="S49" s="48"/>
      <c r="T49" s="48"/>
      <c r="U49" s="48"/>
    </row>
    <row r="50" spans="1:21" ht="30.75" customHeight="1" x14ac:dyDescent="0.15">
      <c r="A50" s="48"/>
      <c r="B50" s="1199"/>
      <c r="C50" s="1200"/>
      <c r="D50" s="62"/>
      <c r="E50" s="1191" t="s">
        <v>17</v>
      </c>
      <c r="F50" s="1191"/>
      <c r="G50" s="1191"/>
      <c r="H50" s="1191"/>
      <c r="I50" s="1191"/>
      <c r="J50" s="1192"/>
      <c r="K50" s="63">
        <v>0</v>
      </c>
      <c r="L50" s="64">
        <v>0</v>
      </c>
      <c r="M50" s="64">
        <v>0</v>
      </c>
      <c r="N50" s="64">
        <v>0</v>
      </c>
      <c r="O50" s="65">
        <v>0</v>
      </c>
      <c r="P50" s="48"/>
      <c r="Q50" s="48"/>
      <c r="R50" s="48"/>
      <c r="S50" s="48"/>
      <c r="T50" s="48"/>
      <c r="U50" s="48"/>
    </row>
    <row r="51" spans="1:21" ht="30.75" customHeight="1" x14ac:dyDescent="0.15">
      <c r="A51" s="48"/>
      <c r="B51" s="1201"/>
      <c r="C51" s="1202"/>
      <c r="D51" s="66"/>
      <c r="E51" s="1191" t="s">
        <v>18</v>
      </c>
      <c r="F51" s="1191"/>
      <c r="G51" s="1191"/>
      <c r="H51" s="1191"/>
      <c r="I51" s="1191"/>
      <c r="J51" s="1192"/>
      <c r="K51" s="63" t="s">
        <v>484</v>
      </c>
      <c r="L51" s="64" t="s">
        <v>484</v>
      </c>
      <c r="M51" s="64" t="s">
        <v>484</v>
      </c>
      <c r="N51" s="64" t="s">
        <v>484</v>
      </c>
      <c r="O51" s="65" t="s">
        <v>484</v>
      </c>
      <c r="P51" s="48"/>
      <c r="Q51" s="48"/>
      <c r="R51" s="48"/>
      <c r="S51" s="48"/>
      <c r="T51" s="48"/>
      <c r="U51" s="48"/>
    </row>
    <row r="52" spans="1:21" ht="30.75" customHeight="1" x14ac:dyDescent="0.15">
      <c r="A52" s="48"/>
      <c r="B52" s="1189" t="s">
        <v>19</v>
      </c>
      <c r="C52" s="1190"/>
      <c r="D52" s="66"/>
      <c r="E52" s="1191" t="s">
        <v>20</v>
      </c>
      <c r="F52" s="1191"/>
      <c r="G52" s="1191"/>
      <c r="H52" s="1191"/>
      <c r="I52" s="1191"/>
      <c r="J52" s="1192"/>
      <c r="K52" s="63">
        <v>429</v>
      </c>
      <c r="L52" s="64">
        <v>452</v>
      </c>
      <c r="M52" s="64">
        <v>494</v>
      </c>
      <c r="N52" s="64">
        <v>491</v>
      </c>
      <c r="O52" s="65">
        <v>508</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347</v>
      </c>
      <c r="L53" s="69">
        <v>359</v>
      </c>
      <c r="M53" s="69">
        <v>321</v>
      </c>
      <c r="N53" s="69">
        <v>240</v>
      </c>
      <c r="O53" s="70">
        <v>188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3"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524</v>
      </c>
      <c r="J40" s="79" t="s">
        <v>525</v>
      </c>
      <c r="K40" s="79" t="s">
        <v>526</v>
      </c>
      <c r="L40" s="79" t="s">
        <v>527</v>
      </c>
      <c r="M40" s="80" t="s">
        <v>528</v>
      </c>
    </row>
    <row r="41" spans="2:13" ht="27.75" customHeight="1" x14ac:dyDescent="0.15">
      <c r="B41" s="1217" t="s">
        <v>24</v>
      </c>
      <c r="C41" s="1218"/>
      <c r="D41" s="81"/>
      <c r="E41" s="1219" t="s">
        <v>25</v>
      </c>
      <c r="F41" s="1219"/>
      <c r="G41" s="1219"/>
      <c r="H41" s="1220"/>
      <c r="I41" s="82">
        <v>5570</v>
      </c>
      <c r="J41" s="83">
        <v>5331</v>
      </c>
      <c r="K41" s="83">
        <v>5050</v>
      </c>
      <c r="L41" s="83">
        <v>5239</v>
      </c>
      <c r="M41" s="84">
        <v>5216</v>
      </c>
    </row>
    <row r="42" spans="2:13" ht="27.75" customHeight="1" x14ac:dyDescent="0.15">
      <c r="B42" s="1207"/>
      <c r="C42" s="1208"/>
      <c r="D42" s="85"/>
      <c r="E42" s="1211" t="s">
        <v>26</v>
      </c>
      <c r="F42" s="1211"/>
      <c r="G42" s="1211"/>
      <c r="H42" s="1212"/>
      <c r="I42" s="86" t="s">
        <v>484</v>
      </c>
      <c r="J42" s="87" t="s">
        <v>484</v>
      </c>
      <c r="K42" s="87" t="s">
        <v>484</v>
      </c>
      <c r="L42" s="87" t="s">
        <v>484</v>
      </c>
      <c r="M42" s="88" t="s">
        <v>484</v>
      </c>
    </row>
    <row r="43" spans="2:13" ht="27.75" customHeight="1" x14ac:dyDescent="0.15">
      <c r="B43" s="1207"/>
      <c r="C43" s="1208"/>
      <c r="D43" s="85"/>
      <c r="E43" s="1211" t="s">
        <v>27</v>
      </c>
      <c r="F43" s="1211"/>
      <c r="G43" s="1211"/>
      <c r="H43" s="1212"/>
      <c r="I43" s="86">
        <v>4287</v>
      </c>
      <c r="J43" s="87">
        <v>4471</v>
      </c>
      <c r="K43" s="87">
        <v>4518</v>
      </c>
      <c r="L43" s="87">
        <v>4705</v>
      </c>
      <c r="M43" s="88">
        <v>4958</v>
      </c>
    </row>
    <row r="44" spans="2:13" ht="27.75" customHeight="1" x14ac:dyDescent="0.15">
      <c r="B44" s="1207"/>
      <c r="C44" s="1208"/>
      <c r="D44" s="85"/>
      <c r="E44" s="1211" t="s">
        <v>28</v>
      </c>
      <c r="F44" s="1211"/>
      <c r="G44" s="1211"/>
      <c r="H44" s="1212"/>
      <c r="I44" s="86">
        <v>271</v>
      </c>
      <c r="J44" s="87">
        <v>207</v>
      </c>
      <c r="K44" s="87">
        <v>192</v>
      </c>
      <c r="L44" s="87">
        <v>238</v>
      </c>
      <c r="M44" s="88">
        <v>303</v>
      </c>
    </row>
    <row r="45" spans="2:13" ht="27.75" customHeight="1" x14ac:dyDescent="0.15">
      <c r="B45" s="1207"/>
      <c r="C45" s="1208"/>
      <c r="D45" s="85"/>
      <c r="E45" s="1211" t="s">
        <v>29</v>
      </c>
      <c r="F45" s="1211"/>
      <c r="G45" s="1211"/>
      <c r="H45" s="1212"/>
      <c r="I45" s="86">
        <v>1170</v>
      </c>
      <c r="J45" s="87">
        <v>1155</v>
      </c>
      <c r="K45" s="87">
        <v>1110</v>
      </c>
      <c r="L45" s="87">
        <v>1103</v>
      </c>
      <c r="M45" s="88">
        <v>1153</v>
      </c>
    </row>
    <row r="46" spans="2:13" ht="27.75" customHeight="1" x14ac:dyDescent="0.15">
      <c r="B46" s="1207"/>
      <c r="C46" s="1208"/>
      <c r="D46" s="89"/>
      <c r="E46" s="1211" t="s">
        <v>30</v>
      </c>
      <c r="F46" s="1211"/>
      <c r="G46" s="1211"/>
      <c r="H46" s="1212"/>
      <c r="I46" s="86" t="s">
        <v>484</v>
      </c>
      <c r="J46" s="87" t="s">
        <v>484</v>
      </c>
      <c r="K46" s="87" t="s">
        <v>484</v>
      </c>
      <c r="L46" s="87" t="s">
        <v>484</v>
      </c>
      <c r="M46" s="88" t="s">
        <v>484</v>
      </c>
    </row>
    <row r="47" spans="2:13" ht="27.75" customHeight="1" x14ac:dyDescent="0.15">
      <c r="B47" s="1207"/>
      <c r="C47" s="1208"/>
      <c r="D47" s="90"/>
      <c r="E47" s="1221" t="s">
        <v>31</v>
      </c>
      <c r="F47" s="1222"/>
      <c r="G47" s="1222"/>
      <c r="H47" s="1223"/>
      <c r="I47" s="86" t="s">
        <v>484</v>
      </c>
      <c r="J47" s="87" t="s">
        <v>484</v>
      </c>
      <c r="K47" s="87" t="s">
        <v>484</v>
      </c>
      <c r="L47" s="87" t="s">
        <v>484</v>
      </c>
      <c r="M47" s="88" t="s">
        <v>484</v>
      </c>
    </row>
    <row r="48" spans="2:13" ht="27.75" customHeight="1" x14ac:dyDescent="0.15">
      <c r="B48" s="1207"/>
      <c r="C48" s="1208"/>
      <c r="D48" s="85"/>
      <c r="E48" s="1211" t="s">
        <v>32</v>
      </c>
      <c r="F48" s="1211"/>
      <c r="G48" s="1211"/>
      <c r="H48" s="1212"/>
      <c r="I48" s="86" t="s">
        <v>484</v>
      </c>
      <c r="J48" s="87" t="s">
        <v>484</v>
      </c>
      <c r="K48" s="87" t="s">
        <v>484</v>
      </c>
      <c r="L48" s="87" t="s">
        <v>484</v>
      </c>
      <c r="M48" s="88" t="s">
        <v>484</v>
      </c>
    </row>
    <row r="49" spans="2:13" ht="27.75" customHeight="1" x14ac:dyDescent="0.15">
      <c r="B49" s="1209"/>
      <c r="C49" s="1210"/>
      <c r="D49" s="85"/>
      <c r="E49" s="1211" t="s">
        <v>33</v>
      </c>
      <c r="F49" s="1211"/>
      <c r="G49" s="1211"/>
      <c r="H49" s="1212"/>
      <c r="I49" s="86" t="s">
        <v>484</v>
      </c>
      <c r="J49" s="87" t="s">
        <v>484</v>
      </c>
      <c r="K49" s="87" t="s">
        <v>484</v>
      </c>
      <c r="L49" s="87" t="s">
        <v>484</v>
      </c>
      <c r="M49" s="88" t="s">
        <v>484</v>
      </c>
    </row>
    <row r="50" spans="2:13" ht="27.75" customHeight="1" x14ac:dyDescent="0.15">
      <c r="B50" s="1205" t="s">
        <v>34</v>
      </c>
      <c r="C50" s="1206"/>
      <c r="D50" s="91"/>
      <c r="E50" s="1211" t="s">
        <v>35</v>
      </c>
      <c r="F50" s="1211"/>
      <c r="G50" s="1211"/>
      <c r="H50" s="1212"/>
      <c r="I50" s="86">
        <v>2745</v>
      </c>
      <c r="J50" s="87">
        <v>2790</v>
      </c>
      <c r="K50" s="87">
        <v>2710</v>
      </c>
      <c r="L50" s="87">
        <v>2563</v>
      </c>
      <c r="M50" s="88">
        <v>2660</v>
      </c>
    </row>
    <row r="51" spans="2:13" ht="27.75" customHeight="1" x14ac:dyDescent="0.15">
      <c r="B51" s="1207"/>
      <c r="C51" s="1208"/>
      <c r="D51" s="85"/>
      <c r="E51" s="1211" t="s">
        <v>36</v>
      </c>
      <c r="F51" s="1211"/>
      <c r="G51" s="1211"/>
      <c r="H51" s="1212"/>
      <c r="I51" s="86" t="s">
        <v>484</v>
      </c>
      <c r="J51" s="87" t="s">
        <v>484</v>
      </c>
      <c r="K51" s="87" t="s">
        <v>484</v>
      </c>
      <c r="L51" s="87" t="s">
        <v>484</v>
      </c>
      <c r="M51" s="88" t="s">
        <v>484</v>
      </c>
    </row>
    <row r="52" spans="2:13" ht="27.75" customHeight="1" x14ac:dyDescent="0.15">
      <c r="B52" s="1209"/>
      <c r="C52" s="1210"/>
      <c r="D52" s="85"/>
      <c r="E52" s="1211" t="s">
        <v>37</v>
      </c>
      <c r="F52" s="1211"/>
      <c r="G52" s="1211"/>
      <c r="H52" s="1212"/>
      <c r="I52" s="86">
        <v>6384</v>
      </c>
      <c r="J52" s="87">
        <v>6591</v>
      </c>
      <c r="K52" s="87">
        <v>6631</v>
      </c>
      <c r="L52" s="87">
        <v>6848</v>
      </c>
      <c r="M52" s="88">
        <v>6986</v>
      </c>
    </row>
    <row r="53" spans="2:13" ht="27.75" customHeight="1" thickBot="1" x14ac:dyDescent="0.2">
      <c r="B53" s="1213" t="s">
        <v>21</v>
      </c>
      <c r="C53" s="1214"/>
      <c r="D53" s="92"/>
      <c r="E53" s="1215" t="s">
        <v>38</v>
      </c>
      <c r="F53" s="1215"/>
      <c r="G53" s="1215"/>
      <c r="H53" s="1216"/>
      <c r="I53" s="93">
        <v>2169</v>
      </c>
      <c r="J53" s="94">
        <v>1783</v>
      </c>
      <c r="K53" s="94">
        <v>1528</v>
      </c>
      <c r="L53" s="94">
        <v>1874</v>
      </c>
      <c r="M53" s="95">
        <v>1984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A4" zoomScale="80" zoomScaleNormal="80" zoomScaleSheetLayoutView="55" workbookViewId="0">
      <selection activeCell="I14" sqref="I14"/>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569</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569</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570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571</v>
      </c>
      <c r="I42" s="354"/>
      <c r="J42" s="354"/>
      <c r="K42" s="354"/>
      <c r="L42" s="246"/>
      <c r="M42" s="246"/>
      <c r="N42" s="246"/>
      <c r="O42" s="246"/>
    </row>
    <row r="43" spans="2:17" x14ac:dyDescent="0.15">
      <c r="B43" s="250"/>
      <c r="C43" s="246"/>
      <c r="D43" s="246"/>
      <c r="E43" s="246"/>
      <c r="F43" s="246"/>
      <c r="G43" s="1238" t="s">
        <v>572</v>
      </c>
      <c r="H43" s="1239"/>
      <c r="I43" s="1239"/>
      <c r="J43" s="1239"/>
      <c r="K43" s="1239"/>
      <c r="L43" s="1239"/>
      <c r="M43" s="1239"/>
      <c r="N43" s="1239"/>
      <c r="O43" s="1240"/>
    </row>
    <row r="44" spans="2:17" x14ac:dyDescent="0.15">
      <c r="B44" s="250"/>
      <c r="C44" s="246"/>
      <c r="D44" s="246"/>
      <c r="E44" s="246"/>
      <c r="F44" s="246"/>
      <c r="G44" s="1241"/>
      <c r="H44" s="1242"/>
      <c r="I44" s="1242"/>
      <c r="J44" s="1242"/>
      <c r="K44" s="1242"/>
      <c r="L44" s="1242"/>
      <c r="M44" s="1242"/>
      <c r="N44" s="1242"/>
      <c r="O44" s="1243"/>
    </row>
    <row r="45" spans="2:17" x14ac:dyDescent="0.15">
      <c r="B45" s="250"/>
      <c r="C45" s="246"/>
      <c r="D45" s="246"/>
      <c r="E45" s="246"/>
      <c r="F45" s="246"/>
      <c r="G45" s="1241"/>
      <c r="H45" s="1242"/>
      <c r="I45" s="1242"/>
      <c r="J45" s="1242"/>
      <c r="K45" s="1242"/>
      <c r="L45" s="1242"/>
      <c r="M45" s="1242"/>
      <c r="N45" s="1242"/>
      <c r="O45" s="1243"/>
    </row>
    <row r="46" spans="2:17" x14ac:dyDescent="0.15">
      <c r="B46" s="250"/>
      <c r="C46" s="246"/>
      <c r="D46" s="246"/>
      <c r="E46" s="246"/>
      <c r="F46" s="246"/>
      <c r="G46" s="1241"/>
      <c r="H46" s="1242"/>
      <c r="I46" s="1242"/>
      <c r="J46" s="1242"/>
      <c r="K46" s="1242"/>
      <c r="L46" s="1242"/>
      <c r="M46" s="1242"/>
      <c r="N46" s="1242"/>
      <c r="O46" s="1243"/>
    </row>
    <row r="47" spans="2:17" x14ac:dyDescent="0.15">
      <c r="B47" s="250"/>
      <c r="C47" s="246"/>
      <c r="D47" s="246"/>
      <c r="E47" s="246"/>
      <c r="F47" s="246"/>
      <c r="G47" s="1244"/>
      <c r="H47" s="1245"/>
      <c r="I47" s="1245"/>
      <c r="J47" s="1245"/>
      <c r="K47" s="1245"/>
      <c r="L47" s="1245"/>
      <c r="M47" s="1245"/>
      <c r="N47" s="1245"/>
      <c r="O47" s="1246"/>
    </row>
    <row r="48" spans="2:17" x14ac:dyDescent="0.15">
      <c r="B48" s="250"/>
      <c r="C48" s="246"/>
      <c r="D48" s="246"/>
      <c r="E48" s="246"/>
      <c r="F48" s="246"/>
      <c r="G48" s="246"/>
      <c r="H48" s="355"/>
      <c r="I48" s="355"/>
      <c r="J48" s="355"/>
    </row>
    <row r="49" spans="1:17" x14ac:dyDescent="0.15">
      <c r="B49" s="250"/>
      <c r="C49" s="246"/>
      <c r="D49" s="246"/>
      <c r="E49" s="246"/>
      <c r="F49" s="246"/>
      <c r="G49" s="245" t="s">
        <v>573</v>
      </c>
    </row>
    <row r="50" spans="1:17" x14ac:dyDescent="0.15">
      <c r="B50" s="250"/>
      <c r="C50" s="246"/>
      <c r="D50" s="246"/>
      <c r="E50" s="246"/>
      <c r="F50" s="246"/>
      <c r="G50" s="1247"/>
      <c r="H50" s="1248"/>
      <c r="I50" s="1248"/>
      <c r="J50" s="1249"/>
      <c r="K50" s="356" t="s">
        <v>524</v>
      </c>
      <c r="L50" s="356" t="s">
        <v>525</v>
      </c>
      <c r="M50" s="356" t="s">
        <v>526</v>
      </c>
      <c r="N50" s="356" t="s">
        <v>527</v>
      </c>
      <c r="O50" s="356" t="s">
        <v>528</v>
      </c>
    </row>
    <row r="51" spans="1:17" x14ac:dyDescent="0.15">
      <c r="B51" s="250"/>
      <c r="C51" s="246"/>
      <c r="D51" s="246"/>
      <c r="E51" s="246"/>
      <c r="F51" s="246"/>
      <c r="G51" s="1250" t="s">
        <v>574</v>
      </c>
      <c r="H51" s="1251"/>
      <c r="I51" s="1256" t="s">
        <v>575</v>
      </c>
      <c r="J51" s="1256"/>
      <c r="K51" s="1259"/>
      <c r="L51" s="1259"/>
      <c r="M51" s="1259"/>
      <c r="N51" s="1224">
        <v>47.3</v>
      </c>
      <c r="O51" s="1224">
        <v>50</v>
      </c>
    </row>
    <row r="52" spans="1:17" x14ac:dyDescent="0.15">
      <c r="B52" s="250"/>
      <c r="C52" s="246"/>
      <c r="D52" s="246"/>
      <c r="E52" s="246"/>
      <c r="F52" s="246"/>
      <c r="G52" s="1252"/>
      <c r="H52" s="1253"/>
      <c r="I52" s="1257"/>
      <c r="J52" s="1257"/>
      <c r="K52" s="1224"/>
      <c r="L52" s="1224"/>
      <c r="M52" s="1224"/>
      <c r="N52" s="1224"/>
      <c r="O52" s="1224"/>
    </row>
    <row r="53" spans="1:17" x14ac:dyDescent="0.15">
      <c r="A53" s="357"/>
      <c r="B53" s="250"/>
      <c r="C53" s="246"/>
      <c r="D53" s="246"/>
      <c r="E53" s="246"/>
      <c r="F53" s="246"/>
      <c r="G53" s="1252"/>
      <c r="H53" s="1253"/>
      <c r="I53" s="1236" t="s">
        <v>576</v>
      </c>
      <c r="J53" s="1236"/>
      <c r="K53" s="1258"/>
      <c r="L53" s="1258"/>
      <c r="M53" s="1258"/>
      <c r="N53" s="1228">
        <v>53</v>
      </c>
      <c r="O53" s="1228">
        <v>54.5</v>
      </c>
    </row>
    <row r="54" spans="1:17" x14ac:dyDescent="0.15">
      <c r="A54" s="357"/>
      <c r="B54" s="250"/>
      <c r="C54" s="246"/>
      <c r="D54" s="246"/>
      <c r="E54" s="246"/>
      <c r="F54" s="246"/>
      <c r="G54" s="1254"/>
      <c r="H54" s="1255"/>
      <c r="I54" s="1236"/>
      <c r="J54" s="1236"/>
      <c r="K54" s="1229"/>
      <c r="L54" s="1229"/>
      <c r="M54" s="1229"/>
      <c r="N54" s="1229"/>
      <c r="O54" s="1229"/>
    </row>
    <row r="55" spans="1:17" x14ac:dyDescent="0.15">
      <c r="A55" s="357"/>
      <c r="B55" s="250"/>
      <c r="C55" s="246"/>
      <c r="D55" s="246"/>
      <c r="E55" s="246"/>
      <c r="F55" s="246"/>
      <c r="G55" s="1230" t="s">
        <v>577</v>
      </c>
      <c r="H55" s="1231"/>
      <c r="I55" s="1236" t="s">
        <v>575</v>
      </c>
      <c r="J55" s="1236"/>
      <c r="K55" s="1259"/>
      <c r="L55" s="1259"/>
      <c r="M55" s="1259"/>
      <c r="N55" s="1224">
        <v>44.9</v>
      </c>
      <c r="O55" s="1224">
        <v>44.9</v>
      </c>
    </row>
    <row r="56" spans="1:17" x14ac:dyDescent="0.15">
      <c r="A56" s="357"/>
      <c r="B56" s="250"/>
      <c r="C56" s="246"/>
      <c r="D56" s="246"/>
      <c r="E56" s="246"/>
      <c r="F56" s="246"/>
      <c r="G56" s="1232"/>
      <c r="H56" s="1233"/>
      <c r="I56" s="1236"/>
      <c r="J56" s="1236"/>
      <c r="K56" s="1224"/>
      <c r="L56" s="1224"/>
      <c r="M56" s="1224"/>
      <c r="N56" s="1224"/>
      <c r="O56" s="1224"/>
    </row>
    <row r="57" spans="1:17" s="357" customFormat="1" x14ac:dyDescent="0.15">
      <c r="B57" s="358"/>
      <c r="C57" s="354"/>
      <c r="D57" s="354"/>
      <c r="E57" s="354"/>
      <c r="F57" s="354"/>
      <c r="G57" s="1232"/>
      <c r="H57" s="1233"/>
      <c r="I57" s="1226" t="s">
        <v>576</v>
      </c>
      <c r="J57" s="1226"/>
      <c r="K57" s="1258"/>
      <c r="L57" s="1258"/>
      <c r="M57" s="1258"/>
      <c r="N57" s="1228">
        <v>61.9</v>
      </c>
      <c r="O57" s="1228">
        <v>60.9</v>
      </c>
      <c r="P57" s="359"/>
      <c r="Q57" s="358"/>
    </row>
    <row r="58" spans="1:17" s="357" customFormat="1" x14ac:dyDescent="0.15">
      <c r="A58" s="245"/>
      <c r="B58" s="358"/>
      <c r="C58" s="354"/>
      <c r="D58" s="354"/>
      <c r="E58" s="354"/>
      <c r="F58" s="354"/>
      <c r="G58" s="1234"/>
      <c r="H58" s="1235"/>
      <c r="I58" s="1226"/>
      <c r="J58" s="1226"/>
      <c r="K58" s="1229"/>
      <c r="L58" s="1229"/>
      <c r="M58" s="1229"/>
      <c r="N58" s="1229"/>
      <c r="O58" s="1229"/>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578</v>
      </c>
      <c r="C63" s="246"/>
      <c r="D63" s="246"/>
      <c r="E63" s="246"/>
      <c r="F63" s="246"/>
      <c r="G63" s="246"/>
      <c r="H63" s="246"/>
      <c r="I63" s="246"/>
      <c r="J63" s="246"/>
      <c r="K63" s="246"/>
      <c r="L63" s="246"/>
      <c r="M63" s="246"/>
      <c r="N63" s="246"/>
      <c r="O63" s="246"/>
    </row>
    <row r="64" spans="1:17" x14ac:dyDescent="0.15">
      <c r="B64" s="250"/>
      <c r="C64" s="246"/>
      <c r="D64" s="246"/>
      <c r="E64" s="246"/>
      <c r="F64" s="246"/>
      <c r="G64" s="353" t="s">
        <v>571</v>
      </c>
      <c r="I64" s="354"/>
      <c r="J64" s="354"/>
      <c r="K64" s="354"/>
      <c r="L64" s="246"/>
      <c r="M64" s="246"/>
      <c r="N64" s="246"/>
      <c r="O64" s="246"/>
    </row>
    <row r="65" spans="2:30" x14ac:dyDescent="0.15">
      <c r="B65" s="250"/>
      <c r="C65" s="246"/>
      <c r="D65" s="246"/>
      <c r="E65" s="246"/>
      <c r="F65" s="246"/>
      <c r="G65" s="1238" t="s">
        <v>579</v>
      </c>
      <c r="H65" s="1239"/>
      <c r="I65" s="1239"/>
      <c r="J65" s="1239"/>
      <c r="K65" s="1239"/>
      <c r="L65" s="1239"/>
      <c r="M65" s="1239"/>
      <c r="N65" s="1239"/>
      <c r="O65" s="1240"/>
    </row>
    <row r="66" spans="2:30" x14ac:dyDescent="0.15">
      <c r="B66" s="250"/>
      <c r="C66" s="246"/>
      <c r="D66" s="246"/>
      <c r="E66" s="246"/>
      <c r="F66" s="246"/>
      <c r="G66" s="1241"/>
      <c r="H66" s="1242"/>
      <c r="I66" s="1242"/>
      <c r="J66" s="1242"/>
      <c r="K66" s="1242"/>
      <c r="L66" s="1242"/>
      <c r="M66" s="1242"/>
      <c r="N66" s="1242"/>
      <c r="O66" s="1243"/>
    </row>
    <row r="67" spans="2:30" x14ac:dyDescent="0.15">
      <c r="B67" s="250"/>
      <c r="C67" s="246"/>
      <c r="D67" s="246"/>
      <c r="E67" s="246"/>
      <c r="F67" s="246"/>
      <c r="G67" s="1241"/>
      <c r="H67" s="1242"/>
      <c r="I67" s="1242"/>
      <c r="J67" s="1242"/>
      <c r="K67" s="1242"/>
      <c r="L67" s="1242"/>
      <c r="M67" s="1242"/>
      <c r="N67" s="1242"/>
      <c r="O67" s="1243"/>
    </row>
    <row r="68" spans="2:30" x14ac:dyDescent="0.15">
      <c r="B68" s="250"/>
      <c r="C68" s="246"/>
      <c r="D68" s="246"/>
      <c r="E68" s="246"/>
      <c r="F68" s="246"/>
      <c r="G68" s="1241"/>
      <c r="H68" s="1242"/>
      <c r="I68" s="1242"/>
      <c r="J68" s="1242"/>
      <c r="K68" s="1242"/>
      <c r="L68" s="1242"/>
      <c r="M68" s="1242"/>
      <c r="N68" s="1242"/>
      <c r="O68" s="1243"/>
    </row>
    <row r="69" spans="2:30" x14ac:dyDescent="0.15">
      <c r="B69" s="250"/>
      <c r="C69" s="246"/>
      <c r="D69" s="246"/>
      <c r="E69" s="246"/>
      <c r="F69" s="246"/>
      <c r="G69" s="1244"/>
      <c r="H69" s="1245"/>
      <c r="I69" s="1245"/>
      <c r="J69" s="1245"/>
      <c r="K69" s="1245"/>
      <c r="L69" s="1245"/>
      <c r="M69" s="1245"/>
      <c r="N69" s="1245"/>
      <c r="O69" s="1246"/>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580</v>
      </c>
      <c r="I71" s="370"/>
      <c r="J71" s="366"/>
      <c r="K71" s="366"/>
      <c r="L71" s="367"/>
      <c r="M71" s="366"/>
      <c r="N71" s="367"/>
      <c r="O71" s="368"/>
    </row>
    <row r="72" spans="2:30" x14ac:dyDescent="0.15">
      <c r="B72" s="250"/>
      <c r="C72" s="246"/>
      <c r="D72" s="246"/>
      <c r="E72" s="246"/>
      <c r="F72" s="246"/>
      <c r="G72" s="1247"/>
      <c r="H72" s="1248"/>
      <c r="I72" s="1248"/>
      <c r="J72" s="1249"/>
      <c r="K72" s="356" t="s">
        <v>524</v>
      </c>
      <c r="L72" s="356" t="s">
        <v>525</v>
      </c>
      <c r="M72" s="356" t="s">
        <v>526</v>
      </c>
      <c r="N72" s="356" t="s">
        <v>527</v>
      </c>
      <c r="O72" s="356" t="s">
        <v>528</v>
      </c>
    </row>
    <row r="73" spans="2:30" x14ac:dyDescent="0.15">
      <c r="B73" s="250"/>
      <c r="C73" s="246"/>
      <c r="D73" s="246"/>
      <c r="E73" s="246"/>
      <c r="F73" s="246"/>
      <c r="G73" s="1250" t="s">
        <v>574</v>
      </c>
      <c r="H73" s="1251"/>
      <c r="I73" s="1256" t="s">
        <v>575</v>
      </c>
      <c r="J73" s="1256"/>
      <c r="K73" s="1237">
        <v>56.8</v>
      </c>
      <c r="L73" s="1237">
        <v>46</v>
      </c>
      <c r="M73" s="1224">
        <v>39.9</v>
      </c>
      <c r="N73" s="1224">
        <v>47.3</v>
      </c>
      <c r="O73" s="1224">
        <v>50</v>
      </c>
      <c r="S73" s="245">
        <v>9.9</v>
      </c>
    </row>
    <row r="74" spans="2:30" x14ac:dyDescent="0.15">
      <c r="B74" s="250"/>
      <c r="C74" s="246"/>
      <c r="D74" s="246"/>
      <c r="E74" s="246"/>
      <c r="F74" s="246"/>
      <c r="G74" s="1252"/>
      <c r="H74" s="1253"/>
      <c r="I74" s="1257"/>
      <c r="J74" s="1257"/>
      <c r="K74" s="1237"/>
      <c r="L74" s="1237"/>
      <c r="M74" s="1224"/>
      <c r="N74" s="1224"/>
      <c r="O74" s="1224"/>
    </row>
    <row r="75" spans="2:30" x14ac:dyDescent="0.15">
      <c r="B75" s="250"/>
      <c r="C75" s="246"/>
      <c r="D75" s="246"/>
      <c r="E75" s="246"/>
      <c r="F75" s="246"/>
      <c r="G75" s="1252"/>
      <c r="H75" s="1253"/>
      <c r="I75" s="1236" t="s">
        <v>581</v>
      </c>
      <c r="J75" s="1236"/>
      <c r="K75" s="1228">
        <v>9.3000000000000007</v>
      </c>
      <c r="L75" s="1228">
        <v>9.1999999999999993</v>
      </c>
      <c r="M75" s="1228">
        <v>8.9</v>
      </c>
      <c r="N75" s="1228">
        <v>7.9</v>
      </c>
      <c r="O75" s="1228">
        <v>6.4</v>
      </c>
      <c r="U75" s="245">
        <v>81.2</v>
      </c>
      <c r="W75" s="245">
        <v>87.2</v>
      </c>
      <c r="Y75" s="245">
        <v>99.8</v>
      </c>
      <c r="AA75" s="245">
        <v>109.5</v>
      </c>
      <c r="AC75" s="245">
        <v>115.2</v>
      </c>
    </row>
    <row r="76" spans="2:30" x14ac:dyDescent="0.15">
      <c r="B76" s="250"/>
      <c r="C76" s="246"/>
      <c r="D76" s="246"/>
      <c r="E76" s="246"/>
      <c r="F76" s="246"/>
      <c r="G76" s="1254"/>
      <c r="H76" s="1255"/>
      <c r="I76" s="1236"/>
      <c r="J76" s="1236"/>
      <c r="K76" s="1229"/>
      <c r="L76" s="1229"/>
      <c r="M76" s="1229"/>
      <c r="N76" s="1229"/>
      <c r="O76" s="1229"/>
    </row>
    <row r="77" spans="2:30" x14ac:dyDescent="0.15">
      <c r="B77" s="250"/>
      <c r="C77" s="246"/>
      <c r="D77" s="246"/>
      <c r="E77" s="246"/>
      <c r="F77" s="246"/>
      <c r="G77" s="1230" t="s">
        <v>577</v>
      </c>
      <c r="H77" s="1231"/>
      <c r="I77" s="1236" t="s">
        <v>575</v>
      </c>
      <c r="J77" s="1236"/>
      <c r="K77" s="1237">
        <v>30.7</v>
      </c>
      <c r="L77" s="1237">
        <v>22.3</v>
      </c>
      <c r="M77" s="1224">
        <v>20.3</v>
      </c>
      <c r="N77" s="1224">
        <v>44.9</v>
      </c>
      <c r="O77" s="1224">
        <v>44.9</v>
      </c>
      <c r="R77" s="245">
        <v>12.3</v>
      </c>
      <c r="T77" s="245">
        <v>11.1</v>
      </c>
    </row>
    <row r="78" spans="2:30" x14ac:dyDescent="0.15">
      <c r="B78" s="250"/>
      <c r="C78" s="246"/>
      <c r="D78" s="246"/>
      <c r="E78" s="246"/>
      <c r="F78" s="246"/>
      <c r="G78" s="1232"/>
      <c r="H78" s="1233"/>
      <c r="I78" s="1236"/>
      <c r="J78" s="1236"/>
      <c r="K78" s="1237"/>
      <c r="L78" s="1237"/>
      <c r="M78" s="1224"/>
      <c r="N78" s="1224"/>
      <c r="O78" s="1224"/>
    </row>
    <row r="79" spans="2:30" x14ac:dyDescent="0.15">
      <c r="B79" s="250"/>
      <c r="C79" s="246"/>
      <c r="D79" s="246"/>
      <c r="E79" s="246"/>
      <c r="F79" s="246"/>
      <c r="G79" s="1232"/>
      <c r="H79" s="1233"/>
      <c r="I79" s="1225" t="s">
        <v>581</v>
      </c>
      <c r="J79" s="1226"/>
      <c r="K79" s="1227">
        <v>9.1999999999999993</v>
      </c>
      <c r="L79" s="1227">
        <v>8.5</v>
      </c>
      <c r="M79" s="1227">
        <v>7.7</v>
      </c>
      <c r="N79" s="1227">
        <v>8.5</v>
      </c>
      <c r="O79" s="1227">
        <v>9.1</v>
      </c>
      <c r="V79" s="245">
        <v>53.5</v>
      </c>
      <c r="X79" s="245">
        <v>48.2</v>
      </c>
      <c r="Z79" s="245">
        <v>34.200000000000003</v>
      </c>
      <c r="AB79" s="245">
        <v>30.3</v>
      </c>
      <c r="AD79" s="245">
        <v>28.9</v>
      </c>
    </row>
    <row r="80" spans="2:30" x14ac:dyDescent="0.15">
      <c r="B80" s="250"/>
      <c r="C80" s="246"/>
      <c r="D80" s="246"/>
      <c r="E80" s="246"/>
      <c r="F80" s="246"/>
      <c r="G80" s="1234"/>
      <c r="H80" s="1235"/>
      <c r="I80" s="1226"/>
      <c r="J80" s="1226"/>
      <c r="K80" s="1227"/>
      <c r="L80" s="1227"/>
      <c r="M80" s="1227"/>
      <c r="N80" s="1227"/>
      <c r="O80" s="1227"/>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C91" zoomScale="70" zoomScaleNormal="70" zoomScaleSheetLayoutView="70" workbookViewId="0">
      <selection activeCell="I14" sqref="I14"/>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B91" zoomScale="70" zoomScaleNormal="70" zoomScaleSheetLayoutView="55" workbookViewId="0">
      <selection activeCell="I14" sqref="I14"/>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523</v>
      </c>
      <c r="G2" s="113"/>
      <c r="H2" s="114"/>
    </row>
    <row r="3" spans="1:8" x14ac:dyDescent="0.15">
      <c r="A3" s="110" t="s">
        <v>516</v>
      </c>
      <c r="B3" s="115"/>
      <c r="C3" s="116"/>
      <c r="D3" s="117">
        <v>64435</v>
      </c>
      <c r="E3" s="118"/>
      <c r="F3" s="119">
        <v>46819</v>
      </c>
      <c r="G3" s="120"/>
      <c r="H3" s="121"/>
    </row>
    <row r="4" spans="1:8" x14ac:dyDescent="0.15">
      <c r="A4" s="122"/>
      <c r="B4" s="123"/>
      <c r="C4" s="124"/>
      <c r="D4" s="125">
        <v>27819</v>
      </c>
      <c r="E4" s="126"/>
      <c r="F4" s="127">
        <v>24121</v>
      </c>
      <c r="G4" s="128"/>
      <c r="H4" s="129"/>
    </row>
    <row r="5" spans="1:8" x14ac:dyDescent="0.15">
      <c r="A5" s="110" t="s">
        <v>518</v>
      </c>
      <c r="B5" s="115"/>
      <c r="C5" s="116"/>
      <c r="D5" s="117">
        <v>67068</v>
      </c>
      <c r="E5" s="118"/>
      <c r="F5" s="119">
        <v>53270</v>
      </c>
      <c r="G5" s="120"/>
      <c r="H5" s="121"/>
    </row>
    <row r="6" spans="1:8" x14ac:dyDescent="0.15">
      <c r="A6" s="122"/>
      <c r="B6" s="123"/>
      <c r="C6" s="124"/>
      <c r="D6" s="125">
        <v>23699</v>
      </c>
      <c r="E6" s="126"/>
      <c r="F6" s="127">
        <v>24316</v>
      </c>
      <c r="G6" s="128"/>
      <c r="H6" s="129"/>
    </row>
    <row r="7" spans="1:8" x14ac:dyDescent="0.15">
      <c r="A7" s="110" t="s">
        <v>519</v>
      </c>
      <c r="B7" s="115"/>
      <c r="C7" s="116"/>
      <c r="D7" s="117">
        <v>43137</v>
      </c>
      <c r="E7" s="118"/>
      <c r="F7" s="119">
        <v>53292</v>
      </c>
      <c r="G7" s="120"/>
      <c r="H7" s="121"/>
    </row>
    <row r="8" spans="1:8" x14ac:dyDescent="0.15">
      <c r="A8" s="122"/>
      <c r="B8" s="123"/>
      <c r="C8" s="124"/>
      <c r="D8" s="125">
        <v>26927</v>
      </c>
      <c r="E8" s="126"/>
      <c r="F8" s="127">
        <v>28900</v>
      </c>
      <c r="G8" s="128"/>
      <c r="H8" s="129"/>
    </row>
    <row r="9" spans="1:8" x14ac:dyDescent="0.15">
      <c r="A9" s="110" t="s">
        <v>520</v>
      </c>
      <c r="B9" s="115"/>
      <c r="C9" s="116"/>
      <c r="D9" s="117">
        <v>83232</v>
      </c>
      <c r="E9" s="118"/>
      <c r="F9" s="119">
        <v>77577</v>
      </c>
      <c r="G9" s="120"/>
      <c r="H9" s="121"/>
    </row>
    <row r="10" spans="1:8" x14ac:dyDescent="0.15">
      <c r="A10" s="122"/>
      <c r="B10" s="123"/>
      <c r="C10" s="124"/>
      <c r="D10" s="125">
        <v>29494</v>
      </c>
      <c r="E10" s="126"/>
      <c r="F10" s="127">
        <v>40870</v>
      </c>
      <c r="G10" s="128"/>
      <c r="H10" s="129"/>
    </row>
    <row r="11" spans="1:8" x14ac:dyDescent="0.15">
      <c r="A11" s="110" t="s">
        <v>521</v>
      </c>
      <c r="B11" s="115"/>
      <c r="C11" s="116"/>
      <c r="D11" s="117">
        <v>64071</v>
      </c>
      <c r="E11" s="118"/>
      <c r="F11" s="119">
        <v>115123</v>
      </c>
      <c r="G11" s="120"/>
      <c r="H11" s="121"/>
    </row>
    <row r="12" spans="1:8" x14ac:dyDescent="0.15">
      <c r="A12" s="122"/>
      <c r="B12" s="123"/>
      <c r="C12" s="130"/>
      <c r="D12" s="125">
        <v>32985</v>
      </c>
      <c r="E12" s="126"/>
      <c r="F12" s="127">
        <v>46026</v>
      </c>
      <c r="G12" s="128"/>
      <c r="H12" s="129"/>
    </row>
    <row r="13" spans="1:8" x14ac:dyDescent="0.15">
      <c r="A13" s="110"/>
      <c r="B13" s="115"/>
      <c r="C13" s="131"/>
      <c r="D13" s="132">
        <v>64389</v>
      </c>
      <c r="E13" s="133"/>
      <c r="F13" s="134">
        <v>69216</v>
      </c>
      <c r="G13" s="135"/>
      <c r="H13" s="121"/>
    </row>
    <row r="14" spans="1:8" x14ac:dyDescent="0.15">
      <c r="A14" s="122"/>
      <c r="B14" s="123"/>
      <c r="C14" s="124"/>
      <c r="D14" s="125">
        <v>28185</v>
      </c>
      <c r="E14" s="126"/>
      <c r="F14" s="127">
        <v>32847</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9.59</v>
      </c>
      <c r="C19" s="136">
        <f>ROUND(VALUE(SUBSTITUTE(実質収支比率等に係る経年分析!G$48,"▲","-")),2)</f>
        <v>10.95</v>
      </c>
      <c r="D19" s="136">
        <f>ROUND(VALUE(SUBSTITUTE(実質収支比率等に係る経年分析!H$48,"▲","-")),2)</f>
        <v>7.54</v>
      </c>
      <c r="E19" s="136">
        <f>ROUND(VALUE(SUBSTITUTE(実質収支比率等に係る経年分析!I$48,"▲","-")),2)</f>
        <v>11.5</v>
      </c>
      <c r="F19" s="136">
        <f>ROUND(VALUE(SUBSTITUTE(実質収支比率等に係る経年分析!J$48,"▲","-")),2)</f>
        <v>6.97</v>
      </c>
    </row>
    <row r="20" spans="1:11" x14ac:dyDescent="0.15">
      <c r="A20" s="136" t="s">
        <v>43</v>
      </c>
      <c r="B20" s="136">
        <f>ROUND(VALUE(SUBSTITUTE(実質収支比率等に係る経年分析!F$47,"▲","-")),2)</f>
        <v>31.59</v>
      </c>
      <c r="C20" s="136">
        <f>ROUND(VALUE(SUBSTITUTE(実質収支比率等に係る経年分析!G$47,"▲","-")),2)</f>
        <v>31.01</v>
      </c>
      <c r="D20" s="136">
        <f>ROUND(VALUE(SUBSTITUTE(実質収支比率等に係る経年分析!H$47,"▲","-")),2)</f>
        <v>29.58</v>
      </c>
      <c r="E20" s="136">
        <f>ROUND(VALUE(SUBSTITUTE(実質収支比率等に係る経年分析!I$47,"▲","-")),2)</f>
        <v>27.7</v>
      </c>
      <c r="F20" s="136">
        <f>ROUND(VALUE(SUBSTITUTE(実質収支比率等に係る経年分析!J$47,"▲","-")),2)</f>
        <v>22.57</v>
      </c>
    </row>
    <row r="21" spans="1:11" x14ac:dyDescent="0.15">
      <c r="A21" s="136" t="s">
        <v>44</v>
      </c>
      <c r="B21" s="136">
        <f>IF(ISNUMBER(VALUE(SUBSTITUTE(実質収支比率等に係る経年分析!F$49,"▲","-"))),ROUND(VALUE(SUBSTITUTE(実質収支比率等に係る経年分析!F$49,"▲","-")),2),NA())</f>
        <v>-0.69</v>
      </c>
      <c r="C21" s="136">
        <f>IF(ISNUMBER(VALUE(SUBSTITUTE(実質収支比率等に係る経年分析!G$49,"▲","-"))),ROUND(VALUE(SUBSTITUTE(実質収支比率等に係る経年分析!G$49,"▲","-")),2),NA())</f>
        <v>1.55</v>
      </c>
      <c r="D21" s="136">
        <f>IF(ISNUMBER(VALUE(SUBSTITUTE(実質収支比率等に係る経年分析!H$49,"▲","-"))),ROUND(VALUE(SUBSTITUTE(実質収支比率等に係る経年分析!H$49,"▲","-")),2),NA())</f>
        <v>-4.8600000000000003</v>
      </c>
      <c r="E21" s="136">
        <f>IF(ISNUMBER(VALUE(SUBSTITUTE(実質収支比率等に係る経年分析!I$49,"▲","-"))),ROUND(VALUE(SUBSTITUTE(実質収支比率等に係る経年分析!I$49,"▲","-")),2),NA())</f>
        <v>3.15</v>
      </c>
      <c r="F21" s="136">
        <f>IF(ISNUMBER(VALUE(SUBSTITUTE(実質収支比率等に係る経年分析!J$49,"▲","-"))),ROUND(VALUE(SUBSTITUTE(実質収支比率等に係る経年分析!J$49,"▲","-")),2),NA())</f>
        <v>-9.4600000000000009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学校給食事業特別会計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7.0000000000000007E-2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0.06</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7.0000000000000007E-2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0.04</v>
      </c>
    </row>
    <row r="31" spans="1:11" x14ac:dyDescent="0.15">
      <c r="A31" s="137" t="str">
        <f>IF(連結実質赤字比率に係る赤字・黒字の構成分析!C$39="",NA(),連結実質赤字比率に係る赤字・黒字の構成分析!C$39)</f>
        <v>障がい福祉サービス事業特別会計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7.0000000000000007E-2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0.05</v>
      </c>
    </row>
    <row r="32" spans="1:11" x14ac:dyDescent="0.15">
      <c r="A32" s="137" t="str">
        <f>IF(連結実質赤字比率に係る赤字・黒字の構成分析!C$38="",NA(),連結実質赤字比率に係る赤字・黒字の構成分析!C$38)</f>
        <v>神戸町後期高齢者医療特別会計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0.14000000000000001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0.15</v>
      </c>
    </row>
    <row r="33" spans="1:16" x14ac:dyDescent="0.15">
      <c r="A33" s="137" t="str">
        <f>IF(連結実質赤字比率に係る赤字・黒字の構成分析!C$37="",NA(),連結実質赤字比率に係る赤字・黒字の構成分析!C$37)</f>
        <v>神戸町公共下水道事業特別会計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0.31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0.37</v>
      </c>
    </row>
    <row r="34" spans="1:16" x14ac:dyDescent="0.15">
      <c r="A34" s="137" t="str">
        <f>IF(連結実質赤字比率に係る赤字・黒字の構成分析!C$36="",NA(),連結実質赤字比率に係る赤字・黒字の構成分析!C$36)</f>
        <v>神戸町国民健康保険特別会計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3.23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3.48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2.74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4.5</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9.4600000000000009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10.84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7.39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11.41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6.87</v>
      </c>
    </row>
    <row r="36" spans="1:16" x14ac:dyDescent="0.15">
      <c r="A36" s="137" t="str">
        <f>IF(連結実質赤字比率に係る赤字・黒字の構成分析!C$34="",NA(),連結実質赤字比率に係る赤字・黒字の構成分析!C$34)</f>
        <v>神戸町水道事業会計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15.26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16.149999999999999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17.13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16.02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16.510000000000002</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429</v>
      </c>
      <c r="E42" s="138"/>
      <c r="F42" s="138"/>
      <c r="G42" s="138">
        <f>'実質公債費比率（分子）の構造'!L$52</f>
        <v>452</v>
      </c>
      <c r="H42" s="138"/>
      <c r="I42" s="138"/>
      <c r="J42" s="138">
        <f>'実質公債費比率（分子）の構造'!M$52</f>
        <v>494</v>
      </c>
      <c r="K42" s="138"/>
      <c r="L42" s="138"/>
      <c r="M42" s="138">
        <f>'実質公債費比率（分子）の構造'!N$52</f>
        <v>491</v>
      </c>
      <c r="N42" s="138"/>
      <c r="O42" s="138"/>
      <c r="P42" s="138">
        <f>'実質公債費比率（分子）の構造'!O$52</f>
        <v>508</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0</v>
      </c>
      <c r="C44" s="138"/>
      <c r="D44" s="138"/>
      <c r="E44" s="138">
        <f>'実質公債費比率（分子）の構造'!L$50</f>
        <v>0</v>
      </c>
      <c r="F44" s="138"/>
      <c r="G44" s="138"/>
      <c r="H44" s="138">
        <f>'実質公債費比率（分子）の構造'!M$50</f>
        <v>0</v>
      </c>
      <c r="I44" s="138"/>
      <c r="J44" s="138"/>
      <c r="K44" s="138">
        <f>'実質公債費比率（分子）の構造'!N$50</f>
        <v>0</v>
      </c>
      <c r="L44" s="138"/>
      <c r="M44" s="138"/>
      <c r="N44" s="138">
        <f>'実質公債費比率（分子）の構造'!O$50</f>
        <v>0</v>
      </c>
      <c r="O44" s="138"/>
      <c r="P44" s="138"/>
    </row>
    <row r="45" spans="1:16" x14ac:dyDescent="0.15">
      <c r="A45" s="138" t="s">
        <v>54</v>
      </c>
      <c r="B45" s="138">
        <f>'実質公債費比率（分子）の構造'!K$49</f>
        <v>79</v>
      </c>
      <c r="C45" s="138"/>
      <c r="D45" s="138"/>
      <c r="E45" s="138">
        <f>'実質公債費比率（分子）の構造'!L$49</f>
        <v>74</v>
      </c>
      <c r="F45" s="138"/>
      <c r="G45" s="138"/>
      <c r="H45" s="138">
        <f>'実質公債費比率（分子）の構造'!M$49</f>
        <v>72</v>
      </c>
      <c r="I45" s="138"/>
      <c r="J45" s="138"/>
      <c r="K45" s="138">
        <f>'実質公債費比率（分子）の構造'!N$49</f>
        <v>46</v>
      </c>
      <c r="L45" s="138"/>
      <c r="M45" s="138"/>
      <c r="N45" s="138">
        <f>'実質公債費比率（分子）の構造'!O$49</f>
        <v>32</v>
      </c>
      <c r="O45" s="138"/>
      <c r="P45" s="138"/>
    </row>
    <row r="46" spans="1:16" x14ac:dyDescent="0.15">
      <c r="A46" s="138" t="s">
        <v>55</v>
      </c>
      <c r="B46" s="138">
        <f>'実質公債費比率（分子）の構造'!K$48</f>
        <v>116</v>
      </c>
      <c r="C46" s="138"/>
      <c r="D46" s="138"/>
      <c r="E46" s="138">
        <f>'実質公債費比率（分子）の構造'!L$48</f>
        <v>164</v>
      </c>
      <c r="F46" s="138"/>
      <c r="G46" s="138"/>
      <c r="H46" s="138">
        <f>'実質公債費比率（分子）の構造'!M$48</f>
        <v>175</v>
      </c>
      <c r="I46" s="138"/>
      <c r="J46" s="138"/>
      <c r="K46" s="138">
        <f>'実質公債費比率（分子）の構造'!N$48</f>
        <v>178</v>
      </c>
      <c r="L46" s="138"/>
      <c r="M46" s="138"/>
      <c r="N46" s="138">
        <f>'実質公債費比率（分子）の構造'!O$48</f>
        <v>190</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581</v>
      </c>
      <c r="C49" s="138"/>
      <c r="D49" s="138"/>
      <c r="E49" s="138">
        <f>'実質公債費比率（分子）の構造'!L$45</f>
        <v>573</v>
      </c>
      <c r="F49" s="138"/>
      <c r="G49" s="138"/>
      <c r="H49" s="138">
        <f>'実質公債費比率（分子）の構造'!M$45</f>
        <v>568</v>
      </c>
      <c r="I49" s="138"/>
      <c r="J49" s="138"/>
      <c r="K49" s="138">
        <f>'実質公債費比率（分子）の構造'!N$45</f>
        <v>507</v>
      </c>
      <c r="L49" s="138"/>
      <c r="M49" s="138"/>
      <c r="N49" s="138">
        <f>'実質公債費比率（分子）の構造'!O$45</f>
        <v>474</v>
      </c>
      <c r="O49" s="138"/>
      <c r="P49" s="138"/>
    </row>
    <row r="50" spans="1:16" x14ac:dyDescent="0.15">
      <c r="A50" s="138" t="s">
        <v>59</v>
      </c>
      <c r="B50" s="138" t="e">
        <f>NA()</f>
        <v>#N/A</v>
      </c>
      <c r="C50" s="138">
        <f>IF(ISNUMBER('実質公債費比率（分子）の構造'!K$53),'実質公債費比率（分子）の構造'!K$53,NA())</f>
        <v>347</v>
      </c>
      <c r="D50" s="138" t="e">
        <f>NA()</f>
        <v>#N/A</v>
      </c>
      <c r="E50" s="138" t="e">
        <f>NA()</f>
        <v>#N/A</v>
      </c>
      <c r="F50" s="138">
        <f>IF(ISNUMBER('実質公債費比率（分子）の構造'!L$53),'実質公債費比率（分子）の構造'!L$53,NA())</f>
        <v>359</v>
      </c>
      <c r="G50" s="138" t="e">
        <f>NA()</f>
        <v>#N/A</v>
      </c>
      <c r="H50" s="138" t="e">
        <f>NA()</f>
        <v>#N/A</v>
      </c>
      <c r="I50" s="138">
        <f>IF(ISNUMBER('実質公債費比率（分子）の構造'!M$53),'実質公債費比率（分子）の構造'!M$53,NA())</f>
        <v>321</v>
      </c>
      <c r="J50" s="138" t="e">
        <f>NA()</f>
        <v>#N/A</v>
      </c>
      <c r="K50" s="138" t="e">
        <f>NA()</f>
        <v>#N/A</v>
      </c>
      <c r="L50" s="138">
        <f>IF(ISNUMBER('実質公債費比率（分子）の構造'!N$53),'実質公債費比率（分子）の構造'!N$53,NA())</f>
        <v>240</v>
      </c>
      <c r="M50" s="138" t="e">
        <f>NA()</f>
        <v>#N/A</v>
      </c>
      <c r="N50" s="138" t="e">
        <f>NA()</f>
        <v>#N/A</v>
      </c>
      <c r="O50" s="138">
        <f>IF(ISNUMBER('実質公債費比率（分子）の構造'!O$53),'実質公債費比率（分子）の構造'!O$53,NA())</f>
        <v>188</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6384</v>
      </c>
      <c r="E56" s="137"/>
      <c r="F56" s="137"/>
      <c r="G56" s="137">
        <f>'将来負担比率（分子）の構造'!J$52</f>
        <v>6591</v>
      </c>
      <c r="H56" s="137"/>
      <c r="I56" s="137"/>
      <c r="J56" s="137">
        <f>'将来負担比率（分子）の構造'!K$52</f>
        <v>6631</v>
      </c>
      <c r="K56" s="137"/>
      <c r="L56" s="137"/>
      <c r="M56" s="137">
        <f>'将来負担比率（分子）の構造'!L$52</f>
        <v>6848</v>
      </c>
      <c r="N56" s="137"/>
      <c r="O56" s="137"/>
      <c r="P56" s="137">
        <f>'将来負担比率（分子）の構造'!M$52</f>
        <v>6986</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2745</v>
      </c>
      <c r="E58" s="137"/>
      <c r="F58" s="137"/>
      <c r="G58" s="137">
        <f>'将来負担比率（分子）の構造'!J$50</f>
        <v>2790</v>
      </c>
      <c r="H58" s="137"/>
      <c r="I58" s="137"/>
      <c r="J58" s="137">
        <f>'将来負担比率（分子）の構造'!K$50</f>
        <v>2710</v>
      </c>
      <c r="K58" s="137"/>
      <c r="L58" s="137"/>
      <c r="M58" s="137">
        <f>'将来負担比率（分子）の構造'!L$50</f>
        <v>2563</v>
      </c>
      <c r="N58" s="137"/>
      <c r="O58" s="137"/>
      <c r="P58" s="137">
        <f>'将来負担比率（分子）の構造'!M$50</f>
        <v>2660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1170</v>
      </c>
      <c r="C62" s="137"/>
      <c r="D62" s="137"/>
      <c r="E62" s="137">
        <f>'将来負担比率（分子）の構造'!J$45</f>
        <v>1155</v>
      </c>
      <c r="F62" s="137"/>
      <c r="G62" s="137"/>
      <c r="H62" s="137">
        <f>'将来負担比率（分子）の構造'!K$45</f>
        <v>1110</v>
      </c>
      <c r="I62" s="137"/>
      <c r="J62" s="137"/>
      <c r="K62" s="137">
        <f>'将来負担比率（分子）の構造'!L$45</f>
        <v>1103</v>
      </c>
      <c r="L62" s="137"/>
      <c r="M62" s="137"/>
      <c r="N62" s="137">
        <f>'将来負担比率（分子）の構造'!M$45</f>
        <v>1153</v>
      </c>
      <c r="O62" s="137"/>
      <c r="P62" s="137"/>
    </row>
    <row r="63" spans="1:16" x14ac:dyDescent="0.15">
      <c r="A63" s="137" t="s">
        <v>28</v>
      </c>
      <c r="B63" s="137">
        <f>'将来負担比率（分子）の構造'!I$44</f>
        <v>271</v>
      </c>
      <c r="C63" s="137"/>
      <c r="D63" s="137"/>
      <c r="E63" s="137">
        <f>'将来負担比率（分子）の構造'!J$44</f>
        <v>207</v>
      </c>
      <c r="F63" s="137"/>
      <c r="G63" s="137"/>
      <c r="H63" s="137">
        <f>'将来負担比率（分子）の構造'!K$44</f>
        <v>192</v>
      </c>
      <c r="I63" s="137"/>
      <c r="J63" s="137"/>
      <c r="K63" s="137">
        <f>'将来負担比率（分子）の構造'!L$44</f>
        <v>238</v>
      </c>
      <c r="L63" s="137"/>
      <c r="M63" s="137"/>
      <c r="N63" s="137">
        <f>'将来負担比率（分子）の構造'!M$44</f>
        <v>303</v>
      </c>
      <c r="O63" s="137"/>
      <c r="P63" s="137"/>
    </row>
    <row r="64" spans="1:16" x14ac:dyDescent="0.15">
      <c r="A64" s="137" t="s">
        <v>27</v>
      </c>
      <c r="B64" s="137">
        <f>'将来負担比率（分子）の構造'!I$43</f>
        <v>4287</v>
      </c>
      <c r="C64" s="137"/>
      <c r="D64" s="137"/>
      <c r="E64" s="137">
        <f>'将来負担比率（分子）の構造'!J$43</f>
        <v>4471</v>
      </c>
      <c r="F64" s="137"/>
      <c r="G64" s="137"/>
      <c r="H64" s="137">
        <f>'将来負担比率（分子）の構造'!K$43</f>
        <v>4518</v>
      </c>
      <c r="I64" s="137"/>
      <c r="J64" s="137"/>
      <c r="K64" s="137">
        <f>'将来負担比率（分子）の構造'!L$43</f>
        <v>4705</v>
      </c>
      <c r="L64" s="137"/>
      <c r="M64" s="137"/>
      <c r="N64" s="137">
        <f>'将来負担比率（分子）の構造'!M$43</f>
        <v>4958</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5570</v>
      </c>
      <c r="C66" s="137"/>
      <c r="D66" s="137"/>
      <c r="E66" s="137">
        <f>'将来負担比率（分子）の構造'!J$41</f>
        <v>5331</v>
      </c>
      <c r="F66" s="137"/>
      <c r="G66" s="137"/>
      <c r="H66" s="137">
        <f>'将来負担比率（分子）の構造'!K$41</f>
        <v>5050</v>
      </c>
      <c r="I66" s="137"/>
      <c r="J66" s="137"/>
      <c r="K66" s="137">
        <f>'将来負担比率（分子）の構造'!L$41</f>
        <v>5239</v>
      </c>
      <c r="L66" s="137"/>
      <c r="M66" s="137"/>
      <c r="N66" s="137">
        <f>'将来負担比率（分子）の構造'!M$41</f>
        <v>5216</v>
      </c>
      <c r="O66" s="137"/>
      <c r="P66" s="137"/>
    </row>
    <row r="67" spans="1:16" x14ac:dyDescent="0.15">
      <c r="A67" s="137" t="s">
        <v>63</v>
      </c>
      <c r="B67" s="137" t="e">
        <f>NA()</f>
        <v>#N/A</v>
      </c>
      <c r="C67" s="137">
        <f>IF(ISNUMBER('将来負担比率（分子）の構造'!I$53), IF('将来負担比率（分子）の構造'!I$53 &lt; 0, 0, '将来負担比率（分子）の構造'!I$53), NA())</f>
        <v>2169</v>
      </c>
      <c r="D67" s="137" t="e">
        <f>NA()</f>
        <v>#N/A</v>
      </c>
      <c r="E67" s="137" t="e">
        <f>NA()</f>
        <v>#N/A</v>
      </c>
      <c r="F67" s="137">
        <f>IF(ISNUMBER('将来負担比率（分子）の構造'!J$53), IF('将来負担比率（分子）の構造'!J$53 &lt; 0, 0, '将来負担比率（分子）の構造'!J$53), NA())</f>
        <v>1783</v>
      </c>
      <c r="G67" s="137" t="e">
        <f>NA()</f>
        <v>#N/A</v>
      </c>
      <c r="H67" s="137" t="e">
        <f>NA()</f>
        <v>#N/A</v>
      </c>
      <c r="I67" s="137">
        <f>IF(ISNUMBER('将来負担比率（分子）の構造'!K$53), IF('将来負担比率（分子）の構造'!K$53 &lt; 0, 0, '将来負担比率（分子）の構造'!K$53), NA())</f>
        <v>1528</v>
      </c>
      <c r="J67" s="137" t="e">
        <f>NA()</f>
        <v>#N/A</v>
      </c>
      <c r="K67" s="137" t="e">
        <f>NA()</f>
        <v>#N/A</v>
      </c>
      <c r="L67" s="137">
        <f>IF(ISNUMBER('将来負担比率（分子）の構造'!L$53), IF('将来負担比率（分子）の構造'!L$53 &lt; 0, 0, '将来負担比率（分子）の構造'!L$53), NA())</f>
        <v>1874</v>
      </c>
      <c r="M67" s="137" t="e">
        <f>NA()</f>
        <v>#N/A</v>
      </c>
      <c r="N67" s="137" t="e">
        <f>NA()</f>
        <v>#N/A</v>
      </c>
      <c r="O67" s="137">
        <f>IF(ISNUMBER('将来負担比率（分子）の構造'!M$53), IF('将来負担比率（分子）の構造'!M$53 &lt; 0, 0, '将来負担比率（分子）の構造'!M$53), NA())</f>
        <v>1984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2644866</v>
      </c>
      <c r="S5" s="671"/>
      <c r="T5" s="671"/>
      <c r="U5" s="671"/>
      <c r="V5" s="671"/>
      <c r="W5" s="671"/>
      <c r="X5" s="671"/>
      <c r="Y5" s="718"/>
      <c r="Z5" s="731">
        <v>34.700000000000003</v>
      </c>
      <c r="AA5" s="731"/>
      <c r="AB5" s="731"/>
      <c r="AC5" s="731"/>
      <c r="AD5" s="732">
        <v>2644866</v>
      </c>
      <c r="AE5" s="732"/>
      <c r="AF5" s="732"/>
      <c r="AG5" s="732"/>
      <c r="AH5" s="732"/>
      <c r="AI5" s="732"/>
      <c r="AJ5" s="732"/>
      <c r="AK5" s="732"/>
      <c r="AL5" s="719">
        <v>64.7</v>
      </c>
      <c r="AM5" s="688"/>
      <c r="AN5" s="688"/>
      <c r="AO5" s="720"/>
      <c r="AP5" s="707" t="s">
        <v>210</v>
      </c>
      <c r="AQ5" s="708"/>
      <c r="AR5" s="708"/>
      <c r="AS5" s="708"/>
      <c r="AT5" s="708"/>
      <c r="AU5" s="708"/>
      <c r="AV5" s="708"/>
      <c r="AW5" s="708"/>
      <c r="AX5" s="708"/>
      <c r="AY5" s="708"/>
      <c r="AZ5" s="708"/>
      <c r="BA5" s="708"/>
      <c r="BB5" s="708"/>
      <c r="BC5" s="708"/>
      <c r="BD5" s="708"/>
      <c r="BE5" s="708"/>
      <c r="BF5" s="709"/>
      <c r="BG5" s="620">
        <v>2644866</v>
      </c>
      <c r="BH5" s="621"/>
      <c r="BI5" s="621"/>
      <c r="BJ5" s="621"/>
      <c r="BK5" s="621"/>
      <c r="BL5" s="621"/>
      <c r="BM5" s="621"/>
      <c r="BN5" s="622"/>
      <c r="BO5" s="673">
        <v>100</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99234</v>
      </c>
      <c r="S6" s="621"/>
      <c r="T6" s="621"/>
      <c r="U6" s="621"/>
      <c r="V6" s="621"/>
      <c r="W6" s="621"/>
      <c r="X6" s="621"/>
      <c r="Y6" s="622"/>
      <c r="Z6" s="673">
        <v>1.3</v>
      </c>
      <c r="AA6" s="673"/>
      <c r="AB6" s="673"/>
      <c r="AC6" s="673"/>
      <c r="AD6" s="674">
        <v>99234</v>
      </c>
      <c r="AE6" s="674"/>
      <c r="AF6" s="674"/>
      <c r="AG6" s="674"/>
      <c r="AH6" s="674"/>
      <c r="AI6" s="674"/>
      <c r="AJ6" s="674"/>
      <c r="AK6" s="674"/>
      <c r="AL6" s="643">
        <v>2.4</v>
      </c>
      <c r="AM6" s="675"/>
      <c r="AN6" s="675"/>
      <c r="AO6" s="676"/>
      <c r="AP6" s="617" t="s">
        <v>216</v>
      </c>
      <c r="AQ6" s="618"/>
      <c r="AR6" s="618"/>
      <c r="AS6" s="618"/>
      <c r="AT6" s="618"/>
      <c r="AU6" s="618"/>
      <c r="AV6" s="618"/>
      <c r="AW6" s="618"/>
      <c r="AX6" s="618"/>
      <c r="AY6" s="618"/>
      <c r="AZ6" s="618"/>
      <c r="BA6" s="618"/>
      <c r="BB6" s="618"/>
      <c r="BC6" s="618"/>
      <c r="BD6" s="618"/>
      <c r="BE6" s="618"/>
      <c r="BF6" s="619"/>
      <c r="BG6" s="620">
        <v>2644866</v>
      </c>
      <c r="BH6" s="621"/>
      <c r="BI6" s="621"/>
      <c r="BJ6" s="621"/>
      <c r="BK6" s="621"/>
      <c r="BL6" s="621"/>
      <c r="BM6" s="621"/>
      <c r="BN6" s="622"/>
      <c r="BO6" s="673">
        <v>100</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80821</v>
      </c>
      <c r="CS6" s="621"/>
      <c r="CT6" s="621"/>
      <c r="CU6" s="621"/>
      <c r="CV6" s="621"/>
      <c r="CW6" s="621"/>
      <c r="CX6" s="621"/>
      <c r="CY6" s="622"/>
      <c r="CZ6" s="673">
        <v>1.1000000000000001</v>
      </c>
      <c r="DA6" s="673"/>
      <c r="DB6" s="673"/>
      <c r="DC6" s="673"/>
      <c r="DD6" s="626" t="s">
        <v>211</v>
      </c>
      <c r="DE6" s="621"/>
      <c r="DF6" s="621"/>
      <c r="DG6" s="621"/>
      <c r="DH6" s="621"/>
      <c r="DI6" s="621"/>
      <c r="DJ6" s="621"/>
      <c r="DK6" s="621"/>
      <c r="DL6" s="621"/>
      <c r="DM6" s="621"/>
      <c r="DN6" s="621"/>
      <c r="DO6" s="621"/>
      <c r="DP6" s="622"/>
      <c r="DQ6" s="626">
        <v>80821</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3451</v>
      </c>
      <c r="S7" s="621"/>
      <c r="T7" s="621"/>
      <c r="U7" s="621"/>
      <c r="V7" s="621"/>
      <c r="W7" s="621"/>
      <c r="X7" s="621"/>
      <c r="Y7" s="622"/>
      <c r="Z7" s="673">
        <v>0</v>
      </c>
      <c r="AA7" s="673"/>
      <c r="AB7" s="673"/>
      <c r="AC7" s="673"/>
      <c r="AD7" s="674">
        <v>3451</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1116119</v>
      </c>
      <c r="BH7" s="621"/>
      <c r="BI7" s="621"/>
      <c r="BJ7" s="621"/>
      <c r="BK7" s="621"/>
      <c r="BL7" s="621"/>
      <c r="BM7" s="621"/>
      <c r="BN7" s="622"/>
      <c r="BO7" s="673">
        <v>42.2</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1329655</v>
      </c>
      <c r="CS7" s="621"/>
      <c r="CT7" s="621"/>
      <c r="CU7" s="621"/>
      <c r="CV7" s="621"/>
      <c r="CW7" s="621"/>
      <c r="CX7" s="621"/>
      <c r="CY7" s="622"/>
      <c r="CZ7" s="673">
        <v>18.3</v>
      </c>
      <c r="DA7" s="673"/>
      <c r="DB7" s="673"/>
      <c r="DC7" s="673"/>
      <c r="DD7" s="626">
        <v>29981</v>
      </c>
      <c r="DE7" s="621"/>
      <c r="DF7" s="621"/>
      <c r="DG7" s="621"/>
      <c r="DH7" s="621"/>
      <c r="DI7" s="621"/>
      <c r="DJ7" s="621"/>
      <c r="DK7" s="621"/>
      <c r="DL7" s="621"/>
      <c r="DM7" s="621"/>
      <c r="DN7" s="621"/>
      <c r="DO7" s="621"/>
      <c r="DP7" s="622"/>
      <c r="DQ7" s="626">
        <v>840589</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8805</v>
      </c>
      <c r="S8" s="621"/>
      <c r="T8" s="621"/>
      <c r="U8" s="621"/>
      <c r="V8" s="621"/>
      <c r="W8" s="621"/>
      <c r="X8" s="621"/>
      <c r="Y8" s="622"/>
      <c r="Z8" s="673">
        <v>0.1</v>
      </c>
      <c r="AA8" s="673"/>
      <c r="AB8" s="673"/>
      <c r="AC8" s="673"/>
      <c r="AD8" s="674">
        <v>8805</v>
      </c>
      <c r="AE8" s="674"/>
      <c r="AF8" s="674"/>
      <c r="AG8" s="674"/>
      <c r="AH8" s="674"/>
      <c r="AI8" s="674"/>
      <c r="AJ8" s="674"/>
      <c r="AK8" s="674"/>
      <c r="AL8" s="643">
        <v>0.2</v>
      </c>
      <c r="AM8" s="675"/>
      <c r="AN8" s="675"/>
      <c r="AO8" s="676"/>
      <c r="AP8" s="617" t="s">
        <v>222</v>
      </c>
      <c r="AQ8" s="618"/>
      <c r="AR8" s="618"/>
      <c r="AS8" s="618"/>
      <c r="AT8" s="618"/>
      <c r="AU8" s="618"/>
      <c r="AV8" s="618"/>
      <c r="AW8" s="618"/>
      <c r="AX8" s="618"/>
      <c r="AY8" s="618"/>
      <c r="AZ8" s="618"/>
      <c r="BA8" s="618"/>
      <c r="BB8" s="618"/>
      <c r="BC8" s="618"/>
      <c r="BD8" s="618"/>
      <c r="BE8" s="618"/>
      <c r="BF8" s="619"/>
      <c r="BG8" s="620">
        <v>34165</v>
      </c>
      <c r="BH8" s="621"/>
      <c r="BI8" s="621"/>
      <c r="BJ8" s="621"/>
      <c r="BK8" s="621"/>
      <c r="BL8" s="621"/>
      <c r="BM8" s="621"/>
      <c r="BN8" s="622"/>
      <c r="BO8" s="673">
        <v>1.3</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2301750</v>
      </c>
      <c r="CS8" s="621"/>
      <c r="CT8" s="621"/>
      <c r="CU8" s="621"/>
      <c r="CV8" s="621"/>
      <c r="CW8" s="621"/>
      <c r="CX8" s="621"/>
      <c r="CY8" s="622"/>
      <c r="CZ8" s="673">
        <v>31.7</v>
      </c>
      <c r="DA8" s="673"/>
      <c r="DB8" s="673"/>
      <c r="DC8" s="673"/>
      <c r="DD8" s="626">
        <v>44673</v>
      </c>
      <c r="DE8" s="621"/>
      <c r="DF8" s="621"/>
      <c r="DG8" s="621"/>
      <c r="DH8" s="621"/>
      <c r="DI8" s="621"/>
      <c r="DJ8" s="621"/>
      <c r="DK8" s="621"/>
      <c r="DL8" s="621"/>
      <c r="DM8" s="621"/>
      <c r="DN8" s="621"/>
      <c r="DO8" s="621"/>
      <c r="DP8" s="622"/>
      <c r="DQ8" s="626">
        <v>1359394</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4440</v>
      </c>
      <c r="S9" s="621"/>
      <c r="T9" s="621"/>
      <c r="U9" s="621"/>
      <c r="V9" s="621"/>
      <c r="W9" s="621"/>
      <c r="X9" s="621"/>
      <c r="Y9" s="622"/>
      <c r="Z9" s="673">
        <v>0.1</v>
      </c>
      <c r="AA9" s="673"/>
      <c r="AB9" s="673"/>
      <c r="AC9" s="673"/>
      <c r="AD9" s="674">
        <v>4440</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873465</v>
      </c>
      <c r="BH9" s="621"/>
      <c r="BI9" s="621"/>
      <c r="BJ9" s="621"/>
      <c r="BK9" s="621"/>
      <c r="BL9" s="621"/>
      <c r="BM9" s="621"/>
      <c r="BN9" s="622"/>
      <c r="BO9" s="673">
        <v>33</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466707</v>
      </c>
      <c r="CS9" s="621"/>
      <c r="CT9" s="621"/>
      <c r="CU9" s="621"/>
      <c r="CV9" s="621"/>
      <c r="CW9" s="621"/>
      <c r="CX9" s="621"/>
      <c r="CY9" s="622"/>
      <c r="CZ9" s="673">
        <v>6.4</v>
      </c>
      <c r="DA9" s="673"/>
      <c r="DB9" s="673"/>
      <c r="DC9" s="673"/>
      <c r="DD9" s="626">
        <v>15153</v>
      </c>
      <c r="DE9" s="621"/>
      <c r="DF9" s="621"/>
      <c r="DG9" s="621"/>
      <c r="DH9" s="621"/>
      <c r="DI9" s="621"/>
      <c r="DJ9" s="621"/>
      <c r="DK9" s="621"/>
      <c r="DL9" s="621"/>
      <c r="DM9" s="621"/>
      <c r="DN9" s="621"/>
      <c r="DO9" s="621"/>
      <c r="DP9" s="622"/>
      <c r="DQ9" s="626">
        <v>392058</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313482</v>
      </c>
      <c r="S10" s="621"/>
      <c r="T10" s="621"/>
      <c r="U10" s="621"/>
      <c r="V10" s="621"/>
      <c r="W10" s="621"/>
      <c r="X10" s="621"/>
      <c r="Y10" s="622"/>
      <c r="Z10" s="673">
        <v>4.0999999999999996</v>
      </c>
      <c r="AA10" s="673"/>
      <c r="AB10" s="673"/>
      <c r="AC10" s="673"/>
      <c r="AD10" s="674">
        <v>313482</v>
      </c>
      <c r="AE10" s="674"/>
      <c r="AF10" s="674"/>
      <c r="AG10" s="674"/>
      <c r="AH10" s="674"/>
      <c r="AI10" s="674"/>
      <c r="AJ10" s="674"/>
      <c r="AK10" s="674"/>
      <c r="AL10" s="643">
        <v>7.7</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44216</v>
      </c>
      <c r="BH10" s="621"/>
      <c r="BI10" s="621"/>
      <c r="BJ10" s="621"/>
      <c r="BK10" s="621"/>
      <c r="BL10" s="621"/>
      <c r="BM10" s="621"/>
      <c r="BN10" s="622"/>
      <c r="BO10" s="673">
        <v>1.7</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402</v>
      </c>
      <c r="CS10" s="621"/>
      <c r="CT10" s="621"/>
      <c r="CU10" s="621"/>
      <c r="CV10" s="621"/>
      <c r="CW10" s="621"/>
      <c r="CX10" s="621"/>
      <c r="CY10" s="622"/>
      <c r="CZ10" s="673">
        <v>0</v>
      </c>
      <c r="DA10" s="673"/>
      <c r="DB10" s="673"/>
      <c r="DC10" s="673"/>
      <c r="DD10" s="626" t="s">
        <v>112</v>
      </c>
      <c r="DE10" s="621"/>
      <c r="DF10" s="621"/>
      <c r="DG10" s="621"/>
      <c r="DH10" s="621"/>
      <c r="DI10" s="621"/>
      <c r="DJ10" s="621"/>
      <c r="DK10" s="621"/>
      <c r="DL10" s="621"/>
      <c r="DM10" s="621"/>
      <c r="DN10" s="621"/>
      <c r="DO10" s="621"/>
      <c r="DP10" s="622"/>
      <c r="DQ10" s="626">
        <v>402</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164273</v>
      </c>
      <c r="BH11" s="621"/>
      <c r="BI11" s="621"/>
      <c r="BJ11" s="621"/>
      <c r="BK11" s="621"/>
      <c r="BL11" s="621"/>
      <c r="BM11" s="621"/>
      <c r="BN11" s="622"/>
      <c r="BO11" s="673">
        <v>6.2</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167431</v>
      </c>
      <c r="CS11" s="621"/>
      <c r="CT11" s="621"/>
      <c r="CU11" s="621"/>
      <c r="CV11" s="621"/>
      <c r="CW11" s="621"/>
      <c r="CX11" s="621"/>
      <c r="CY11" s="622"/>
      <c r="CZ11" s="673">
        <v>2.2999999999999998</v>
      </c>
      <c r="DA11" s="673"/>
      <c r="DB11" s="673"/>
      <c r="DC11" s="673"/>
      <c r="DD11" s="626">
        <v>88847</v>
      </c>
      <c r="DE11" s="621"/>
      <c r="DF11" s="621"/>
      <c r="DG11" s="621"/>
      <c r="DH11" s="621"/>
      <c r="DI11" s="621"/>
      <c r="DJ11" s="621"/>
      <c r="DK11" s="621"/>
      <c r="DL11" s="621"/>
      <c r="DM11" s="621"/>
      <c r="DN11" s="621"/>
      <c r="DO11" s="621"/>
      <c r="DP11" s="622"/>
      <c r="DQ11" s="626">
        <v>115649</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1356982</v>
      </c>
      <c r="BH12" s="621"/>
      <c r="BI12" s="621"/>
      <c r="BJ12" s="621"/>
      <c r="BK12" s="621"/>
      <c r="BL12" s="621"/>
      <c r="BM12" s="621"/>
      <c r="BN12" s="622"/>
      <c r="BO12" s="673">
        <v>51.3</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81805</v>
      </c>
      <c r="CS12" s="621"/>
      <c r="CT12" s="621"/>
      <c r="CU12" s="621"/>
      <c r="CV12" s="621"/>
      <c r="CW12" s="621"/>
      <c r="CX12" s="621"/>
      <c r="CY12" s="622"/>
      <c r="CZ12" s="673">
        <v>1.1000000000000001</v>
      </c>
      <c r="DA12" s="673"/>
      <c r="DB12" s="673"/>
      <c r="DC12" s="673"/>
      <c r="DD12" s="626">
        <v>10440</v>
      </c>
      <c r="DE12" s="621"/>
      <c r="DF12" s="621"/>
      <c r="DG12" s="621"/>
      <c r="DH12" s="621"/>
      <c r="DI12" s="621"/>
      <c r="DJ12" s="621"/>
      <c r="DK12" s="621"/>
      <c r="DL12" s="621"/>
      <c r="DM12" s="621"/>
      <c r="DN12" s="621"/>
      <c r="DO12" s="621"/>
      <c r="DP12" s="622"/>
      <c r="DQ12" s="626">
        <v>81555</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22868</v>
      </c>
      <c r="S13" s="621"/>
      <c r="T13" s="621"/>
      <c r="U13" s="621"/>
      <c r="V13" s="621"/>
      <c r="W13" s="621"/>
      <c r="X13" s="621"/>
      <c r="Y13" s="622"/>
      <c r="Z13" s="673">
        <v>0.3</v>
      </c>
      <c r="AA13" s="673"/>
      <c r="AB13" s="673"/>
      <c r="AC13" s="673"/>
      <c r="AD13" s="674">
        <v>22868</v>
      </c>
      <c r="AE13" s="674"/>
      <c r="AF13" s="674"/>
      <c r="AG13" s="674"/>
      <c r="AH13" s="674"/>
      <c r="AI13" s="674"/>
      <c r="AJ13" s="674"/>
      <c r="AK13" s="674"/>
      <c r="AL13" s="643">
        <v>0.6</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1356967</v>
      </c>
      <c r="BH13" s="621"/>
      <c r="BI13" s="621"/>
      <c r="BJ13" s="621"/>
      <c r="BK13" s="621"/>
      <c r="BL13" s="621"/>
      <c r="BM13" s="621"/>
      <c r="BN13" s="622"/>
      <c r="BO13" s="673">
        <v>51.3</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981516</v>
      </c>
      <c r="CS13" s="621"/>
      <c r="CT13" s="621"/>
      <c r="CU13" s="621"/>
      <c r="CV13" s="621"/>
      <c r="CW13" s="621"/>
      <c r="CX13" s="621"/>
      <c r="CY13" s="622"/>
      <c r="CZ13" s="673">
        <v>13.5</v>
      </c>
      <c r="DA13" s="673"/>
      <c r="DB13" s="673"/>
      <c r="DC13" s="673"/>
      <c r="DD13" s="626">
        <v>565457</v>
      </c>
      <c r="DE13" s="621"/>
      <c r="DF13" s="621"/>
      <c r="DG13" s="621"/>
      <c r="DH13" s="621"/>
      <c r="DI13" s="621"/>
      <c r="DJ13" s="621"/>
      <c r="DK13" s="621"/>
      <c r="DL13" s="621"/>
      <c r="DM13" s="621"/>
      <c r="DN13" s="621"/>
      <c r="DO13" s="621"/>
      <c r="DP13" s="622"/>
      <c r="DQ13" s="626">
        <v>792022</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47942</v>
      </c>
      <c r="BH14" s="621"/>
      <c r="BI14" s="621"/>
      <c r="BJ14" s="621"/>
      <c r="BK14" s="621"/>
      <c r="BL14" s="621"/>
      <c r="BM14" s="621"/>
      <c r="BN14" s="622"/>
      <c r="BO14" s="673">
        <v>1.8</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285781</v>
      </c>
      <c r="CS14" s="621"/>
      <c r="CT14" s="621"/>
      <c r="CU14" s="621"/>
      <c r="CV14" s="621"/>
      <c r="CW14" s="621"/>
      <c r="CX14" s="621"/>
      <c r="CY14" s="622"/>
      <c r="CZ14" s="673">
        <v>3.9</v>
      </c>
      <c r="DA14" s="673"/>
      <c r="DB14" s="673"/>
      <c r="DC14" s="673"/>
      <c r="DD14" s="626">
        <v>21623</v>
      </c>
      <c r="DE14" s="621"/>
      <c r="DF14" s="621"/>
      <c r="DG14" s="621"/>
      <c r="DH14" s="621"/>
      <c r="DI14" s="621"/>
      <c r="DJ14" s="621"/>
      <c r="DK14" s="621"/>
      <c r="DL14" s="621"/>
      <c r="DM14" s="621"/>
      <c r="DN14" s="621"/>
      <c r="DO14" s="621"/>
      <c r="DP14" s="622"/>
      <c r="DQ14" s="626">
        <v>282447</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11800</v>
      </c>
      <c r="S15" s="621"/>
      <c r="T15" s="621"/>
      <c r="U15" s="621"/>
      <c r="V15" s="621"/>
      <c r="W15" s="621"/>
      <c r="X15" s="621"/>
      <c r="Y15" s="622"/>
      <c r="Z15" s="673">
        <v>0.2</v>
      </c>
      <c r="AA15" s="673"/>
      <c r="AB15" s="673"/>
      <c r="AC15" s="673"/>
      <c r="AD15" s="674">
        <v>11800</v>
      </c>
      <c r="AE15" s="674"/>
      <c r="AF15" s="674"/>
      <c r="AG15" s="674"/>
      <c r="AH15" s="674"/>
      <c r="AI15" s="674"/>
      <c r="AJ15" s="674"/>
      <c r="AK15" s="674"/>
      <c r="AL15" s="643">
        <v>0.3</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123823</v>
      </c>
      <c r="BH15" s="621"/>
      <c r="BI15" s="621"/>
      <c r="BJ15" s="621"/>
      <c r="BK15" s="621"/>
      <c r="BL15" s="621"/>
      <c r="BM15" s="621"/>
      <c r="BN15" s="622"/>
      <c r="BO15" s="673">
        <v>4.7</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1086735</v>
      </c>
      <c r="CS15" s="621"/>
      <c r="CT15" s="621"/>
      <c r="CU15" s="621"/>
      <c r="CV15" s="621"/>
      <c r="CW15" s="621"/>
      <c r="CX15" s="621"/>
      <c r="CY15" s="622"/>
      <c r="CZ15" s="673">
        <v>15</v>
      </c>
      <c r="DA15" s="673"/>
      <c r="DB15" s="673"/>
      <c r="DC15" s="673"/>
      <c r="DD15" s="626">
        <v>480198</v>
      </c>
      <c r="DE15" s="621"/>
      <c r="DF15" s="621"/>
      <c r="DG15" s="621"/>
      <c r="DH15" s="621"/>
      <c r="DI15" s="621"/>
      <c r="DJ15" s="621"/>
      <c r="DK15" s="621"/>
      <c r="DL15" s="621"/>
      <c r="DM15" s="621"/>
      <c r="DN15" s="621"/>
      <c r="DO15" s="621"/>
      <c r="DP15" s="622"/>
      <c r="DQ15" s="626">
        <v>591102</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1077002</v>
      </c>
      <c r="S16" s="621"/>
      <c r="T16" s="621"/>
      <c r="U16" s="621"/>
      <c r="V16" s="621"/>
      <c r="W16" s="621"/>
      <c r="X16" s="621"/>
      <c r="Y16" s="622"/>
      <c r="Z16" s="673">
        <v>14.1</v>
      </c>
      <c r="AA16" s="673"/>
      <c r="AB16" s="673"/>
      <c r="AC16" s="673"/>
      <c r="AD16" s="674">
        <v>961585</v>
      </c>
      <c r="AE16" s="674"/>
      <c r="AF16" s="674"/>
      <c r="AG16" s="674"/>
      <c r="AH16" s="674"/>
      <c r="AI16" s="674"/>
      <c r="AJ16" s="674"/>
      <c r="AK16" s="674"/>
      <c r="AL16" s="643">
        <v>23.5</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961585</v>
      </c>
      <c r="S17" s="621"/>
      <c r="T17" s="621"/>
      <c r="U17" s="621"/>
      <c r="V17" s="621"/>
      <c r="W17" s="621"/>
      <c r="X17" s="621"/>
      <c r="Y17" s="622"/>
      <c r="Z17" s="673">
        <v>12.6</v>
      </c>
      <c r="AA17" s="673"/>
      <c r="AB17" s="673"/>
      <c r="AC17" s="673"/>
      <c r="AD17" s="674">
        <v>961585</v>
      </c>
      <c r="AE17" s="674"/>
      <c r="AF17" s="674"/>
      <c r="AG17" s="674"/>
      <c r="AH17" s="674"/>
      <c r="AI17" s="674"/>
      <c r="AJ17" s="674"/>
      <c r="AK17" s="674"/>
      <c r="AL17" s="643">
        <v>23.5</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474010</v>
      </c>
      <c r="CS17" s="621"/>
      <c r="CT17" s="621"/>
      <c r="CU17" s="621"/>
      <c r="CV17" s="621"/>
      <c r="CW17" s="621"/>
      <c r="CX17" s="621"/>
      <c r="CY17" s="622"/>
      <c r="CZ17" s="673">
        <v>6.5</v>
      </c>
      <c r="DA17" s="673"/>
      <c r="DB17" s="673"/>
      <c r="DC17" s="673"/>
      <c r="DD17" s="626" t="s">
        <v>112</v>
      </c>
      <c r="DE17" s="621"/>
      <c r="DF17" s="621"/>
      <c r="DG17" s="621"/>
      <c r="DH17" s="621"/>
      <c r="DI17" s="621"/>
      <c r="DJ17" s="621"/>
      <c r="DK17" s="621"/>
      <c r="DL17" s="621"/>
      <c r="DM17" s="621"/>
      <c r="DN17" s="621"/>
      <c r="DO17" s="621"/>
      <c r="DP17" s="622"/>
      <c r="DQ17" s="626">
        <v>474010</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115417</v>
      </c>
      <c r="S18" s="621"/>
      <c r="T18" s="621"/>
      <c r="U18" s="621"/>
      <c r="V18" s="621"/>
      <c r="W18" s="621"/>
      <c r="X18" s="621"/>
      <c r="Y18" s="622"/>
      <c r="Z18" s="673">
        <v>1.5</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4185948</v>
      </c>
      <c r="S20" s="621"/>
      <c r="T20" s="621"/>
      <c r="U20" s="621"/>
      <c r="V20" s="621"/>
      <c r="W20" s="621"/>
      <c r="X20" s="621"/>
      <c r="Y20" s="622"/>
      <c r="Z20" s="673">
        <v>54.9</v>
      </c>
      <c r="AA20" s="673"/>
      <c r="AB20" s="673"/>
      <c r="AC20" s="673"/>
      <c r="AD20" s="674">
        <v>4070531</v>
      </c>
      <c r="AE20" s="674"/>
      <c r="AF20" s="674"/>
      <c r="AG20" s="674"/>
      <c r="AH20" s="674"/>
      <c r="AI20" s="674"/>
      <c r="AJ20" s="674"/>
      <c r="AK20" s="674"/>
      <c r="AL20" s="643">
        <v>99.5</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7256613</v>
      </c>
      <c r="CS20" s="621"/>
      <c r="CT20" s="621"/>
      <c r="CU20" s="621"/>
      <c r="CV20" s="621"/>
      <c r="CW20" s="621"/>
      <c r="CX20" s="621"/>
      <c r="CY20" s="622"/>
      <c r="CZ20" s="673">
        <v>100</v>
      </c>
      <c r="DA20" s="673"/>
      <c r="DB20" s="673"/>
      <c r="DC20" s="673"/>
      <c r="DD20" s="626">
        <v>1256372</v>
      </c>
      <c r="DE20" s="621"/>
      <c r="DF20" s="621"/>
      <c r="DG20" s="621"/>
      <c r="DH20" s="621"/>
      <c r="DI20" s="621"/>
      <c r="DJ20" s="621"/>
      <c r="DK20" s="621"/>
      <c r="DL20" s="621"/>
      <c r="DM20" s="621"/>
      <c r="DN20" s="621"/>
      <c r="DO20" s="621"/>
      <c r="DP20" s="622"/>
      <c r="DQ20" s="626">
        <v>5010049</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2856</v>
      </c>
      <c r="S21" s="621"/>
      <c r="T21" s="621"/>
      <c r="U21" s="621"/>
      <c r="V21" s="621"/>
      <c r="W21" s="621"/>
      <c r="X21" s="621"/>
      <c r="Y21" s="622"/>
      <c r="Z21" s="673">
        <v>0</v>
      </c>
      <c r="AA21" s="673"/>
      <c r="AB21" s="673"/>
      <c r="AC21" s="673"/>
      <c r="AD21" s="674">
        <v>2856</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2862</v>
      </c>
      <c r="S22" s="621"/>
      <c r="T22" s="621"/>
      <c r="U22" s="621"/>
      <c r="V22" s="621"/>
      <c r="W22" s="621"/>
      <c r="X22" s="621"/>
      <c r="Y22" s="622"/>
      <c r="Z22" s="673">
        <v>0</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115705</v>
      </c>
      <c r="S23" s="621"/>
      <c r="T23" s="621"/>
      <c r="U23" s="621"/>
      <c r="V23" s="621"/>
      <c r="W23" s="621"/>
      <c r="X23" s="621"/>
      <c r="Y23" s="622"/>
      <c r="Z23" s="673">
        <v>1.5</v>
      </c>
      <c r="AA23" s="673"/>
      <c r="AB23" s="673"/>
      <c r="AC23" s="673"/>
      <c r="AD23" s="674">
        <v>14895</v>
      </c>
      <c r="AE23" s="674"/>
      <c r="AF23" s="674"/>
      <c r="AG23" s="674"/>
      <c r="AH23" s="674"/>
      <c r="AI23" s="674"/>
      <c r="AJ23" s="674"/>
      <c r="AK23" s="674"/>
      <c r="AL23" s="643">
        <v>0.4</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37404</v>
      </c>
      <c r="S24" s="621"/>
      <c r="T24" s="621"/>
      <c r="U24" s="621"/>
      <c r="V24" s="621"/>
      <c r="W24" s="621"/>
      <c r="X24" s="621"/>
      <c r="Y24" s="622"/>
      <c r="Z24" s="673">
        <v>0.5</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2543028</v>
      </c>
      <c r="CS24" s="671"/>
      <c r="CT24" s="671"/>
      <c r="CU24" s="671"/>
      <c r="CV24" s="671"/>
      <c r="CW24" s="671"/>
      <c r="CX24" s="671"/>
      <c r="CY24" s="718"/>
      <c r="CZ24" s="722">
        <v>35</v>
      </c>
      <c r="DA24" s="723"/>
      <c r="DB24" s="723"/>
      <c r="DC24" s="724"/>
      <c r="DD24" s="717">
        <v>1750250</v>
      </c>
      <c r="DE24" s="671"/>
      <c r="DF24" s="671"/>
      <c r="DG24" s="671"/>
      <c r="DH24" s="671"/>
      <c r="DI24" s="671"/>
      <c r="DJ24" s="671"/>
      <c r="DK24" s="718"/>
      <c r="DL24" s="717">
        <v>1749893</v>
      </c>
      <c r="DM24" s="671"/>
      <c r="DN24" s="671"/>
      <c r="DO24" s="671"/>
      <c r="DP24" s="671"/>
      <c r="DQ24" s="671"/>
      <c r="DR24" s="671"/>
      <c r="DS24" s="671"/>
      <c r="DT24" s="671"/>
      <c r="DU24" s="671"/>
      <c r="DV24" s="718"/>
      <c r="DW24" s="719">
        <v>39.9</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823888</v>
      </c>
      <c r="S25" s="621"/>
      <c r="T25" s="621"/>
      <c r="U25" s="621"/>
      <c r="V25" s="621"/>
      <c r="W25" s="621"/>
      <c r="X25" s="621"/>
      <c r="Y25" s="622"/>
      <c r="Z25" s="673">
        <v>10.8</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975044</v>
      </c>
      <c r="CS25" s="639"/>
      <c r="CT25" s="639"/>
      <c r="CU25" s="639"/>
      <c r="CV25" s="639"/>
      <c r="CW25" s="639"/>
      <c r="CX25" s="639"/>
      <c r="CY25" s="640"/>
      <c r="CZ25" s="623">
        <v>13.4</v>
      </c>
      <c r="DA25" s="641"/>
      <c r="DB25" s="641"/>
      <c r="DC25" s="642"/>
      <c r="DD25" s="626">
        <v>834002</v>
      </c>
      <c r="DE25" s="639"/>
      <c r="DF25" s="639"/>
      <c r="DG25" s="639"/>
      <c r="DH25" s="639"/>
      <c r="DI25" s="639"/>
      <c r="DJ25" s="639"/>
      <c r="DK25" s="640"/>
      <c r="DL25" s="626">
        <v>833645</v>
      </c>
      <c r="DM25" s="639"/>
      <c r="DN25" s="639"/>
      <c r="DO25" s="639"/>
      <c r="DP25" s="639"/>
      <c r="DQ25" s="639"/>
      <c r="DR25" s="639"/>
      <c r="DS25" s="639"/>
      <c r="DT25" s="639"/>
      <c r="DU25" s="639"/>
      <c r="DV25" s="640"/>
      <c r="DW25" s="643">
        <v>19</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657521</v>
      </c>
      <c r="CS26" s="621"/>
      <c r="CT26" s="621"/>
      <c r="CU26" s="621"/>
      <c r="CV26" s="621"/>
      <c r="CW26" s="621"/>
      <c r="CX26" s="621"/>
      <c r="CY26" s="622"/>
      <c r="CZ26" s="623">
        <v>9.1</v>
      </c>
      <c r="DA26" s="641"/>
      <c r="DB26" s="641"/>
      <c r="DC26" s="642"/>
      <c r="DD26" s="626">
        <v>537751</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400485</v>
      </c>
      <c r="S27" s="621"/>
      <c r="T27" s="621"/>
      <c r="U27" s="621"/>
      <c r="V27" s="621"/>
      <c r="W27" s="621"/>
      <c r="X27" s="621"/>
      <c r="Y27" s="622"/>
      <c r="Z27" s="673">
        <v>5.3</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2644866</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1093974</v>
      </c>
      <c r="CS27" s="639"/>
      <c r="CT27" s="639"/>
      <c r="CU27" s="639"/>
      <c r="CV27" s="639"/>
      <c r="CW27" s="639"/>
      <c r="CX27" s="639"/>
      <c r="CY27" s="640"/>
      <c r="CZ27" s="623">
        <v>15.1</v>
      </c>
      <c r="DA27" s="641"/>
      <c r="DB27" s="641"/>
      <c r="DC27" s="642"/>
      <c r="DD27" s="626">
        <v>442238</v>
      </c>
      <c r="DE27" s="639"/>
      <c r="DF27" s="639"/>
      <c r="DG27" s="639"/>
      <c r="DH27" s="639"/>
      <c r="DI27" s="639"/>
      <c r="DJ27" s="639"/>
      <c r="DK27" s="640"/>
      <c r="DL27" s="626">
        <v>442238</v>
      </c>
      <c r="DM27" s="639"/>
      <c r="DN27" s="639"/>
      <c r="DO27" s="639"/>
      <c r="DP27" s="639"/>
      <c r="DQ27" s="639"/>
      <c r="DR27" s="639"/>
      <c r="DS27" s="639"/>
      <c r="DT27" s="639"/>
      <c r="DU27" s="639"/>
      <c r="DV27" s="640"/>
      <c r="DW27" s="643">
        <v>10.1</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132654</v>
      </c>
      <c r="S28" s="621"/>
      <c r="T28" s="621"/>
      <c r="U28" s="621"/>
      <c r="V28" s="621"/>
      <c r="W28" s="621"/>
      <c r="X28" s="621"/>
      <c r="Y28" s="622"/>
      <c r="Z28" s="673">
        <v>1.7</v>
      </c>
      <c r="AA28" s="673"/>
      <c r="AB28" s="673"/>
      <c r="AC28" s="673"/>
      <c r="AD28" s="674" t="s">
        <v>112</v>
      </c>
      <c r="AE28" s="674"/>
      <c r="AF28" s="674"/>
      <c r="AG28" s="674"/>
      <c r="AH28" s="674"/>
      <c r="AI28" s="674"/>
      <c r="AJ28" s="674"/>
      <c r="AK28" s="674"/>
      <c r="AL28" s="643" t="s">
        <v>112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474010</v>
      </c>
      <c r="CS28" s="621"/>
      <c r="CT28" s="621"/>
      <c r="CU28" s="621"/>
      <c r="CV28" s="621"/>
      <c r="CW28" s="621"/>
      <c r="CX28" s="621"/>
      <c r="CY28" s="622"/>
      <c r="CZ28" s="623">
        <v>6.5</v>
      </c>
      <c r="DA28" s="641"/>
      <c r="DB28" s="641"/>
      <c r="DC28" s="642"/>
      <c r="DD28" s="626">
        <v>474010</v>
      </c>
      <c r="DE28" s="621"/>
      <c r="DF28" s="621"/>
      <c r="DG28" s="621"/>
      <c r="DH28" s="621"/>
      <c r="DI28" s="621"/>
      <c r="DJ28" s="621"/>
      <c r="DK28" s="622"/>
      <c r="DL28" s="626">
        <v>474010</v>
      </c>
      <c r="DM28" s="621"/>
      <c r="DN28" s="621"/>
      <c r="DO28" s="621"/>
      <c r="DP28" s="621"/>
      <c r="DQ28" s="621"/>
      <c r="DR28" s="621"/>
      <c r="DS28" s="621"/>
      <c r="DT28" s="621"/>
      <c r="DU28" s="621"/>
      <c r="DV28" s="622"/>
      <c r="DW28" s="643">
        <v>10.8</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282766</v>
      </c>
      <c r="S29" s="621"/>
      <c r="T29" s="621"/>
      <c r="U29" s="621"/>
      <c r="V29" s="621"/>
      <c r="W29" s="621"/>
      <c r="X29" s="621"/>
      <c r="Y29" s="622"/>
      <c r="Z29" s="673">
        <v>3.7</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290</v>
      </c>
      <c r="CG29" s="654"/>
      <c r="CH29" s="654"/>
      <c r="CI29" s="654"/>
      <c r="CJ29" s="654"/>
      <c r="CK29" s="654"/>
      <c r="CL29" s="654"/>
      <c r="CM29" s="654"/>
      <c r="CN29" s="654"/>
      <c r="CO29" s="654"/>
      <c r="CP29" s="654"/>
      <c r="CQ29" s="655"/>
      <c r="CR29" s="620">
        <v>474010</v>
      </c>
      <c r="CS29" s="639"/>
      <c r="CT29" s="639"/>
      <c r="CU29" s="639"/>
      <c r="CV29" s="639"/>
      <c r="CW29" s="639"/>
      <c r="CX29" s="639"/>
      <c r="CY29" s="640"/>
      <c r="CZ29" s="623">
        <v>6.5</v>
      </c>
      <c r="DA29" s="641"/>
      <c r="DB29" s="641"/>
      <c r="DC29" s="642"/>
      <c r="DD29" s="626">
        <v>474010</v>
      </c>
      <c r="DE29" s="639"/>
      <c r="DF29" s="639"/>
      <c r="DG29" s="639"/>
      <c r="DH29" s="639"/>
      <c r="DI29" s="639"/>
      <c r="DJ29" s="639"/>
      <c r="DK29" s="640"/>
      <c r="DL29" s="626">
        <v>474010</v>
      </c>
      <c r="DM29" s="639"/>
      <c r="DN29" s="639"/>
      <c r="DO29" s="639"/>
      <c r="DP29" s="639"/>
      <c r="DQ29" s="639"/>
      <c r="DR29" s="639"/>
      <c r="DS29" s="639"/>
      <c r="DT29" s="639"/>
      <c r="DU29" s="639"/>
      <c r="DV29" s="640"/>
      <c r="DW29" s="643">
        <v>10.8</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475492</v>
      </c>
      <c r="S30" s="621"/>
      <c r="T30" s="621"/>
      <c r="U30" s="621"/>
      <c r="V30" s="621"/>
      <c r="W30" s="621"/>
      <c r="X30" s="621"/>
      <c r="Y30" s="622"/>
      <c r="Z30" s="673">
        <v>6.2</v>
      </c>
      <c r="AA30" s="673"/>
      <c r="AB30" s="673"/>
      <c r="AC30" s="673"/>
      <c r="AD30" s="674" t="s">
        <v>112</v>
      </c>
      <c r="AE30" s="674"/>
      <c r="AF30" s="674"/>
      <c r="AG30" s="674"/>
      <c r="AH30" s="674"/>
      <c r="AI30" s="674"/>
      <c r="AJ30" s="674"/>
      <c r="AK30" s="674"/>
      <c r="AL30" s="643" t="s">
        <v>112</v>
      </c>
      <c r="AM30" s="675"/>
      <c r="AN30" s="675"/>
      <c r="AO30" s="676"/>
      <c r="AP30" s="698" t="s">
        <v>292</v>
      </c>
      <c r="AQ30" s="699"/>
      <c r="AR30" s="699"/>
      <c r="AS30" s="699"/>
      <c r="AT30" s="704" t="s">
        <v>293</v>
      </c>
      <c r="AU30" s="184"/>
      <c r="AV30" s="184"/>
      <c r="AW30" s="184"/>
      <c r="AX30" s="707" t="s">
        <v>171</v>
      </c>
      <c r="AY30" s="708"/>
      <c r="AZ30" s="708"/>
      <c r="BA30" s="708"/>
      <c r="BB30" s="708"/>
      <c r="BC30" s="708"/>
      <c r="BD30" s="708"/>
      <c r="BE30" s="708"/>
      <c r="BF30" s="709"/>
      <c r="BG30" s="686">
        <v>99</v>
      </c>
      <c r="BH30" s="687"/>
      <c r="BI30" s="687"/>
      <c r="BJ30" s="687"/>
      <c r="BK30" s="687"/>
      <c r="BL30" s="687"/>
      <c r="BM30" s="688">
        <v>95.5</v>
      </c>
      <c r="BN30" s="687"/>
      <c r="BO30" s="687"/>
      <c r="BP30" s="687"/>
      <c r="BQ30" s="689"/>
      <c r="BR30" s="686">
        <v>99</v>
      </c>
      <c r="BS30" s="687"/>
      <c r="BT30" s="687"/>
      <c r="BU30" s="687"/>
      <c r="BV30" s="687"/>
      <c r="BW30" s="687"/>
      <c r="BX30" s="688">
        <v>95.4</v>
      </c>
      <c r="BY30" s="687"/>
      <c r="BZ30" s="687"/>
      <c r="CA30" s="687"/>
      <c r="CB30" s="689"/>
      <c r="CD30" s="692"/>
      <c r="CE30" s="693"/>
      <c r="CF30" s="657" t="s">
        <v>294</v>
      </c>
      <c r="CG30" s="654"/>
      <c r="CH30" s="654"/>
      <c r="CI30" s="654"/>
      <c r="CJ30" s="654"/>
      <c r="CK30" s="654"/>
      <c r="CL30" s="654"/>
      <c r="CM30" s="654"/>
      <c r="CN30" s="654"/>
      <c r="CO30" s="654"/>
      <c r="CP30" s="654"/>
      <c r="CQ30" s="655"/>
      <c r="CR30" s="620">
        <v>422122</v>
      </c>
      <c r="CS30" s="621"/>
      <c r="CT30" s="621"/>
      <c r="CU30" s="621"/>
      <c r="CV30" s="621"/>
      <c r="CW30" s="621"/>
      <c r="CX30" s="621"/>
      <c r="CY30" s="622"/>
      <c r="CZ30" s="623">
        <v>5.8</v>
      </c>
      <c r="DA30" s="641"/>
      <c r="DB30" s="641"/>
      <c r="DC30" s="642"/>
      <c r="DD30" s="626">
        <v>422122</v>
      </c>
      <c r="DE30" s="621"/>
      <c r="DF30" s="621"/>
      <c r="DG30" s="621"/>
      <c r="DH30" s="621"/>
      <c r="DI30" s="621"/>
      <c r="DJ30" s="621"/>
      <c r="DK30" s="622"/>
      <c r="DL30" s="626">
        <v>422122</v>
      </c>
      <c r="DM30" s="621"/>
      <c r="DN30" s="621"/>
      <c r="DO30" s="621"/>
      <c r="DP30" s="621"/>
      <c r="DQ30" s="621"/>
      <c r="DR30" s="621"/>
      <c r="DS30" s="621"/>
      <c r="DT30" s="621"/>
      <c r="DU30" s="621"/>
      <c r="DV30" s="622"/>
      <c r="DW30" s="643">
        <v>9.6</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525725</v>
      </c>
      <c r="S31" s="621"/>
      <c r="T31" s="621"/>
      <c r="U31" s="621"/>
      <c r="V31" s="621"/>
      <c r="W31" s="621"/>
      <c r="X31" s="621"/>
      <c r="Y31" s="622"/>
      <c r="Z31" s="673">
        <v>6.9</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98.6</v>
      </c>
      <c r="BH31" s="639"/>
      <c r="BI31" s="639"/>
      <c r="BJ31" s="639"/>
      <c r="BK31" s="639"/>
      <c r="BL31" s="639"/>
      <c r="BM31" s="675">
        <v>94.6</v>
      </c>
      <c r="BN31" s="685"/>
      <c r="BO31" s="685"/>
      <c r="BP31" s="685"/>
      <c r="BQ31" s="649"/>
      <c r="BR31" s="684">
        <v>98.6</v>
      </c>
      <c r="BS31" s="639"/>
      <c r="BT31" s="639"/>
      <c r="BU31" s="639"/>
      <c r="BV31" s="639"/>
      <c r="BW31" s="639"/>
      <c r="BX31" s="675">
        <v>94.6</v>
      </c>
      <c r="BY31" s="685"/>
      <c r="BZ31" s="685"/>
      <c r="CA31" s="685"/>
      <c r="CB31" s="649"/>
      <c r="CD31" s="692"/>
      <c r="CE31" s="693"/>
      <c r="CF31" s="657" t="s">
        <v>298</v>
      </c>
      <c r="CG31" s="654"/>
      <c r="CH31" s="654"/>
      <c r="CI31" s="654"/>
      <c r="CJ31" s="654"/>
      <c r="CK31" s="654"/>
      <c r="CL31" s="654"/>
      <c r="CM31" s="654"/>
      <c r="CN31" s="654"/>
      <c r="CO31" s="654"/>
      <c r="CP31" s="654"/>
      <c r="CQ31" s="655"/>
      <c r="CR31" s="620">
        <v>51888</v>
      </c>
      <c r="CS31" s="639"/>
      <c r="CT31" s="639"/>
      <c r="CU31" s="639"/>
      <c r="CV31" s="639"/>
      <c r="CW31" s="639"/>
      <c r="CX31" s="639"/>
      <c r="CY31" s="640"/>
      <c r="CZ31" s="623">
        <v>0.7</v>
      </c>
      <c r="DA31" s="641"/>
      <c r="DB31" s="641"/>
      <c r="DC31" s="642"/>
      <c r="DD31" s="626">
        <v>51888</v>
      </c>
      <c r="DE31" s="639"/>
      <c r="DF31" s="639"/>
      <c r="DG31" s="639"/>
      <c r="DH31" s="639"/>
      <c r="DI31" s="639"/>
      <c r="DJ31" s="639"/>
      <c r="DK31" s="640"/>
      <c r="DL31" s="626">
        <v>51888</v>
      </c>
      <c r="DM31" s="639"/>
      <c r="DN31" s="639"/>
      <c r="DO31" s="639"/>
      <c r="DP31" s="639"/>
      <c r="DQ31" s="639"/>
      <c r="DR31" s="639"/>
      <c r="DS31" s="639"/>
      <c r="DT31" s="639"/>
      <c r="DU31" s="639"/>
      <c r="DV31" s="640"/>
      <c r="DW31" s="643">
        <v>1.2</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241149</v>
      </c>
      <c r="S32" s="621"/>
      <c r="T32" s="621"/>
      <c r="U32" s="621"/>
      <c r="V32" s="621"/>
      <c r="W32" s="621"/>
      <c r="X32" s="621"/>
      <c r="Y32" s="622"/>
      <c r="Z32" s="673">
        <v>3.2</v>
      </c>
      <c r="AA32" s="673"/>
      <c r="AB32" s="673"/>
      <c r="AC32" s="673"/>
      <c r="AD32" s="674">
        <v>681</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99.2</v>
      </c>
      <c r="BH32" s="605"/>
      <c r="BI32" s="605"/>
      <c r="BJ32" s="605"/>
      <c r="BK32" s="605"/>
      <c r="BL32" s="605"/>
      <c r="BM32" s="668">
        <v>95.8</v>
      </c>
      <c r="BN32" s="605"/>
      <c r="BO32" s="605"/>
      <c r="BP32" s="605"/>
      <c r="BQ32" s="662"/>
      <c r="BR32" s="683">
        <v>99.2</v>
      </c>
      <c r="BS32" s="605"/>
      <c r="BT32" s="605"/>
      <c r="BU32" s="605"/>
      <c r="BV32" s="605"/>
      <c r="BW32" s="605"/>
      <c r="BX32" s="668">
        <v>95.7</v>
      </c>
      <c r="BY32" s="605"/>
      <c r="BZ32" s="605"/>
      <c r="CA32" s="605"/>
      <c r="CB32" s="662"/>
      <c r="CD32" s="694"/>
      <c r="CE32" s="695"/>
      <c r="CF32" s="657" t="s">
        <v>301</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399000</v>
      </c>
      <c r="S33" s="621"/>
      <c r="T33" s="621"/>
      <c r="U33" s="621"/>
      <c r="V33" s="621"/>
      <c r="W33" s="621"/>
      <c r="X33" s="621"/>
      <c r="Y33" s="622"/>
      <c r="Z33" s="673">
        <v>5.2</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3457213</v>
      </c>
      <c r="CS33" s="639"/>
      <c r="CT33" s="639"/>
      <c r="CU33" s="639"/>
      <c r="CV33" s="639"/>
      <c r="CW33" s="639"/>
      <c r="CX33" s="639"/>
      <c r="CY33" s="640"/>
      <c r="CZ33" s="623">
        <v>47.6</v>
      </c>
      <c r="DA33" s="641"/>
      <c r="DB33" s="641"/>
      <c r="DC33" s="642"/>
      <c r="DD33" s="626">
        <v>2575161</v>
      </c>
      <c r="DE33" s="639"/>
      <c r="DF33" s="639"/>
      <c r="DG33" s="639"/>
      <c r="DH33" s="639"/>
      <c r="DI33" s="639"/>
      <c r="DJ33" s="639"/>
      <c r="DK33" s="640"/>
      <c r="DL33" s="626">
        <v>1720212</v>
      </c>
      <c r="DM33" s="639"/>
      <c r="DN33" s="639"/>
      <c r="DO33" s="639"/>
      <c r="DP33" s="639"/>
      <c r="DQ33" s="639"/>
      <c r="DR33" s="639"/>
      <c r="DS33" s="639"/>
      <c r="DT33" s="639"/>
      <c r="DU33" s="639"/>
      <c r="DV33" s="640"/>
      <c r="DW33" s="643">
        <v>39.200000000000003</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1269942</v>
      </c>
      <c r="CS34" s="621"/>
      <c r="CT34" s="621"/>
      <c r="CU34" s="621"/>
      <c r="CV34" s="621"/>
      <c r="CW34" s="621"/>
      <c r="CX34" s="621"/>
      <c r="CY34" s="622"/>
      <c r="CZ34" s="623">
        <v>17.5</v>
      </c>
      <c r="DA34" s="641"/>
      <c r="DB34" s="641"/>
      <c r="DC34" s="642"/>
      <c r="DD34" s="626">
        <v>968782</v>
      </c>
      <c r="DE34" s="621"/>
      <c r="DF34" s="621"/>
      <c r="DG34" s="621"/>
      <c r="DH34" s="621"/>
      <c r="DI34" s="621"/>
      <c r="DJ34" s="621"/>
      <c r="DK34" s="622"/>
      <c r="DL34" s="626">
        <v>562016</v>
      </c>
      <c r="DM34" s="621"/>
      <c r="DN34" s="621"/>
      <c r="DO34" s="621"/>
      <c r="DP34" s="621"/>
      <c r="DQ34" s="621"/>
      <c r="DR34" s="621"/>
      <c r="DS34" s="621"/>
      <c r="DT34" s="621"/>
      <c r="DU34" s="621"/>
      <c r="DV34" s="622"/>
      <c r="DW34" s="643">
        <v>12.8</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v>300000</v>
      </c>
      <c r="S35" s="621"/>
      <c r="T35" s="621"/>
      <c r="U35" s="621"/>
      <c r="V35" s="621"/>
      <c r="W35" s="621"/>
      <c r="X35" s="621"/>
      <c r="Y35" s="622"/>
      <c r="Z35" s="673">
        <v>3.9</v>
      </c>
      <c r="AA35" s="673"/>
      <c r="AB35" s="673"/>
      <c r="AC35" s="673"/>
      <c r="AD35" s="674" t="s">
        <v>112</v>
      </c>
      <c r="AE35" s="674"/>
      <c r="AF35" s="674"/>
      <c r="AG35" s="674"/>
      <c r="AH35" s="674"/>
      <c r="AI35" s="674"/>
      <c r="AJ35" s="674"/>
      <c r="AK35" s="674"/>
      <c r="AL35" s="643" t="s">
        <v>112</v>
      </c>
      <c r="AM35" s="675"/>
      <c r="AN35" s="675"/>
      <c r="AO35" s="676"/>
      <c r="AP35" s="188"/>
      <c r="AQ35" s="677" t="s">
        <v>309</v>
      </c>
      <c r="AR35" s="678"/>
      <c r="AS35" s="678"/>
      <c r="AT35" s="678"/>
      <c r="AU35" s="678"/>
      <c r="AV35" s="678"/>
      <c r="AW35" s="678"/>
      <c r="AX35" s="678"/>
      <c r="AY35" s="679"/>
      <c r="AZ35" s="670">
        <v>863690</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201431</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28254</v>
      </c>
      <c r="CS35" s="639"/>
      <c r="CT35" s="639"/>
      <c r="CU35" s="639"/>
      <c r="CV35" s="639"/>
      <c r="CW35" s="639"/>
      <c r="CX35" s="639"/>
      <c r="CY35" s="640"/>
      <c r="CZ35" s="623">
        <v>0.4</v>
      </c>
      <c r="DA35" s="641"/>
      <c r="DB35" s="641"/>
      <c r="DC35" s="642"/>
      <c r="DD35" s="626">
        <v>18724</v>
      </c>
      <c r="DE35" s="639"/>
      <c r="DF35" s="639"/>
      <c r="DG35" s="639"/>
      <c r="DH35" s="639"/>
      <c r="DI35" s="639"/>
      <c r="DJ35" s="639"/>
      <c r="DK35" s="640"/>
      <c r="DL35" s="626">
        <v>18724</v>
      </c>
      <c r="DM35" s="639"/>
      <c r="DN35" s="639"/>
      <c r="DO35" s="639"/>
      <c r="DP35" s="639"/>
      <c r="DQ35" s="639"/>
      <c r="DR35" s="639"/>
      <c r="DS35" s="639"/>
      <c r="DT35" s="639"/>
      <c r="DU35" s="639"/>
      <c r="DV35" s="640"/>
      <c r="DW35" s="643">
        <v>0.4</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7625934</v>
      </c>
      <c r="S36" s="661"/>
      <c r="T36" s="661"/>
      <c r="U36" s="661"/>
      <c r="V36" s="661"/>
      <c r="W36" s="661"/>
      <c r="X36" s="661"/>
      <c r="Y36" s="664"/>
      <c r="Z36" s="665">
        <v>100</v>
      </c>
      <c r="AA36" s="665"/>
      <c r="AB36" s="665"/>
      <c r="AC36" s="665"/>
      <c r="AD36" s="666">
        <v>4088963</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243000</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136947</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800079</v>
      </c>
      <c r="CS36" s="621"/>
      <c r="CT36" s="621"/>
      <c r="CU36" s="621"/>
      <c r="CV36" s="621"/>
      <c r="CW36" s="621"/>
      <c r="CX36" s="621"/>
      <c r="CY36" s="622"/>
      <c r="CZ36" s="623">
        <v>11</v>
      </c>
      <c r="DA36" s="641"/>
      <c r="DB36" s="641"/>
      <c r="DC36" s="642"/>
      <c r="DD36" s="626">
        <v>750070</v>
      </c>
      <c r="DE36" s="621"/>
      <c r="DF36" s="621"/>
      <c r="DG36" s="621"/>
      <c r="DH36" s="621"/>
      <c r="DI36" s="621"/>
      <c r="DJ36" s="621"/>
      <c r="DK36" s="622"/>
      <c r="DL36" s="626">
        <v>480896</v>
      </c>
      <c r="DM36" s="621"/>
      <c r="DN36" s="621"/>
      <c r="DO36" s="621"/>
      <c r="DP36" s="621"/>
      <c r="DQ36" s="621"/>
      <c r="DR36" s="621"/>
      <c r="DS36" s="621"/>
      <c r="DT36" s="621"/>
      <c r="DU36" s="621"/>
      <c r="DV36" s="622"/>
      <c r="DW36" s="643">
        <v>11</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v>3129</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2818</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415261</v>
      </c>
      <c r="CS37" s="639"/>
      <c r="CT37" s="639"/>
      <c r="CU37" s="639"/>
      <c r="CV37" s="639"/>
      <c r="CW37" s="639"/>
      <c r="CX37" s="639"/>
      <c r="CY37" s="640"/>
      <c r="CZ37" s="623">
        <v>5.7</v>
      </c>
      <c r="DA37" s="641"/>
      <c r="DB37" s="641"/>
      <c r="DC37" s="642"/>
      <c r="DD37" s="626">
        <v>414974</v>
      </c>
      <c r="DE37" s="639"/>
      <c r="DF37" s="639"/>
      <c r="DG37" s="639"/>
      <c r="DH37" s="639"/>
      <c r="DI37" s="639"/>
      <c r="DJ37" s="639"/>
      <c r="DK37" s="640"/>
      <c r="DL37" s="626">
        <v>331345</v>
      </c>
      <c r="DM37" s="639"/>
      <c r="DN37" s="639"/>
      <c r="DO37" s="639"/>
      <c r="DP37" s="639"/>
      <c r="DQ37" s="639"/>
      <c r="DR37" s="639"/>
      <c r="DS37" s="639"/>
      <c r="DT37" s="639"/>
      <c r="DU37" s="639"/>
      <c r="DV37" s="640"/>
      <c r="DW37" s="643">
        <v>7.5</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v>444</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4938</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860561</v>
      </c>
      <c r="CS38" s="621"/>
      <c r="CT38" s="621"/>
      <c r="CU38" s="621"/>
      <c r="CV38" s="621"/>
      <c r="CW38" s="621"/>
      <c r="CX38" s="621"/>
      <c r="CY38" s="622"/>
      <c r="CZ38" s="623">
        <v>11.9</v>
      </c>
      <c r="DA38" s="641"/>
      <c r="DB38" s="641"/>
      <c r="DC38" s="642"/>
      <c r="DD38" s="626">
        <v>752215</v>
      </c>
      <c r="DE38" s="621"/>
      <c r="DF38" s="621"/>
      <c r="DG38" s="621"/>
      <c r="DH38" s="621"/>
      <c r="DI38" s="621"/>
      <c r="DJ38" s="621"/>
      <c r="DK38" s="622"/>
      <c r="DL38" s="626">
        <v>658576</v>
      </c>
      <c r="DM38" s="621"/>
      <c r="DN38" s="621"/>
      <c r="DO38" s="621"/>
      <c r="DP38" s="621"/>
      <c r="DQ38" s="621"/>
      <c r="DR38" s="621"/>
      <c r="DS38" s="621"/>
      <c r="DT38" s="621"/>
      <c r="DU38" s="621"/>
      <c r="DV38" s="622"/>
      <c r="DW38" s="643">
        <v>15</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323</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106</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497786</v>
      </c>
      <c r="CS39" s="639"/>
      <c r="CT39" s="639"/>
      <c r="CU39" s="639"/>
      <c r="CV39" s="639"/>
      <c r="CW39" s="639"/>
      <c r="CX39" s="639"/>
      <c r="CY39" s="640"/>
      <c r="CZ39" s="623">
        <v>6.9</v>
      </c>
      <c r="DA39" s="641"/>
      <c r="DB39" s="641"/>
      <c r="DC39" s="642"/>
      <c r="DD39" s="626">
        <v>84779</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176274</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80</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591</v>
      </c>
      <c r="CS40" s="621"/>
      <c r="CT40" s="621"/>
      <c r="CU40" s="621"/>
      <c r="CV40" s="621"/>
      <c r="CW40" s="621"/>
      <c r="CX40" s="621"/>
      <c r="CY40" s="622"/>
      <c r="CZ40" s="623">
        <v>0</v>
      </c>
      <c r="DA40" s="641"/>
      <c r="DB40" s="641"/>
      <c r="DC40" s="642"/>
      <c r="DD40" s="626">
        <v>591</v>
      </c>
      <c r="DE40" s="621"/>
      <c r="DF40" s="621"/>
      <c r="DG40" s="621"/>
      <c r="DH40" s="621"/>
      <c r="DI40" s="621"/>
      <c r="DJ40" s="621"/>
      <c r="DK40" s="622"/>
      <c r="DL40" s="626" t="s">
        <v>323</v>
      </c>
      <c r="DM40" s="621"/>
      <c r="DN40" s="621"/>
      <c r="DO40" s="621"/>
      <c r="DP40" s="621"/>
      <c r="DQ40" s="621"/>
      <c r="DR40" s="621"/>
      <c r="DS40" s="621"/>
      <c r="DT40" s="621"/>
      <c r="DU40" s="621"/>
      <c r="DV40" s="622"/>
      <c r="DW40" s="643" t="s">
        <v>323</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440843</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314</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1256372</v>
      </c>
      <c r="CS42" s="621"/>
      <c r="CT42" s="621"/>
      <c r="CU42" s="621"/>
      <c r="CV42" s="621"/>
      <c r="CW42" s="621"/>
      <c r="CX42" s="621"/>
      <c r="CY42" s="622"/>
      <c r="CZ42" s="623">
        <v>17.3</v>
      </c>
      <c r="DA42" s="624"/>
      <c r="DB42" s="624"/>
      <c r="DC42" s="625"/>
      <c r="DD42" s="626">
        <v>684638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17374</v>
      </c>
      <c r="CS43" s="639"/>
      <c r="CT43" s="639"/>
      <c r="CU43" s="639"/>
      <c r="CV43" s="639"/>
      <c r="CW43" s="639"/>
      <c r="CX43" s="639"/>
      <c r="CY43" s="640"/>
      <c r="CZ43" s="623">
        <v>0.2</v>
      </c>
      <c r="DA43" s="641"/>
      <c r="DB43" s="641"/>
      <c r="DC43" s="642"/>
      <c r="DD43" s="626">
        <v>11730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289</v>
      </c>
      <c r="CE44" s="634"/>
      <c r="CF44" s="617" t="s">
        <v>339</v>
      </c>
      <c r="CG44" s="618"/>
      <c r="CH44" s="618"/>
      <c r="CI44" s="618"/>
      <c r="CJ44" s="618"/>
      <c r="CK44" s="618"/>
      <c r="CL44" s="618"/>
      <c r="CM44" s="618"/>
      <c r="CN44" s="618"/>
      <c r="CO44" s="618"/>
      <c r="CP44" s="618"/>
      <c r="CQ44" s="619"/>
      <c r="CR44" s="620">
        <v>1256372</v>
      </c>
      <c r="CS44" s="621"/>
      <c r="CT44" s="621"/>
      <c r="CU44" s="621"/>
      <c r="CV44" s="621"/>
      <c r="CW44" s="621"/>
      <c r="CX44" s="621"/>
      <c r="CY44" s="622"/>
      <c r="CZ44" s="623">
        <v>17.3</v>
      </c>
      <c r="DA44" s="624"/>
      <c r="DB44" s="624"/>
      <c r="DC44" s="625"/>
      <c r="DD44" s="626">
        <v>684638</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558364</v>
      </c>
      <c r="CS45" s="639"/>
      <c r="CT45" s="639"/>
      <c r="CU45" s="639"/>
      <c r="CV45" s="639"/>
      <c r="CW45" s="639"/>
      <c r="CX45" s="639"/>
      <c r="CY45" s="640"/>
      <c r="CZ45" s="623">
        <v>7.7</v>
      </c>
      <c r="DA45" s="641"/>
      <c r="DB45" s="641"/>
      <c r="DC45" s="642"/>
      <c r="DD45" s="626">
        <v>176332</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646812</v>
      </c>
      <c r="CS46" s="621"/>
      <c r="CT46" s="621"/>
      <c r="CU46" s="621"/>
      <c r="CV46" s="621"/>
      <c r="CW46" s="621"/>
      <c r="CX46" s="621"/>
      <c r="CY46" s="622"/>
      <c r="CZ46" s="623">
        <v>8.9</v>
      </c>
      <c r="DA46" s="624"/>
      <c r="DB46" s="624"/>
      <c r="DC46" s="625"/>
      <c r="DD46" s="626">
        <v>457110</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7256613</v>
      </c>
      <c r="CS49" s="605"/>
      <c r="CT49" s="605"/>
      <c r="CU49" s="605"/>
      <c r="CV49" s="605"/>
      <c r="CW49" s="605"/>
      <c r="CX49" s="605"/>
      <c r="CY49" s="606"/>
      <c r="CZ49" s="607">
        <v>100</v>
      </c>
      <c r="DA49" s="608"/>
      <c r="DB49" s="608"/>
      <c r="DC49" s="609"/>
      <c r="DD49" s="610">
        <v>5010049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7" zoomScale="70" zoomScaleNormal="25" zoomScaleSheetLayoutView="70" workbookViewId="0">
      <selection activeCell="BP79" sqref="BP79"/>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2" t="s">
        <v>346</v>
      </c>
      <c r="DK2" s="1143"/>
      <c r="DL2" s="1143"/>
      <c r="DM2" s="1143"/>
      <c r="DN2" s="1143"/>
      <c r="DO2" s="1144"/>
      <c r="DP2" s="202"/>
      <c r="DQ2" s="1142" t="s">
        <v>347</v>
      </c>
      <c r="DR2" s="1143"/>
      <c r="DS2" s="1143"/>
      <c r="DT2" s="1143"/>
      <c r="DU2" s="1143"/>
      <c r="DV2" s="1143"/>
      <c r="DW2" s="1143"/>
      <c r="DX2" s="1143"/>
      <c r="DY2" s="1143"/>
      <c r="DZ2" s="1144"/>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5" t="s">
        <v>348</v>
      </c>
      <c r="B4" s="1095"/>
      <c r="C4" s="1095"/>
      <c r="D4" s="1095"/>
      <c r="E4" s="1095"/>
      <c r="F4" s="1095"/>
      <c r="G4" s="1095"/>
      <c r="H4" s="1095"/>
      <c r="I4" s="1095"/>
      <c r="J4" s="1095"/>
      <c r="K4" s="1095"/>
      <c r="L4" s="1095"/>
      <c r="M4" s="1095"/>
      <c r="N4" s="1095"/>
      <c r="O4" s="1095"/>
      <c r="P4" s="1095"/>
      <c r="Q4" s="1095"/>
      <c r="R4" s="1095"/>
      <c r="S4" s="1095"/>
      <c r="T4" s="1095"/>
      <c r="U4" s="1095"/>
      <c r="V4" s="1095"/>
      <c r="W4" s="1095"/>
      <c r="X4" s="1095"/>
      <c r="Y4" s="1095"/>
      <c r="Z4" s="1095"/>
      <c r="AA4" s="1095"/>
      <c r="AB4" s="1095"/>
      <c r="AC4" s="1095"/>
      <c r="AD4" s="1095"/>
      <c r="AE4" s="1095"/>
      <c r="AF4" s="1095"/>
      <c r="AG4" s="1095"/>
      <c r="AH4" s="1095"/>
      <c r="AI4" s="1095"/>
      <c r="AJ4" s="1095"/>
      <c r="AK4" s="1095"/>
      <c r="AL4" s="1095"/>
      <c r="AM4" s="1095"/>
      <c r="AN4" s="1095"/>
      <c r="AO4" s="1095"/>
      <c r="AP4" s="1095"/>
      <c r="AQ4" s="1095"/>
      <c r="AR4" s="1095"/>
      <c r="AS4" s="1095"/>
      <c r="AT4" s="1095"/>
      <c r="AU4" s="1095"/>
      <c r="AV4" s="1095"/>
      <c r="AW4" s="1095"/>
      <c r="AX4" s="1095"/>
      <c r="AY4" s="1095"/>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7" t="s">
        <v>350</v>
      </c>
      <c r="B5" s="1028"/>
      <c r="C5" s="1028"/>
      <c r="D5" s="1028"/>
      <c r="E5" s="1028"/>
      <c r="F5" s="1028"/>
      <c r="G5" s="1028"/>
      <c r="H5" s="1028"/>
      <c r="I5" s="1028"/>
      <c r="J5" s="1028"/>
      <c r="K5" s="1028"/>
      <c r="L5" s="1028"/>
      <c r="M5" s="1028"/>
      <c r="N5" s="1028"/>
      <c r="O5" s="1028"/>
      <c r="P5" s="1029"/>
      <c r="Q5" s="1033" t="s">
        <v>351</v>
      </c>
      <c r="R5" s="1034"/>
      <c r="S5" s="1034"/>
      <c r="T5" s="1034"/>
      <c r="U5" s="1035"/>
      <c r="V5" s="1033" t="s">
        <v>352</v>
      </c>
      <c r="W5" s="1034"/>
      <c r="X5" s="1034"/>
      <c r="Y5" s="1034"/>
      <c r="Z5" s="1035"/>
      <c r="AA5" s="1033" t="s">
        <v>353</v>
      </c>
      <c r="AB5" s="1034"/>
      <c r="AC5" s="1034"/>
      <c r="AD5" s="1034"/>
      <c r="AE5" s="1034"/>
      <c r="AF5" s="1145" t="s">
        <v>354</v>
      </c>
      <c r="AG5" s="1034"/>
      <c r="AH5" s="1034"/>
      <c r="AI5" s="1034"/>
      <c r="AJ5" s="1049"/>
      <c r="AK5" s="1034" t="s">
        <v>355</v>
      </c>
      <c r="AL5" s="1034"/>
      <c r="AM5" s="1034"/>
      <c r="AN5" s="1034"/>
      <c r="AO5" s="1035"/>
      <c r="AP5" s="1033" t="s">
        <v>356</v>
      </c>
      <c r="AQ5" s="1034"/>
      <c r="AR5" s="1034"/>
      <c r="AS5" s="1034"/>
      <c r="AT5" s="1035"/>
      <c r="AU5" s="1033" t="s">
        <v>357</v>
      </c>
      <c r="AV5" s="1034"/>
      <c r="AW5" s="1034"/>
      <c r="AX5" s="1034"/>
      <c r="AY5" s="1049"/>
      <c r="AZ5" s="209"/>
      <c r="BA5" s="209"/>
      <c r="BB5" s="209"/>
      <c r="BC5" s="209"/>
      <c r="BD5" s="209"/>
      <c r="BE5" s="210"/>
      <c r="BF5" s="210"/>
      <c r="BG5" s="210"/>
      <c r="BH5" s="210"/>
      <c r="BI5" s="210"/>
      <c r="BJ5" s="210"/>
      <c r="BK5" s="210"/>
      <c r="BL5" s="210"/>
      <c r="BM5" s="210"/>
      <c r="BN5" s="210"/>
      <c r="BO5" s="210"/>
      <c r="BP5" s="210"/>
      <c r="BQ5" s="1027" t="s">
        <v>358</v>
      </c>
      <c r="BR5" s="1028"/>
      <c r="BS5" s="1028"/>
      <c r="BT5" s="1028"/>
      <c r="BU5" s="1028"/>
      <c r="BV5" s="1028"/>
      <c r="BW5" s="1028"/>
      <c r="BX5" s="1028"/>
      <c r="BY5" s="1028"/>
      <c r="BZ5" s="1028"/>
      <c r="CA5" s="1028"/>
      <c r="CB5" s="1028"/>
      <c r="CC5" s="1028"/>
      <c r="CD5" s="1028"/>
      <c r="CE5" s="1028"/>
      <c r="CF5" s="1028"/>
      <c r="CG5" s="1029"/>
      <c r="CH5" s="1033" t="s">
        <v>359</v>
      </c>
      <c r="CI5" s="1034"/>
      <c r="CJ5" s="1034"/>
      <c r="CK5" s="1034"/>
      <c r="CL5" s="1035"/>
      <c r="CM5" s="1033" t="s">
        <v>360</v>
      </c>
      <c r="CN5" s="1034"/>
      <c r="CO5" s="1034"/>
      <c r="CP5" s="1034"/>
      <c r="CQ5" s="1035"/>
      <c r="CR5" s="1033" t="s">
        <v>361</v>
      </c>
      <c r="CS5" s="1034"/>
      <c r="CT5" s="1034"/>
      <c r="CU5" s="1034"/>
      <c r="CV5" s="1035"/>
      <c r="CW5" s="1033" t="s">
        <v>362</v>
      </c>
      <c r="CX5" s="1034"/>
      <c r="CY5" s="1034"/>
      <c r="CZ5" s="1034"/>
      <c r="DA5" s="1035"/>
      <c r="DB5" s="1033" t="s">
        <v>363</v>
      </c>
      <c r="DC5" s="1034"/>
      <c r="DD5" s="1034"/>
      <c r="DE5" s="1034"/>
      <c r="DF5" s="1035"/>
      <c r="DG5" s="1130" t="s">
        <v>364</v>
      </c>
      <c r="DH5" s="1131"/>
      <c r="DI5" s="1131"/>
      <c r="DJ5" s="1131"/>
      <c r="DK5" s="1132"/>
      <c r="DL5" s="1130" t="s">
        <v>365</v>
      </c>
      <c r="DM5" s="1131"/>
      <c r="DN5" s="1131"/>
      <c r="DO5" s="1131"/>
      <c r="DP5" s="1132"/>
      <c r="DQ5" s="1033" t="s">
        <v>366</v>
      </c>
      <c r="DR5" s="1034"/>
      <c r="DS5" s="1034"/>
      <c r="DT5" s="1034"/>
      <c r="DU5" s="1035"/>
      <c r="DV5" s="1033" t="s">
        <v>357</v>
      </c>
      <c r="DW5" s="1034"/>
      <c r="DX5" s="1034"/>
      <c r="DY5" s="1034"/>
      <c r="DZ5" s="1049"/>
      <c r="EA5" s="207"/>
    </row>
    <row r="6" spans="1:131" s="208" customFormat="1" ht="26.25" customHeight="1" thickBot="1" x14ac:dyDescent="0.2">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46"/>
      <c r="AG6" s="1037"/>
      <c r="AH6" s="1037"/>
      <c r="AI6" s="1037"/>
      <c r="AJ6" s="1050"/>
      <c r="AK6" s="1037"/>
      <c r="AL6" s="1037"/>
      <c r="AM6" s="1037"/>
      <c r="AN6" s="1037"/>
      <c r="AO6" s="1038"/>
      <c r="AP6" s="1036"/>
      <c r="AQ6" s="1037"/>
      <c r="AR6" s="1037"/>
      <c r="AS6" s="1037"/>
      <c r="AT6" s="1038"/>
      <c r="AU6" s="1036"/>
      <c r="AV6" s="1037"/>
      <c r="AW6" s="1037"/>
      <c r="AX6" s="1037"/>
      <c r="AY6" s="1050"/>
      <c r="AZ6" s="205"/>
      <c r="BA6" s="205"/>
      <c r="BB6" s="205"/>
      <c r="BC6" s="205"/>
      <c r="BD6" s="205"/>
      <c r="BE6" s="206"/>
      <c r="BF6" s="206"/>
      <c r="BG6" s="206"/>
      <c r="BH6" s="206"/>
      <c r="BI6" s="206"/>
      <c r="BJ6" s="206"/>
      <c r="BK6" s="206"/>
      <c r="BL6" s="206"/>
      <c r="BM6" s="206"/>
      <c r="BN6" s="206"/>
      <c r="BO6" s="206"/>
      <c r="BP6" s="206"/>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33"/>
      <c r="DH6" s="1134"/>
      <c r="DI6" s="1134"/>
      <c r="DJ6" s="1134"/>
      <c r="DK6" s="1135"/>
      <c r="DL6" s="1133"/>
      <c r="DM6" s="1134"/>
      <c r="DN6" s="1134"/>
      <c r="DO6" s="1134"/>
      <c r="DP6" s="1135"/>
      <c r="DQ6" s="1036"/>
      <c r="DR6" s="1037"/>
      <c r="DS6" s="1037"/>
      <c r="DT6" s="1037"/>
      <c r="DU6" s="1038"/>
      <c r="DV6" s="1036"/>
      <c r="DW6" s="1037"/>
      <c r="DX6" s="1037"/>
      <c r="DY6" s="1037"/>
      <c r="DZ6" s="1050"/>
      <c r="EA6" s="207"/>
    </row>
    <row r="7" spans="1:131" s="208" customFormat="1" ht="26.25" customHeight="1" thickTop="1" x14ac:dyDescent="0.15">
      <c r="A7" s="211">
        <v>1</v>
      </c>
      <c r="B7" s="1082" t="s">
        <v>367</v>
      </c>
      <c r="C7" s="1083"/>
      <c r="D7" s="1083"/>
      <c r="E7" s="1083"/>
      <c r="F7" s="1083"/>
      <c r="G7" s="1083"/>
      <c r="H7" s="1083"/>
      <c r="I7" s="1083"/>
      <c r="J7" s="1083"/>
      <c r="K7" s="1083"/>
      <c r="L7" s="1083"/>
      <c r="M7" s="1083"/>
      <c r="N7" s="1083"/>
      <c r="O7" s="1083"/>
      <c r="P7" s="1084"/>
      <c r="Q7" s="1136">
        <v>7465</v>
      </c>
      <c r="R7" s="1137"/>
      <c r="S7" s="1137"/>
      <c r="T7" s="1137"/>
      <c r="U7" s="1137"/>
      <c r="V7" s="1137">
        <v>7100</v>
      </c>
      <c r="W7" s="1137"/>
      <c r="X7" s="1137"/>
      <c r="Y7" s="1137"/>
      <c r="Z7" s="1137"/>
      <c r="AA7" s="1137">
        <v>365</v>
      </c>
      <c r="AB7" s="1137"/>
      <c r="AC7" s="1137"/>
      <c r="AD7" s="1137"/>
      <c r="AE7" s="1138"/>
      <c r="AF7" s="1139">
        <v>307</v>
      </c>
      <c r="AG7" s="1140"/>
      <c r="AH7" s="1140"/>
      <c r="AI7" s="1140"/>
      <c r="AJ7" s="1141"/>
      <c r="AK7" s="1123">
        <v>475</v>
      </c>
      <c r="AL7" s="1124"/>
      <c r="AM7" s="1124"/>
      <c r="AN7" s="1124"/>
      <c r="AO7" s="1124"/>
      <c r="AP7" s="1124">
        <v>5216</v>
      </c>
      <c r="AQ7" s="1124"/>
      <c r="AR7" s="1124"/>
      <c r="AS7" s="1124"/>
      <c r="AT7" s="1124"/>
      <c r="AU7" s="1125" t="s">
        <v>542</v>
      </c>
      <c r="AV7" s="1125"/>
      <c r="AW7" s="1125"/>
      <c r="AX7" s="1125"/>
      <c r="AY7" s="1126"/>
      <c r="AZ7" s="205"/>
      <c r="BA7" s="205"/>
      <c r="BB7" s="205"/>
      <c r="BC7" s="205"/>
      <c r="BD7" s="205"/>
      <c r="BE7" s="206"/>
      <c r="BF7" s="206"/>
      <c r="BG7" s="206"/>
      <c r="BH7" s="206"/>
      <c r="BI7" s="206"/>
      <c r="BJ7" s="206"/>
      <c r="BK7" s="206"/>
      <c r="BL7" s="206"/>
      <c r="BM7" s="206"/>
      <c r="BN7" s="206"/>
      <c r="BO7" s="206"/>
      <c r="BP7" s="206"/>
      <c r="BQ7" s="212">
        <v>1</v>
      </c>
      <c r="BR7" s="213" t="s">
        <v>567</v>
      </c>
      <c r="BS7" s="1127" t="s">
        <v>564</v>
      </c>
      <c r="BT7" s="1128"/>
      <c r="BU7" s="1128"/>
      <c r="BV7" s="1128"/>
      <c r="BW7" s="1128"/>
      <c r="BX7" s="1128"/>
      <c r="BY7" s="1128"/>
      <c r="BZ7" s="1128"/>
      <c r="CA7" s="1128"/>
      <c r="CB7" s="1128"/>
      <c r="CC7" s="1128"/>
      <c r="CD7" s="1128"/>
      <c r="CE7" s="1128"/>
      <c r="CF7" s="1128"/>
      <c r="CG7" s="1129"/>
      <c r="CH7" s="1120">
        <v>-1</v>
      </c>
      <c r="CI7" s="1121"/>
      <c r="CJ7" s="1121"/>
      <c r="CK7" s="1121"/>
      <c r="CL7" s="1122"/>
      <c r="CM7" s="1120">
        <v>97</v>
      </c>
      <c r="CN7" s="1121"/>
      <c r="CO7" s="1121"/>
      <c r="CP7" s="1121"/>
      <c r="CQ7" s="1122"/>
      <c r="CR7" s="1120">
        <v>5</v>
      </c>
      <c r="CS7" s="1121"/>
      <c r="CT7" s="1121"/>
      <c r="CU7" s="1121"/>
      <c r="CV7" s="1122"/>
      <c r="CW7" s="1021" t="s">
        <v>543</v>
      </c>
      <c r="CX7" s="1022"/>
      <c r="CY7" s="1022"/>
      <c r="CZ7" s="1022"/>
      <c r="DA7" s="1023"/>
      <c r="DB7" s="1119" t="s">
        <v>541</v>
      </c>
      <c r="DC7" s="1119"/>
      <c r="DD7" s="1119"/>
      <c r="DE7" s="1119"/>
      <c r="DF7" s="1119"/>
      <c r="DG7" s="1120">
        <v>198</v>
      </c>
      <c r="DH7" s="1121"/>
      <c r="DI7" s="1121"/>
      <c r="DJ7" s="1121"/>
      <c r="DK7" s="1122"/>
      <c r="DL7" s="1021" t="s">
        <v>543</v>
      </c>
      <c r="DM7" s="1022"/>
      <c r="DN7" s="1022"/>
      <c r="DO7" s="1022"/>
      <c r="DP7" s="1023"/>
      <c r="DQ7" s="1119" t="s">
        <v>541</v>
      </c>
      <c r="DR7" s="1119"/>
      <c r="DS7" s="1119"/>
      <c r="DT7" s="1119"/>
      <c r="DU7" s="1119"/>
      <c r="DV7" s="1147"/>
      <c r="DW7" s="1148"/>
      <c r="DX7" s="1148"/>
      <c r="DY7" s="1148"/>
      <c r="DZ7" s="1149"/>
      <c r="EA7" s="207"/>
    </row>
    <row r="8" spans="1:131" s="208" customFormat="1" ht="26.25" customHeight="1" x14ac:dyDescent="0.15">
      <c r="A8" s="214">
        <v>2</v>
      </c>
      <c r="B8" s="1069" t="s">
        <v>368</v>
      </c>
      <c r="C8" s="1070"/>
      <c r="D8" s="1070"/>
      <c r="E8" s="1070"/>
      <c r="F8" s="1070"/>
      <c r="G8" s="1070"/>
      <c r="H8" s="1070"/>
      <c r="I8" s="1070"/>
      <c r="J8" s="1070"/>
      <c r="K8" s="1070"/>
      <c r="L8" s="1070"/>
      <c r="M8" s="1070"/>
      <c r="N8" s="1070"/>
      <c r="O8" s="1070"/>
      <c r="P8" s="1071"/>
      <c r="Q8" s="1075">
        <v>47</v>
      </c>
      <c r="R8" s="1076"/>
      <c r="S8" s="1076"/>
      <c r="T8" s="1076"/>
      <c r="U8" s="1076"/>
      <c r="V8" s="1076">
        <v>45</v>
      </c>
      <c r="W8" s="1076"/>
      <c r="X8" s="1076"/>
      <c r="Y8" s="1076"/>
      <c r="Z8" s="1076"/>
      <c r="AA8" s="1076">
        <v>2</v>
      </c>
      <c r="AB8" s="1076"/>
      <c r="AC8" s="1076"/>
      <c r="AD8" s="1076"/>
      <c r="AE8" s="1077"/>
      <c r="AF8" s="1051">
        <v>2</v>
      </c>
      <c r="AG8" s="1052"/>
      <c r="AH8" s="1052"/>
      <c r="AI8" s="1052"/>
      <c r="AJ8" s="1053"/>
      <c r="AK8" s="1118" t="s">
        <v>541</v>
      </c>
      <c r="AL8" s="1119"/>
      <c r="AM8" s="1119"/>
      <c r="AN8" s="1119"/>
      <c r="AO8" s="1119"/>
      <c r="AP8" s="1119" t="s">
        <v>541</v>
      </c>
      <c r="AQ8" s="1119"/>
      <c r="AR8" s="1119"/>
      <c r="AS8" s="1119"/>
      <c r="AT8" s="1119"/>
      <c r="AU8" s="1116"/>
      <c r="AV8" s="1116"/>
      <c r="AW8" s="1116"/>
      <c r="AX8" s="1116"/>
      <c r="AY8" s="1117"/>
      <c r="AZ8" s="205"/>
      <c r="BA8" s="205"/>
      <c r="BB8" s="205"/>
      <c r="BC8" s="205"/>
      <c r="BD8" s="205"/>
      <c r="BE8" s="206"/>
      <c r="BF8" s="206"/>
      <c r="BG8" s="206"/>
      <c r="BH8" s="206"/>
      <c r="BI8" s="206"/>
      <c r="BJ8" s="206"/>
      <c r="BK8" s="206"/>
      <c r="BL8" s="206"/>
      <c r="BM8" s="206"/>
      <c r="BN8" s="206"/>
      <c r="BO8" s="206"/>
      <c r="BP8" s="206"/>
      <c r="BQ8" s="215">
        <v>2</v>
      </c>
      <c r="BR8" s="216"/>
      <c r="BS8" s="1046"/>
      <c r="BT8" s="1047"/>
      <c r="BU8" s="1047"/>
      <c r="BV8" s="1047"/>
      <c r="BW8" s="1047"/>
      <c r="BX8" s="1047"/>
      <c r="BY8" s="1047"/>
      <c r="BZ8" s="1047"/>
      <c r="CA8" s="1047"/>
      <c r="CB8" s="1047"/>
      <c r="CC8" s="1047"/>
      <c r="CD8" s="1047"/>
      <c r="CE8" s="1047"/>
      <c r="CF8" s="1047"/>
      <c r="CG8" s="1048"/>
      <c r="CH8" s="1021"/>
      <c r="CI8" s="1022"/>
      <c r="CJ8" s="1022"/>
      <c r="CK8" s="1022"/>
      <c r="CL8" s="1023"/>
      <c r="CM8" s="1021"/>
      <c r="CN8" s="1022"/>
      <c r="CO8" s="1022"/>
      <c r="CP8" s="1022"/>
      <c r="CQ8" s="1023"/>
      <c r="CR8" s="1021"/>
      <c r="CS8" s="1022"/>
      <c r="CT8" s="1022"/>
      <c r="CU8" s="1022"/>
      <c r="CV8" s="1023"/>
      <c r="CW8" s="1021"/>
      <c r="CX8" s="1022"/>
      <c r="CY8" s="1022"/>
      <c r="CZ8" s="1022"/>
      <c r="DA8" s="1023"/>
      <c r="DB8" s="1021"/>
      <c r="DC8" s="1022"/>
      <c r="DD8" s="1022"/>
      <c r="DE8" s="1022"/>
      <c r="DF8" s="1023"/>
      <c r="DG8" s="1021"/>
      <c r="DH8" s="1022"/>
      <c r="DI8" s="1022"/>
      <c r="DJ8" s="1022"/>
      <c r="DK8" s="1023"/>
      <c r="DL8" s="1021"/>
      <c r="DM8" s="1022"/>
      <c r="DN8" s="1022"/>
      <c r="DO8" s="1022"/>
      <c r="DP8" s="1023"/>
      <c r="DQ8" s="1021"/>
      <c r="DR8" s="1022"/>
      <c r="DS8" s="1022"/>
      <c r="DT8" s="1022"/>
      <c r="DU8" s="1023"/>
      <c r="DV8" s="1024"/>
      <c r="DW8" s="1025"/>
      <c r="DX8" s="1025"/>
      <c r="DY8" s="1025"/>
      <c r="DZ8" s="1026"/>
      <c r="EA8" s="207"/>
    </row>
    <row r="9" spans="1:131" s="208" customFormat="1" ht="26.25" customHeight="1" x14ac:dyDescent="0.15">
      <c r="A9" s="214">
        <v>3</v>
      </c>
      <c r="B9" s="1069" t="s">
        <v>369</v>
      </c>
      <c r="C9" s="1070"/>
      <c r="D9" s="1070"/>
      <c r="E9" s="1070"/>
      <c r="F9" s="1070"/>
      <c r="G9" s="1070"/>
      <c r="H9" s="1070"/>
      <c r="I9" s="1070"/>
      <c r="J9" s="1070"/>
      <c r="K9" s="1070"/>
      <c r="L9" s="1070"/>
      <c r="M9" s="1070"/>
      <c r="N9" s="1070"/>
      <c r="O9" s="1070"/>
      <c r="P9" s="1071"/>
      <c r="Q9" s="1075">
        <v>122</v>
      </c>
      <c r="R9" s="1076"/>
      <c r="S9" s="1076"/>
      <c r="T9" s="1076"/>
      <c r="U9" s="1076"/>
      <c r="V9" s="1076">
        <v>120</v>
      </c>
      <c r="W9" s="1076"/>
      <c r="X9" s="1076"/>
      <c r="Y9" s="1076"/>
      <c r="Z9" s="1076"/>
      <c r="AA9" s="1076">
        <v>2</v>
      </c>
      <c r="AB9" s="1076"/>
      <c r="AC9" s="1076"/>
      <c r="AD9" s="1076"/>
      <c r="AE9" s="1077"/>
      <c r="AF9" s="1051">
        <v>2</v>
      </c>
      <c r="AG9" s="1052"/>
      <c r="AH9" s="1052"/>
      <c r="AI9" s="1052"/>
      <c r="AJ9" s="1053"/>
      <c r="AK9" s="1118" t="s">
        <v>541</v>
      </c>
      <c r="AL9" s="1119"/>
      <c r="AM9" s="1119"/>
      <c r="AN9" s="1119"/>
      <c r="AO9" s="1119"/>
      <c r="AP9" s="1119" t="s">
        <v>541</v>
      </c>
      <c r="AQ9" s="1119"/>
      <c r="AR9" s="1119"/>
      <c r="AS9" s="1119"/>
      <c r="AT9" s="1119"/>
      <c r="AU9" s="1116"/>
      <c r="AV9" s="1116"/>
      <c r="AW9" s="1116"/>
      <c r="AX9" s="1116"/>
      <c r="AY9" s="1117"/>
      <c r="AZ9" s="205"/>
      <c r="BA9" s="205"/>
      <c r="BB9" s="205"/>
      <c r="BC9" s="205"/>
      <c r="BD9" s="205"/>
      <c r="BE9" s="206"/>
      <c r="BF9" s="206"/>
      <c r="BG9" s="206"/>
      <c r="BH9" s="206"/>
      <c r="BI9" s="206"/>
      <c r="BJ9" s="206"/>
      <c r="BK9" s="206"/>
      <c r="BL9" s="206"/>
      <c r="BM9" s="206"/>
      <c r="BN9" s="206"/>
      <c r="BO9" s="206"/>
      <c r="BP9" s="206"/>
      <c r="BQ9" s="215">
        <v>3</v>
      </c>
      <c r="BR9" s="216"/>
      <c r="BS9" s="1046"/>
      <c r="BT9" s="1047"/>
      <c r="BU9" s="1047"/>
      <c r="BV9" s="1047"/>
      <c r="BW9" s="1047"/>
      <c r="BX9" s="1047"/>
      <c r="BY9" s="1047"/>
      <c r="BZ9" s="1047"/>
      <c r="CA9" s="1047"/>
      <c r="CB9" s="1047"/>
      <c r="CC9" s="1047"/>
      <c r="CD9" s="1047"/>
      <c r="CE9" s="1047"/>
      <c r="CF9" s="1047"/>
      <c r="CG9" s="1048"/>
      <c r="CH9" s="1021"/>
      <c r="CI9" s="1022"/>
      <c r="CJ9" s="1022"/>
      <c r="CK9" s="1022"/>
      <c r="CL9" s="1023"/>
      <c r="CM9" s="1021"/>
      <c r="CN9" s="1022"/>
      <c r="CO9" s="1022"/>
      <c r="CP9" s="1022"/>
      <c r="CQ9" s="1023"/>
      <c r="CR9" s="1021"/>
      <c r="CS9" s="1022"/>
      <c r="CT9" s="1022"/>
      <c r="CU9" s="1022"/>
      <c r="CV9" s="1023"/>
      <c r="CW9" s="1021"/>
      <c r="CX9" s="1022"/>
      <c r="CY9" s="1022"/>
      <c r="CZ9" s="1022"/>
      <c r="DA9" s="1023"/>
      <c r="DB9" s="1021"/>
      <c r="DC9" s="1022"/>
      <c r="DD9" s="1022"/>
      <c r="DE9" s="1022"/>
      <c r="DF9" s="1023"/>
      <c r="DG9" s="1021"/>
      <c r="DH9" s="1022"/>
      <c r="DI9" s="1022"/>
      <c r="DJ9" s="1022"/>
      <c r="DK9" s="1023"/>
      <c r="DL9" s="1021"/>
      <c r="DM9" s="1022"/>
      <c r="DN9" s="1022"/>
      <c r="DO9" s="1022"/>
      <c r="DP9" s="1023"/>
      <c r="DQ9" s="1021"/>
      <c r="DR9" s="1022"/>
      <c r="DS9" s="1022"/>
      <c r="DT9" s="1022"/>
      <c r="DU9" s="1023"/>
      <c r="DV9" s="1024"/>
      <c r="DW9" s="1025"/>
      <c r="DX9" s="1025"/>
      <c r="DY9" s="1025"/>
      <c r="DZ9" s="1026"/>
      <c r="EA9" s="207"/>
    </row>
    <row r="10" spans="1:131" s="208" customFormat="1" ht="26.25" customHeight="1" x14ac:dyDescent="0.15">
      <c r="A10" s="214">
        <v>4</v>
      </c>
      <c r="B10" s="1069"/>
      <c r="C10" s="1070"/>
      <c r="D10" s="1070"/>
      <c r="E10" s="1070"/>
      <c r="F10" s="1070"/>
      <c r="G10" s="1070"/>
      <c r="H10" s="1070"/>
      <c r="I10" s="1070"/>
      <c r="J10" s="1070"/>
      <c r="K10" s="1070"/>
      <c r="L10" s="1070"/>
      <c r="M10" s="1070"/>
      <c r="N10" s="1070"/>
      <c r="O10" s="1070"/>
      <c r="P10" s="1071"/>
      <c r="Q10" s="1075"/>
      <c r="R10" s="1076"/>
      <c r="S10" s="1076"/>
      <c r="T10" s="1076"/>
      <c r="U10" s="1076"/>
      <c r="V10" s="1076"/>
      <c r="W10" s="1076"/>
      <c r="X10" s="1076"/>
      <c r="Y10" s="1076"/>
      <c r="Z10" s="1076"/>
      <c r="AA10" s="1076"/>
      <c r="AB10" s="1076"/>
      <c r="AC10" s="1076"/>
      <c r="AD10" s="1076"/>
      <c r="AE10" s="1077"/>
      <c r="AF10" s="1051"/>
      <c r="AG10" s="1052"/>
      <c r="AH10" s="1052"/>
      <c r="AI10" s="1052"/>
      <c r="AJ10" s="1053"/>
      <c r="AK10" s="1118"/>
      <c r="AL10" s="1119"/>
      <c r="AM10" s="1119"/>
      <c r="AN10" s="1119"/>
      <c r="AO10" s="1119"/>
      <c r="AP10" s="1119"/>
      <c r="AQ10" s="1119"/>
      <c r="AR10" s="1119"/>
      <c r="AS10" s="1119"/>
      <c r="AT10" s="1119"/>
      <c r="AU10" s="1116"/>
      <c r="AV10" s="1116"/>
      <c r="AW10" s="1116"/>
      <c r="AX10" s="1116"/>
      <c r="AY10" s="1117"/>
      <c r="AZ10" s="205"/>
      <c r="BA10" s="205"/>
      <c r="BB10" s="205"/>
      <c r="BC10" s="205"/>
      <c r="BD10" s="205"/>
      <c r="BE10" s="206"/>
      <c r="BF10" s="206"/>
      <c r="BG10" s="206"/>
      <c r="BH10" s="206"/>
      <c r="BI10" s="206"/>
      <c r="BJ10" s="206"/>
      <c r="BK10" s="206"/>
      <c r="BL10" s="206"/>
      <c r="BM10" s="206"/>
      <c r="BN10" s="206"/>
      <c r="BO10" s="206"/>
      <c r="BP10" s="206"/>
      <c r="BQ10" s="215">
        <v>4</v>
      </c>
      <c r="BR10" s="216"/>
      <c r="BS10" s="1046"/>
      <c r="BT10" s="1047"/>
      <c r="BU10" s="1047"/>
      <c r="BV10" s="1047"/>
      <c r="BW10" s="1047"/>
      <c r="BX10" s="1047"/>
      <c r="BY10" s="1047"/>
      <c r="BZ10" s="1047"/>
      <c r="CA10" s="1047"/>
      <c r="CB10" s="1047"/>
      <c r="CC10" s="1047"/>
      <c r="CD10" s="1047"/>
      <c r="CE10" s="1047"/>
      <c r="CF10" s="1047"/>
      <c r="CG10" s="1048"/>
      <c r="CH10" s="1021"/>
      <c r="CI10" s="1022"/>
      <c r="CJ10" s="1022"/>
      <c r="CK10" s="1022"/>
      <c r="CL10" s="1023"/>
      <c r="CM10" s="1021"/>
      <c r="CN10" s="1022"/>
      <c r="CO10" s="1022"/>
      <c r="CP10" s="1022"/>
      <c r="CQ10" s="1023"/>
      <c r="CR10" s="1021"/>
      <c r="CS10" s="1022"/>
      <c r="CT10" s="1022"/>
      <c r="CU10" s="1022"/>
      <c r="CV10" s="1023"/>
      <c r="CW10" s="1021"/>
      <c r="CX10" s="1022"/>
      <c r="CY10" s="1022"/>
      <c r="CZ10" s="1022"/>
      <c r="DA10" s="1023"/>
      <c r="DB10" s="1021"/>
      <c r="DC10" s="1022"/>
      <c r="DD10" s="1022"/>
      <c r="DE10" s="1022"/>
      <c r="DF10" s="1023"/>
      <c r="DG10" s="1021"/>
      <c r="DH10" s="1022"/>
      <c r="DI10" s="1022"/>
      <c r="DJ10" s="1022"/>
      <c r="DK10" s="1023"/>
      <c r="DL10" s="1021"/>
      <c r="DM10" s="1022"/>
      <c r="DN10" s="1022"/>
      <c r="DO10" s="1022"/>
      <c r="DP10" s="1023"/>
      <c r="DQ10" s="1021"/>
      <c r="DR10" s="1022"/>
      <c r="DS10" s="1022"/>
      <c r="DT10" s="1022"/>
      <c r="DU10" s="1023"/>
      <c r="DV10" s="1024"/>
      <c r="DW10" s="1025"/>
      <c r="DX10" s="1025"/>
      <c r="DY10" s="1025"/>
      <c r="DZ10" s="1026"/>
      <c r="EA10" s="207"/>
    </row>
    <row r="11" spans="1:131" s="208" customFormat="1" ht="26.25" customHeight="1" x14ac:dyDescent="0.15">
      <c r="A11" s="214">
        <v>5</v>
      </c>
      <c r="B11" s="1069"/>
      <c r="C11" s="1070"/>
      <c r="D11" s="1070"/>
      <c r="E11" s="1070"/>
      <c r="F11" s="1070"/>
      <c r="G11" s="1070"/>
      <c r="H11" s="1070"/>
      <c r="I11" s="1070"/>
      <c r="J11" s="1070"/>
      <c r="K11" s="1070"/>
      <c r="L11" s="1070"/>
      <c r="M11" s="1070"/>
      <c r="N11" s="1070"/>
      <c r="O11" s="1070"/>
      <c r="P11" s="1071"/>
      <c r="Q11" s="1075"/>
      <c r="R11" s="1076"/>
      <c r="S11" s="1076"/>
      <c r="T11" s="1076"/>
      <c r="U11" s="1076"/>
      <c r="V11" s="1076"/>
      <c r="W11" s="1076"/>
      <c r="X11" s="1076"/>
      <c r="Y11" s="1076"/>
      <c r="Z11" s="1076"/>
      <c r="AA11" s="1076"/>
      <c r="AB11" s="1076"/>
      <c r="AC11" s="1076"/>
      <c r="AD11" s="1076"/>
      <c r="AE11" s="1077"/>
      <c r="AF11" s="1051"/>
      <c r="AG11" s="1052"/>
      <c r="AH11" s="1052"/>
      <c r="AI11" s="1052"/>
      <c r="AJ11" s="1053"/>
      <c r="AK11" s="1118"/>
      <c r="AL11" s="1119"/>
      <c r="AM11" s="1119"/>
      <c r="AN11" s="1119"/>
      <c r="AO11" s="1119"/>
      <c r="AP11" s="1119"/>
      <c r="AQ11" s="1119"/>
      <c r="AR11" s="1119"/>
      <c r="AS11" s="1119"/>
      <c r="AT11" s="1119"/>
      <c r="AU11" s="1116"/>
      <c r="AV11" s="1116"/>
      <c r="AW11" s="1116"/>
      <c r="AX11" s="1116"/>
      <c r="AY11" s="1117"/>
      <c r="AZ11" s="205"/>
      <c r="BA11" s="205"/>
      <c r="BB11" s="205"/>
      <c r="BC11" s="205"/>
      <c r="BD11" s="205"/>
      <c r="BE11" s="206"/>
      <c r="BF11" s="206"/>
      <c r="BG11" s="206"/>
      <c r="BH11" s="206"/>
      <c r="BI11" s="206"/>
      <c r="BJ11" s="206"/>
      <c r="BK11" s="206"/>
      <c r="BL11" s="206"/>
      <c r="BM11" s="206"/>
      <c r="BN11" s="206"/>
      <c r="BO11" s="206"/>
      <c r="BP11" s="206"/>
      <c r="BQ11" s="215">
        <v>5</v>
      </c>
      <c r="BR11" s="216"/>
      <c r="BS11" s="1046"/>
      <c r="BT11" s="1047"/>
      <c r="BU11" s="1047"/>
      <c r="BV11" s="1047"/>
      <c r="BW11" s="1047"/>
      <c r="BX11" s="1047"/>
      <c r="BY11" s="1047"/>
      <c r="BZ11" s="1047"/>
      <c r="CA11" s="1047"/>
      <c r="CB11" s="1047"/>
      <c r="CC11" s="1047"/>
      <c r="CD11" s="1047"/>
      <c r="CE11" s="1047"/>
      <c r="CF11" s="1047"/>
      <c r="CG11" s="1048"/>
      <c r="CH11" s="1021"/>
      <c r="CI11" s="1022"/>
      <c r="CJ11" s="1022"/>
      <c r="CK11" s="1022"/>
      <c r="CL11" s="1023"/>
      <c r="CM11" s="1021"/>
      <c r="CN11" s="1022"/>
      <c r="CO11" s="1022"/>
      <c r="CP11" s="1022"/>
      <c r="CQ11" s="1023"/>
      <c r="CR11" s="1021"/>
      <c r="CS11" s="1022"/>
      <c r="CT11" s="1022"/>
      <c r="CU11" s="1022"/>
      <c r="CV11" s="1023"/>
      <c r="CW11" s="1021"/>
      <c r="CX11" s="1022"/>
      <c r="CY11" s="1022"/>
      <c r="CZ11" s="1022"/>
      <c r="DA11" s="1023"/>
      <c r="DB11" s="1021"/>
      <c r="DC11" s="1022"/>
      <c r="DD11" s="1022"/>
      <c r="DE11" s="1022"/>
      <c r="DF11" s="1023"/>
      <c r="DG11" s="1021"/>
      <c r="DH11" s="1022"/>
      <c r="DI11" s="1022"/>
      <c r="DJ11" s="1022"/>
      <c r="DK11" s="1023"/>
      <c r="DL11" s="1021"/>
      <c r="DM11" s="1022"/>
      <c r="DN11" s="1022"/>
      <c r="DO11" s="1022"/>
      <c r="DP11" s="1023"/>
      <c r="DQ11" s="1021"/>
      <c r="DR11" s="1022"/>
      <c r="DS11" s="1022"/>
      <c r="DT11" s="1022"/>
      <c r="DU11" s="1023"/>
      <c r="DV11" s="1024"/>
      <c r="DW11" s="1025"/>
      <c r="DX11" s="1025"/>
      <c r="DY11" s="1025"/>
      <c r="DZ11" s="1026"/>
      <c r="EA11" s="207"/>
    </row>
    <row r="12" spans="1:131" s="208" customFormat="1" ht="26.25" customHeight="1" x14ac:dyDescent="0.15">
      <c r="A12" s="214">
        <v>6</v>
      </c>
      <c r="B12" s="1069"/>
      <c r="C12" s="1070"/>
      <c r="D12" s="1070"/>
      <c r="E12" s="1070"/>
      <c r="F12" s="1070"/>
      <c r="G12" s="1070"/>
      <c r="H12" s="1070"/>
      <c r="I12" s="1070"/>
      <c r="J12" s="1070"/>
      <c r="K12" s="1070"/>
      <c r="L12" s="1070"/>
      <c r="M12" s="1070"/>
      <c r="N12" s="1070"/>
      <c r="O12" s="1070"/>
      <c r="P12" s="1071"/>
      <c r="Q12" s="1075"/>
      <c r="R12" s="1076"/>
      <c r="S12" s="1076"/>
      <c r="T12" s="1076"/>
      <c r="U12" s="1076"/>
      <c r="V12" s="1076"/>
      <c r="W12" s="1076"/>
      <c r="X12" s="1076"/>
      <c r="Y12" s="1076"/>
      <c r="Z12" s="1076"/>
      <c r="AA12" s="1076"/>
      <c r="AB12" s="1076"/>
      <c r="AC12" s="1076"/>
      <c r="AD12" s="1076"/>
      <c r="AE12" s="1077"/>
      <c r="AF12" s="1051"/>
      <c r="AG12" s="1052"/>
      <c r="AH12" s="1052"/>
      <c r="AI12" s="1052"/>
      <c r="AJ12" s="1053"/>
      <c r="AK12" s="1118"/>
      <c r="AL12" s="1119"/>
      <c r="AM12" s="1119"/>
      <c r="AN12" s="1119"/>
      <c r="AO12" s="1119"/>
      <c r="AP12" s="1119"/>
      <c r="AQ12" s="1119"/>
      <c r="AR12" s="1119"/>
      <c r="AS12" s="1119"/>
      <c r="AT12" s="1119"/>
      <c r="AU12" s="1116"/>
      <c r="AV12" s="1116"/>
      <c r="AW12" s="1116"/>
      <c r="AX12" s="1116"/>
      <c r="AY12" s="1117"/>
      <c r="AZ12" s="205"/>
      <c r="BA12" s="205"/>
      <c r="BB12" s="205"/>
      <c r="BC12" s="205"/>
      <c r="BD12" s="205"/>
      <c r="BE12" s="206"/>
      <c r="BF12" s="206"/>
      <c r="BG12" s="206"/>
      <c r="BH12" s="206"/>
      <c r="BI12" s="206"/>
      <c r="BJ12" s="206"/>
      <c r="BK12" s="206"/>
      <c r="BL12" s="206"/>
      <c r="BM12" s="206"/>
      <c r="BN12" s="206"/>
      <c r="BO12" s="206"/>
      <c r="BP12" s="206"/>
      <c r="BQ12" s="215">
        <v>6</v>
      </c>
      <c r="BR12" s="216"/>
      <c r="BS12" s="1046"/>
      <c r="BT12" s="1047"/>
      <c r="BU12" s="1047"/>
      <c r="BV12" s="1047"/>
      <c r="BW12" s="1047"/>
      <c r="BX12" s="1047"/>
      <c r="BY12" s="1047"/>
      <c r="BZ12" s="1047"/>
      <c r="CA12" s="1047"/>
      <c r="CB12" s="1047"/>
      <c r="CC12" s="1047"/>
      <c r="CD12" s="1047"/>
      <c r="CE12" s="1047"/>
      <c r="CF12" s="1047"/>
      <c r="CG12" s="1048"/>
      <c r="CH12" s="1021"/>
      <c r="CI12" s="1022"/>
      <c r="CJ12" s="1022"/>
      <c r="CK12" s="1022"/>
      <c r="CL12" s="1023"/>
      <c r="CM12" s="1021"/>
      <c r="CN12" s="1022"/>
      <c r="CO12" s="1022"/>
      <c r="CP12" s="1022"/>
      <c r="CQ12" s="1023"/>
      <c r="CR12" s="1021"/>
      <c r="CS12" s="1022"/>
      <c r="CT12" s="1022"/>
      <c r="CU12" s="1022"/>
      <c r="CV12" s="1023"/>
      <c r="CW12" s="1021"/>
      <c r="CX12" s="1022"/>
      <c r="CY12" s="1022"/>
      <c r="CZ12" s="1022"/>
      <c r="DA12" s="1023"/>
      <c r="DB12" s="1021"/>
      <c r="DC12" s="1022"/>
      <c r="DD12" s="1022"/>
      <c r="DE12" s="1022"/>
      <c r="DF12" s="1023"/>
      <c r="DG12" s="1021"/>
      <c r="DH12" s="1022"/>
      <c r="DI12" s="1022"/>
      <c r="DJ12" s="1022"/>
      <c r="DK12" s="1023"/>
      <c r="DL12" s="1021"/>
      <c r="DM12" s="1022"/>
      <c r="DN12" s="1022"/>
      <c r="DO12" s="1022"/>
      <c r="DP12" s="1023"/>
      <c r="DQ12" s="1021"/>
      <c r="DR12" s="1022"/>
      <c r="DS12" s="1022"/>
      <c r="DT12" s="1022"/>
      <c r="DU12" s="1023"/>
      <c r="DV12" s="1024"/>
      <c r="DW12" s="1025"/>
      <c r="DX12" s="1025"/>
      <c r="DY12" s="1025"/>
      <c r="DZ12" s="1026"/>
      <c r="EA12" s="207"/>
    </row>
    <row r="13" spans="1:131" s="208" customFormat="1" ht="26.25" customHeight="1" x14ac:dyDescent="0.15">
      <c r="A13" s="214">
        <v>7</v>
      </c>
      <c r="B13" s="1069"/>
      <c r="C13" s="1070"/>
      <c r="D13" s="1070"/>
      <c r="E13" s="1070"/>
      <c r="F13" s="1070"/>
      <c r="G13" s="1070"/>
      <c r="H13" s="1070"/>
      <c r="I13" s="1070"/>
      <c r="J13" s="1070"/>
      <c r="K13" s="1070"/>
      <c r="L13" s="1070"/>
      <c r="M13" s="1070"/>
      <c r="N13" s="1070"/>
      <c r="O13" s="1070"/>
      <c r="P13" s="1071"/>
      <c r="Q13" s="1075"/>
      <c r="R13" s="1076"/>
      <c r="S13" s="1076"/>
      <c r="T13" s="1076"/>
      <c r="U13" s="1076"/>
      <c r="V13" s="1076"/>
      <c r="W13" s="1076"/>
      <c r="X13" s="1076"/>
      <c r="Y13" s="1076"/>
      <c r="Z13" s="1076"/>
      <c r="AA13" s="1076"/>
      <c r="AB13" s="1076"/>
      <c r="AC13" s="1076"/>
      <c r="AD13" s="1076"/>
      <c r="AE13" s="1077"/>
      <c r="AF13" s="1051"/>
      <c r="AG13" s="1052"/>
      <c r="AH13" s="1052"/>
      <c r="AI13" s="1052"/>
      <c r="AJ13" s="1053"/>
      <c r="AK13" s="1118"/>
      <c r="AL13" s="1119"/>
      <c r="AM13" s="1119"/>
      <c r="AN13" s="1119"/>
      <c r="AO13" s="1119"/>
      <c r="AP13" s="1119"/>
      <c r="AQ13" s="1119"/>
      <c r="AR13" s="1119"/>
      <c r="AS13" s="1119"/>
      <c r="AT13" s="1119"/>
      <c r="AU13" s="1116"/>
      <c r="AV13" s="1116"/>
      <c r="AW13" s="1116"/>
      <c r="AX13" s="1116"/>
      <c r="AY13" s="1117"/>
      <c r="AZ13" s="205"/>
      <c r="BA13" s="205"/>
      <c r="BB13" s="205"/>
      <c r="BC13" s="205"/>
      <c r="BD13" s="205"/>
      <c r="BE13" s="206"/>
      <c r="BF13" s="206"/>
      <c r="BG13" s="206"/>
      <c r="BH13" s="206"/>
      <c r="BI13" s="206"/>
      <c r="BJ13" s="206"/>
      <c r="BK13" s="206"/>
      <c r="BL13" s="206"/>
      <c r="BM13" s="206"/>
      <c r="BN13" s="206"/>
      <c r="BO13" s="206"/>
      <c r="BP13" s="206"/>
      <c r="BQ13" s="215">
        <v>7</v>
      </c>
      <c r="BR13" s="216"/>
      <c r="BS13" s="1046"/>
      <c r="BT13" s="1047"/>
      <c r="BU13" s="1047"/>
      <c r="BV13" s="1047"/>
      <c r="BW13" s="1047"/>
      <c r="BX13" s="1047"/>
      <c r="BY13" s="1047"/>
      <c r="BZ13" s="1047"/>
      <c r="CA13" s="1047"/>
      <c r="CB13" s="1047"/>
      <c r="CC13" s="1047"/>
      <c r="CD13" s="1047"/>
      <c r="CE13" s="1047"/>
      <c r="CF13" s="1047"/>
      <c r="CG13" s="1048"/>
      <c r="CH13" s="1021"/>
      <c r="CI13" s="1022"/>
      <c r="CJ13" s="1022"/>
      <c r="CK13" s="1022"/>
      <c r="CL13" s="1023"/>
      <c r="CM13" s="1021"/>
      <c r="CN13" s="1022"/>
      <c r="CO13" s="1022"/>
      <c r="CP13" s="1022"/>
      <c r="CQ13" s="1023"/>
      <c r="CR13" s="1021"/>
      <c r="CS13" s="1022"/>
      <c r="CT13" s="1022"/>
      <c r="CU13" s="1022"/>
      <c r="CV13" s="1023"/>
      <c r="CW13" s="1021"/>
      <c r="CX13" s="1022"/>
      <c r="CY13" s="1022"/>
      <c r="CZ13" s="1022"/>
      <c r="DA13" s="1023"/>
      <c r="DB13" s="1021"/>
      <c r="DC13" s="1022"/>
      <c r="DD13" s="1022"/>
      <c r="DE13" s="1022"/>
      <c r="DF13" s="1023"/>
      <c r="DG13" s="1021"/>
      <c r="DH13" s="1022"/>
      <c r="DI13" s="1022"/>
      <c r="DJ13" s="1022"/>
      <c r="DK13" s="1023"/>
      <c r="DL13" s="1021"/>
      <c r="DM13" s="1022"/>
      <c r="DN13" s="1022"/>
      <c r="DO13" s="1022"/>
      <c r="DP13" s="1023"/>
      <c r="DQ13" s="1021"/>
      <c r="DR13" s="1022"/>
      <c r="DS13" s="1022"/>
      <c r="DT13" s="1022"/>
      <c r="DU13" s="1023"/>
      <c r="DV13" s="1024"/>
      <c r="DW13" s="1025"/>
      <c r="DX13" s="1025"/>
      <c r="DY13" s="1025"/>
      <c r="DZ13" s="1026"/>
      <c r="EA13" s="207"/>
    </row>
    <row r="14" spans="1:131" s="208" customFormat="1" ht="26.25" customHeight="1" x14ac:dyDescent="0.15">
      <c r="A14" s="214">
        <v>8</v>
      </c>
      <c r="B14" s="1069"/>
      <c r="C14" s="1070"/>
      <c r="D14" s="1070"/>
      <c r="E14" s="1070"/>
      <c r="F14" s="1070"/>
      <c r="G14" s="1070"/>
      <c r="H14" s="1070"/>
      <c r="I14" s="1070"/>
      <c r="J14" s="1070"/>
      <c r="K14" s="1070"/>
      <c r="L14" s="1070"/>
      <c r="M14" s="1070"/>
      <c r="N14" s="1070"/>
      <c r="O14" s="1070"/>
      <c r="P14" s="1071"/>
      <c r="Q14" s="1075"/>
      <c r="R14" s="1076"/>
      <c r="S14" s="1076"/>
      <c r="T14" s="1076"/>
      <c r="U14" s="1076"/>
      <c r="V14" s="1076"/>
      <c r="W14" s="1076"/>
      <c r="X14" s="1076"/>
      <c r="Y14" s="1076"/>
      <c r="Z14" s="1076"/>
      <c r="AA14" s="1076"/>
      <c r="AB14" s="1076"/>
      <c r="AC14" s="1076"/>
      <c r="AD14" s="1076"/>
      <c r="AE14" s="1077"/>
      <c r="AF14" s="1051"/>
      <c r="AG14" s="1052"/>
      <c r="AH14" s="1052"/>
      <c r="AI14" s="1052"/>
      <c r="AJ14" s="1053"/>
      <c r="AK14" s="1118"/>
      <c r="AL14" s="1119"/>
      <c r="AM14" s="1119"/>
      <c r="AN14" s="1119"/>
      <c r="AO14" s="1119"/>
      <c r="AP14" s="1119"/>
      <c r="AQ14" s="1119"/>
      <c r="AR14" s="1119"/>
      <c r="AS14" s="1119"/>
      <c r="AT14" s="1119"/>
      <c r="AU14" s="1116"/>
      <c r="AV14" s="1116"/>
      <c r="AW14" s="1116"/>
      <c r="AX14" s="1116"/>
      <c r="AY14" s="1117"/>
      <c r="AZ14" s="205"/>
      <c r="BA14" s="205"/>
      <c r="BB14" s="205"/>
      <c r="BC14" s="205"/>
      <c r="BD14" s="205"/>
      <c r="BE14" s="206"/>
      <c r="BF14" s="206"/>
      <c r="BG14" s="206"/>
      <c r="BH14" s="206"/>
      <c r="BI14" s="206"/>
      <c r="BJ14" s="206"/>
      <c r="BK14" s="206"/>
      <c r="BL14" s="206"/>
      <c r="BM14" s="206"/>
      <c r="BN14" s="206"/>
      <c r="BO14" s="206"/>
      <c r="BP14" s="206"/>
      <c r="BQ14" s="215">
        <v>8</v>
      </c>
      <c r="BR14" s="216"/>
      <c r="BS14" s="1046"/>
      <c r="BT14" s="1047"/>
      <c r="BU14" s="1047"/>
      <c r="BV14" s="1047"/>
      <c r="BW14" s="1047"/>
      <c r="BX14" s="1047"/>
      <c r="BY14" s="1047"/>
      <c r="BZ14" s="1047"/>
      <c r="CA14" s="1047"/>
      <c r="CB14" s="1047"/>
      <c r="CC14" s="1047"/>
      <c r="CD14" s="1047"/>
      <c r="CE14" s="1047"/>
      <c r="CF14" s="1047"/>
      <c r="CG14" s="1048"/>
      <c r="CH14" s="1021"/>
      <c r="CI14" s="1022"/>
      <c r="CJ14" s="1022"/>
      <c r="CK14" s="1022"/>
      <c r="CL14" s="1023"/>
      <c r="CM14" s="1021"/>
      <c r="CN14" s="1022"/>
      <c r="CO14" s="1022"/>
      <c r="CP14" s="1022"/>
      <c r="CQ14" s="1023"/>
      <c r="CR14" s="1021"/>
      <c r="CS14" s="1022"/>
      <c r="CT14" s="1022"/>
      <c r="CU14" s="1022"/>
      <c r="CV14" s="1023"/>
      <c r="CW14" s="1021"/>
      <c r="CX14" s="1022"/>
      <c r="CY14" s="1022"/>
      <c r="CZ14" s="1022"/>
      <c r="DA14" s="1023"/>
      <c r="DB14" s="1021"/>
      <c r="DC14" s="1022"/>
      <c r="DD14" s="1022"/>
      <c r="DE14" s="1022"/>
      <c r="DF14" s="1023"/>
      <c r="DG14" s="1021"/>
      <c r="DH14" s="1022"/>
      <c r="DI14" s="1022"/>
      <c r="DJ14" s="1022"/>
      <c r="DK14" s="1023"/>
      <c r="DL14" s="1021"/>
      <c r="DM14" s="1022"/>
      <c r="DN14" s="1022"/>
      <c r="DO14" s="1022"/>
      <c r="DP14" s="1023"/>
      <c r="DQ14" s="1021"/>
      <c r="DR14" s="1022"/>
      <c r="DS14" s="1022"/>
      <c r="DT14" s="1022"/>
      <c r="DU14" s="1023"/>
      <c r="DV14" s="1024"/>
      <c r="DW14" s="1025"/>
      <c r="DX14" s="1025"/>
      <c r="DY14" s="1025"/>
      <c r="DZ14" s="1026"/>
      <c r="EA14" s="207"/>
    </row>
    <row r="15" spans="1:131" s="208" customFormat="1" ht="26.25" customHeight="1" x14ac:dyDescent="0.15">
      <c r="A15" s="214">
        <v>9</v>
      </c>
      <c r="B15" s="1069"/>
      <c r="C15" s="1070"/>
      <c r="D15" s="1070"/>
      <c r="E15" s="1070"/>
      <c r="F15" s="1070"/>
      <c r="G15" s="1070"/>
      <c r="H15" s="1070"/>
      <c r="I15" s="1070"/>
      <c r="J15" s="1070"/>
      <c r="K15" s="1070"/>
      <c r="L15" s="1070"/>
      <c r="M15" s="1070"/>
      <c r="N15" s="1070"/>
      <c r="O15" s="1070"/>
      <c r="P15" s="1071"/>
      <c r="Q15" s="1075"/>
      <c r="R15" s="1076"/>
      <c r="S15" s="1076"/>
      <c r="T15" s="1076"/>
      <c r="U15" s="1076"/>
      <c r="V15" s="1076"/>
      <c r="W15" s="1076"/>
      <c r="X15" s="1076"/>
      <c r="Y15" s="1076"/>
      <c r="Z15" s="1076"/>
      <c r="AA15" s="1076"/>
      <c r="AB15" s="1076"/>
      <c r="AC15" s="1076"/>
      <c r="AD15" s="1076"/>
      <c r="AE15" s="1077"/>
      <c r="AF15" s="1051"/>
      <c r="AG15" s="1052"/>
      <c r="AH15" s="1052"/>
      <c r="AI15" s="1052"/>
      <c r="AJ15" s="1053"/>
      <c r="AK15" s="1118"/>
      <c r="AL15" s="1119"/>
      <c r="AM15" s="1119"/>
      <c r="AN15" s="1119"/>
      <c r="AO15" s="1119"/>
      <c r="AP15" s="1119"/>
      <c r="AQ15" s="1119"/>
      <c r="AR15" s="1119"/>
      <c r="AS15" s="1119"/>
      <c r="AT15" s="1119"/>
      <c r="AU15" s="1116"/>
      <c r="AV15" s="1116"/>
      <c r="AW15" s="1116"/>
      <c r="AX15" s="1116"/>
      <c r="AY15" s="1117"/>
      <c r="AZ15" s="205"/>
      <c r="BA15" s="205"/>
      <c r="BB15" s="205"/>
      <c r="BC15" s="205"/>
      <c r="BD15" s="205"/>
      <c r="BE15" s="206"/>
      <c r="BF15" s="206"/>
      <c r="BG15" s="206"/>
      <c r="BH15" s="206"/>
      <c r="BI15" s="206"/>
      <c r="BJ15" s="206"/>
      <c r="BK15" s="206"/>
      <c r="BL15" s="206"/>
      <c r="BM15" s="206"/>
      <c r="BN15" s="206"/>
      <c r="BO15" s="206"/>
      <c r="BP15" s="206"/>
      <c r="BQ15" s="215">
        <v>9</v>
      </c>
      <c r="BR15" s="216"/>
      <c r="BS15" s="1046"/>
      <c r="BT15" s="1047"/>
      <c r="BU15" s="1047"/>
      <c r="BV15" s="1047"/>
      <c r="BW15" s="1047"/>
      <c r="BX15" s="1047"/>
      <c r="BY15" s="1047"/>
      <c r="BZ15" s="1047"/>
      <c r="CA15" s="1047"/>
      <c r="CB15" s="1047"/>
      <c r="CC15" s="1047"/>
      <c r="CD15" s="1047"/>
      <c r="CE15" s="1047"/>
      <c r="CF15" s="1047"/>
      <c r="CG15" s="1048"/>
      <c r="CH15" s="1021"/>
      <c r="CI15" s="1022"/>
      <c r="CJ15" s="1022"/>
      <c r="CK15" s="1022"/>
      <c r="CL15" s="1023"/>
      <c r="CM15" s="1021"/>
      <c r="CN15" s="1022"/>
      <c r="CO15" s="1022"/>
      <c r="CP15" s="1022"/>
      <c r="CQ15" s="1023"/>
      <c r="CR15" s="1021"/>
      <c r="CS15" s="1022"/>
      <c r="CT15" s="1022"/>
      <c r="CU15" s="1022"/>
      <c r="CV15" s="1023"/>
      <c r="CW15" s="1021"/>
      <c r="CX15" s="1022"/>
      <c r="CY15" s="1022"/>
      <c r="CZ15" s="1022"/>
      <c r="DA15" s="1023"/>
      <c r="DB15" s="1021"/>
      <c r="DC15" s="1022"/>
      <c r="DD15" s="1022"/>
      <c r="DE15" s="1022"/>
      <c r="DF15" s="1023"/>
      <c r="DG15" s="1021"/>
      <c r="DH15" s="1022"/>
      <c r="DI15" s="1022"/>
      <c r="DJ15" s="1022"/>
      <c r="DK15" s="1023"/>
      <c r="DL15" s="1021"/>
      <c r="DM15" s="1022"/>
      <c r="DN15" s="1022"/>
      <c r="DO15" s="1022"/>
      <c r="DP15" s="1023"/>
      <c r="DQ15" s="1021"/>
      <c r="DR15" s="1022"/>
      <c r="DS15" s="1022"/>
      <c r="DT15" s="1022"/>
      <c r="DU15" s="1023"/>
      <c r="DV15" s="1024"/>
      <c r="DW15" s="1025"/>
      <c r="DX15" s="1025"/>
      <c r="DY15" s="1025"/>
      <c r="DZ15" s="1026"/>
      <c r="EA15" s="207"/>
    </row>
    <row r="16" spans="1:131" s="208" customFormat="1" ht="26.25" customHeight="1" x14ac:dyDescent="0.15">
      <c r="A16" s="214">
        <v>10</v>
      </c>
      <c r="B16" s="1069"/>
      <c r="C16" s="1070"/>
      <c r="D16" s="1070"/>
      <c r="E16" s="1070"/>
      <c r="F16" s="1070"/>
      <c r="G16" s="1070"/>
      <c r="H16" s="1070"/>
      <c r="I16" s="1070"/>
      <c r="J16" s="1070"/>
      <c r="K16" s="1070"/>
      <c r="L16" s="1070"/>
      <c r="M16" s="1070"/>
      <c r="N16" s="1070"/>
      <c r="O16" s="1070"/>
      <c r="P16" s="1071"/>
      <c r="Q16" s="1075"/>
      <c r="R16" s="1076"/>
      <c r="S16" s="1076"/>
      <c r="T16" s="1076"/>
      <c r="U16" s="1076"/>
      <c r="V16" s="1076"/>
      <c r="W16" s="1076"/>
      <c r="X16" s="1076"/>
      <c r="Y16" s="1076"/>
      <c r="Z16" s="1076"/>
      <c r="AA16" s="1076"/>
      <c r="AB16" s="1076"/>
      <c r="AC16" s="1076"/>
      <c r="AD16" s="1076"/>
      <c r="AE16" s="1077"/>
      <c r="AF16" s="1051"/>
      <c r="AG16" s="1052"/>
      <c r="AH16" s="1052"/>
      <c r="AI16" s="1052"/>
      <c r="AJ16" s="1053"/>
      <c r="AK16" s="1118"/>
      <c r="AL16" s="1119"/>
      <c r="AM16" s="1119"/>
      <c r="AN16" s="1119"/>
      <c r="AO16" s="1119"/>
      <c r="AP16" s="1119"/>
      <c r="AQ16" s="1119"/>
      <c r="AR16" s="1119"/>
      <c r="AS16" s="1119"/>
      <c r="AT16" s="1119"/>
      <c r="AU16" s="1116"/>
      <c r="AV16" s="1116"/>
      <c r="AW16" s="1116"/>
      <c r="AX16" s="1116"/>
      <c r="AY16" s="1117"/>
      <c r="AZ16" s="205"/>
      <c r="BA16" s="205"/>
      <c r="BB16" s="205"/>
      <c r="BC16" s="205"/>
      <c r="BD16" s="205"/>
      <c r="BE16" s="206"/>
      <c r="BF16" s="206"/>
      <c r="BG16" s="206"/>
      <c r="BH16" s="206"/>
      <c r="BI16" s="206"/>
      <c r="BJ16" s="206"/>
      <c r="BK16" s="206"/>
      <c r="BL16" s="206"/>
      <c r="BM16" s="206"/>
      <c r="BN16" s="206"/>
      <c r="BO16" s="206"/>
      <c r="BP16" s="206"/>
      <c r="BQ16" s="215">
        <v>10</v>
      </c>
      <c r="BR16" s="216"/>
      <c r="BS16" s="1046"/>
      <c r="BT16" s="1047"/>
      <c r="BU16" s="1047"/>
      <c r="BV16" s="1047"/>
      <c r="BW16" s="1047"/>
      <c r="BX16" s="1047"/>
      <c r="BY16" s="1047"/>
      <c r="BZ16" s="1047"/>
      <c r="CA16" s="1047"/>
      <c r="CB16" s="1047"/>
      <c r="CC16" s="1047"/>
      <c r="CD16" s="1047"/>
      <c r="CE16" s="1047"/>
      <c r="CF16" s="1047"/>
      <c r="CG16" s="1048"/>
      <c r="CH16" s="1021"/>
      <c r="CI16" s="1022"/>
      <c r="CJ16" s="1022"/>
      <c r="CK16" s="1022"/>
      <c r="CL16" s="1023"/>
      <c r="CM16" s="1021"/>
      <c r="CN16" s="1022"/>
      <c r="CO16" s="1022"/>
      <c r="CP16" s="1022"/>
      <c r="CQ16" s="1023"/>
      <c r="CR16" s="1021"/>
      <c r="CS16" s="1022"/>
      <c r="CT16" s="1022"/>
      <c r="CU16" s="1022"/>
      <c r="CV16" s="1023"/>
      <c r="CW16" s="1021"/>
      <c r="CX16" s="1022"/>
      <c r="CY16" s="1022"/>
      <c r="CZ16" s="1022"/>
      <c r="DA16" s="1023"/>
      <c r="DB16" s="1021"/>
      <c r="DC16" s="1022"/>
      <c r="DD16" s="1022"/>
      <c r="DE16" s="1022"/>
      <c r="DF16" s="1023"/>
      <c r="DG16" s="1021"/>
      <c r="DH16" s="1022"/>
      <c r="DI16" s="1022"/>
      <c r="DJ16" s="1022"/>
      <c r="DK16" s="1023"/>
      <c r="DL16" s="1021"/>
      <c r="DM16" s="1022"/>
      <c r="DN16" s="1022"/>
      <c r="DO16" s="1022"/>
      <c r="DP16" s="1023"/>
      <c r="DQ16" s="1021"/>
      <c r="DR16" s="1022"/>
      <c r="DS16" s="1022"/>
      <c r="DT16" s="1022"/>
      <c r="DU16" s="1023"/>
      <c r="DV16" s="1024"/>
      <c r="DW16" s="1025"/>
      <c r="DX16" s="1025"/>
      <c r="DY16" s="1025"/>
      <c r="DZ16" s="1026"/>
      <c r="EA16" s="207"/>
    </row>
    <row r="17" spans="1:131" s="208" customFormat="1" ht="26.25" customHeight="1" x14ac:dyDescent="0.15">
      <c r="A17" s="214">
        <v>11</v>
      </c>
      <c r="B17" s="1069"/>
      <c r="C17" s="1070"/>
      <c r="D17" s="1070"/>
      <c r="E17" s="1070"/>
      <c r="F17" s="1070"/>
      <c r="G17" s="1070"/>
      <c r="H17" s="1070"/>
      <c r="I17" s="1070"/>
      <c r="J17" s="1070"/>
      <c r="K17" s="1070"/>
      <c r="L17" s="1070"/>
      <c r="M17" s="1070"/>
      <c r="N17" s="1070"/>
      <c r="O17" s="1070"/>
      <c r="P17" s="1071"/>
      <c r="Q17" s="1075"/>
      <c r="R17" s="1076"/>
      <c r="S17" s="1076"/>
      <c r="T17" s="1076"/>
      <c r="U17" s="1076"/>
      <c r="V17" s="1076"/>
      <c r="W17" s="1076"/>
      <c r="X17" s="1076"/>
      <c r="Y17" s="1076"/>
      <c r="Z17" s="1076"/>
      <c r="AA17" s="1076"/>
      <c r="AB17" s="1076"/>
      <c r="AC17" s="1076"/>
      <c r="AD17" s="1076"/>
      <c r="AE17" s="1077"/>
      <c r="AF17" s="1051"/>
      <c r="AG17" s="1052"/>
      <c r="AH17" s="1052"/>
      <c r="AI17" s="1052"/>
      <c r="AJ17" s="1053"/>
      <c r="AK17" s="1118"/>
      <c r="AL17" s="1119"/>
      <c r="AM17" s="1119"/>
      <c r="AN17" s="1119"/>
      <c r="AO17" s="1119"/>
      <c r="AP17" s="1119"/>
      <c r="AQ17" s="1119"/>
      <c r="AR17" s="1119"/>
      <c r="AS17" s="1119"/>
      <c r="AT17" s="1119"/>
      <c r="AU17" s="1116"/>
      <c r="AV17" s="1116"/>
      <c r="AW17" s="1116"/>
      <c r="AX17" s="1116"/>
      <c r="AY17" s="1117"/>
      <c r="AZ17" s="205"/>
      <c r="BA17" s="205"/>
      <c r="BB17" s="205"/>
      <c r="BC17" s="205"/>
      <c r="BD17" s="205"/>
      <c r="BE17" s="206"/>
      <c r="BF17" s="206"/>
      <c r="BG17" s="206"/>
      <c r="BH17" s="206"/>
      <c r="BI17" s="206"/>
      <c r="BJ17" s="206"/>
      <c r="BK17" s="206"/>
      <c r="BL17" s="206"/>
      <c r="BM17" s="206"/>
      <c r="BN17" s="206"/>
      <c r="BO17" s="206"/>
      <c r="BP17" s="206"/>
      <c r="BQ17" s="215">
        <v>11</v>
      </c>
      <c r="BR17" s="216"/>
      <c r="BS17" s="1046"/>
      <c r="BT17" s="1047"/>
      <c r="BU17" s="1047"/>
      <c r="BV17" s="1047"/>
      <c r="BW17" s="1047"/>
      <c r="BX17" s="1047"/>
      <c r="BY17" s="1047"/>
      <c r="BZ17" s="1047"/>
      <c r="CA17" s="1047"/>
      <c r="CB17" s="1047"/>
      <c r="CC17" s="1047"/>
      <c r="CD17" s="1047"/>
      <c r="CE17" s="1047"/>
      <c r="CF17" s="1047"/>
      <c r="CG17" s="1048"/>
      <c r="CH17" s="1021"/>
      <c r="CI17" s="1022"/>
      <c r="CJ17" s="1022"/>
      <c r="CK17" s="1022"/>
      <c r="CL17" s="1023"/>
      <c r="CM17" s="1021"/>
      <c r="CN17" s="1022"/>
      <c r="CO17" s="1022"/>
      <c r="CP17" s="1022"/>
      <c r="CQ17" s="1023"/>
      <c r="CR17" s="1021"/>
      <c r="CS17" s="1022"/>
      <c r="CT17" s="1022"/>
      <c r="CU17" s="1022"/>
      <c r="CV17" s="1023"/>
      <c r="CW17" s="1021"/>
      <c r="CX17" s="1022"/>
      <c r="CY17" s="1022"/>
      <c r="CZ17" s="1022"/>
      <c r="DA17" s="1023"/>
      <c r="DB17" s="1021"/>
      <c r="DC17" s="1022"/>
      <c r="DD17" s="1022"/>
      <c r="DE17" s="1022"/>
      <c r="DF17" s="1023"/>
      <c r="DG17" s="1021"/>
      <c r="DH17" s="1022"/>
      <c r="DI17" s="1022"/>
      <c r="DJ17" s="1022"/>
      <c r="DK17" s="1023"/>
      <c r="DL17" s="1021"/>
      <c r="DM17" s="1022"/>
      <c r="DN17" s="1022"/>
      <c r="DO17" s="1022"/>
      <c r="DP17" s="1023"/>
      <c r="DQ17" s="1021"/>
      <c r="DR17" s="1022"/>
      <c r="DS17" s="1022"/>
      <c r="DT17" s="1022"/>
      <c r="DU17" s="1023"/>
      <c r="DV17" s="1024"/>
      <c r="DW17" s="1025"/>
      <c r="DX17" s="1025"/>
      <c r="DY17" s="1025"/>
      <c r="DZ17" s="1026"/>
      <c r="EA17" s="207"/>
    </row>
    <row r="18" spans="1:131" s="208" customFormat="1" ht="26.25" customHeight="1" x14ac:dyDescent="0.15">
      <c r="A18" s="214">
        <v>12</v>
      </c>
      <c r="B18" s="1069"/>
      <c r="C18" s="1070"/>
      <c r="D18" s="1070"/>
      <c r="E18" s="1070"/>
      <c r="F18" s="1070"/>
      <c r="G18" s="1070"/>
      <c r="H18" s="1070"/>
      <c r="I18" s="1070"/>
      <c r="J18" s="1070"/>
      <c r="K18" s="1070"/>
      <c r="L18" s="1070"/>
      <c r="M18" s="1070"/>
      <c r="N18" s="1070"/>
      <c r="O18" s="1070"/>
      <c r="P18" s="1071"/>
      <c r="Q18" s="1075"/>
      <c r="R18" s="1076"/>
      <c r="S18" s="1076"/>
      <c r="T18" s="1076"/>
      <c r="U18" s="1076"/>
      <c r="V18" s="1076"/>
      <c r="W18" s="1076"/>
      <c r="X18" s="1076"/>
      <c r="Y18" s="1076"/>
      <c r="Z18" s="1076"/>
      <c r="AA18" s="1076"/>
      <c r="AB18" s="1076"/>
      <c r="AC18" s="1076"/>
      <c r="AD18" s="1076"/>
      <c r="AE18" s="1077"/>
      <c r="AF18" s="1051"/>
      <c r="AG18" s="1052"/>
      <c r="AH18" s="1052"/>
      <c r="AI18" s="1052"/>
      <c r="AJ18" s="1053"/>
      <c r="AK18" s="1118"/>
      <c r="AL18" s="1119"/>
      <c r="AM18" s="1119"/>
      <c r="AN18" s="1119"/>
      <c r="AO18" s="1119"/>
      <c r="AP18" s="1119"/>
      <c r="AQ18" s="1119"/>
      <c r="AR18" s="1119"/>
      <c r="AS18" s="1119"/>
      <c r="AT18" s="1119"/>
      <c r="AU18" s="1116"/>
      <c r="AV18" s="1116"/>
      <c r="AW18" s="1116"/>
      <c r="AX18" s="1116"/>
      <c r="AY18" s="1117"/>
      <c r="AZ18" s="205"/>
      <c r="BA18" s="205"/>
      <c r="BB18" s="205"/>
      <c r="BC18" s="205"/>
      <c r="BD18" s="205"/>
      <c r="BE18" s="206"/>
      <c r="BF18" s="206"/>
      <c r="BG18" s="206"/>
      <c r="BH18" s="206"/>
      <c r="BI18" s="206"/>
      <c r="BJ18" s="206"/>
      <c r="BK18" s="206"/>
      <c r="BL18" s="206"/>
      <c r="BM18" s="206"/>
      <c r="BN18" s="206"/>
      <c r="BO18" s="206"/>
      <c r="BP18" s="206"/>
      <c r="BQ18" s="215">
        <v>12</v>
      </c>
      <c r="BR18" s="216"/>
      <c r="BS18" s="1046"/>
      <c r="BT18" s="1047"/>
      <c r="BU18" s="1047"/>
      <c r="BV18" s="1047"/>
      <c r="BW18" s="1047"/>
      <c r="BX18" s="1047"/>
      <c r="BY18" s="1047"/>
      <c r="BZ18" s="1047"/>
      <c r="CA18" s="1047"/>
      <c r="CB18" s="1047"/>
      <c r="CC18" s="1047"/>
      <c r="CD18" s="1047"/>
      <c r="CE18" s="1047"/>
      <c r="CF18" s="1047"/>
      <c r="CG18" s="1048"/>
      <c r="CH18" s="1021"/>
      <c r="CI18" s="1022"/>
      <c r="CJ18" s="1022"/>
      <c r="CK18" s="1022"/>
      <c r="CL18" s="1023"/>
      <c r="CM18" s="1021"/>
      <c r="CN18" s="1022"/>
      <c r="CO18" s="1022"/>
      <c r="CP18" s="1022"/>
      <c r="CQ18" s="1023"/>
      <c r="CR18" s="1021"/>
      <c r="CS18" s="1022"/>
      <c r="CT18" s="1022"/>
      <c r="CU18" s="1022"/>
      <c r="CV18" s="1023"/>
      <c r="CW18" s="1021"/>
      <c r="CX18" s="1022"/>
      <c r="CY18" s="1022"/>
      <c r="CZ18" s="1022"/>
      <c r="DA18" s="1023"/>
      <c r="DB18" s="1021"/>
      <c r="DC18" s="1022"/>
      <c r="DD18" s="1022"/>
      <c r="DE18" s="1022"/>
      <c r="DF18" s="1023"/>
      <c r="DG18" s="1021"/>
      <c r="DH18" s="1022"/>
      <c r="DI18" s="1022"/>
      <c r="DJ18" s="1022"/>
      <c r="DK18" s="1023"/>
      <c r="DL18" s="1021"/>
      <c r="DM18" s="1022"/>
      <c r="DN18" s="1022"/>
      <c r="DO18" s="1022"/>
      <c r="DP18" s="1023"/>
      <c r="DQ18" s="1021"/>
      <c r="DR18" s="1022"/>
      <c r="DS18" s="1022"/>
      <c r="DT18" s="1022"/>
      <c r="DU18" s="1023"/>
      <c r="DV18" s="1024"/>
      <c r="DW18" s="1025"/>
      <c r="DX18" s="1025"/>
      <c r="DY18" s="1025"/>
      <c r="DZ18" s="1026"/>
      <c r="EA18" s="207"/>
    </row>
    <row r="19" spans="1:131" s="208" customFormat="1" ht="26.25" customHeight="1" x14ac:dyDescent="0.15">
      <c r="A19" s="214">
        <v>13</v>
      </c>
      <c r="B19" s="1069"/>
      <c r="C19" s="1070"/>
      <c r="D19" s="1070"/>
      <c r="E19" s="1070"/>
      <c r="F19" s="1070"/>
      <c r="G19" s="1070"/>
      <c r="H19" s="1070"/>
      <c r="I19" s="1070"/>
      <c r="J19" s="1070"/>
      <c r="K19" s="1070"/>
      <c r="L19" s="1070"/>
      <c r="M19" s="1070"/>
      <c r="N19" s="1070"/>
      <c r="O19" s="1070"/>
      <c r="P19" s="1071"/>
      <c r="Q19" s="1075"/>
      <c r="R19" s="1076"/>
      <c r="S19" s="1076"/>
      <c r="T19" s="1076"/>
      <c r="U19" s="1076"/>
      <c r="V19" s="1076"/>
      <c r="W19" s="1076"/>
      <c r="X19" s="1076"/>
      <c r="Y19" s="1076"/>
      <c r="Z19" s="1076"/>
      <c r="AA19" s="1076"/>
      <c r="AB19" s="1076"/>
      <c r="AC19" s="1076"/>
      <c r="AD19" s="1076"/>
      <c r="AE19" s="1077"/>
      <c r="AF19" s="1051"/>
      <c r="AG19" s="1052"/>
      <c r="AH19" s="1052"/>
      <c r="AI19" s="1052"/>
      <c r="AJ19" s="1053"/>
      <c r="AK19" s="1118"/>
      <c r="AL19" s="1119"/>
      <c r="AM19" s="1119"/>
      <c r="AN19" s="1119"/>
      <c r="AO19" s="1119"/>
      <c r="AP19" s="1119"/>
      <c r="AQ19" s="1119"/>
      <c r="AR19" s="1119"/>
      <c r="AS19" s="1119"/>
      <c r="AT19" s="1119"/>
      <c r="AU19" s="1116"/>
      <c r="AV19" s="1116"/>
      <c r="AW19" s="1116"/>
      <c r="AX19" s="1116"/>
      <c r="AY19" s="1117"/>
      <c r="AZ19" s="205"/>
      <c r="BA19" s="205"/>
      <c r="BB19" s="205"/>
      <c r="BC19" s="205"/>
      <c r="BD19" s="205"/>
      <c r="BE19" s="206"/>
      <c r="BF19" s="206"/>
      <c r="BG19" s="206"/>
      <c r="BH19" s="206"/>
      <c r="BI19" s="206"/>
      <c r="BJ19" s="206"/>
      <c r="BK19" s="206"/>
      <c r="BL19" s="206"/>
      <c r="BM19" s="206"/>
      <c r="BN19" s="206"/>
      <c r="BO19" s="206"/>
      <c r="BP19" s="206"/>
      <c r="BQ19" s="215">
        <v>13</v>
      </c>
      <c r="BR19" s="216"/>
      <c r="BS19" s="1046"/>
      <c r="BT19" s="1047"/>
      <c r="BU19" s="1047"/>
      <c r="BV19" s="1047"/>
      <c r="BW19" s="1047"/>
      <c r="BX19" s="1047"/>
      <c r="BY19" s="1047"/>
      <c r="BZ19" s="1047"/>
      <c r="CA19" s="1047"/>
      <c r="CB19" s="1047"/>
      <c r="CC19" s="1047"/>
      <c r="CD19" s="1047"/>
      <c r="CE19" s="1047"/>
      <c r="CF19" s="1047"/>
      <c r="CG19" s="1048"/>
      <c r="CH19" s="1021"/>
      <c r="CI19" s="1022"/>
      <c r="CJ19" s="1022"/>
      <c r="CK19" s="1022"/>
      <c r="CL19" s="1023"/>
      <c r="CM19" s="1021"/>
      <c r="CN19" s="1022"/>
      <c r="CO19" s="1022"/>
      <c r="CP19" s="1022"/>
      <c r="CQ19" s="1023"/>
      <c r="CR19" s="1021"/>
      <c r="CS19" s="1022"/>
      <c r="CT19" s="1022"/>
      <c r="CU19" s="1022"/>
      <c r="CV19" s="1023"/>
      <c r="CW19" s="1021"/>
      <c r="CX19" s="1022"/>
      <c r="CY19" s="1022"/>
      <c r="CZ19" s="1022"/>
      <c r="DA19" s="1023"/>
      <c r="DB19" s="1021"/>
      <c r="DC19" s="1022"/>
      <c r="DD19" s="1022"/>
      <c r="DE19" s="1022"/>
      <c r="DF19" s="1023"/>
      <c r="DG19" s="1021"/>
      <c r="DH19" s="1022"/>
      <c r="DI19" s="1022"/>
      <c r="DJ19" s="1022"/>
      <c r="DK19" s="1023"/>
      <c r="DL19" s="1021"/>
      <c r="DM19" s="1022"/>
      <c r="DN19" s="1022"/>
      <c r="DO19" s="1022"/>
      <c r="DP19" s="1023"/>
      <c r="DQ19" s="1021"/>
      <c r="DR19" s="1022"/>
      <c r="DS19" s="1022"/>
      <c r="DT19" s="1022"/>
      <c r="DU19" s="1023"/>
      <c r="DV19" s="1024"/>
      <c r="DW19" s="1025"/>
      <c r="DX19" s="1025"/>
      <c r="DY19" s="1025"/>
      <c r="DZ19" s="1026"/>
      <c r="EA19" s="207"/>
    </row>
    <row r="20" spans="1:131" s="208" customFormat="1" ht="26.25" customHeight="1" x14ac:dyDescent="0.15">
      <c r="A20" s="214">
        <v>14</v>
      </c>
      <c r="B20" s="1069"/>
      <c r="C20" s="1070"/>
      <c r="D20" s="1070"/>
      <c r="E20" s="1070"/>
      <c r="F20" s="1070"/>
      <c r="G20" s="1070"/>
      <c r="H20" s="1070"/>
      <c r="I20" s="1070"/>
      <c r="J20" s="1070"/>
      <c r="K20" s="1070"/>
      <c r="L20" s="1070"/>
      <c r="M20" s="1070"/>
      <c r="N20" s="1070"/>
      <c r="O20" s="1070"/>
      <c r="P20" s="1071"/>
      <c r="Q20" s="1075"/>
      <c r="R20" s="1076"/>
      <c r="S20" s="1076"/>
      <c r="T20" s="1076"/>
      <c r="U20" s="1076"/>
      <c r="V20" s="1076"/>
      <c r="W20" s="1076"/>
      <c r="X20" s="1076"/>
      <c r="Y20" s="1076"/>
      <c r="Z20" s="1076"/>
      <c r="AA20" s="1076"/>
      <c r="AB20" s="1076"/>
      <c r="AC20" s="1076"/>
      <c r="AD20" s="1076"/>
      <c r="AE20" s="1077"/>
      <c r="AF20" s="1051"/>
      <c r="AG20" s="1052"/>
      <c r="AH20" s="1052"/>
      <c r="AI20" s="1052"/>
      <c r="AJ20" s="1053"/>
      <c r="AK20" s="1118"/>
      <c r="AL20" s="1119"/>
      <c r="AM20" s="1119"/>
      <c r="AN20" s="1119"/>
      <c r="AO20" s="1119"/>
      <c r="AP20" s="1119"/>
      <c r="AQ20" s="1119"/>
      <c r="AR20" s="1119"/>
      <c r="AS20" s="1119"/>
      <c r="AT20" s="1119"/>
      <c r="AU20" s="1116"/>
      <c r="AV20" s="1116"/>
      <c r="AW20" s="1116"/>
      <c r="AX20" s="1116"/>
      <c r="AY20" s="1117"/>
      <c r="AZ20" s="205"/>
      <c r="BA20" s="205"/>
      <c r="BB20" s="205"/>
      <c r="BC20" s="205"/>
      <c r="BD20" s="205"/>
      <c r="BE20" s="206"/>
      <c r="BF20" s="206"/>
      <c r="BG20" s="206"/>
      <c r="BH20" s="206"/>
      <c r="BI20" s="206"/>
      <c r="BJ20" s="206"/>
      <c r="BK20" s="206"/>
      <c r="BL20" s="206"/>
      <c r="BM20" s="206"/>
      <c r="BN20" s="206"/>
      <c r="BO20" s="206"/>
      <c r="BP20" s="206"/>
      <c r="BQ20" s="215">
        <v>14</v>
      </c>
      <c r="BR20" s="216"/>
      <c r="BS20" s="1046"/>
      <c r="BT20" s="1047"/>
      <c r="BU20" s="1047"/>
      <c r="BV20" s="1047"/>
      <c r="BW20" s="1047"/>
      <c r="BX20" s="1047"/>
      <c r="BY20" s="1047"/>
      <c r="BZ20" s="1047"/>
      <c r="CA20" s="1047"/>
      <c r="CB20" s="1047"/>
      <c r="CC20" s="1047"/>
      <c r="CD20" s="1047"/>
      <c r="CE20" s="1047"/>
      <c r="CF20" s="1047"/>
      <c r="CG20" s="1048"/>
      <c r="CH20" s="1021"/>
      <c r="CI20" s="1022"/>
      <c r="CJ20" s="1022"/>
      <c r="CK20" s="1022"/>
      <c r="CL20" s="1023"/>
      <c r="CM20" s="1021"/>
      <c r="CN20" s="1022"/>
      <c r="CO20" s="1022"/>
      <c r="CP20" s="1022"/>
      <c r="CQ20" s="1023"/>
      <c r="CR20" s="1021"/>
      <c r="CS20" s="1022"/>
      <c r="CT20" s="1022"/>
      <c r="CU20" s="1022"/>
      <c r="CV20" s="1023"/>
      <c r="CW20" s="1021"/>
      <c r="CX20" s="1022"/>
      <c r="CY20" s="1022"/>
      <c r="CZ20" s="1022"/>
      <c r="DA20" s="1023"/>
      <c r="DB20" s="1021"/>
      <c r="DC20" s="1022"/>
      <c r="DD20" s="1022"/>
      <c r="DE20" s="1022"/>
      <c r="DF20" s="1023"/>
      <c r="DG20" s="1021"/>
      <c r="DH20" s="1022"/>
      <c r="DI20" s="1022"/>
      <c r="DJ20" s="1022"/>
      <c r="DK20" s="1023"/>
      <c r="DL20" s="1021"/>
      <c r="DM20" s="1022"/>
      <c r="DN20" s="1022"/>
      <c r="DO20" s="1022"/>
      <c r="DP20" s="1023"/>
      <c r="DQ20" s="1021"/>
      <c r="DR20" s="1022"/>
      <c r="DS20" s="1022"/>
      <c r="DT20" s="1022"/>
      <c r="DU20" s="1023"/>
      <c r="DV20" s="1024"/>
      <c r="DW20" s="1025"/>
      <c r="DX20" s="1025"/>
      <c r="DY20" s="1025"/>
      <c r="DZ20" s="1026"/>
      <c r="EA20" s="207"/>
    </row>
    <row r="21" spans="1:131" s="208" customFormat="1" ht="26.25" customHeight="1" thickBot="1" x14ac:dyDescent="0.2">
      <c r="A21" s="214">
        <v>15</v>
      </c>
      <c r="B21" s="1069"/>
      <c r="C21" s="1070"/>
      <c r="D21" s="1070"/>
      <c r="E21" s="1070"/>
      <c r="F21" s="1070"/>
      <c r="G21" s="1070"/>
      <c r="H21" s="1070"/>
      <c r="I21" s="1070"/>
      <c r="J21" s="1070"/>
      <c r="K21" s="1070"/>
      <c r="L21" s="1070"/>
      <c r="M21" s="1070"/>
      <c r="N21" s="1070"/>
      <c r="O21" s="1070"/>
      <c r="P21" s="1071"/>
      <c r="Q21" s="1075"/>
      <c r="R21" s="1076"/>
      <c r="S21" s="1076"/>
      <c r="T21" s="1076"/>
      <c r="U21" s="1076"/>
      <c r="V21" s="1076"/>
      <c r="W21" s="1076"/>
      <c r="X21" s="1076"/>
      <c r="Y21" s="1076"/>
      <c r="Z21" s="1076"/>
      <c r="AA21" s="1076"/>
      <c r="AB21" s="1076"/>
      <c r="AC21" s="1076"/>
      <c r="AD21" s="1076"/>
      <c r="AE21" s="1077"/>
      <c r="AF21" s="1051"/>
      <c r="AG21" s="1052"/>
      <c r="AH21" s="1052"/>
      <c r="AI21" s="1052"/>
      <c r="AJ21" s="1053"/>
      <c r="AK21" s="1118"/>
      <c r="AL21" s="1119"/>
      <c r="AM21" s="1119"/>
      <c r="AN21" s="1119"/>
      <c r="AO21" s="1119"/>
      <c r="AP21" s="1119"/>
      <c r="AQ21" s="1119"/>
      <c r="AR21" s="1119"/>
      <c r="AS21" s="1119"/>
      <c r="AT21" s="1119"/>
      <c r="AU21" s="1116"/>
      <c r="AV21" s="1116"/>
      <c r="AW21" s="1116"/>
      <c r="AX21" s="1116"/>
      <c r="AY21" s="1117"/>
      <c r="AZ21" s="205"/>
      <c r="BA21" s="205"/>
      <c r="BB21" s="205"/>
      <c r="BC21" s="205"/>
      <c r="BD21" s="205"/>
      <c r="BE21" s="206"/>
      <c r="BF21" s="206"/>
      <c r="BG21" s="206"/>
      <c r="BH21" s="206"/>
      <c r="BI21" s="206"/>
      <c r="BJ21" s="206"/>
      <c r="BK21" s="206"/>
      <c r="BL21" s="206"/>
      <c r="BM21" s="206"/>
      <c r="BN21" s="206"/>
      <c r="BO21" s="206"/>
      <c r="BP21" s="206"/>
      <c r="BQ21" s="215">
        <v>15</v>
      </c>
      <c r="BR21" s="216"/>
      <c r="BS21" s="1046"/>
      <c r="BT21" s="1047"/>
      <c r="BU21" s="1047"/>
      <c r="BV21" s="1047"/>
      <c r="BW21" s="1047"/>
      <c r="BX21" s="1047"/>
      <c r="BY21" s="1047"/>
      <c r="BZ21" s="1047"/>
      <c r="CA21" s="1047"/>
      <c r="CB21" s="1047"/>
      <c r="CC21" s="1047"/>
      <c r="CD21" s="1047"/>
      <c r="CE21" s="1047"/>
      <c r="CF21" s="1047"/>
      <c r="CG21" s="1048"/>
      <c r="CH21" s="1021"/>
      <c r="CI21" s="1022"/>
      <c r="CJ21" s="1022"/>
      <c r="CK21" s="1022"/>
      <c r="CL21" s="1023"/>
      <c r="CM21" s="1021"/>
      <c r="CN21" s="1022"/>
      <c r="CO21" s="1022"/>
      <c r="CP21" s="1022"/>
      <c r="CQ21" s="1023"/>
      <c r="CR21" s="1021"/>
      <c r="CS21" s="1022"/>
      <c r="CT21" s="1022"/>
      <c r="CU21" s="1022"/>
      <c r="CV21" s="1023"/>
      <c r="CW21" s="1021"/>
      <c r="CX21" s="1022"/>
      <c r="CY21" s="1022"/>
      <c r="CZ21" s="1022"/>
      <c r="DA21" s="1023"/>
      <c r="DB21" s="1021"/>
      <c r="DC21" s="1022"/>
      <c r="DD21" s="1022"/>
      <c r="DE21" s="1022"/>
      <c r="DF21" s="1023"/>
      <c r="DG21" s="1021"/>
      <c r="DH21" s="1022"/>
      <c r="DI21" s="1022"/>
      <c r="DJ21" s="1022"/>
      <c r="DK21" s="1023"/>
      <c r="DL21" s="1021"/>
      <c r="DM21" s="1022"/>
      <c r="DN21" s="1022"/>
      <c r="DO21" s="1022"/>
      <c r="DP21" s="1023"/>
      <c r="DQ21" s="1021"/>
      <c r="DR21" s="1022"/>
      <c r="DS21" s="1022"/>
      <c r="DT21" s="1022"/>
      <c r="DU21" s="1023"/>
      <c r="DV21" s="1024"/>
      <c r="DW21" s="1025"/>
      <c r="DX21" s="1025"/>
      <c r="DY21" s="1025"/>
      <c r="DZ21" s="1026"/>
      <c r="EA21" s="207"/>
    </row>
    <row r="22" spans="1:131" s="208" customFormat="1" ht="26.25" customHeight="1" x14ac:dyDescent="0.15">
      <c r="A22" s="214">
        <v>16</v>
      </c>
      <c r="B22" s="1069"/>
      <c r="C22" s="1070"/>
      <c r="D22" s="1070"/>
      <c r="E22" s="1070"/>
      <c r="F22" s="1070"/>
      <c r="G22" s="1070"/>
      <c r="H22" s="1070"/>
      <c r="I22" s="1070"/>
      <c r="J22" s="1070"/>
      <c r="K22" s="1070"/>
      <c r="L22" s="1070"/>
      <c r="M22" s="1070"/>
      <c r="N22" s="1070"/>
      <c r="O22" s="1070"/>
      <c r="P22" s="1071"/>
      <c r="Q22" s="1113"/>
      <c r="R22" s="1114"/>
      <c r="S22" s="1114"/>
      <c r="T22" s="1114"/>
      <c r="U22" s="1114"/>
      <c r="V22" s="1114"/>
      <c r="W22" s="1114"/>
      <c r="X22" s="1114"/>
      <c r="Y22" s="1114"/>
      <c r="Z22" s="1114"/>
      <c r="AA22" s="1114"/>
      <c r="AB22" s="1114"/>
      <c r="AC22" s="1114"/>
      <c r="AD22" s="1114"/>
      <c r="AE22" s="1115"/>
      <c r="AF22" s="1051"/>
      <c r="AG22" s="1052"/>
      <c r="AH22" s="1052"/>
      <c r="AI22" s="1052"/>
      <c r="AJ22" s="1053"/>
      <c r="AK22" s="1109"/>
      <c r="AL22" s="1110"/>
      <c r="AM22" s="1110"/>
      <c r="AN22" s="1110"/>
      <c r="AO22" s="1110"/>
      <c r="AP22" s="1110"/>
      <c r="AQ22" s="1110"/>
      <c r="AR22" s="1110"/>
      <c r="AS22" s="1110"/>
      <c r="AT22" s="1110"/>
      <c r="AU22" s="1111"/>
      <c r="AV22" s="1111"/>
      <c r="AW22" s="1111"/>
      <c r="AX22" s="1111"/>
      <c r="AY22" s="1112"/>
      <c r="AZ22" s="1067" t="s">
        <v>370</v>
      </c>
      <c r="BA22" s="1067"/>
      <c r="BB22" s="1067"/>
      <c r="BC22" s="1067"/>
      <c r="BD22" s="1068"/>
      <c r="BE22" s="206"/>
      <c r="BF22" s="206"/>
      <c r="BG22" s="206"/>
      <c r="BH22" s="206"/>
      <c r="BI22" s="206"/>
      <c r="BJ22" s="206"/>
      <c r="BK22" s="206"/>
      <c r="BL22" s="206"/>
      <c r="BM22" s="206"/>
      <c r="BN22" s="206"/>
      <c r="BO22" s="206"/>
      <c r="BP22" s="206"/>
      <c r="BQ22" s="215">
        <v>16</v>
      </c>
      <c r="BR22" s="216"/>
      <c r="BS22" s="1046"/>
      <c r="BT22" s="1047"/>
      <c r="BU22" s="1047"/>
      <c r="BV22" s="1047"/>
      <c r="BW22" s="1047"/>
      <c r="BX22" s="1047"/>
      <c r="BY22" s="1047"/>
      <c r="BZ22" s="1047"/>
      <c r="CA22" s="1047"/>
      <c r="CB22" s="1047"/>
      <c r="CC22" s="1047"/>
      <c r="CD22" s="1047"/>
      <c r="CE22" s="1047"/>
      <c r="CF22" s="1047"/>
      <c r="CG22" s="1048"/>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07"/>
    </row>
    <row r="23" spans="1:131" s="208" customFormat="1" ht="26.25" customHeight="1" thickBot="1" x14ac:dyDescent="0.2">
      <c r="A23" s="217" t="s">
        <v>371</v>
      </c>
      <c r="B23" s="973" t="s">
        <v>372</v>
      </c>
      <c r="C23" s="974"/>
      <c r="D23" s="974"/>
      <c r="E23" s="974"/>
      <c r="F23" s="974"/>
      <c r="G23" s="974"/>
      <c r="H23" s="974"/>
      <c r="I23" s="974"/>
      <c r="J23" s="974"/>
      <c r="K23" s="974"/>
      <c r="L23" s="974"/>
      <c r="M23" s="974"/>
      <c r="N23" s="974"/>
      <c r="O23" s="974"/>
      <c r="P23" s="975"/>
      <c r="Q23" s="1100">
        <v>7626</v>
      </c>
      <c r="R23" s="1101"/>
      <c r="S23" s="1101"/>
      <c r="T23" s="1101"/>
      <c r="U23" s="1101"/>
      <c r="V23" s="1101">
        <v>7257</v>
      </c>
      <c r="W23" s="1101"/>
      <c r="X23" s="1101"/>
      <c r="Y23" s="1101"/>
      <c r="Z23" s="1101"/>
      <c r="AA23" s="1101">
        <v>369</v>
      </c>
      <c r="AB23" s="1101"/>
      <c r="AC23" s="1101"/>
      <c r="AD23" s="1101"/>
      <c r="AE23" s="1102"/>
      <c r="AF23" s="1103">
        <v>312</v>
      </c>
      <c r="AG23" s="1101"/>
      <c r="AH23" s="1101"/>
      <c r="AI23" s="1101"/>
      <c r="AJ23" s="1104"/>
      <c r="AK23" s="1105"/>
      <c r="AL23" s="1106"/>
      <c r="AM23" s="1106"/>
      <c r="AN23" s="1106"/>
      <c r="AO23" s="1106"/>
      <c r="AP23" s="1101">
        <v>5216</v>
      </c>
      <c r="AQ23" s="1101"/>
      <c r="AR23" s="1101"/>
      <c r="AS23" s="1101"/>
      <c r="AT23" s="1101"/>
      <c r="AU23" s="1107"/>
      <c r="AV23" s="1107"/>
      <c r="AW23" s="1107"/>
      <c r="AX23" s="1107"/>
      <c r="AY23" s="1108"/>
      <c r="AZ23" s="1097" t="s">
        <v>112</v>
      </c>
      <c r="BA23" s="1098"/>
      <c r="BB23" s="1098"/>
      <c r="BC23" s="1098"/>
      <c r="BD23" s="1099"/>
      <c r="BE23" s="206"/>
      <c r="BF23" s="206"/>
      <c r="BG23" s="206"/>
      <c r="BH23" s="206"/>
      <c r="BI23" s="206"/>
      <c r="BJ23" s="206"/>
      <c r="BK23" s="206"/>
      <c r="BL23" s="206"/>
      <c r="BM23" s="206"/>
      <c r="BN23" s="206"/>
      <c r="BO23" s="206"/>
      <c r="BP23" s="206"/>
      <c r="BQ23" s="215">
        <v>17</v>
      </c>
      <c r="BR23" s="216"/>
      <c r="BS23" s="1046"/>
      <c r="BT23" s="1047"/>
      <c r="BU23" s="1047"/>
      <c r="BV23" s="1047"/>
      <c r="BW23" s="1047"/>
      <c r="BX23" s="1047"/>
      <c r="BY23" s="1047"/>
      <c r="BZ23" s="1047"/>
      <c r="CA23" s="1047"/>
      <c r="CB23" s="1047"/>
      <c r="CC23" s="1047"/>
      <c r="CD23" s="1047"/>
      <c r="CE23" s="1047"/>
      <c r="CF23" s="1047"/>
      <c r="CG23" s="1048"/>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07"/>
    </row>
    <row r="24" spans="1:131" s="208" customFormat="1" ht="26.25" customHeight="1" x14ac:dyDescent="0.15">
      <c r="A24" s="1096" t="s">
        <v>373</v>
      </c>
      <c r="B24" s="1096"/>
      <c r="C24" s="1096"/>
      <c r="D24" s="1096"/>
      <c r="E24" s="1096"/>
      <c r="F24" s="1096"/>
      <c r="G24" s="1096"/>
      <c r="H24" s="1096"/>
      <c r="I24" s="1096"/>
      <c r="J24" s="1096"/>
      <c r="K24" s="1096"/>
      <c r="L24" s="1096"/>
      <c r="M24" s="1096"/>
      <c r="N24" s="1096"/>
      <c r="O24" s="1096"/>
      <c r="P24" s="1096"/>
      <c r="Q24" s="1096"/>
      <c r="R24" s="1096"/>
      <c r="S24" s="1096"/>
      <c r="T24" s="1096"/>
      <c r="U24" s="1096"/>
      <c r="V24" s="1096"/>
      <c r="W24" s="1096"/>
      <c r="X24" s="1096"/>
      <c r="Y24" s="1096"/>
      <c r="Z24" s="1096"/>
      <c r="AA24" s="1096"/>
      <c r="AB24" s="1096"/>
      <c r="AC24" s="1096"/>
      <c r="AD24" s="1096"/>
      <c r="AE24" s="1096"/>
      <c r="AF24" s="1096"/>
      <c r="AG24" s="1096"/>
      <c r="AH24" s="1096"/>
      <c r="AI24" s="1096"/>
      <c r="AJ24" s="1096"/>
      <c r="AK24" s="1096"/>
      <c r="AL24" s="1096"/>
      <c r="AM24" s="1096"/>
      <c r="AN24" s="1096"/>
      <c r="AO24" s="1096"/>
      <c r="AP24" s="1096"/>
      <c r="AQ24" s="1096"/>
      <c r="AR24" s="1096"/>
      <c r="AS24" s="1096"/>
      <c r="AT24" s="1096"/>
      <c r="AU24" s="1096"/>
      <c r="AV24" s="1096"/>
      <c r="AW24" s="1096"/>
      <c r="AX24" s="1096"/>
      <c r="AY24" s="1096"/>
      <c r="AZ24" s="205"/>
      <c r="BA24" s="205"/>
      <c r="BB24" s="205"/>
      <c r="BC24" s="205"/>
      <c r="BD24" s="205"/>
      <c r="BE24" s="206"/>
      <c r="BF24" s="206"/>
      <c r="BG24" s="206"/>
      <c r="BH24" s="206"/>
      <c r="BI24" s="206"/>
      <c r="BJ24" s="206"/>
      <c r="BK24" s="206"/>
      <c r="BL24" s="206"/>
      <c r="BM24" s="206"/>
      <c r="BN24" s="206"/>
      <c r="BO24" s="206"/>
      <c r="BP24" s="206"/>
      <c r="BQ24" s="215">
        <v>18</v>
      </c>
      <c r="BR24" s="216"/>
      <c r="BS24" s="1046"/>
      <c r="BT24" s="1047"/>
      <c r="BU24" s="1047"/>
      <c r="BV24" s="1047"/>
      <c r="BW24" s="1047"/>
      <c r="BX24" s="1047"/>
      <c r="BY24" s="1047"/>
      <c r="BZ24" s="1047"/>
      <c r="CA24" s="1047"/>
      <c r="CB24" s="1047"/>
      <c r="CC24" s="1047"/>
      <c r="CD24" s="1047"/>
      <c r="CE24" s="1047"/>
      <c r="CF24" s="1047"/>
      <c r="CG24" s="1048"/>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07"/>
    </row>
    <row r="25" spans="1:131" s="200" customFormat="1" ht="26.25" customHeight="1" thickBot="1" x14ac:dyDescent="0.2">
      <c r="A25" s="1095" t="s">
        <v>374</v>
      </c>
      <c r="B25" s="1095"/>
      <c r="C25" s="1095"/>
      <c r="D25" s="1095"/>
      <c r="E25" s="1095"/>
      <c r="F25" s="1095"/>
      <c r="G25" s="1095"/>
      <c r="H25" s="1095"/>
      <c r="I25" s="1095"/>
      <c r="J25" s="1095"/>
      <c r="K25" s="1095"/>
      <c r="L25" s="1095"/>
      <c r="M25" s="1095"/>
      <c r="N25" s="1095"/>
      <c r="O25" s="1095"/>
      <c r="P25" s="1095"/>
      <c r="Q25" s="1095"/>
      <c r="R25" s="1095"/>
      <c r="S25" s="1095"/>
      <c r="T25" s="1095"/>
      <c r="U25" s="1095"/>
      <c r="V25" s="1095"/>
      <c r="W25" s="1095"/>
      <c r="X25" s="1095"/>
      <c r="Y25" s="1095"/>
      <c r="Z25" s="1095"/>
      <c r="AA25" s="1095"/>
      <c r="AB25" s="1095"/>
      <c r="AC25" s="1095"/>
      <c r="AD25" s="1095"/>
      <c r="AE25" s="1095"/>
      <c r="AF25" s="1095"/>
      <c r="AG25" s="1095"/>
      <c r="AH25" s="1095"/>
      <c r="AI25" s="1095"/>
      <c r="AJ25" s="1095"/>
      <c r="AK25" s="1095"/>
      <c r="AL25" s="1095"/>
      <c r="AM25" s="1095"/>
      <c r="AN25" s="1095"/>
      <c r="AO25" s="1095"/>
      <c r="AP25" s="1095"/>
      <c r="AQ25" s="1095"/>
      <c r="AR25" s="1095"/>
      <c r="AS25" s="1095"/>
      <c r="AT25" s="1095"/>
      <c r="AU25" s="1095"/>
      <c r="AV25" s="1095"/>
      <c r="AW25" s="1095"/>
      <c r="AX25" s="1095"/>
      <c r="AY25" s="1095"/>
      <c r="AZ25" s="1095"/>
      <c r="BA25" s="1095"/>
      <c r="BB25" s="1095"/>
      <c r="BC25" s="1095"/>
      <c r="BD25" s="1095"/>
      <c r="BE25" s="1095"/>
      <c r="BF25" s="1095"/>
      <c r="BG25" s="1095"/>
      <c r="BH25" s="1095"/>
      <c r="BI25" s="1095"/>
      <c r="BJ25" s="205"/>
      <c r="BK25" s="205"/>
      <c r="BL25" s="205"/>
      <c r="BM25" s="205"/>
      <c r="BN25" s="205"/>
      <c r="BO25" s="218"/>
      <c r="BP25" s="218"/>
      <c r="BQ25" s="215">
        <v>19</v>
      </c>
      <c r="BR25" s="216"/>
      <c r="BS25" s="1046"/>
      <c r="BT25" s="1047"/>
      <c r="BU25" s="1047"/>
      <c r="BV25" s="1047"/>
      <c r="BW25" s="1047"/>
      <c r="BX25" s="1047"/>
      <c r="BY25" s="1047"/>
      <c r="BZ25" s="1047"/>
      <c r="CA25" s="1047"/>
      <c r="CB25" s="1047"/>
      <c r="CC25" s="1047"/>
      <c r="CD25" s="1047"/>
      <c r="CE25" s="1047"/>
      <c r="CF25" s="1047"/>
      <c r="CG25" s="1048"/>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199"/>
    </row>
    <row r="26" spans="1:131" s="200" customFormat="1" ht="26.25" customHeight="1" x14ac:dyDescent="0.15">
      <c r="A26" s="1027" t="s">
        <v>350</v>
      </c>
      <c r="B26" s="1028"/>
      <c r="C26" s="1028"/>
      <c r="D26" s="1028"/>
      <c r="E26" s="1028"/>
      <c r="F26" s="1028"/>
      <c r="G26" s="1028"/>
      <c r="H26" s="1028"/>
      <c r="I26" s="1028"/>
      <c r="J26" s="1028"/>
      <c r="K26" s="1028"/>
      <c r="L26" s="1028"/>
      <c r="M26" s="1028"/>
      <c r="N26" s="1028"/>
      <c r="O26" s="1028"/>
      <c r="P26" s="1029"/>
      <c r="Q26" s="1033" t="s">
        <v>375</v>
      </c>
      <c r="R26" s="1034"/>
      <c r="S26" s="1034"/>
      <c r="T26" s="1034"/>
      <c r="U26" s="1035"/>
      <c r="V26" s="1033" t="s">
        <v>376</v>
      </c>
      <c r="W26" s="1034"/>
      <c r="X26" s="1034"/>
      <c r="Y26" s="1034"/>
      <c r="Z26" s="1035"/>
      <c r="AA26" s="1033" t="s">
        <v>377</v>
      </c>
      <c r="AB26" s="1034"/>
      <c r="AC26" s="1034"/>
      <c r="AD26" s="1034"/>
      <c r="AE26" s="1034"/>
      <c r="AF26" s="1091" t="s">
        <v>378</v>
      </c>
      <c r="AG26" s="1040"/>
      <c r="AH26" s="1040"/>
      <c r="AI26" s="1040"/>
      <c r="AJ26" s="1092"/>
      <c r="AK26" s="1034" t="s">
        <v>379</v>
      </c>
      <c r="AL26" s="1034"/>
      <c r="AM26" s="1034"/>
      <c r="AN26" s="1034"/>
      <c r="AO26" s="1035"/>
      <c r="AP26" s="1033" t="s">
        <v>380</v>
      </c>
      <c r="AQ26" s="1034"/>
      <c r="AR26" s="1034"/>
      <c r="AS26" s="1034"/>
      <c r="AT26" s="1035"/>
      <c r="AU26" s="1033" t="s">
        <v>381</v>
      </c>
      <c r="AV26" s="1034"/>
      <c r="AW26" s="1034"/>
      <c r="AX26" s="1034"/>
      <c r="AY26" s="1035"/>
      <c r="AZ26" s="1033" t="s">
        <v>382</v>
      </c>
      <c r="BA26" s="1034"/>
      <c r="BB26" s="1034"/>
      <c r="BC26" s="1034"/>
      <c r="BD26" s="1035"/>
      <c r="BE26" s="1033" t="s">
        <v>357</v>
      </c>
      <c r="BF26" s="1034"/>
      <c r="BG26" s="1034"/>
      <c r="BH26" s="1034"/>
      <c r="BI26" s="1049"/>
      <c r="BJ26" s="205"/>
      <c r="BK26" s="205"/>
      <c r="BL26" s="205"/>
      <c r="BM26" s="205"/>
      <c r="BN26" s="205"/>
      <c r="BO26" s="218"/>
      <c r="BP26" s="218"/>
      <c r="BQ26" s="215">
        <v>20</v>
      </c>
      <c r="BR26" s="216"/>
      <c r="BS26" s="1046"/>
      <c r="BT26" s="1047"/>
      <c r="BU26" s="1047"/>
      <c r="BV26" s="1047"/>
      <c r="BW26" s="1047"/>
      <c r="BX26" s="1047"/>
      <c r="BY26" s="1047"/>
      <c r="BZ26" s="1047"/>
      <c r="CA26" s="1047"/>
      <c r="CB26" s="1047"/>
      <c r="CC26" s="1047"/>
      <c r="CD26" s="1047"/>
      <c r="CE26" s="1047"/>
      <c r="CF26" s="1047"/>
      <c r="CG26" s="1048"/>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199"/>
    </row>
    <row r="27" spans="1:131" s="200" customFormat="1" ht="26.25" customHeight="1" thickBot="1" x14ac:dyDescent="0.2">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93"/>
      <c r="AG27" s="1043"/>
      <c r="AH27" s="1043"/>
      <c r="AI27" s="1043"/>
      <c r="AJ27" s="1094"/>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50"/>
      <c r="BJ27" s="205"/>
      <c r="BK27" s="205"/>
      <c r="BL27" s="205"/>
      <c r="BM27" s="205"/>
      <c r="BN27" s="205"/>
      <c r="BO27" s="218"/>
      <c r="BP27" s="218"/>
      <c r="BQ27" s="215">
        <v>21</v>
      </c>
      <c r="BR27" s="216"/>
      <c r="BS27" s="1046"/>
      <c r="BT27" s="1047"/>
      <c r="BU27" s="1047"/>
      <c r="BV27" s="1047"/>
      <c r="BW27" s="1047"/>
      <c r="BX27" s="1047"/>
      <c r="BY27" s="1047"/>
      <c r="BZ27" s="1047"/>
      <c r="CA27" s="1047"/>
      <c r="CB27" s="1047"/>
      <c r="CC27" s="1047"/>
      <c r="CD27" s="1047"/>
      <c r="CE27" s="1047"/>
      <c r="CF27" s="1047"/>
      <c r="CG27" s="1048"/>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199"/>
    </row>
    <row r="28" spans="1:131" s="200" customFormat="1" ht="26.25" customHeight="1" thickTop="1" x14ac:dyDescent="0.15">
      <c r="A28" s="219">
        <v>1</v>
      </c>
      <c r="B28" s="1082" t="s">
        <v>383</v>
      </c>
      <c r="C28" s="1083"/>
      <c r="D28" s="1083"/>
      <c r="E28" s="1083"/>
      <c r="F28" s="1083"/>
      <c r="G28" s="1083"/>
      <c r="H28" s="1083"/>
      <c r="I28" s="1083"/>
      <c r="J28" s="1083"/>
      <c r="K28" s="1083"/>
      <c r="L28" s="1083"/>
      <c r="M28" s="1083"/>
      <c r="N28" s="1083"/>
      <c r="O28" s="1083"/>
      <c r="P28" s="1084"/>
      <c r="Q28" s="1085">
        <v>2773</v>
      </c>
      <c r="R28" s="1086"/>
      <c r="S28" s="1086"/>
      <c r="T28" s="1086"/>
      <c r="U28" s="1086"/>
      <c r="V28" s="1086">
        <v>2572</v>
      </c>
      <c r="W28" s="1086"/>
      <c r="X28" s="1086"/>
      <c r="Y28" s="1086"/>
      <c r="Z28" s="1086"/>
      <c r="AA28" s="1086">
        <v>201</v>
      </c>
      <c r="AB28" s="1086"/>
      <c r="AC28" s="1086"/>
      <c r="AD28" s="1086"/>
      <c r="AE28" s="1087"/>
      <c r="AF28" s="1088">
        <v>201</v>
      </c>
      <c r="AG28" s="1086"/>
      <c r="AH28" s="1086"/>
      <c r="AI28" s="1086"/>
      <c r="AJ28" s="1089"/>
      <c r="AK28" s="1090">
        <v>176</v>
      </c>
      <c r="AL28" s="1078"/>
      <c r="AM28" s="1078"/>
      <c r="AN28" s="1078"/>
      <c r="AO28" s="1078"/>
      <c r="AP28" s="1078" t="s">
        <v>543</v>
      </c>
      <c r="AQ28" s="1078"/>
      <c r="AR28" s="1078"/>
      <c r="AS28" s="1078"/>
      <c r="AT28" s="1078"/>
      <c r="AU28" s="1078" t="s">
        <v>541</v>
      </c>
      <c r="AV28" s="1078"/>
      <c r="AW28" s="1078"/>
      <c r="AX28" s="1078"/>
      <c r="AY28" s="1078"/>
      <c r="AZ28" s="1079" t="s">
        <v>541</v>
      </c>
      <c r="BA28" s="1079"/>
      <c r="BB28" s="1079"/>
      <c r="BC28" s="1079"/>
      <c r="BD28" s="1079"/>
      <c r="BE28" s="1080"/>
      <c r="BF28" s="1080"/>
      <c r="BG28" s="1080"/>
      <c r="BH28" s="1080"/>
      <c r="BI28" s="1081"/>
      <c r="BJ28" s="205"/>
      <c r="BK28" s="205"/>
      <c r="BL28" s="205"/>
      <c r="BM28" s="205"/>
      <c r="BN28" s="205"/>
      <c r="BO28" s="218"/>
      <c r="BP28" s="218"/>
      <c r="BQ28" s="215">
        <v>22</v>
      </c>
      <c r="BR28" s="216"/>
      <c r="BS28" s="1046"/>
      <c r="BT28" s="1047"/>
      <c r="BU28" s="1047"/>
      <c r="BV28" s="1047"/>
      <c r="BW28" s="1047"/>
      <c r="BX28" s="1047"/>
      <c r="BY28" s="1047"/>
      <c r="BZ28" s="1047"/>
      <c r="CA28" s="1047"/>
      <c r="CB28" s="1047"/>
      <c r="CC28" s="1047"/>
      <c r="CD28" s="1047"/>
      <c r="CE28" s="1047"/>
      <c r="CF28" s="1047"/>
      <c r="CG28" s="1048"/>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199"/>
    </row>
    <row r="29" spans="1:131" s="200" customFormat="1" ht="26.25" customHeight="1" x14ac:dyDescent="0.15">
      <c r="A29" s="219">
        <v>2</v>
      </c>
      <c r="B29" s="1069" t="s">
        <v>384</v>
      </c>
      <c r="C29" s="1070"/>
      <c r="D29" s="1070"/>
      <c r="E29" s="1070"/>
      <c r="F29" s="1070"/>
      <c r="G29" s="1070"/>
      <c r="H29" s="1070"/>
      <c r="I29" s="1070"/>
      <c r="J29" s="1070"/>
      <c r="K29" s="1070"/>
      <c r="L29" s="1070"/>
      <c r="M29" s="1070"/>
      <c r="N29" s="1070"/>
      <c r="O29" s="1070"/>
      <c r="P29" s="1071"/>
      <c r="Q29" s="1075">
        <v>234</v>
      </c>
      <c r="R29" s="1076"/>
      <c r="S29" s="1076"/>
      <c r="T29" s="1076"/>
      <c r="U29" s="1076"/>
      <c r="V29" s="1076">
        <v>227</v>
      </c>
      <c r="W29" s="1076"/>
      <c r="X29" s="1076"/>
      <c r="Y29" s="1076"/>
      <c r="Z29" s="1076"/>
      <c r="AA29" s="1076">
        <v>7</v>
      </c>
      <c r="AB29" s="1076"/>
      <c r="AC29" s="1076"/>
      <c r="AD29" s="1076"/>
      <c r="AE29" s="1077"/>
      <c r="AF29" s="1051">
        <v>7</v>
      </c>
      <c r="AG29" s="1052"/>
      <c r="AH29" s="1052"/>
      <c r="AI29" s="1052"/>
      <c r="AJ29" s="1053"/>
      <c r="AK29" s="1009">
        <v>41</v>
      </c>
      <c r="AL29" s="1000"/>
      <c r="AM29" s="1000"/>
      <c r="AN29" s="1000"/>
      <c r="AO29" s="1000"/>
      <c r="AP29" s="1000" t="s">
        <v>543</v>
      </c>
      <c r="AQ29" s="1000"/>
      <c r="AR29" s="1000"/>
      <c r="AS29" s="1000"/>
      <c r="AT29" s="1000"/>
      <c r="AU29" s="1000" t="s">
        <v>544</v>
      </c>
      <c r="AV29" s="1000"/>
      <c r="AW29" s="1000"/>
      <c r="AX29" s="1000"/>
      <c r="AY29" s="1000"/>
      <c r="AZ29" s="1074" t="s">
        <v>541</v>
      </c>
      <c r="BA29" s="1074"/>
      <c r="BB29" s="1074"/>
      <c r="BC29" s="1074"/>
      <c r="BD29" s="1074"/>
      <c r="BE29" s="1064"/>
      <c r="BF29" s="1064"/>
      <c r="BG29" s="1064"/>
      <c r="BH29" s="1064"/>
      <c r="BI29" s="1065"/>
      <c r="BJ29" s="205"/>
      <c r="BK29" s="205"/>
      <c r="BL29" s="205"/>
      <c r="BM29" s="205"/>
      <c r="BN29" s="205"/>
      <c r="BO29" s="218"/>
      <c r="BP29" s="218"/>
      <c r="BQ29" s="215">
        <v>23</v>
      </c>
      <c r="BR29" s="216"/>
      <c r="BS29" s="1046"/>
      <c r="BT29" s="1047"/>
      <c r="BU29" s="1047"/>
      <c r="BV29" s="1047"/>
      <c r="BW29" s="1047"/>
      <c r="BX29" s="1047"/>
      <c r="BY29" s="1047"/>
      <c r="BZ29" s="1047"/>
      <c r="CA29" s="1047"/>
      <c r="CB29" s="1047"/>
      <c r="CC29" s="1047"/>
      <c r="CD29" s="1047"/>
      <c r="CE29" s="1047"/>
      <c r="CF29" s="1047"/>
      <c r="CG29" s="1048"/>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199"/>
    </row>
    <row r="30" spans="1:131" s="200" customFormat="1" ht="26.25" customHeight="1" x14ac:dyDescent="0.15">
      <c r="A30" s="219">
        <v>3</v>
      </c>
      <c r="B30" s="1069" t="s">
        <v>385</v>
      </c>
      <c r="C30" s="1070"/>
      <c r="D30" s="1070"/>
      <c r="E30" s="1070"/>
      <c r="F30" s="1070"/>
      <c r="G30" s="1070"/>
      <c r="H30" s="1070"/>
      <c r="I30" s="1070"/>
      <c r="J30" s="1070"/>
      <c r="K30" s="1070"/>
      <c r="L30" s="1070"/>
      <c r="M30" s="1070"/>
      <c r="N30" s="1070"/>
      <c r="O30" s="1070"/>
      <c r="P30" s="1071"/>
      <c r="Q30" s="1075">
        <v>180</v>
      </c>
      <c r="R30" s="1076"/>
      <c r="S30" s="1076"/>
      <c r="T30" s="1076"/>
      <c r="U30" s="1076"/>
      <c r="V30" s="1076">
        <v>153</v>
      </c>
      <c r="W30" s="1076"/>
      <c r="X30" s="1076"/>
      <c r="Y30" s="1076"/>
      <c r="Z30" s="1076"/>
      <c r="AA30" s="1076">
        <v>28</v>
      </c>
      <c r="AB30" s="1076"/>
      <c r="AC30" s="1076"/>
      <c r="AD30" s="1076"/>
      <c r="AE30" s="1077"/>
      <c r="AF30" s="1051">
        <v>739</v>
      </c>
      <c r="AG30" s="1052"/>
      <c r="AH30" s="1052"/>
      <c r="AI30" s="1052"/>
      <c r="AJ30" s="1053"/>
      <c r="AK30" s="1009">
        <v>1</v>
      </c>
      <c r="AL30" s="1000"/>
      <c r="AM30" s="1000"/>
      <c r="AN30" s="1000"/>
      <c r="AO30" s="1000"/>
      <c r="AP30" s="1000">
        <v>2</v>
      </c>
      <c r="AQ30" s="1000"/>
      <c r="AR30" s="1000"/>
      <c r="AS30" s="1000"/>
      <c r="AT30" s="1000"/>
      <c r="AU30" s="1000" t="s">
        <v>544</v>
      </c>
      <c r="AV30" s="1000"/>
      <c r="AW30" s="1000"/>
      <c r="AX30" s="1000"/>
      <c r="AY30" s="1000"/>
      <c r="AZ30" s="1074" t="s">
        <v>541</v>
      </c>
      <c r="BA30" s="1074"/>
      <c r="BB30" s="1074"/>
      <c r="BC30" s="1074"/>
      <c r="BD30" s="1074"/>
      <c r="BE30" s="1064" t="s">
        <v>386</v>
      </c>
      <c r="BF30" s="1064"/>
      <c r="BG30" s="1064"/>
      <c r="BH30" s="1064"/>
      <c r="BI30" s="1065"/>
      <c r="BJ30" s="205"/>
      <c r="BK30" s="205"/>
      <c r="BL30" s="205"/>
      <c r="BM30" s="205"/>
      <c r="BN30" s="205"/>
      <c r="BO30" s="218"/>
      <c r="BP30" s="218"/>
      <c r="BQ30" s="215">
        <v>24</v>
      </c>
      <c r="BR30" s="216"/>
      <c r="BS30" s="1046"/>
      <c r="BT30" s="1047"/>
      <c r="BU30" s="1047"/>
      <c r="BV30" s="1047"/>
      <c r="BW30" s="1047"/>
      <c r="BX30" s="1047"/>
      <c r="BY30" s="1047"/>
      <c r="BZ30" s="1047"/>
      <c r="CA30" s="1047"/>
      <c r="CB30" s="1047"/>
      <c r="CC30" s="1047"/>
      <c r="CD30" s="1047"/>
      <c r="CE30" s="1047"/>
      <c r="CF30" s="1047"/>
      <c r="CG30" s="1048"/>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199"/>
    </row>
    <row r="31" spans="1:131" s="200" customFormat="1" ht="26.25" customHeight="1" x14ac:dyDescent="0.15">
      <c r="A31" s="219">
        <v>4</v>
      </c>
      <c r="B31" s="1069" t="s">
        <v>387</v>
      </c>
      <c r="C31" s="1070"/>
      <c r="D31" s="1070"/>
      <c r="E31" s="1070"/>
      <c r="F31" s="1070"/>
      <c r="G31" s="1070"/>
      <c r="H31" s="1070"/>
      <c r="I31" s="1070"/>
      <c r="J31" s="1070"/>
      <c r="K31" s="1070"/>
      <c r="L31" s="1070"/>
      <c r="M31" s="1070"/>
      <c r="N31" s="1070"/>
      <c r="O31" s="1070"/>
      <c r="P31" s="1071"/>
      <c r="Q31" s="1075">
        <v>1016</v>
      </c>
      <c r="R31" s="1076"/>
      <c r="S31" s="1076"/>
      <c r="T31" s="1076"/>
      <c r="U31" s="1076"/>
      <c r="V31" s="1076">
        <v>999</v>
      </c>
      <c r="W31" s="1076"/>
      <c r="X31" s="1076"/>
      <c r="Y31" s="1076"/>
      <c r="Z31" s="1076"/>
      <c r="AA31" s="1076">
        <v>17</v>
      </c>
      <c r="AB31" s="1076"/>
      <c r="AC31" s="1076"/>
      <c r="AD31" s="1076"/>
      <c r="AE31" s="1077"/>
      <c r="AF31" s="1051">
        <v>17</v>
      </c>
      <c r="AG31" s="1052"/>
      <c r="AH31" s="1052"/>
      <c r="AI31" s="1052"/>
      <c r="AJ31" s="1053"/>
      <c r="AK31" s="1009">
        <v>243</v>
      </c>
      <c r="AL31" s="1000"/>
      <c r="AM31" s="1000"/>
      <c r="AN31" s="1000"/>
      <c r="AO31" s="1000"/>
      <c r="AP31" s="1000">
        <v>4958</v>
      </c>
      <c r="AQ31" s="1000"/>
      <c r="AR31" s="1000"/>
      <c r="AS31" s="1000"/>
      <c r="AT31" s="1000"/>
      <c r="AU31" s="1000">
        <v>4958</v>
      </c>
      <c r="AV31" s="1000"/>
      <c r="AW31" s="1000"/>
      <c r="AX31" s="1000"/>
      <c r="AY31" s="1000"/>
      <c r="AZ31" s="1074" t="s">
        <v>541</v>
      </c>
      <c r="BA31" s="1074"/>
      <c r="BB31" s="1074"/>
      <c r="BC31" s="1074"/>
      <c r="BD31" s="1074"/>
      <c r="BE31" s="1064" t="s">
        <v>388</v>
      </c>
      <c r="BF31" s="1064"/>
      <c r="BG31" s="1064"/>
      <c r="BH31" s="1064"/>
      <c r="BI31" s="1065"/>
      <c r="BJ31" s="205"/>
      <c r="BK31" s="205"/>
      <c r="BL31" s="205"/>
      <c r="BM31" s="205"/>
      <c r="BN31" s="205"/>
      <c r="BO31" s="218"/>
      <c r="BP31" s="218"/>
      <c r="BQ31" s="215">
        <v>25</v>
      </c>
      <c r="BR31" s="216"/>
      <c r="BS31" s="1046"/>
      <c r="BT31" s="1047"/>
      <c r="BU31" s="1047"/>
      <c r="BV31" s="1047"/>
      <c r="BW31" s="1047"/>
      <c r="BX31" s="1047"/>
      <c r="BY31" s="1047"/>
      <c r="BZ31" s="1047"/>
      <c r="CA31" s="1047"/>
      <c r="CB31" s="1047"/>
      <c r="CC31" s="1047"/>
      <c r="CD31" s="1047"/>
      <c r="CE31" s="1047"/>
      <c r="CF31" s="1047"/>
      <c r="CG31" s="1048"/>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199"/>
    </row>
    <row r="32" spans="1:131" s="200" customFormat="1" ht="26.25" customHeight="1" x14ac:dyDescent="0.15">
      <c r="A32" s="219">
        <v>5</v>
      </c>
      <c r="B32" s="1069"/>
      <c r="C32" s="1070"/>
      <c r="D32" s="1070"/>
      <c r="E32" s="1070"/>
      <c r="F32" s="1070"/>
      <c r="G32" s="1070"/>
      <c r="H32" s="1070"/>
      <c r="I32" s="1070"/>
      <c r="J32" s="1070"/>
      <c r="K32" s="1070"/>
      <c r="L32" s="1070"/>
      <c r="M32" s="1070"/>
      <c r="N32" s="1070"/>
      <c r="O32" s="1070"/>
      <c r="P32" s="1071"/>
      <c r="Q32" s="1075"/>
      <c r="R32" s="1076"/>
      <c r="S32" s="1076"/>
      <c r="T32" s="1076"/>
      <c r="U32" s="1076"/>
      <c r="V32" s="1076"/>
      <c r="W32" s="1076"/>
      <c r="X32" s="1076"/>
      <c r="Y32" s="1076"/>
      <c r="Z32" s="1076"/>
      <c r="AA32" s="1076"/>
      <c r="AB32" s="1076"/>
      <c r="AC32" s="1076"/>
      <c r="AD32" s="1076"/>
      <c r="AE32" s="1077"/>
      <c r="AF32" s="1051"/>
      <c r="AG32" s="1052"/>
      <c r="AH32" s="1052"/>
      <c r="AI32" s="1052"/>
      <c r="AJ32" s="1053"/>
      <c r="AK32" s="1009"/>
      <c r="AL32" s="1000"/>
      <c r="AM32" s="1000"/>
      <c r="AN32" s="1000"/>
      <c r="AO32" s="1000"/>
      <c r="AP32" s="1000"/>
      <c r="AQ32" s="1000"/>
      <c r="AR32" s="1000"/>
      <c r="AS32" s="1000"/>
      <c r="AT32" s="1000"/>
      <c r="AU32" s="1000"/>
      <c r="AV32" s="1000"/>
      <c r="AW32" s="1000"/>
      <c r="AX32" s="1000"/>
      <c r="AY32" s="1000"/>
      <c r="AZ32" s="1074"/>
      <c r="BA32" s="1074"/>
      <c r="BB32" s="1074"/>
      <c r="BC32" s="1074"/>
      <c r="BD32" s="1074"/>
      <c r="BE32" s="1064"/>
      <c r="BF32" s="1064"/>
      <c r="BG32" s="1064"/>
      <c r="BH32" s="1064"/>
      <c r="BI32" s="1065"/>
      <c r="BJ32" s="205"/>
      <c r="BK32" s="205"/>
      <c r="BL32" s="205"/>
      <c r="BM32" s="205"/>
      <c r="BN32" s="205"/>
      <c r="BO32" s="218"/>
      <c r="BP32" s="218"/>
      <c r="BQ32" s="215">
        <v>26</v>
      </c>
      <c r="BR32" s="216"/>
      <c r="BS32" s="1046"/>
      <c r="BT32" s="1047"/>
      <c r="BU32" s="1047"/>
      <c r="BV32" s="1047"/>
      <c r="BW32" s="1047"/>
      <c r="BX32" s="1047"/>
      <c r="BY32" s="1047"/>
      <c r="BZ32" s="1047"/>
      <c r="CA32" s="1047"/>
      <c r="CB32" s="1047"/>
      <c r="CC32" s="1047"/>
      <c r="CD32" s="1047"/>
      <c r="CE32" s="1047"/>
      <c r="CF32" s="1047"/>
      <c r="CG32" s="1048"/>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199"/>
    </row>
    <row r="33" spans="1:131" s="200" customFormat="1" ht="26.25" customHeight="1" x14ac:dyDescent="0.15">
      <c r="A33" s="219">
        <v>6</v>
      </c>
      <c r="B33" s="1069"/>
      <c r="C33" s="1070"/>
      <c r="D33" s="1070"/>
      <c r="E33" s="1070"/>
      <c r="F33" s="1070"/>
      <c r="G33" s="1070"/>
      <c r="H33" s="1070"/>
      <c r="I33" s="1070"/>
      <c r="J33" s="1070"/>
      <c r="K33" s="1070"/>
      <c r="L33" s="1070"/>
      <c r="M33" s="1070"/>
      <c r="N33" s="1070"/>
      <c r="O33" s="1070"/>
      <c r="P33" s="1071"/>
      <c r="Q33" s="1075"/>
      <c r="R33" s="1076"/>
      <c r="S33" s="1076"/>
      <c r="T33" s="1076"/>
      <c r="U33" s="1076"/>
      <c r="V33" s="1076"/>
      <c r="W33" s="1076"/>
      <c r="X33" s="1076"/>
      <c r="Y33" s="1076"/>
      <c r="Z33" s="1076"/>
      <c r="AA33" s="1076"/>
      <c r="AB33" s="1076"/>
      <c r="AC33" s="1076"/>
      <c r="AD33" s="1076"/>
      <c r="AE33" s="1077"/>
      <c r="AF33" s="1051"/>
      <c r="AG33" s="1052"/>
      <c r="AH33" s="1052"/>
      <c r="AI33" s="1052"/>
      <c r="AJ33" s="1053"/>
      <c r="AK33" s="1009"/>
      <c r="AL33" s="1000"/>
      <c r="AM33" s="1000"/>
      <c r="AN33" s="1000"/>
      <c r="AO33" s="1000"/>
      <c r="AP33" s="1000"/>
      <c r="AQ33" s="1000"/>
      <c r="AR33" s="1000"/>
      <c r="AS33" s="1000"/>
      <c r="AT33" s="1000"/>
      <c r="AU33" s="1000"/>
      <c r="AV33" s="1000"/>
      <c r="AW33" s="1000"/>
      <c r="AX33" s="1000"/>
      <c r="AY33" s="1000"/>
      <c r="AZ33" s="1074"/>
      <c r="BA33" s="1074"/>
      <c r="BB33" s="1074"/>
      <c r="BC33" s="1074"/>
      <c r="BD33" s="1074"/>
      <c r="BE33" s="1064"/>
      <c r="BF33" s="1064"/>
      <c r="BG33" s="1064"/>
      <c r="BH33" s="1064"/>
      <c r="BI33" s="1065"/>
      <c r="BJ33" s="205"/>
      <c r="BK33" s="205"/>
      <c r="BL33" s="205"/>
      <c r="BM33" s="205"/>
      <c r="BN33" s="205"/>
      <c r="BO33" s="218"/>
      <c r="BP33" s="218"/>
      <c r="BQ33" s="215">
        <v>27</v>
      </c>
      <c r="BR33" s="216"/>
      <c r="BS33" s="1046"/>
      <c r="BT33" s="1047"/>
      <c r="BU33" s="1047"/>
      <c r="BV33" s="1047"/>
      <c r="BW33" s="1047"/>
      <c r="BX33" s="1047"/>
      <c r="BY33" s="1047"/>
      <c r="BZ33" s="1047"/>
      <c r="CA33" s="1047"/>
      <c r="CB33" s="1047"/>
      <c r="CC33" s="1047"/>
      <c r="CD33" s="1047"/>
      <c r="CE33" s="1047"/>
      <c r="CF33" s="1047"/>
      <c r="CG33" s="1048"/>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199"/>
    </row>
    <row r="34" spans="1:131" s="200" customFormat="1" ht="26.25" customHeight="1" x14ac:dyDescent="0.15">
      <c r="A34" s="219">
        <v>7</v>
      </c>
      <c r="B34" s="1069"/>
      <c r="C34" s="1070"/>
      <c r="D34" s="1070"/>
      <c r="E34" s="1070"/>
      <c r="F34" s="1070"/>
      <c r="G34" s="1070"/>
      <c r="H34" s="1070"/>
      <c r="I34" s="1070"/>
      <c r="J34" s="1070"/>
      <c r="K34" s="1070"/>
      <c r="L34" s="1070"/>
      <c r="M34" s="1070"/>
      <c r="N34" s="1070"/>
      <c r="O34" s="1070"/>
      <c r="P34" s="1071"/>
      <c r="Q34" s="1075"/>
      <c r="R34" s="1076"/>
      <c r="S34" s="1076"/>
      <c r="T34" s="1076"/>
      <c r="U34" s="1076"/>
      <c r="V34" s="1076"/>
      <c r="W34" s="1076"/>
      <c r="X34" s="1076"/>
      <c r="Y34" s="1076"/>
      <c r="Z34" s="1076"/>
      <c r="AA34" s="1076"/>
      <c r="AB34" s="1076"/>
      <c r="AC34" s="1076"/>
      <c r="AD34" s="1076"/>
      <c r="AE34" s="1077"/>
      <c r="AF34" s="1051"/>
      <c r="AG34" s="1052"/>
      <c r="AH34" s="1052"/>
      <c r="AI34" s="1052"/>
      <c r="AJ34" s="1053"/>
      <c r="AK34" s="1009"/>
      <c r="AL34" s="1000"/>
      <c r="AM34" s="1000"/>
      <c r="AN34" s="1000"/>
      <c r="AO34" s="1000"/>
      <c r="AP34" s="1000"/>
      <c r="AQ34" s="1000"/>
      <c r="AR34" s="1000"/>
      <c r="AS34" s="1000"/>
      <c r="AT34" s="1000"/>
      <c r="AU34" s="1000"/>
      <c r="AV34" s="1000"/>
      <c r="AW34" s="1000"/>
      <c r="AX34" s="1000"/>
      <c r="AY34" s="1000"/>
      <c r="AZ34" s="1074"/>
      <c r="BA34" s="1074"/>
      <c r="BB34" s="1074"/>
      <c r="BC34" s="1074"/>
      <c r="BD34" s="1074"/>
      <c r="BE34" s="1064"/>
      <c r="BF34" s="1064"/>
      <c r="BG34" s="1064"/>
      <c r="BH34" s="1064"/>
      <c r="BI34" s="1065"/>
      <c r="BJ34" s="205"/>
      <c r="BK34" s="205"/>
      <c r="BL34" s="205"/>
      <c r="BM34" s="205"/>
      <c r="BN34" s="205"/>
      <c r="BO34" s="218"/>
      <c r="BP34" s="218"/>
      <c r="BQ34" s="215">
        <v>28</v>
      </c>
      <c r="BR34" s="216"/>
      <c r="BS34" s="1046"/>
      <c r="BT34" s="1047"/>
      <c r="BU34" s="1047"/>
      <c r="BV34" s="1047"/>
      <c r="BW34" s="1047"/>
      <c r="BX34" s="1047"/>
      <c r="BY34" s="1047"/>
      <c r="BZ34" s="1047"/>
      <c r="CA34" s="1047"/>
      <c r="CB34" s="1047"/>
      <c r="CC34" s="1047"/>
      <c r="CD34" s="1047"/>
      <c r="CE34" s="1047"/>
      <c r="CF34" s="1047"/>
      <c r="CG34" s="1048"/>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199"/>
    </row>
    <row r="35" spans="1:131" s="200" customFormat="1" ht="26.25" customHeight="1" x14ac:dyDescent="0.15">
      <c r="A35" s="219">
        <v>8</v>
      </c>
      <c r="B35" s="1069"/>
      <c r="C35" s="1070"/>
      <c r="D35" s="1070"/>
      <c r="E35" s="1070"/>
      <c r="F35" s="1070"/>
      <c r="G35" s="1070"/>
      <c r="H35" s="1070"/>
      <c r="I35" s="1070"/>
      <c r="J35" s="1070"/>
      <c r="K35" s="1070"/>
      <c r="L35" s="1070"/>
      <c r="M35" s="1070"/>
      <c r="N35" s="1070"/>
      <c r="O35" s="1070"/>
      <c r="P35" s="1071"/>
      <c r="Q35" s="1075"/>
      <c r="R35" s="1076"/>
      <c r="S35" s="1076"/>
      <c r="T35" s="1076"/>
      <c r="U35" s="1076"/>
      <c r="V35" s="1076"/>
      <c r="W35" s="1076"/>
      <c r="X35" s="1076"/>
      <c r="Y35" s="1076"/>
      <c r="Z35" s="1076"/>
      <c r="AA35" s="1076"/>
      <c r="AB35" s="1076"/>
      <c r="AC35" s="1076"/>
      <c r="AD35" s="1076"/>
      <c r="AE35" s="1077"/>
      <c r="AF35" s="1051"/>
      <c r="AG35" s="1052"/>
      <c r="AH35" s="1052"/>
      <c r="AI35" s="1052"/>
      <c r="AJ35" s="1053"/>
      <c r="AK35" s="1009"/>
      <c r="AL35" s="1000"/>
      <c r="AM35" s="1000"/>
      <c r="AN35" s="1000"/>
      <c r="AO35" s="1000"/>
      <c r="AP35" s="1000"/>
      <c r="AQ35" s="1000"/>
      <c r="AR35" s="1000"/>
      <c r="AS35" s="1000"/>
      <c r="AT35" s="1000"/>
      <c r="AU35" s="1000"/>
      <c r="AV35" s="1000"/>
      <c r="AW35" s="1000"/>
      <c r="AX35" s="1000"/>
      <c r="AY35" s="1000"/>
      <c r="AZ35" s="1074"/>
      <c r="BA35" s="1074"/>
      <c r="BB35" s="1074"/>
      <c r="BC35" s="1074"/>
      <c r="BD35" s="1074"/>
      <c r="BE35" s="1064"/>
      <c r="BF35" s="1064"/>
      <c r="BG35" s="1064"/>
      <c r="BH35" s="1064"/>
      <c r="BI35" s="1065"/>
      <c r="BJ35" s="205"/>
      <c r="BK35" s="205"/>
      <c r="BL35" s="205"/>
      <c r="BM35" s="205"/>
      <c r="BN35" s="205"/>
      <c r="BO35" s="218"/>
      <c r="BP35" s="218"/>
      <c r="BQ35" s="215">
        <v>29</v>
      </c>
      <c r="BR35" s="216"/>
      <c r="BS35" s="1046"/>
      <c r="BT35" s="1047"/>
      <c r="BU35" s="1047"/>
      <c r="BV35" s="1047"/>
      <c r="BW35" s="1047"/>
      <c r="BX35" s="1047"/>
      <c r="BY35" s="1047"/>
      <c r="BZ35" s="1047"/>
      <c r="CA35" s="1047"/>
      <c r="CB35" s="1047"/>
      <c r="CC35" s="1047"/>
      <c r="CD35" s="1047"/>
      <c r="CE35" s="1047"/>
      <c r="CF35" s="1047"/>
      <c r="CG35" s="1048"/>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199"/>
    </row>
    <row r="36" spans="1:131" s="200" customFormat="1" ht="26.25" customHeight="1" x14ac:dyDescent="0.15">
      <c r="A36" s="219">
        <v>9</v>
      </c>
      <c r="B36" s="1069"/>
      <c r="C36" s="1070"/>
      <c r="D36" s="1070"/>
      <c r="E36" s="1070"/>
      <c r="F36" s="1070"/>
      <c r="G36" s="1070"/>
      <c r="H36" s="1070"/>
      <c r="I36" s="1070"/>
      <c r="J36" s="1070"/>
      <c r="K36" s="1070"/>
      <c r="L36" s="1070"/>
      <c r="M36" s="1070"/>
      <c r="N36" s="1070"/>
      <c r="O36" s="1070"/>
      <c r="P36" s="1071"/>
      <c r="Q36" s="1075"/>
      <c r="R36" s="1076"/>
      <c r="S36" s="1076"/>
      <c r="T36" s="1076"/>
      <c r="U36" s="1076"/>
      <c r="V36" s="1076"/>
      <c r="W36" s="1076"/>
      <c r="X36" s="1076"/>
      <c r="Y36" s="1076"/>
      <c r="Z36" s="1076"/>
      <c r="AA36" s="1076"/>
      <c r="AB36" s="1076"/>
      <c r="AC36" s="1076"/>
      <c r="AD36" s="1076"/>
      <c r="AE36" s="1077"/>
      <c r="AF36" s="1051"/>
      <c r="AG36" s="1052"/>
      <c r="AH36" s="1052"/>
      <c r="AI36" s="1052"/>
      <c r="AJ36" s="1053"/>
      <c r="AK36" s="1009"/>
      <c r="AL36" s="1000"/>
      <c r="AM36" s="1000"/>
      <c r="AN36" s="1000"/>
      <c r="AO36" s="1000"/>
      <c r="AP36" s="1000"/>
      <c r="AQ36" s="1000"/>
      <c r="AR36" s="1000"/>
      <c r="AS36" s="1000"/>
      <c r="AT36" s="1000"/>
      <c r="AU36" s="1000"/>
      <c r="AV36" s="1000"/>
      <c r="AW36" s="1000"/>
      <c r="AX36" s="1000"/>
      <c r="AY36" s="1000"/>
      <c r="AZ36" s="1074"/>
      <c r="BA36" s="1074"/>
      <c r="BB36" s="1074"/>
      <c r="BC36" s="1074"/>
      <c r="BD36" s="1074"/>
      <c r="BE36" s="1064"/>
      <c r="BF36" s="1064"/>
      <c r="BG36" s="1064"/>
      <c r="BH36" s="1064"/>
      <c r="BI36" s="1065"/>
      <c r="BJ36" s="205"/>
      <c r="BK36" s="205"/>
      <c r="BL36" s="205"/>
      <c r="BM36" s="205"/>
      <c r="BN36" s="205"/>
      <c r="BO36" s="218"/>
      <c r="BP36" s="218"/>
      <c r="BQ36" s="215">
        <v>30</v>
      </c>
      <c r="BR36" s="216"/>
      <c r="BS36" s="1046"/>
      <c r="BT36" s="1047"/>
      <c r="BU36" s="1047"/>
      <c r="BV36" s="1047"/>
      <c r="BW36" s="1047"/>
      <c r="BX36" s="1047"/>
      <c r="BY36" s="1047"/>
      <c r="BZ36" s="1047"/>
      <c r="CA36" s="1047"/>
      <c r="CB36" s="1047"/>
      <c r="CC36" s="1047"/>
      <c r="CD36" s="1047"/>
      <c r="CE36" s="1047"/>
      <c r="CF36" s="1047"/>
      <c r="CG36" s="1048"/>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199"/>
    </row>
    <row r="37" spans="1:131" s="200" customFormat="1" ht="26.25" customHeight="1" x14ac:dyDescent="0.15">
      <c r="A37" s="219">
        <v>10</v>
      </c>
      <c r="B37" s="1069"/>
      <c r="C37" s="1070"/>
      <c r="D37" s="1070"/>
      <c r="E37" s="1070"/>
      <c r="F37" s="1070"/>
      <c r="G37" s="1070"/>
      <c r="H37" s="1070"/>
      <c r="I37" s="1070"/>
      <c r="J37" s="1070"/>
      <c r="K37" s="1070"/>
      <c r="L37" s="1070"/>
      <c r="M37" s="1070"/>
      <c r="N37" s="1070"/>
      <c r="O37" s="1070"/>
      <c r="P37" s="1071"/>
      <c r="Q37" s="1075"/>
      <c r="R37" s="1076"/>
      <c r="S37" s="1076"/>
      <c r="T37" s="1076"/>
      <c r="U37" s="1076"/>
      <c r="V37" s="1076"/>
      <c r="W37" s="1076"/>
      <c r="X37" s="1076"/>
      <c r="Y37" s="1076"/>
      <c r="Z37" s="1076"/>
      <c r="AA37" s="1076"/>
      <c r="AB37" s="1076"/>
      <c r="AC37" s="1076"/>
      <c r="AD37" s="1076"/>
      <c r="AE37" s="1077"/>
      <c r="AF37" s="1051"/>
      <c r="AG37" s="1052"/>
      <c r="AH37" s="1052"/>
      <c r="AI37" s="1052"/>
      <c r="AJ37" s="1053"/>
      <c r="AK37" s="1009"/>
      <c r="AL37" s="1000"/>
      <c r="AM37" s="1000"/>
      <c r="AN37" s="1000"/>
      <c r="AO37" s="1000"/>
      <c r="AP37" s="1000"/>
      <c r="AQ37" s="1000"/>
      <c r="AR37" s="1000"/>
      <c r="AS37" s="1000"/>
      <c r="AT37" s="1000"/>
      <c r="AU37" s="1000"/>
      <c r="AV37" s="1000"/>
      <c r="AW37" s="1000"/>
      <c r="AX37" s="1000"/>
      <c r="AY37" s="1000"/>
      <c r="AZ37" s="1074"/>
      <c r="BA37" s="1074"/>
      <c r="BB37" s="1074"/>
      <c r="BC37" s="1074"/>
      <c r="BD37" s="1074"/>
      <c r="BE37" s="1064"/>
      <c r="BF37" s="1064"/>
      <c r="BG37" s="1064"/>
      <c r="BH37" s="1064"/>
      <c r="BI37" s="1065"/>
      <c r="BJ37" s="205"/>
      <c r="BK37" s="205"/>
      <c r="BL37" s="205"/>
      <c r="BM37" s="205"/>
      <c r="BN37" s="205"/>
      <c r="BO37" s="218"/>
      <c r="BP37" s="218"/>
      <c r="BQ37" s="215">
        <v>31</v>
      </c>
      <c r="BR37" s="216"/>
      <c r="BS37" s="1046"/>
      <c r="BT37" s="1047"/>
      <c r="BU37" s="1047"/>
      <c r="BV37" s="1047"/>
      <c r="BW37" s="1047"/>
      <c r="BX37" s="1047"/>
      <c r="BY37" s="1047"/>
      <c r="BZ37" s="1047"/>
      <c r="CA37" s="1047"/>
      <c r="CB37" s="1047"/>
      <c r="CC37" s="1047"/>
      <c r="CD37" s="1047"/>
      <c r="CE37" s="1047"/>
      <c r="CF37" s="1047"/>
      <c r="CG37" s="1048"/>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199"/>
    </row>
    <row r="38" spans="1:131" s="200" customFormat="1" ht="26.25" customHeight="1" x14ac:dyDescent="0.15">
      <c r="A38" s="219">
        <v>11</v>
      </c>
      <c r="B38" s="1069"/>
      <c r="C38" s="1070"/>
      <c r="D38" s="1070"/>
      <c r="E38" s="1070"/>
      <c r="F38" s="1070"/>
      <c r="G38" s="1070"/>
      <c r="H38" s="1070"/>
      <c r="I38" s="1070"/>
      <c r="J38" s="1070"/>
      <c r="K38" s="1070"/>
      <c r="L38" s="1070"/>
      <c r="M38" s="1070"/>
      <c r="N38" s="1070"/>
      <c r="O38" s="1070"/>
      <c r="P38" s="1071"/>
      <c r="Q38" s="1075"/>
      <c r="R38" s="1076"/>
      <c r="S38" s="1076"/>
      <c r="T38" s="1076"/>
      <c r="U38" s="1076"/>
      <c r="V38" s="1076"/>
      <c r="W38" s="1076"/>
      <c r="X38" s="1076"/>
      <c r="Y38" s="1076"/>
      <c r="Z38" s="1076"/>
      <c r="AA38" s="1076"/>
      <c r="AB38" s="1076"/>
      <c r="AC38" s="1076"/>
      <c r="AD38" s="1076"/>
      <c r="AE38" s="1077"/>
      <c r="AF38" s="1051"/>
      <c r="AG38" s="1052"/>
      <c r="AH38" s="1052"/>
      <c r="AI38" s="1052"/>
      <c r="AJ38" s="1053"/>
      <c r="AK38" s="1009"/>
      <c r="AL38" s="1000"/>
      <c r="AM38" s="1000"/>
      <c r="AN38" s="1000"/>
      <c r="AO38" s="1000"/>
      <c r="AP38" s="1000"/>
      <c r="AQ38" s="1000"/>
      <c r="AR38" s="1000"/>
      <c r="AS38" s="1000"/>
      <c r="AT38" s="1000"/>
      <c r="AU38" s="1000"/>
      <c r="AV38" s="1000"/>
      <c r="AW38" s="1000"/>
      <c r="AX38" s="1000"/>
      <c r="AY38" s="1000"/>
      <c r="AZ38" s="1074"/>
      <c r="BA38" s="1074"/>
      <c r="BB38" s="1074"/>
      <c r="BC38" s="1074"/>
      <c r="BD38" s="1074"/>
      <c r="BE38" s="1064"/>
      <c r="BF38" s="1064"/>
      <c r="BG38" s="1064"/>
      <c r="BH38" s="1064"/>
      <c r="BI38" s="1065"/>
      <c r="BJ38" s="205"/>
      <c r="BK38" s="205"/>
      <c r="BL38" s="205"/>
      <c r="BM38" s="205"/>
      <c r="BN38" s="205"/>
      <c r="BO38" s="218"/>
      <c r="BP38" s="218"/>
      <c r="BQ38" s="215">
        <v>32</v>
      </c>
      <c r="BR38" s="216"/>
      <c r="BS38" s="1046"/>
      <c r="BT38" s="1047"/>
      <c r="BU38" s="1047"/>
      <c r="BV38" s="1047"/>
      <c r="BW38" s="1047"/>
      <c r="BX38" s="1047"/>
      <c r="BY38" s="1047"/>
      <c r="BZ38" s="1047"/>
      <c r="CA38" s="1047"/>
      <c r="CB38" s="1047"/>
      <c r="CC38" s="1047"/>
      <c r="CD38" s="1047"/>
      <c r="CE38" s="1047"/>
      <c r="CF38" s="1047"/>
      <c r="CG38" s="1048"/>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199"/>
    </row>
    <row r="39" spans="1:131" s="200" customFormat="1" ht="26.25" customHeight="1" x14ac:dyDescent="0.15">
      <c r="A39" s="219">
        <v>12</v>
      </c>
      <c r="B39" s="1069"/>
      <c r="C39" s="1070"/>
      <c r="D39" s="1070"/>
      <c r="E39" s="1070"/>
      <c r="F39" s="1070"/>
      <c r="G39" s="1070"/>
      <c r="H39" s="1070"/>
      <c r="I39" s="1070"/>
      <c r="J39" s="1070"/>
      <c r="K39" s="1070"/>
      <c r="L39" s="1070"/>
      <c r="M39" s="1070"/>
      <c r="N39" s="1070"/>
      <c r="O39" s="1070"/>
      <c r="P39" s="1071"/>
      <c r="Q39" s="1075"/>
      <c r="R39" s="1076"/>
      <c r="S39" s="1076"/>
      <c r="T39" s="1076"/>
      <c r="U39" s="1076"/>
      <c r="V39" s="1076"/>
      <c r="W39" s="1076"/>
      <c r="X39" s="1076"/>
      <c r="Y39" s="1076"/>
      <c r="Z39" s="1076"/>
      <c r="AA39" s="1076"/>
      <c r="AB39" s="1076"/>
      <c r="AC39" s="1076"/>
      <c r="AD39" s="1076"/>
      <c r="AE39" s="1077"/>
      <c r="AF39" s="1051"/>
      <c r="AG39" s="1052"/>
      <c r="AH39" s="1052"/>
      <c r="AI39" s="1052"/>
      <c r="AJ39" s="1053"/>
      <c r="AK39" s="1009"/>
      <c r="AL39" s="1000"/>
      <c r="AM39" s="1000"/>
      <c r="AN39" s="1000"/>
      <c r="AO39" s="1000"/>
      <c r="AP39" s="1000"/>
      <c r="AQ39" s="1000"/>
      <c r="AR39" s="1000"/>
      <c r="AS39" s="1000"/>
      <c r="AT39" s="1000"/>
      <c r="AU39" s="1000"/>
      <c r="AV39" s="1000"/>
      <c r="AW39" s="1000"/>
      <c r="AX39" s="1000"/>
      <c r="AY39" s="1000"/>
      <c r="AZ39" s="1074"/>
      <c r="BA39" s="1074"/>
      <c r="BB39" s="1074"/>
      <c r="BC39" s="1074"/>
      <c r="BD39" s="1074"/>
      <c r="BE39" s="1064"/>
      <c r="BF39" s="1064"/>
      <c r="BG39" s="1064"/>
      <c r="BH39" s="1064"/>
      <c r="BI39" s="1065"/>
      <c r="BJ39" s="205"/>
      <c r="BK39" s="205"/>
      <c r="BL39" s="205"/>
      <c r="BM39" s="205"/>
      <c r="BN39" s="205"/>
      <c r="BO39" s="218"/>
      <c r="BP39" s="218"/>
      <c r="BQ39" s="215">
        <v>33</v>
      </c>
      <c r="BR39" s="216"/>
      <c r="BS39" s="1046"/>
      <c r="BT39" s="1047"/>
      <c r="BU39" s="1047"/>
      <c r="BV39" s="1047"/>
      <c r="BW39" s="1047"/>
      <c r="BX39" s="1047"/>
      <c r="BY39" s="1047"/>
      <c r="BZ39" s="1047"/>
      <c r="CA39" s="1047"/>
      <c r="CB39" s="1047"/>
      <c r="CC39" s="1047"/>
      <c r="CD39" s="1047"/>
      <c r="CE39" s="1047"/>
      <c r="CF39" s="1047"/>
      <c r="CG39" s="1048"/>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199"/>
    </row>
    <row r="40" spans="1:131" s="200" customFormat="1" ht="26.25" customHeight="1" x14ac:dyDescent="0.15">
      <c r="A40" s="214">
        <v>13</v>
      </c>
      <c r="B40" s="1069"/>
      <c r="C40" s="1070"/>
      <c r="D40" s="1070"/>
      <c r="E40" s="1070"/>
      <c r="F40" s="1070"/>
      <c r="G40" s="1070"/>
      <c r="H40" s="1070"/>
      <c r="I40" s="1070"/>
      <c r="J40" s="1070"/>
      <c r="K40" s="1070"/>
      <c r="L40" s="1070"/>
      <c r="M40" s="1070"/>
      <c r="N40" s="1070"/>
      <c r="O40" s="1070"/>
      <c r="P40" s="1071"/>
      <c r="Q40" s="1075"/>
      <c r="R40" s="1076"/>
      <c r="S40" s="1076"/>
      <c r="T40" s="1076"/>
      <c r="U40" s="1076"/>
      <c r="V40" s="1076"/>
      <c r="W40" s="1076"/>
      <c r="X40" s="1076"/>
      <c r="Y40" s="1076"/>
      <c r="Z40" s="1076"/>
      <c r="AA40" s="1076"/>
      <c r="AB40" s="1076"/>
      <c r="AC40" s="1076"/>
      <c r="AD40" s="1076"/>
      <c r="AE40" s="1077"/>
      <c r="AF40" s="1051"/>
      <c r="AG40" s="1052"/>
      <c r="AH40" s="1052"/>
      <c r="AI40" s="1052"/>
      <c r="AJ40" s="1053"/>
      <c r="AK40" s="1009"/>
      <c r="AL40" s="1000"/>
      <c r="AM40" s="1000"/>
      <c r="AN40" s="1000"/>
      <c r="AO40" s="1000"/>
      <c r="AP40" s="1000"/>
      <c r="AQ40" s="1000"/>
      <c r="AR40" s="1000"/>
      <c r="AS40" s="1000"/>
      <c r="AT40" s="1000"/>
      <c r="AU40" s="1000"/>
      <c r="AV40" s="1000"/>
      <c r="AW40" s="1000"/>
      <c r="AX40" s="1000"/>
      <c r="AY40" s="1000"/>
      <c r="AZ40" s="1074"/>
      <c r="BA40" s="1074"/>
      <c r="BB40" s="1074"/>
      <c r="BC40" s="1074"/>
      <c r="BD40" s="1074"/>
      <c r="BE40" s="1064"/>
      <c r="BF40" s="1064"/>
      <c r="BG40" s="1064"/>
      <c r="BH40" s="1064"/>
      <c r="BI40" s="1065"/>
      <c r="BJ40" s="205"/>
      <c r="BK40" s="205"/>
      <c r="BL40" s="205"/>
      <c r="BM40" s="205"/>
      <c r="BN40" s="205"/>
      <c r="BO40" s="218"/>
      <c r="BP40" s="218"/>
      <c r="BQ40" s="215">
        <v>34</v>
      </c>
      <c r="BR40" s="216"/>
      <c r="BS40" s="1046"/>
      <c r="BT40" s="1047"/>
      <c r="BU40" s="1047"/>
      <c r="BV40" s="1047"/>
      <c r="BW40" s="1047"/>
      <c r="BX40" s="1047"/>
      <c r="BY40" s="1047"/>
      <c r="BZ40" s="1047"/>
      <c r="CA40" s="1047"/>
      <c r="CB40" s="1047"/>
      <c r="CC40" s="1047"/>
      <c r="CD40" s="1047"/>
      <c r="CE40" s="1047"/>
      <c r="CF40" s="1047"/>
      <c r="CG40" s="1048"/>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199"/>
    </row>
    <row r="41" spans="1:131" s="200" customFormat="1" ht="26.25" customHeight="1" x14ac:dyDescent="0.15">
      <c r="A41" s="214">
        <v>14</v>
      </c>
      <c r="B41" s="1069"/>
      <c r="C41" s="1070"/>
      <c r="D41" s="1070"/>
      <c r="E41" s="1070"/>
      <c r="F41" s="1070"/>
      <c r="G41" s="1070"/>
      <c r="H41" s="1070"/>
      <c r="I41" s="1070"/>
      <c r="J41" s="1070"/>
      <c r="K41" s="1070"/>
      <c r="L41" s="1070"/>
      <c r="M41" s="1070"/>
      <c r="N41" s="1070"/>
      <c r="O41" s="1070"/>
      <c r="P41" s="1071"/>
      <c r="Q41" s="1075"/>
      <c r="R41" s="1076"/>
      <c r="S41" s="1076"/>
      <c r="T41" s="1076"/>
      <c r="U41" s="1076"/>
      <c r="V41" s="1076"/>
      <c r="W41" s="1076"/>
      <c r="X41" s="1076"/>
      <c r="Y41" s="1076"/>
      <c r="Z41" s="1076"/>
      <c r="AA41" s="1076"/>
      <c r="AB41" s="1076"/>
      <c r="AC41" s="1076"/>
      <c r="AD41" s="1076"/>
      <c r="AE41" s="1077"/>
      <c r="AF41" s="1051"/>
      <c r="AG41" s="1052"/>
      <c r="AH41" s="1052"/>
      <c r="AI41" s="1052"/>
      <c r="AJ41" s="1053"/>
      <c r="AK41" s="1009"/>
      <c r="AL41" s="1000"/>
      <c r="AM41" s="1000"/>
      <c r="AN41" s="1000"/>
      <c r="AO41" s="1000"/>
      <c r="AP41" s="1000"/>
      <c r="AQ41" s="1000"/>
      <c r="AR41" s="1000"/>
      <c r="AS41" s="1000"/>
      <c r="AT41" s="1000"/>
      <c r="AU41" s="1000"/>
      <c r="AV41" s="1000"/>
      <c r="AW41" s="1000"/>
      <c r="AX41" s="1000"/>
      <c r="AY41" s="1000"/>
      <c r="AZ41" s="1074"/>
      <c r="BA41" s="1074"/>
      <c r="BB41" s="1074"/>
      <c r="BC41" s="1074"/>
      <c r="BD41" s="1074"/>
      <c r="BE41" s="1064"/>
      <c r="BF41" s="1064"/>
      <c r="BG41" s="1064"/>
      <c r="BH41" s="1064"/>
      <c r="BI41" s="1065"/>
      <c r="BJ41" s="205"/>
      <c r="BK41" s="205"/>
      <c r="BL41" s="205"/>
      <c r="BM41" s="205"/>
      <c r="BN41" s="205"/>
      <c r="BO41" s="218"/>
      <c r="BP41" s="218"/>
      <c r="BQ41" s="215">
        <v>35</v>
      </c>
      <c r="BR41" s="216"/>
      <c r="BS41" s="1046"/>
      <c r="BT41" s="1047"/>
      <c r="BU41" s="1047"/>
      <c r="BV41" s="1047"/>
      <c r="BW41" s="1047"/>
      <c r="BX41" s="1047"/>
      <c r="BY41" s="1047"/>
      <c r="BZ41" s="1047"/>
      <c r="CA41" s="1047"/>
      <c r="CB41" s="1047"/>
      <c r="CC41" s="1047"/>
      <c r="CD41" s="1047"/>
      <c r="CE41" s="1047"/>
      <c r="CF41" s="1047"/>
      <c r="CG41" s="1048"/>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199"/>
    </row>
    <row r="42" spans="1:131" s="200" customFormat="1" ht="26.25" customHeight="1" x14ac:dyDescent="0.15">
      <c r="A42" s="214">
        <v>15</v>
      </c>
      <c r="B42" s="1069"/>
      <c r="C42" s="1070"/>
      <c r="D42" s="1070"/>
      <c r="E42" s="1070"/>
      <c r="F42" s="1070"/>
      <c r="G42" s="1070"/>
      <c r="H42" s="1070"/>
      <c r="I42" s="1070"/>
      <c r="J42" s="1070"/>
      <c r="K42" s="1070"/>
      <c r="L42" s="1070"/>
      <c r="M42" s="1070"/>
      <c r="N42" s="1070"/>
      <c r="O42" s="1070"/>
      <c r="P42" s="1071"/>
      <c r="Q42" s="1075"/>
      <c r="R42" s="1076"/>
      <c r="S42" s="1076"/>
      <c r="T42" s="1076"/>
      <c r="U42" s="1076"/>
      <c r="V42" s="1076"/>
      <c r="W42" s="1076"/>
      <c r="X42" s="1076"/>
      <c r="Y42" s="1076"/>
      <c r="Z42" s="1076"/>
      <c r="AA42" s="1076"/>
      <c r="AB42" s="1076"/>
      <c r="AC42" s="1076"/>
      <c r="AD42" s="1076"/>
      <c r="AE42" s="1077"/>
      <c r="AF42" s="1051"/>
      <c r="AG42" s="1052"/>
      <c r="AH42" s="1052"/>
      <c r="AI42" s="1052"/>
      <c r="AJ42" s="1053"/>
      <c r="AK42" s="1009"/>
      <c r="AL42" s="1000"/>
      <c r="AM42" s="1000"/>
      <c r="AN42" s="1000"/>
      <c r="AO42" s="1000"/>
      <c r="AP42" s="1000"/>
      <c r="AQ42" s="1000"/>
      <c r="AR42" s="1000"/>
      <c r="AS42" s="1000"/>
      <c r="AT42" s="1000"/>
      <c r="AU42" s="1000"/>
      <c r="AV42" s="1000"/>
      <c r="AW42" s="1000"/>
      <c r="AX42" s="1000"/>
      <c r="AY42" s="1000"/>
      <c r="AZ42" s="1074"/>
      <c r="BA42" s="1074"/>
      <c r="BB42" s="1074"/>
      <c r="BC42" s="1074"/>
      <c r="BD42" s="1074"/>
      <c r="BE42" s="1064"/>
      <c r="BF42" s="1064"/>
      <c r="BG42" s="1064"/>
      <c r="BH42" s="1064"/>
      <c r="BI42" s="1065"/>
      <c r="BJ42" s="205"/>
      <c r="BK42" s="205"/>
      <c r="BL42" s="205"/>
      <c r="BM42" s="205"/>
      <c r="BN42" s="205"/>
      <c r="BO42" s="218"/>
      <c r="BP42" s="218"/>
      <c r="BQ42" s="215">
        <v>36</v>
      </c>
      <c r="BR42" s="216"/>
      <c r="BS42" s="1046"/>
      <c r="BT42" s="1047"/>
      <c r="BU42" s="1047"/>
      <c r="BV42" s="1047"/>
      <c r="BW42" s="1047"/>
      <c r="BX42" s="1047"/>
      <c r="BY42" s="1047"/>
      <c r="BZ42" s="1047"/>
      <c r="CA42" s="1047"/>
      <c r="CB42" s="1047"/>
      <c r="CC42" s="1047"/>
      <c r="CD42" s="1047"/>
      <c r="CE42" s="1047"/>
      <c r="CF42" s="1047"/>
      <c r="CG42" s="1048"/>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199"/>
    </row>
    <row r="43" spans="1:131" s="200" customFormat="1" ht="26.25" customHeight="1" x14ac:dyDescent="0.15">
      <c r="A43" s="214">
        <v>16</v>
      </c>
      <c r="B43" s="1069"/>
      <c r="C43" s="1070"/>
      <c r="D43" s="1070"/>
      <c r="E43" s="1070"/>
      <c r="F43" s="1070"/>
      <c r="G43" s="1070"/>
      <c r="H43" s="1070"/>
      <c r="I43" s="1070"/>
      <c r="J43" s="1070"/>
      <c r="K43" s="1070"/>
      <c r="L43" s="1070"/>
      <c r="M43" s="1070"/>
      <c r="N43" s="1070"/>
      <c r="O43" s="1070"/>
      <c r="P43" s="1071"/>
      <c r="Q43" s="1075"/>
      <c r="R43" s="1076"/>
      <c r="S43" s="1076"/>
      <c r="T43" s="1076"/>
      <c r="U43" s="1076"/>
      <c r="V43" s="1076"/>
      <c r="W43" s="1076"/>
      <c r="X43" s="1076"/>
      <c r="Y43" s="1076"/>
      <c r="Z43" s="1076"/>
      <c r="AA43" s="1076"/>
      <c r="AB43" s="1076"/>
      <c r="AC43" s="1076"/>
      <c r="AD43" s="1076"/>
      <c r="AE43" s="1077"/>
      <c r="AF43" s="1051"/>
      <c r="AG43" s="1052"/>
      <c r="AH43" s="1052"/>
      <c r="AI43" s="1052"/>
      <c r="AJ43" s="1053"/>
      <c r="AK43" s="1009"/>
      <c r="AL43" s="1000"/>
      <c r="AM43" s="1000"/>
      <c r="AN43" s="1000"/>
      <c r="AO43" s="1000"/>
      <c r="AP43" s="1000"/>
      <c r="AQ43" s="1000"/>
      <c r="AR43" s="1000"/>
      <c r="AS43" s="1000"/>
      <c r="AT43" s="1000"/>
      <c r="AU43" s="1000"/>
      <c r="AV43" s="1000"/>
      <c r="AW43" s="1000"/>
      <c r="AX43" s="1000"/>
      <c r="AY43" s="1000"/>
      <c r="AZ43" s="1074"/>
      <c r="BA43" s="1074"/>
      <c r="BB43" s="1074"/>
      <c r="BC43" s="1074"/>
      <c r="BD43" s="1074"/>
      <c r="BE43" s="1064"/>
      <c r="BF43" s="1064"/>
      <c r="BG43" s="1064"/>
      <c r="BH43" s="1064"/>
      <c r="BI43" s="1065"/>
      <c r="BJ43" s="205"/>
      <c r="BK43" s="205"/>
      <c r="BL43" s="205"/>
      <c r="BM43" s="205"/>
      <c r="BN43" s="205"/>
      <c r="BO43" s="218"/>
      <c r="BP43" s="218"/>
      <c r="BQ43" s="215">
        <v>37</v>
      </c>
      <c r="BR43" s="216"/>
      <c r="BS43" s="1046"/>
      <c r="BT43" s="1047"/>
      <c r="BU43" s="1047"/>
      <c r="BV43" s="1047"/>
      <c r="BW43" s="1047"/>
      <c r="BX43" s="1047"/>
      <c r="BY43" s="1047"/>
      <c r="BZ43" s="1047"/>
      <c r="CA43" s="1047"/>
      <c r="CB43" s="1047"/>
      <c r="CC43" s="1047"/>
      <c r="CD43" s="1047"/>
      <c r="CE43" s="1047"/>
      <c r="CF43" s="1047"/>
      <c r="CG43" s="1048"/>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199"/>
    </row>
    <row r="44" spans="1:131" s="200" customFormat="1" ht="26.25" customHeight="1" x14ac:dyDescent="0.15">
      <c r="A44" s="214">
        <v>17</v>
      </c>
      <c r="B44" s="1069"/>
      <c r="C44" s="1070"/>
      <c r="D44" s="1070"/>
      <c r="E44" s="1070"/>
      <c r="F44" s="1070"/>
      <c r="G44" s="1070"/>
      <c r="H44" s="1070"/>
      <c r="I44" s="1070"/>
      <c r="J44" s="1070"/>
      <c r="K44" s="1070"/>
      <c r="L44" s="1070"/>
      <c r="M44" s="1070"/>
      <c r="N44" s="1070"/>
      <c r="O44" s="1070"/>
      <c r="P44" s="1071"/>
      <c r="Q44" s="1075"/>
      <c r="R44" s="1076"/>
      <c r="S44" s="1076"/>
      <c r="T44" s="1076"/>
      <c r="U44" s="1076"/>
      <c r="V44" s="1076"/>
      <c r="W44" s="1076"/>
      <c r="X44" s="1076"/>
      <c r="Y44" s="1076"/>
      <c r="Z44" s="1076"/>
      <c r="AA44" s="1076"/>
      <c r="AB44" s="1076"/>
      <c r="AC44" s="1076"/>
      <c r="AD44" s="1076"/>
      <c r="AE44" s="1077"/>
      <c r="AF44" s="1051"/>
      <c r="AG44" s="1052"/>
      <c r="AH44" s="1052"/>
      <c r="AI44" s="1052"/>
      <c r="AJ44" s="1053"/>
      <c r="AK44" s="1009"/>
      <c r="AL44" s="1000"/>
      <c r="AM44" s="1000"/>
      <c r="AN44" s="1000"/>
      <c r="AO44" s="1000"/>
      <c r="AP44" s="1000"/>
      <c r="AQ44" s="1000"/>
      <c r="AR44" s="1000"/>
      <c r="AS44" s="1000"/>
      <c r="AT44" s="1000"/>
      <c r="AU44" s="1000"/>
      <c r="AV44" s="1000"/>
      <c r="AW44" s="1000"/>
      <c r="AX44" s="1000"/>
      <c r="AY44" s="1000"/>
      <c r="AZ44" s="1074"/>
      <c r="BA44" s="1074"/>
      <c r="BB44" s="1074"/>
      <c r="BC44" s="1074"/>
      <c r="BD44" s="1074"/>
      <c r="BE44" s="1064"/>
      <c r="BF44" s="1064"/>
      <c r="BG44" s="1064"/>
      <c r="BH44" s="1064"/>
      <c r="BI44" s="1065"/>
      <c r="BJ44" s="205"/>
      <c r="BK44" s="205"/>
      <c r="BL44" s="205"/>
      <c r="BM44" s="205"/>
      <c r="BN44" s="205"/>
      <c r="BO44" s="218"/>
      <c r="BP44" s="218"/>
      <c r="BQ44" s="215">
        <v>38</v>
      </c>
      <c r="BR44" s="216"/>
      <c r="BS44" s="1046"/>
      <c r="BT44" s="1047"/>
      <c r="BU44" s="1047"/>
      <c r="BV44" s="1047"/>
      <c r="BW44" s="1047"/>
      <c r="BX44" s="1047"/>
      <c r="BY44" s="1047"/>
      <c r="BZ44" s="1047"/>
      <c r="CA44" s="1047"/>
      <c r="CB44" s="1047"/>
      <c r="CC44" s="1047"/>
      <c r="CD44" s="1047"/>
      <c r="CE44" s="1047"/>
      <c r="CF44" s="1047"/>
      <c r="CG44" s="1048"/>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199"/>
    </row>
    <row r="45" spans="1:131" s="200" customFormat="1" ht="26.25" customHeight="1" x14ac:dyDescent="0.15">
      <c r="A45" s="214">
        <v>18</v>
      </c>
      <c r="B45" s="1069"/>
      <c r="C45" s="1070"/>
      <c r="D45" s="1070"/>
      <c r="E45" s="1070"/>
      <c r="F45" s="1070"/>
      <c r="G45" s="1070"/>
      <c r="H45" s="1070"/>
      <c r="I45" s="1070"/>
      <c r="J45" s="1070"/>
      <c r="K45" s="1070"/>
      <c r="L45" s="1070"/>
      <c r="M45" s="1070"/>
      <c r="N45" s="1070"/>
      <c r="O45" s="1070"/>
      <c r="P45" s="1071"/>
      <c r="Q45" s="1075"/>
      <c r="R45" s="1076"/>
      <c r="S45" s="1076"/>
      <c r="T45" s="1076"/>
      <c r="U45" s="1076"/>
      <c r="V45" s="1076"/>
      <c r="W45" s="1076"/>
      <c r="X45" s="1076"/>
      <c r="Y45" s="1076"/>
      <c r="Z45" s="1076"/>
      <c r="AA45" s="1076"/>
      <c r="AB45" s="1076"/>
      <c r="AC45" s="1076"/>
      <c r="AD45" s="1076"/>
      <c r="AE45" s="1077"/>
      <c r="AF45" s="1051"/>
      <c r="AG45" s="1052"/>
      <c r="AH45" s="1052"/>
      <c r="AI45" s="1052"/>
      <c r="AJ45" s="1053"/>
      <c r="AK45" s="1009"/>
      <c r="AL45" s="1000"/>
      <c r="AM45" s="1000"/>
      <c r="AN45" s="1000"/>
      <c r="AO45" s="1000"/>
      <c r="AP45" s="1000"/>
      <c r="AQ45" s="1000"/>
      <c r="AR45" s="1000"/>
      <c r="AS45" s="1000"/>
      <c r="AT45" s="1000"/>
      <c r="AU45" s="1000"/>
      <c r="AV45" s="1000"/>
      <c r="AW45" s="1000"/>
      <c r="AX45" s="1000"/>
      <c r="AY45" s="1000"/>
      <c r="AZ45" s="1074"/>
      <c r="BA45" s="1074"/>
      <c r="BB45" s="1074"/>
      <c r="BC45" s="1074"/>
      <c r="BD45" s="1074"/>
      <c r="BE45" s="1064"/>
      <c r="BF45" s="1064"/>
      <c r="BG45" s="1064"/>
      <c r="BH45" s="1064"/>
      <c r="BI45" s="1065"/>
      <c r="BJ45" s="205"/>
      <c r="BK45" s="205"/>
      <c r="BL45" s="205"/>
      <c r="BM45" s="205"/>
      <c r="BN45" s="205"/>
      <c r="BO45" s="218"/>
      <c r="BP45" s="218"/>
      <c r="BQ45" s="215">
        <v>39</v>
      </c>
      <c r="BR45" s="216"/>
      <c r="BS45" s="1046"/>
      <c r="BT45" s="1047"/>
      <c r="BU45" s="1047"/>
      <c r="BV45" s="1047"/>
      <c r="BW45" s="1047"/>
      <c r="BX45" s="1047"/>
      <c r="BY45" s="1047"/>
      <c r="BZ45" s="1047"/>
      <c r="CA45" s="1047"/>
      <c r="CB45" s="1047"/>
      <c r="CC45" s="1047"/>
      <c r="CD45" s="1047"/>
      <c r="CE45" s="1047"/>
      <c r="CF45" s="1047"/>
      <c r="CG45" s="1048"/>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199"/>
    </row>
    <row r="46" spans="1:131" s="200" customFormat="1" ht="26.25" customHeight="1" x14ac:dyDescent="0.15">
      <c r="A46" s="214">
        <v>19</v>
      </c>
      <c r="B46" s="1069"/>
      <c r="C46" s="1070"/>
      <c r="D46" s="1070"/>
      <c r="E46" s="1070"/>
      <c r="F46" s="1070"/>
      <c r="G46" s="1070"/>
      <c r="H46" s="1070"/>
      <c r="I46" s="1070"/>
      <c r="J46" s="1070"/>
      <c r="K46" s="1070"/>
      <c r="L46" s="1070"/>
      <c r="M46" s="1070"/>
      <c r="N46" s="1070"/>
      <c r="O46" s="1070"/>
      <c r="P46" s="1071"/>
      <c r="Q46" s="1075"/>
      <c r="R46" s="1076"/>
      <c r="S46" s="1076"/>
      <c r="T46" s="1076"/>
      <c r="U46" s="1076"/>
      <c r="V46" s="1076"/>
      <c r="W46" s="1076"/>
      <c r="X46" s="1076"/>
      <c r="Y46" s="1076"/>
      <c r="Z46" s="1076"/>
      <c r="AA46" s="1076"/>
      <c r="AB46" s="1076"/>
      <c r="AC46" s="1076"/>
      <c r="AD46" s="1076"/>
      <c r="AE46" s="1077"/>
      <c r="AF46" s="1051"/>
      <c r="AG46" s="1052"/>
      <c r="AH46" s="1052"/>
      <c r="AI46" s="1052"/>
      <c r="AJ46" s="1053"/>
      <c r="AK46" s="1009"/>
      <c r="AL46" s="1000"/>
      <c r="AM46" s="1000"/>
      <c r="AN46" s="1000"/>
      <c r="AO46" s="1000"/>
      <c r="AP46" s="1000"/>
      <c r="AQ46" s="1000"/>
      <c r="AR46" s="1000"/>
      <c r="AS46" s="1000"/>
      <c r="AT46" s="1000"/>
      <c r="AU46" s="1000"/>
      <c r="AV46" s="1000"/>
      <c r="AW46" s="1000"/>
      <c r="AX46" s="1000"/>
      <c r="AY46" s="1000"/>
      <c r="AZ46" s="1074"/>
      <c r="BA46" s="1074"/>
      <c r="BB46" s="1074"/>
      <c r="BC46" s="1074"/>
      <c r="BD46" s="1074"/>
      <c r="BE46" s="1064"/>
      <c r="BF46" s="1064"/>
      <c r="BG46" s="1064"/>
      <c r="BH46" s="1064"/>
      <c r="BI46" s="1065"/>
      <c r="BJ46" s="205"/>
      <c r="BK46" s="205"/>
      <c r="BL46" s="205"/>
      <c r="BM46" s="205"/>
      <c r="BN46" s="205"/>
      <c r="BO46" s="218"/>
      <c r="BP46" s="218"/>
      <c r="BQ46" s="215">
        <v>40</v>
      </c>
      <c r="BR46" s="216"/>
      <c r="BS46" s="1046"/>
      <c r="BT46" s="1047"/>
      <c r="BU46" s="1047"/>
      <c r="BV46" s="1047"/>
      <c r="BW46" s="1047"/>
      <c r="BX46" s="1047"/>
      <c r="BY46" s="1047"/>
      <c r="BZ46" s="1047"/>
      <c r="CA46" s="1047"/>
      <c r="CB46" s="1047"/>
      <c r="CC46" s="1047"/>
      <c r="CD46" s="1047"/>
      <c r="CE46" s="1047"/>
      <c r="CF46" s="1047"/>
      <c r="CG46" s="1048"/>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199"/>
    </row>
    <row r="47" spans="1:131" s="200" customFormat="1" ht="26.25" customHeight="1" x14ac:dyDescent="0.15">
      <c r="A47" s="214">
        <v>20</v>
      </c>
      <c r="B47" s="1069"/>
      <c r="C47" s="1070"/>
      <c r="D47" s="1070"/>
      <c r="E47" s="1070"/>
      <c r="F47" s="1070"/>
      <c r="G47" s="1070"/>
      <c r="H47" s="1070"/>
      <c r="I47" s="1070"/>
      <c r="J47" s="1070"/>
      <c r="K47" s="1070"/>
      <c r="L47" s="1070"/>
      <c r="M47" s="1070"/>
      <c r="N47" s="1070"/>
      <c r="O47" s="1070"/>
      <c r="P47" s="1071"/>
      <c r="Q47" s="1075"/>
      <c r="R47" s="1076"/>
      <c r="S47" s="1076"/>
      <c r="T47" s="1076"/>
      <c r="U47" s="1076"/>
      <c r="V47" s="1076"/>
      <c r="W47" s="1076"/>
      <c r="X47" s="1076"/>
      <c r="Y47" s="1076"/>
      <c r="Z47" s="1076"/>
      <c r="AA47" s="1076"/>
      <c r="AB47" s="1076"/>
      <c r="AC47" s="1076"/>
      <c r="AD47" s="1076"/>
      <c r="AE47" s="1077"/>
      <c r="AF47" s="1051"/>
      <c r="AG47" s="1052"/>
      <c r="AH47" s="1052"/>
      <c r="AI47" s="1052"/>
      <c r="AJ47" s="1053"/>
      <c r="AK47" s="1009"/>
      <c r="AL47" s="1000"/>
      <c r="AM47" s="1000"/>
      <c r="AN47" s="1000"/>
      <c r="AO47" s="1000"/>
      <c r="AP47" s="1000"/>
      <c r="AQ47" s="1000"/>
      <c r="AR47" s="1000"/>
      <c r="AS47" s="1000"/>
      <c r="AT47" s="1000"/>
      <c r="AU47" s="1000"/>
      <c r="AV47" s="1000"/>
      <c r="AW47" s="1000"/>
      <c r="AX47" s="1000"/>
      <c r="AY47" s="1000"/>
      <c r="AZ47" s="1074"/>
      <c r="BA47" s="1074"/>
      <c r="BB47" s="1074"/>
      <c r="BC47" s="1074"/>
      <c r="BD47" s="1074"/>
      <c r="BE47" s="1064"/>
      <c r="BF47" s="1064"/>
      <c r="BG47" s="1064"/>
      <c r="BH47" s="1064"/>
      <c r="BI47" s="1065"/>
      <c r="BJ47" s="205"/>
      <c r="BK47" s="205"/>
      <c r="BL47" s="205"/>
      <c r="BM47" s="205"/>
      <c r="BN47" s="205"/>
      <c r="BO47" s="218"/>
      <c r="BP47" s="218"/>
      <c r="BQ47" s="215">
        <v>41</v>
      </c>
      <c r="BR47" s="216"/>
      <c r="BS47" s="1046"/>
      <c r="BT47" s="1047"/>
      <c r="BU47" s="1047"/>
      <c r="BV47" s="1047"/>
      <c r="BW47" s="1047"/>
      <c r="BX47" s="1047"/>
      <c r="BY47" s="1047"/>
      <c r="BZ47" s="1047"/>
      <c r="CA47" s="1047"/>
      <c r="CB47" s="1047"/>
      <c r="CC47" s="1047"/>
      <c r="CD47" s="1047"/>
      <c r="CE47" s="1047"/>
      <c r="CF47" s="1047"/>
      <c r="CG47" s="1048"/>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199"/>
    </row>
    <row r="48" spans="1:131" s="200" customFormat="1" ht="26.25" customHeight="1" x14ac:dyDescent="0.15">
      <c r="A48" s="214">
        <v>21</v>
      </c>
      <c r="B48" s="1069"/>
      <c r="C48" s="1070"/>
      <c r="D48" s="1070"/>
      <c r="E48" s="1070"/>
      <c r="F48" s="1070"/>
      <c r="G48" s="1070"/>
      <c r="H48" s="1070"/>
      <c r="I48" s="1070"/>
      <c r="J48" s="1070"/>
      <c r="K48" s="1070"/>
      <c r="L48" s="1070"/>
      <c r="M48" s="1070"/>
      <c r="N48" s="1070"/>
      <c r="O48" s="1070"/>
      <c r="P48" s="1071"/>
      <c r="Q48" s="1075"/>
      <c r="R48" s="1076"/>
      <c r="S48" s="1076"/>
      <c r="T48" s="1076"/>
      <c r="U48" s="1076"/>
      <c r="V48" s="1076"/>
      <c r="W48" s="1076"/>
      <c r="X48" s="1076"/>
      <c r="Y48" s="1076"/>
      <c r="Z48" s="1076"/>
      <c r="AA48" s="1076"/>
      <c r="AB48" s="1076"/>
      <c r="AC48" s="1076"/>
      <c r="AD48" s="1076"/>
      <c r="AE48" s="1077"/>
      <c r="AF48" s="1051"/>
      <c r="AG48" s="1052"/>
      <c r="AH48" s="1052"/>
      <c r="AI48" s="1052"/>
      <c r="AJ48" s="1053"/>
      <c r="AK48" s="1009"/>
      <c r="AL48" s="1000"/>
      <c r="AM48" s="1000"/>
      <c r="AN48" s="1000"/>
      <c r="AO48" s="1000"/>
      <c r="AP48" s="1000"/>
      <c r="AQ48" s="1000"/>
      <c r="AR48" s="1000"/>
      <c r="AS48" s="1000"/>
      <c r="AT48" s="1000"/>
      <c r="AU48" s="1000"/>
      <c r="AV48" s="1000"/>
      <c r="AW48" s="1000"/>
      <c r="AX48" s="1000"/>
      <c r="AY48" s="1000"/>
      <c r="AZ48" s="1074"/>
      <c r="BA48" s="1074"/>
      <c r="BB48" s="1074"/>
      <c r="BC48" s="1074"/>
      <c r="BD48" s="1074"/>
      <c r="BE48" s="1064"/>
      <c r="BF48" s="1064"/>
      <c r="BG48" s="1064"/>
      <c r="BH48" s="1064"/>
      <c r="BI48" s="1065"/>
      <c r="BJ48" s="205"/>
      <c r="BK48" s="205"/>
      <c r="BL48" s="205"/>
      <c r="BM48" s="205"/>
      <c r="BN48" s="205"/>
      <c r="BO48" s="218"/>
      <c r="BP48" s="218"/>
      <c r="BQ48" s="215">
        <v>42</v>
      </c>
      <c r="BR48" s="216"/>
      <c r="BS48" s="1046"/>
      <c r="BT48" s="1047"/>
      <c r="BU48" s="1047"/>
      <c r="BV48" s="1047"/>
      <c r="BW48" s="1047"/>
      <c r="BX48" s="1047"/>
      <c r="BY48" s="1047"/>
      <c r="BZ48" s="1047"/>
      <c r="CA48" s="1047"/>
      <c r="CB48" s="1047"/>
      <c r="CC48" s="1047"/>
      <c r="CD48" s="1047"/>
      <c r="CE48" s="1047"/>
      <c r="CF48" s="1047"/>
      <c r="CG48" s="1048"/>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199"/>
    </row>
    <row r="49" spans="1:131" s="200" customFormat="1" ht="26.25" customHeight="1" x14ac:dyDescent="0.15">
      <c r="A49" s="214">
        <v>22</v>
      </c>
      <c r="B49" s="1069"/>
      <c r="C49" s="1070"/>
      <c r="D49" s="1070"/>
      <c r="E49" s="1070"/>
      <c r="F49" s="1070"/>
      <c r="G49" s="1070"/>
      <c r="H49" s="1070"/>
      <c r="I49" s="1070"/>
      <c r="J49" s="1070"/>
      <c r="K49" s="1070"/>
      <c r="L49" s="1070"/>
      <c r="M49" s="1070"/>
      <c r="N49" s="1070"/>
      <c r="O49" s="1070"/>
      <c r="P49" s="1071"/>
      <c r="Q49" s="1075"/>
      <c r="R49" s="1076"/>
      <c r="S49" s="1076"/>
      <c r="T49" s="1076"/>
      <c r="U49" s="1076"/>
      <c r="V49" s="1076"/>
      <c r="W49" s="1076"/>
      <c r="X49" s="1076"/>
      <c r="Y49" s="1076"/>
      <c r="Z49" s="1076"/>
      <c r="AA49" s="1076"/>
      <c r="AB49" s="1076"/>
      <c r="AC49" s="1076"/>
      <c r="AD49" s="1076"/>
      <c r="AE49" s="1077"/>
      <c r="AF49" s="1051"/>
      <c r="AG49" s="1052"/>
      <c r="AH49" s="1052"/>
      <c r="AI49" s="1052"/>
      <c r="AJ49" s="1053"/>
      <c r="AK49" s="1009"/>
      <c r="AL49" s="1000"/>
      <c r="AM49" s="1000"/>
      <c r="AN49" s="1000"/>
      <c r="AO49" s="1000"/>
      <c r="AP49" s="1000"/>
      <c r="AQ49" s="1000"/>
      <c r="AR49" s="1000"/>
      <c r="AS49" s="1000"/>
      <c r="AT49" s="1000"/>
      <c r="AU49" s="1000"/>
      <c r="AV49" s="1000"/>
      <c r="AW49" s="1000"/>
      <c r="AX49" s="1000"/>
      <c r="AY49" s="1000"/>
      <c r="AZ49" s="1074"/>
      <c r="BA49" s="1074"/>
      <c r="BB49" s="1074"/>
      <c r="BC49" s="1074"/>
      <c r="BD49" s="1074"/>
      <c r="BE49" s="1064"/>
      <c r="BF49" s="1064"/>
      <c r="BG49" s="1064"/>
      <c r="BH49" s="1064"/>
      <c r="BI49" s="1065"/>
      <c r="BJ49" s="205"/>
      <c r="BK49" s="205"/>
      <c r="BL49" s="205"/>
      <c r="BM49" s="205"/>
      <c r="BN49" s="205"/>
      <c r="BO49" s="218"/>
      <c r="BP49" s="218"/>
      <c r="BQ49" s="215">
        <v>43</v>
      </c>
      <c r="BR49" s="216"/>
      <c r="BS49" s="1046"/>
      <c r="BT49" s="1047"/>
      <c r="BU49" s="1047"/>
      <c r="BV49" s="1047"/>
      <c r="BW49" s="1047"/>
      <c r="BX49" s="1047"/>
      <c r="BY49" s="1047"/>
      <c r="BZ49" s="1047"/>
      <c r="CA49" s="1047"/>
      <c r="CB49" s="1047"/>
      <c r="CC49" s="1047"/>
      <c r="CD49" s="1047"/>
      <c r="CE49" s="1047"/>
      <c r="CF49" s="1047"/>
      <c r="CG49" s="1048"/>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199"/>
    </row>
    <row r="50" spans="1:131" s="200" customFormat="1" ht="26.25" customHeight="1" x14ac:dyDescent="0.15">
      <c r="A50" s="214">
        <v>23</v>
      </c>
      <c r="B50" s="1069"/>
      <c r="C50" s="1070"/>
      <c r="D50" s="1070"/>
      <c r="E50" s="1070"/>
      <c r="F50" s="1070"/>
      <c r="G50" s="1070"/>
      <c r="H50" s="1070"/>
      <c r="I50" s="1070"/>
      <c r="J50" s="1070"/>
      <c r="K50" s="1070"/>
      <c r="L50" s="1070"/>
      <c r="M50" s="1070"/>
      <c r="N50" s="1070"/>
      <c r="O50" s="1070"/>
      <c r="P50" s="1071"/>
      <c r="Q50" s="1072"/>
      <c r="R50" s="1055"/>
      <c r="S50" s="1055"/>
      <c r="T50" s="1055"/>
      <c r="U50" s="1055"/>
      <c r="V50" s="1055"/>
      <c r="W50" s="1055"/>
      <c r="X50" s="1055"/>
      <c r="Y50" s="1055"/>
      <c r="Z50" s="1055"/>
      <c r="AA50" s="1055"/>
      <c r="AB50" s="1055"/>
      <c r="AC50" s="1055"/>
      <c r="AD50" s="1055"/>
      <c r="AE50" s="1073"/>
      <c r="AF50" s="1051"/>
      <c r="AG50" s="1052"/>
      <c r="AH50" s="1052"/>
      <c r="AI50" s="1052"/>
      <c r="AJ50" s="1053"/>
      <c r="AK50" s="1054"/>
      <c r="AL50" s="1055"/>
      <c r="AM50" s="1055"/>
      <c r="AN50" s="1055"/>
      <c r="AO50" s="1055"/>
      <c r="AP50" s="1055"/>
      <c r="AQ50" s="1055"/>
      <c r="AR50" s="1055"/>
      <c r="AS50" s="1055"/>
      <c r="AT50" s="1055"/>
      <c r="AU50" s="1055"/>
      <c r="AV50" s="1055"/>
      <c r="AW50" s="1055"/>
      <c r="AX50" s="1055"/>
      <c r="AY50" s="1055"/>
      <c r="AZ50" s="1056"/>
      <c r="BA50" s="1056"/>
      <c r="BB50" s="1056"/>
      <c r="BC50" s="1056"/>
      <c r="BD50" s="1056"/>
      <c r="BE50" s="1064"/>
      <c r="BF50" s="1064"/>
      <c r="BG50" s="1064"/>
      <c r="BH50" s="1064"/>
      <c r="BI50" s="1065"/>
      <c r="BJ50" s="205"/>
      <c r="BK50" s="205"/>
      <c r="BL50" s="205"/>
      <c r="BM50" s="205"/>
      <c r="BN50" s="205"/>
      <c r="BO50" s="218"/>
      <c r="BP50" s="218"/>
      <c r="BQ50" s="215">
        <v>44</v>
      </c>
      <c r="BR50" s="216"/>
      <c r="BS50" s="1046"/>
      <c r="BT50" s="1047"/>
      <c r="BU50" s="1047"/>
      <c r="BV50" s="1047"/>
      <c r="BW50" s="1047"/>
      <c r="BX50" s="1047"/>
      <c r="BY50" s="1047"/>
      <c r="BZ50" s="1047"/>
      <c r="CA50" s="1047"/>
      <c r="CB50" s="1047"/>
      <c r="CC50" s="1047"/>
      <c r="CD50" s="1047"/>
      <c r="CE50" s="1047"/>
      <c r="CF50" s="1047"/>
      <c r="CG50" s="1048"/>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199"/>
    </row>
    <row r="51" spans="1:131" s="200" customFormat="1" ht="26.25" customHeight="1" x14ac:dyDescent="0.15">
      <c r="A51" s="214">
        <v>24</v>
      </c>
      <c r="B51" s="1069"/>
      <c r="C51" s="1070"/>
      <c r="D51" s="1070"/>
      <c r="E51" s="1070"/>
      <c r="F51" s="1070"/>
      <c r="G51" s="1070"/>
      <c r="H51" s="1070"/>
      <c r="I51" s="1070"/>
      <c r="J51" s="1070"/>
      <c r="K51" s="1070"/>
      <c r="L51" s="1070"/>
      <c r="M51" s="1070"/>
      <c r="N51" s="1070"/>
      <c r="O51" s="1070"/>
      <c r="P51" s="1071"/>
      <c r="Q51" s="1072"/>
      <c r="R51" s="1055"/>
      <c r="S51" s="1055"/>
      <c r="T51" s="1055"/>
      <c r="U51" s="1055"/>
      <c r="V51" s="1055"/>
      <c r="W51" s="1055"/>
      <c r="X51" s="1055"/>
      <c r="Y51" s="1055"/>
      <c r="Z51" s="1055"/>
      <c r="AA51" s="1055"/>
      <c r="AB51" s="1055"/>
      <c r="AC51" s="1055"/>
      <c r="AD51" s="1055"/>
      <c r="AE51" s="1073"/>
      <c r="AF51" s="1051"/>
      <c r="AG51" s="1052"/>
      <c r="AH51" s="1052"/>
      <c r="AI51" s="1052"/>
      <c r="AJ51" s="1053"/>
      <c r="AK51" s="1054"/>
      <c r="AL51" s="1055"/>
      <c r="AM51" s="1055"/>
      <c r="AN51" s="1055"/>
      <c r="AO51" s="1055"/>
      <c r="AP51" s="1055"/>
      <c r="AQ51" s="1055"/>
      <c r="AR51" s="1055"/>
      <c r="AS51" s="1055"/>
      <c r="AT51" s="1055"/>
      <c r="AU51" s="1055"/>
      <c r="AV51" s="1055"/>
      <c r="AW51" s="1055"/>
      <c r="AX51" s="1055"/>
      <c r="AY51" s="1055"/>
      <c r="AZ51" s="1056"/>
      <c r="BA51" s="1056"/>
      <c r="BB51" s="1056"/>
      <c r="BC51" s="1056"/>
      <c r="BD51" s="1056"/>
      <c r="BE51" s="1064"/>
      <c r="BF51" s="1064"/>
      <c r="BG51" s="1064"/>
      <c r="BH51" s="1064"/>
      <c r="BI51" s="1065"/>
      <c r="BJ51" s="205"/>
      <c r="BK51" s="205"/>
      <c r="BL51" s="205"/>
      <c r="BM51" s="205"/>
      <c r="BN51" s="205"/>
      <c r="BO51" s="218"/>
      <c r="BP51" s="218"/>
      <c r="BQ51" s="215">
        <v>45</v>
      </c>
      <c r="BR51" s="216"/>
      <c r="BS51" s="1046"/>
      <c r="BT51" s="1047"/>
      <c r="BU51" s="1047"/>
      <c r="BV51" s="1047"/>
      <c r="BW51" s="1047"/>
      <c r="BX51" s="1047"/>
      <c r="BY51" s="1047"/>
      <c r="BZ51" s="1047"/>
      <c r="CA51" s="1047"/>
      <c r="CB51" s="1047"/>
      <c r="CC51" s="1047"/>
      <c r="CD51" s="1047"/>
      <c r="CE51" s="1047"/>
      <c r="CF51" s="1047"/>
      <c r="CG51" s="1048"/>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199"/>
    </row>
    <row r="52" spans="1:131" s="200" customFormat="1" ht="26.25" customHeight="1" x14ac:dyDescent="0.15">
      <c r="A52" s="214">
        <v>25</v>
      </c>
      <c r="B52" s="1069"/>
      <c r="C52" s="1070"/>
      <c r="D52" s="1070"/>
      <c r="E52" s="1070"/>
      <c r="F52" s="1070"/>
      <c r="G52" s="1070"/>
      <c r="H52" s="1070"/>
      <c r="I52" s="1070"/>
      <c r="J52" s="1070"/>
      <c r="K52" s="1070"/>
      <c r="L52" s="1070"/>
      <c r="M52" s="1070"/>
      <c r="N52" s="1070"/>
      <c r="O52" s="1070"/>
      <c r="P52" s="1071"/>
      <c r="Q52" s="1072"/>
      <c r="R52" s="1055"/>
      <c r="S52" s="1055"/>
      <c r="T52" s="1055"/>
      <c r="U52" s="1055"/>
      <c r="V52" s="1055"/>
      <c r="W52" s="1055"/>
      <c r="X52" s="1055"/>
      <c r="Y52" s="1055"/>
      <c r="Z52" s="1055"/>
      <c r="AA52" s="1055"/>
      <c r="AB52" s="1055"/>
      <c r="AC52" s="1055"/>
      <c r="AD52" s="1055"/>
      <c r="AE52" s="1073"/>
      <c r="AF52" s="1051"/>
      <c r="AG52" s="1052"/>
      <c r="AH52" s="1052"/>
      <c r="AI52" s="1052"/>
      <c r="AJ52" s="1053"/>
      <c r="AK52" s="1054"/>
      <c r="AL52" s="1055"/>
      <c r="AM52" s="1055"/>
      <c r="AN52" s="1055"/>
      <c r="AO52" s="1055"/>
      <c r="AP52" s="1055"/>
      <c r="AQ52" s="1055"/>
      <c r="AR52" s="1055"/>
      <c r="AS52" s="1055"/>
      <c r="AT52" s="1055"/>
      <c r="AU52" s="1055"/>
      <c r="AV52" s="1055"/>
      <c r="AW52" s="1055"/>
      <c r="AX52" s="1055"/>
      <c r="AY52" s="1055"/>
      <c r="AZ52" s="1056"/>
      <c r="BA52" s="1056"/>
      <c r="BB52" s="1056"/>
      <c r="BC52" s="1056"/>
      <c r="BD52" s="1056"/>
      <c r="BE52" s="1064"/>
      <c r="BF52" s="1064"/>
      <c r="BG52" s="1064"/>
      <c r="BH52" s="1064"/>
      <c r="BI52" s="1065"/>
      <c r="BJ52" s="205"/>
      <c r="BK52" s="205"/>
      <c r="BL52" s="205"/>
      <c r="BM52" s="205"/>
      <c r="BN52" s="205"/>
      <c r="BO52" s="218"/>
      <c r="BP52" s="218"/>
      <c r="BQ52" s="215">
        <v>46</v>
      </c>
      <c r="BR52" s="216"/>
      <c r="BS52" s="1046"/>
      <c r="BT52" s="1047"/>
      <c r="BU52" s="1047"/>
      <c r="BV52" s="1047"/>
      <c r="BW52" s="1047"/>
      <c r="BX52" s="1047"/>
      <c r="BY52" s="1047"/>
      <c r="BZ52" s="1047"/>
      <c r="CA52" s="1047"/>
      <c r="CB52" s="1047"/>
      <c r="CC52" s="1047"/>
      <c r="CD52" s="1047"/>
      <c r="CE52" s="1047"/>
      <c r="CF52" s="1047"/>
      <c r="CG52" s="1048"/>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199"/>
    </row>
    <row r="53" spans="1:131" s="200" customFormat="1" ht="26.25" customHeight="1" x14ac:dyDescent="0.15">
      <c r="A53" s="214">
        <v>26</v>
      </c>
      <c r="B53" s="1069"/>
      <c r="C53" s="1070"/>
      <c r="D53" s="1070"/>
      <c r="E53" s="1070"/>
      <c r="F53" s="1070"/>
      <c r="G53" s="1070"/>
      <c r="H53" s="1070"/>
      <c r="I53" s="1070"/>
      <c r="J53" s="1070"/>
      <c r="K53" s="1070"/>
      <c r="L53" s="1070"/>
      <c r="M53" s="1070"/>
      <c r="N53" s="1070"/>
      <c r="O53" s="1070"/>
      <c r="P53" s="1071"/>
      <c r="Q53" s="1072"/>
      <c r="R53" s="1055"/>
      <c r="S53" s="1055"/>
      <c r="T53" s="1055"/>
      <c r="U53" s="1055"/>
      <c r="V53" s="1055"/>
      <c r="W53" s="1055"/>
      <c r="X53" s="1055"/>
      <c r="Y53" s="1055"/>
      <c r="Z53" s="1055"/>
      <c r="AA53" s="1055"/>
      <c r="AB53" s="1055"/>
      <c r="AC53" s="1055"/>
      <c r="AD53" s="1055"/>
      <c r="AE53" s="1073"/>
      <c r="AF53" s="1051"/>
      <c r="AG53" s="1052"/>
      <c r="AH53" s="1052"/>
      <c r="AI53" s="1052"/>
      <c r="AJ53" s="1053"/>
      <c r="AK53" s="1054"/>
      <c r="AL53" s="1055"/>
      <c r="AM53" s="1055"/>
      <c r="AN53" s="1055"/>
      <c r="AO53" s="1055"/>
      <c r="AP53" s="1055"/>
      <c r="AQ53" s="1055"/>
      <c r="AR53" s="1055"/>
      <c r="AS53" s="1055"/>
      <c r="AT53" s="1055"/>
      <c r="AU53" s="1055"/>
      <c r="AV53" s="1055"/>
      <c r="AW53" s="1055"/>
      <c r="AX53" s="1055"/>
      <c r="AY53" s="1055"/>
      <c r="AZ53" s="1056"/>
      <c r="BA53" s="1056"/>
      <c r="BB53" s="1056"/>
      <c r="BC53" s="1056"/>
      <c r="BD53" s="1056"/>
      <c r="BE53" s="1064"/>
      <c r="BF53" s="1064"/>
      <c r="BG53" s="1064"/>
      <c r="BH53" s="1064"/>
      <c r="BI53" s="1065"/>
      <c r="BJ53" s="205"/>
      <c r="BK53" s="205"/>
      <c r="BL53" s="205"/>
      <c r="BM53" s="205"/>
      <c r="BN53" s="205"/>
      <c r="BO53" s="218"/>
      <c r="BP53" s="218"/>
      <c r="BQ53" s="215">
        <v>47</v>
      </c>
      <c r="BR53" s="216"/>
      <c r="BS53" s="1046"/>
      <c r="BT53" s="1047"/>
      <c r="BU53" s="1047"/>
      <c r="BV53" s="1047"/>
      <c r="BW53" s="1047"/>
      <c r="BX53" s="1047"/>
      <c r="BY53" s="1047"/>
      <c r="BZ53" s="1047"/>
      <c r="CA53" s="1047"/>
      <c r="CB53" s="1047"/>
      <c r="CC53" s="1047"/>
      <c r="CD53" s="1047"/>
      <c r="CE53" s="1047"/>
      <c r="CF53" s="1047"/>
      <c r="CG53" s="1048"/>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199"/>
    </row>
    <row r="54" spans="1:131" s="200" customFormat="1" ht="26.25" customHeight="1" x14ac:dyDescent="0.15">
      <c r="A54" s="214">
        <v>27</v>
      </c>
      <c r="B54" s="1069"/>
      <c r="C54" s="1070"/>
      <c r="D54" s="1070"/>
      <c r="E54" s="1070"/>
      <c r="F54" s="1070"/>
      <c r="G54" s="1070"/>
      <c r="H54" s="1070"/>
      <c r="I54" s="1070"/>
      <c r="J54" s="1070"/>
      <c r="K54" s="1070"/>
      <c r="L54" s="1070"/>
      <c r="M54" s="1070"/>
      <c r="N54" s="1070"/>
      <c r="O54" s="1070"/>
      <c r="P54" s="1071"/>
      <c r="Q54" s="1072"/>
      <c r="R54" s="1055"/>
      <c r="S54" s="1055"/>
      <c r="T54" s="1055"/>
      <c r="U54" s="1055"/>
      <c r="V54" s="1055"/>
      <c r="W54" s="1055"/>
      <c r="X54" s="1055"/>
      <c r="Y54" s="1055"/>
      <c r="Z54" s="1055"/>
      <c r="AA54" s="1055"/>
      <c r="AB54" s="1055"/>
      <c r="AC54" s="1055"/>
      <c r="AD54" s="1055"/>
      <c r="AE54" s="1073"/>
      <c r="AF54" s="1051"/>
      <c r="AG54" s="1052"/>
      <c r="AH54" s="1052"/>
      <c r="AI54" s="1052"/>
      <c r="AJ54" s="1053"/>
      <c r="AK54" s="1054"/>
      <c r="AL54" s="1055"/>
      <c r="AM54" s="1055"/>
      <c r="AN54" s="1055"/>
      <c r="AO54" s="1055"/>
      <c r="AP54" s="1055"/>
      <c r="AQ54" s="1055"/>
      <c r="AR54" s="1055"/>
      <c r="AS54" s="1055"/>
      <c r="AT54" s="1055"/>
      <c r="AU54" s="1055"/>
      <c r="AV54" s="1055"/>
      <c r="AW54" s="1055"/>
      <c r="AX54" s="1055"/>
      <c r="AY54" s="1055"/>
      <c r="AZ54" s="1056"/>
      <c r="BA54" s="1056"/>
      <c r="BB54" s="1056"/>
      <c r="BC54" s="1056"/>
      <c r="BD54" s="1056"/>
      <c r="BE54" s="1064"/>
      <c r="BF54" s="1064"/>
      <c r="BG54" s="1064"/>
      <c r="BH54" s="1064"/>
      <c r="BI54" s="1065"/>
      <c r="BJ54" s="205"/>
      <c r="BK54" s="205"/>
      <c r="BL54" s="205"/>
      <c r="BM54" s="205"/>
      <c r="BN54" s="205"/>
      <c r="BO54" s="218"/>
      <c r="BP54" s="218"/>
      <c r="BQ54" s="215">
        <v>48</v>
      </c>
      <c r="BR54" s="216"/>
      <c r="BS54" s="1046"/>
      <c r="BT54" s="1047"/>
      <c r="BU54" s="1047"/>
      <c r="BV54" s="1047"/>
      <c r="BW54" s="1047"/>
      <c r="BX54" s="1047"/>
      <c r="BY54" s="1047"/>
      <c r="BZ54" s="1047"/>
      <c r="CA54" s="1047"/>
      <c r="CB54" s="1047"/>
      <c r="CC54" s="1047"/>
      <c r="CD54" s="1047"/>
      <c r="CE54" s="1047"/>
      <c r="CF54" s="1047"/>
      <c r="CG54" s="1048"/>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199"/>
    </row>
    <row r="55" spans="1:131" s="200" customFormat="1" ht="26.25" customHeight="1" x14ac:dyDescent="0.15">
      <c r="A55" s="214">
        <v>28</v>
      </c>
      <c r="B55" s="1069"/>
      <c r="C55" s="1070"/>
      <c r="D55" s="1070"/>
      <c r="E55" s="1070"/>
      <c r="F55" s="1070"/>
      <c r="G55" s="1070"/>
      <c r="H55" s="1070"/>
      <c r="I55" s="1070"/>
      <c r="J55" s="1070"/>
      <c r="K55" s="1070"/>
      <c r="L55" s="1070"/>
      <c r="M55" s="1070"/>
      <c r="N55" s="1070"/>
      <c r="O55" s="1070"/>
      <c r="P55" s="1071"/>
      <c r="Q55" s="1072"/>
      <c r="R55" s="1055"/>
      <c r="S55" s="1055"/>
      <c r="T55" s="1055"/>
      <c r="U55" s="1055"/>
      <c r="V55" s="1055"/>
      <c r="W55" s="1055"/>
      <c r="X55" s="1055"/>
      <c r="Y55" s="1055"/>
      <c r="Z55" s="1055"/>
      <c r="AA55" s="1055"/>
      <c r="AB55" s="1055"/>
      <c r="AC55" s="1055"/>
      <c r="AD55" s="1055"/>
      <c r="AE55" s="1073"/>
      <c r="AF55" s="1051"/>
      <c r="AG55" s="1052"/>
      <c r="AH55" s="1052"/>
      <c r="AI55" s="1052"/>
      <c r="AJ55" s="1053"/>
      <c r="AK55" s="1054"/>
      <c r="AL55" s="1055"/>
      <c r="AM55" s="1055"/>
      <c r="AN55" s="1055"/>
      <c r="AO55" s="1055"/>
      <c r="AP55" s="1055"/>
      <c r="AQ55" s="1055"/>
      <c r="AR55" s="1055"/>
      <c r="AS55" s="1055"/>
      <c r="AT55" s="1055"/>
      <c r="AU55" s="1055"/>
      <c r="AV55" s="1055"/>
      <c r="AW55" s="1055"/>
      <c r="AX55" s="1055"/>
      <c r="AY55" s="1055"/>
      <c r="AZ55" s="1056"/>
      <c r="BA55" s="1056"/>
      <c r="BB55" s="1056"/>
      <c r="BC55" s="1056"/>
      <c r="BD55" s="1056"/>
      <c r="BE55" s="1064"/>
      <c r="BF55" s="1064"/>
      <c r="BG55" s="1064"/>
      <c r="BH55" s="1064"/>
      <c r="BI55" s="1065"/>
      <c r="BJ55" s="205"/>
      <c r="BK55" s="205"/>
      <c r="BL55" s="205"/>
      <c r="BM55" s="205"/>
      <c r="BN55" s="205"/>
      <c r="BO55" s="218"/>
      <c r="BP55" s="218"/>
      <c r="BQ55" s="215">
        <v>49</v>
      </c>
      <c r="BR55" s="216"/>
      <c r="BS55" s="1046"/>
      <c r="BT55" s="1047"/>
      <c r="BU55" s="1047"/>
      <c r="BV55" s="1047"/>
      <c r="BW55" s="1047"/>
      <c r="BX55" s="1047"/>
      <c r="BY55" s="1047"/>
      <c r="BZ55" s="1047"/>
      <c r="CA55" s="1047"/>
      <c r="CB55" s="1047"/>
      <c r="CC55" s="1047"/>
      <c r="CD55" s="1047"/>
      <c r="CE55" s="1047"/>
      <c r="CF55" s="1047"/>
      <c r="CG55" s="1048"/>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199"/>
    </row>
    <row r="56" spans="1:131" s="200" customFormat="1" ht="26.25" customHeight="1" x14ac:dyDescent="0.15">
      <c r="A56" s="214">
        <v>29</v>
      </c>
      <c r="B56" s="1069"/>
      <c r="C56" s="1070"/>
      <c r="D56" s="1070"/>
      <c r="E56" s="1070"/>
      <c r="F56" s="1070"/>
      <c r="G56" s="1070"/>
      <c r="H56" s="1070"/>
      <c r="I56" s="1070"/>
      <c r="J56" s="1070"/>
      <c r="K56" s="1070"/>
      <c r="L56" s="1070"/>
      <c r="M56" s="1070"/>
      <c r="N56" s="1070"/>
      <c r="O56" s="1070"/>
      <c r="P56" s="1071"/>
      <c r="Q56" s="1072"/>
      <c r="R56" s="1055"/>
      <c r="S56" s="1055"/>
      <c r="T56" s="1055"/>
      <c r="U56" s="1055"/>
      <c r="V56" s="1055"/>
      <c r="W56" s="1055"/>
      <c r="X56" s="1055"/>
      <c r="Y56" s="1055"/>
      <c r="Z56" s="1055"/>
      <c r="AA56" s="1055"/>
      <c r="AB56" s="1055"/>
      <c r="AC56" s="1055"/>
      <c r="AD56" s="1055"/>
      <c r="AE56" s="1073"/>
      <c r="AF56" s="1051"/>
      <c r="AG56" s="1052"/>
      <c r="AH56" s="1052"/>
      <c r="AI56" s="1052"/>
      <c r="AJ56" s="1053"/>
      <c r="AK56" s="1054"/>
      <c r="AL56" s="1055"/>
      <c r="AM56" s="1055"/>
      <c r="AN56" s="1055"/>
      <c r="AO56" s="1055"/>
      <c r="AP56" s="1055"/>
      <c r="AQ56" s="1055"/>
      <c r="AR56" s="1055"/>
      <c r="AS56" s="1055"/>
      <c r="AT56" s="1055"/>
      <c r="AU56" s="1055"/>
      <c r="AV56" s="1055"/>
      <c r="AW56" s="1055"/>
      <c r="AX56" s="1055"/>
      <c r="AY56" s="1055"/>
      <c r="AZ56" s="1056"/>
      <c r="BA56" s="1056"/>
      <c r="BB56" s="1056"/>
      <c r="BC56" s="1056"/>
      <c r="BD56" s="1056"/>
      <c r="BE56" s="1064"/>
      <c r="BF56" s="1064"/>
      <c r="BG56" s="1064"/>
      <c r="BH56" s="1064"/>
      <c r="BI56" s="1065"/>
      <c r="BJ56" s="205"/>
      <c r="BK56" s="205"/>
      <c r="BL56" s="205"/>
      <c r="BM56" s="205"/>
      <c r="BN56" s="205"/>
      <c r="BO56" s="218"/>
      <c r="BP56" s="218"/>
      <c r="BQ56" s="215">
        <v>50</v>
      </c>
      <c r="BR56" s="216"/>
      <c r="BS56" s="1046"/>
      <c r="BT56" s="1047"/>
      <c r="BU56" s="1047"/>
      <c r="BV56" s="1047"/>
      <c r="BW56" s="1047"/>
      <c r="BX56" s="1047"/>
      <c r="BY56" s="1047"/>
      <c r="BZ56" s="1047"/>
      <c r="CA56" s="1047"/>
      <c r="CB56" s="1047"/>
      <c r="CC56" s="1047"/>
      <c r="CD56" s="1047"/>
      <c r="CE56" s="1047"/>
      <c r="CF56" s="1047"/>
      <c r="CG56" s="1048"/>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199"/>
    </row>
    <row r="57" spans="1:131" s="200" customFormat="1" ht="26.25" customHeight="1" x14ac:dyDescent="0.15">
      <c r="A57" s="214">
        <v>30</v>
      </c>
      <c r="B57" s="1069"/>
      <c r="C57" s="1070"/>
      <c r="D57" s="1070"/>
      <c r="E57" s="1070"/>
      <c r="F57" s="1070"/>
      <c r="G57" s="1070"/>
      <c r="H57" s="1070"/>
      <c r="I57" s="1070"/>
      <c r="J57" s="1070"/>
      <c r="K57" s="1070"/>
      <c r="L57" s="1070"/>
      <c r="M57" s="1070"/>
      <c r="N57" s="1070"/>
      <c r="O57" s="1070"/>
      <c r="P57" s="1071"/>
      <c r="Q57" s="1072"/>
      <c r="R57" s="1055"/>
      <c r="S57" s="1055"/>
      <c r="T57" s="1055"/>
      <c r="U57" s="1055"/>
      <c r="V57" s="1055"/>
      <c r="W57" s="1055"/>
      <c r="X57" s="1055"/>
      <c r="Y57" s="1055"/>
      <c r="Z57" s="1055"/>
      <c r="AA57" s="1055"/>
      <c r="AB57" s="1055"/>
      <c r="AC57" s="1055"/>
      <c r="AD57" s="1055"/>
      <c r="AE57" s="1073"/>
      <c r="AF57" s="1051"/>
      <c r="AG57" s="1052"/>
      <c r="AH57" s="1052"/>
      <c r="AI57" s="1052"/>
      <c r="AJ57" s="1053"/>
      <c r="AK57" s="1054"/>
      <c r="AL57" s="1055"/>
      <c r="AM57" s="1055"/>
      <c r="AN57" s="1055"/>
      <c r="AO57" s="1055"/>
      <c r="AP57" s="1055"/>
      <c r="AQ57" s="1055"/>
      <c r="AR57" s="1055"/>
      <c r="AS57" s="1055"/>
      <c r="AT57" s="1055"/>
      <c r="AU57" s="1055"/>
      <c r="AV57" s="1055"/>
      <c r="AW57" s="1055"/>
      <c r="AX57" s="1055"/>
      <c r="AY57" s="1055"/>
      <c r="AZ57" s="1056"/>
      <c r="BA57" s="1056"/>
      <c r="BB57" s="1056"/>
      <c r="BC57" s="1056"/>
      <c r="BD57" s="1056"/>
      <c r="BE57" s="1064"/>
      <c r="BF57" s="1064"/>
      <c r="BG57" s="1064"/>
      <c r="BH57" s="1064"/>
      <c r="BI57" s="1065"/>
      <c r="BJ57" s="205"/>
      <c r="BK57" s="205"/>
      <c r="BL57" s="205"/>
      <c r="BM57" s="205"/>
      <c r="BN57" s="205"/>
      <c r="BO57" s="218"/>
      <c r="BP57" s="218"/>
      <c r="BQ57" s="215">
        <v>51</v>
      </c>
      <c r="BR57" s="216"/>
      <c r="BS57" s="1046"/>
      <c r="BT57" s="1047"/>
      <c r="BU57" s="1047"/>
      <c r="BV57" s="1047"/>
      <c r="BW57" s="1047"/>
      <c r="BX57" s="1047"/>
      <c r="BY57" s="1047"/>
      <c r="BZ57" s="1047"/>
      <c r="CA57" s="1047"/>
      <c r="CB57" s="1047"/>
      <c r="CC57" s="1047"/>
      <c r="CD57" s="1047"/>
      <c r="CE57" s="1047"/>
      <c r="CF57" s="1047"/>
      <c r="CG57" s="1048"/>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199"/>
    </row>
    <row r="58" spans="1:131" s="200" customFormat="1" ht="26.25" customHeight="1" x14ac:dyDescent="0.15">
      <c r="A58" s="214">
        <v>31</v>
      </c>
      <c r="B58" s="1069"/>
      <c r="C58" s="1070"/>
      <c r="D58" s="1070"/>
      <c r="E58" s="1070"/>
      <c r="F58" s="1070"/>
      <c r="G58" s="1070"/>
      <c r="H58" s="1070"/>
      <c r="I58" s="1070"/>
      <c r="J58" s="1070"/>
      <c r="K58" s="1070"/>
      <c r="L58" s="1070"/>
      <c r="M58" s="1070"/>
      <c r="N58" s="1070"/>
      <c r="O58" s="1070"/>
      <c r="P58" s="1071"/>
      <c r="Q58" s="1072"/>
      <c r="R58" s="1055"/>
      <c r="S58" s="1055"/>
      <c r="T58" s="1055"/>
      <c r="U58" s="1055"/>
      <c r="V58" s="1055"/>
      <c r="W58" s="1055"/>
      <c r="X58" s="1055"/>
      <c r="Y58" s="1055"/>
      <c r="Z58" s="1055"/>
      <c r="AA58" s="1055"/>
      <c r="AB58" s="1055"/>
      <c r="AC58" s="1055"/>
      <c r="AD58" s="1055"/>
      <c r="AE58" s="1073"/>
      <c r="AF58" s="1051"/>
      <c r="AG58" s="1052"/>
      <c r="AH58" s="1052"/>
      <c r="AI58" s="1052"/>
      <c r="AJ58" s="1053"/>
      <c r="AK58" s="1054"/>
      <c r="AL58" s="1055"/>
      <c r="AM58" s="1055"/>
      <c r="AN58" s="1055"/>
      <c r="AO58" s="1055"/>
      <c r="AP58" s="1055"/>
      <c r="AQ58" s="1055"/>
      <c r="AR58" s="1055"/>
      <c r="AS58" s="1055"/>
      <c r="AT58" s="1055"/>
      <c r="AU58" s="1055"/>
      <c r="AV58" s="1055"/>
      <c r="AW58" s="1055"/>
      <c r="AX58" s="1055"/>
      <c r="AY58" s="1055"/>
      <c r="AZ58" s="1056"/>
      <c r="BA58" s="1056"/>
      <c r="BB58" s="1056"/>
      <c r="BC58" s="1056"/>
      <c r="BD58" s="1056"/>
      <c r="BE58" s="1064"/>
      <c r="BF58" s="1064"/>
      <c r="BG58" s="1064"/>
      <c r="BH58" s="1064"/>
      <c r="BI58" s="1065"/>
      <c r="BJ58" s="205"/>
      <c r="BK58" s="205"/>
      <c r="BL58" s="205"/>
      <c r="BM58" s="205"/>
      <c r="BN58" s="205"/>
      <c r="BO58" s="218"/>
      <c r="BP58" s="218"/>
      <c r="BQ58" s="215">
        <v>52</v>
      </c>
      <c r="BR58" s="216"/>
      <c r="BS58" s="1046"/>
      <c r="BT58" s="1047"/>
      <c r="BU58" s="1047"/>
      <c r="BV58" s="1047"/>
      <c r="BW58" s="1047"/>
      <c r="BX58" s="1047"/>
      <c r="BY58" s="1047"/>
      <c r="BZ58" s="1047"/>
      <c r="CA58" s="1047"/>
      <c r="CB58" s="1047"/>
      <c r="CC58" s="1047"/>
      <c r="CD58" s="1047"/>
      <c r="CE58" s="1047"/>
      <c r="CF58" s="1047"/>
      <c r="CG58" s="1048"/>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199"/>
    </row>
    <row r="59" spans="1:131" s="200" customFormat="1" ht="26.25" customHeight="1" x14ac:dyDescent="0.15">
      <c r="A59" s="214">
        <v>32</v>
      </c>
      <c r="B59" s="1069"/>
      <c r="C59" s="1070"/>
      <c r="D59" s="1070"/>
      <c r="E59" s="1070"/>
      <c r="F59" s="1070"/>
      <c r="G59" s="1070"/>
      <c r="H59" s="1070"/>
      <c r="I59" s="1070"/>
      <c r="J59" s="1070"/>
      <c r="K59" s="1070"/>
      <c r="L59" s="1070"/>
      <c r="M59" s="1070"/>
      <c r="N59" s="1070"/>
      <c r="O59" s="1070"/>
      <c r="P59" s="1071"/>
      <c r="Q59" s="1072"/>
      <c r="R59" s="1055"/>
      <c r="S59" s="1055"/>
      <c r="T59" s="1055"/>
      <c r="U59" s="1055"/>
      <c r="V59" s="1055"/>
      <c r="W59" s="1055"/>
      <c r="X59" s="1055"/>
      <c r="Y59" s="1055"/>
      <c r="Z59" s="1055"/>
      <c r="AA59" s="1055"/>
      <c r="AB59" s="1055"/>
      <c r="AC59" s="1055"/>
      <c r="AD59" s="1055"/>
      <c r="AE59" s="1073"/>
      <c r="AF59" s="1051"/>
      <c r="AG59" s="1052"/>
      <c r="AH59" s="1052"/>
      <c r="AI59" s="1052"/>
      <c r="AJ59" s="1053"/>
      <c r="AK59" s="1054"/>
      <c r="AL59" s="1055"/>
      <c r="AM59" s="1055"/>
      <c r="AN59" s="1055"/>
      <c r="AO59" s="1055"/>
      <c r="AP59" s="1055"/>
      <c r="AQ59" s="1055"/>
      <c r="AR59" s="1055"/>
      <c r="AS59" s="1055"/>
      <c r="AT59" s="1055"/>
      <c r="AU59" s="1055"/>
      <c r="AV59" s="1055"/>
      <c r="AW59" s="1055"/>
      <c r="AX59" s="1055"/>
      <c r="AY59" s="1055"/>
      <c r="AZ59" s="1056"/>
      <c r="BA59" s="1056"/>
      <c r="BB59" s="1056"/>
      <c r="BC59" s="1056"/>
      <c r="BD59" s="1056"/>
      <c r="BE59" s="1064"/>
      <c r="BF59" s="1064"/>
      <c r="BG59" s="1064"/>
      <c r="BH59" s="1064"/>
      <c r="BI59" s="1065"/>
      <c r="BJ59" s="205"/>
      <c r="BK59" s="205"/>
      <c r="BL59" s="205"/>
      <c r="BM59" s="205"/>
      <c r="BN59" s="205"/>
      <c r="BO59" s="218"/>
      <c r="BP59" s="218"/>
      <c r="BQ59" s="215">
        <v>53</v>
      </c>
      <c r="BR59" s="216"/>
      <c r="BS59" s="1046"/>
      <c r="BT59" s="1047"/>
      <c r="BU59" s="1047"/>
      <c r="BV59" s="1047"/>
      <c r="BW59" s="1047"/>
      <c r="BX59" s="1047"/>
      <c r="BY59" s="1047"/>
      <c r="BZ59" s="1047"/>
      <c r="CA59" s="1047"/>
      <c r="CB59" s="1047"/>
      <c r="CC59" s="1047"/>
      <c r="CD59" s="1047"/>
      <c r="CE59" s="1047"/>
      <c r="CF59" s="1047"/>
      <c r="CG59" s="1048"/>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199"/>
    </row>
    <row r="60" spans="1:131" s="200" customFormat="1" ht="26.25" customHeight="1" x14ac:dyDescent="0.15">
      <c r="A60" s="214">
        <v>33</v>
      </c>
      <c r="B60" s="1069"/>
      <c r="C60" s="1070"/>
      <c r="D60" s="1070"/>
      <c r="E60" s="1070"/>
      <c r="F60" s="1070"/>
      <c r="G60" s="1070"/>
      <c r="H60" s="1070"/>
      <c r="I60" s="1070"/>
      <c r="J60" s="1070"/>
      <c r="K60" s="1070"/>
      <c r="L60" s="1070"/>
      <c r="M60" s="1070"/>
      <c r="N60" s="1070"/>
      <c r="O60" s="1070"/>
      <c r="P60" s="1071"/>
      <c r="Q60" s="1072"/>
      <c r="R60" s="1055"/>
      <c r="S60" s="1055"/>
      <c r="T60" s="1055"/>
      <c r="U60" s="1055"/>
      <c r="V60" s="1055"/>
      <c r="W60" s="1055"/>
      <c r="X60" s="1055"/>
      <c r="Y60" s="1055"/>
      <c r="Z60" s="1055"/>
      <c r="AA60" s="1055"/>
      <c r="AB60" s="1055"/>
      <c r="AC60" s="1055"/>
      <c r="AD60" s="1055"/>
      <c r="AE60" s="1073"/>
      <c r="AF60" s="1051"/>
      <c r="AG60" s="1052"/>
      <c r="AH60" s="1052"/>
      <c r="AI60" s="1052"/>
      <c r="AJ60" s="1053"/>
      <c r="AK60" s="1054"/>
      <c r="AL60" s="1055"/>
      <c r="AM60" s="1055"/>
      <c r="AN60" s="1055"/>
      <c r="AO60" s="1055"/>
      <c r="AP60" s="1055"/>
      <c r="AQ60" s="1055"/>
      <c r="AR60" s="1055"/>
      <c r="AS60" s="1055"/>
      <c r="AT60" s="1055"/>
      <c r="AU60" s="1055"/>
      <c r="AV60" s="1055"/>
      <c r="AW60" s="1055"/>
      <c r="AX60" s="1055"/>
      <c r="AY60" s="1055"/>
      <c r="AZ60" s="1056"/>
      <c r="BA60" s="1056"/>
      <c r="BB60" s="1056"/>
      <c r="BC60" s="1056"/>
      <c r="BD60" s="1056"/>
      <c r="BE60" s="1064"/>
      <c r="BF60" s="1064"/>
      <c r="BG60" s="1064"/>
      <c r="BH60" s="1064"/>
      <c r="BI60" s="1065"/>
      <c r="BJ60" s="205"/>
      <c r="BK60" s="205"/>
      <c r="BL60" s="205"/>
      <c r="BM60" s="205"/>
      <c r="BN60" s="205"/>
      <c r="BO60" s="218"/>
      <c r="BP60" s="218"/>
      <c r="BQ60" s="215">
        <v>54</v>
      </c>
      <c r="BR60" s="216"/>
      <c r="BS60" s="1046"/>
      <c r="BT60" s="1047"/>
      <c r="BU60" s="1047"/>
      <c r="BV60" s="1047"/>
      <c r="BW60" s="1047"/>
      <c r="BX60" s="1047"/>
      <c r="BY60" s="1047"/>
      <c r="BZ60" s="1047"/>
      <c r="CA60" s="1047"/>
      <c r="CB60" s="1047"/>
      <c r="CC60" s="1047"/>
      <c r="CD60" s="1047"/>
      <c r="CE60" s="1047"/>
      <c r="CF60" s="1047"/>
      <c r="CG60" s="1048"/>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199"/>
    </row>
    <row r="61" spans="1:131" s="200" customFormat="1" ht="26.25" customHeight="1" thickBot="1" x14ac:dyDescent="0.2">
      <c r="A61" s="214">
        <v>34</v>
      </c>
      <c r="B61" s="1069"/>
      <c r="C61" s="1070"/>
      <c r="D61" s="1070"/>
      <c r="E61" s="1070"/>
      <c r="F61" s="1070"/>
      <c r="G61" s="1070"/>
      <c r="H61" s="1070"/>
      <c r="I61" s="1070"/>
      <c r="J61" s="1070"/>
      <c r="K61" s="1070"/>
      <c r="L61" s="1070"/>
      <c r="M61" s="1070"/>
      <c r="N61" s="1070"/>
      <c r="O61" s="1070"/>
      <c r="P61" s="1071"/>
      <c r="Q61" s="1072"/>
      <c r="R61" s="1055"/>
      <c r="S61" s="1055"/>
      <c r="T61" s="1055"/>
      <c r="U61" s="1055"/>
      <c r="V61" s="1055"/>
      <c r="W61" s="1055"/>
      <c r="X61" s="1055"/>
      <c r="Y61" s="1055"/>
      <c r="Z61" s="1055"/>
      <c r="AA61" s="1055"/>
      <c r="AB61" s="1055"/>
      <c r="AC61" s="1055"/>
      <c r="AD61" s="1055"/>
      <c r="AE61" s="1073"/>
      <c r="AF61" s="1051"/>
      <c r="AG61" s="1052"/>
      <c r="AH61" s="1052"/>
      <c r="AI61" s="1052"/>
      <c r="AJ61" s="1053"/>
      <c r="AK61" s="1054"/>
      <c r="AL61" s="1055"/>
      <c r="AM61" s="1055"/>
      <c r="AN61" s="1055"/>
      <c r="AO61" s="1055"/>
      <c r="AP61" s="1055"/>
      <c r="AQ61" s="1055"/>
      <c r="AR61" s="1055"/>
      <c r="AS61" s="1055"/>
      <c r="AT61" s="1055"/>
      <c r="AU61" s="1055"/>
      <c r="AV61" s="1055"/>
      <c r="AW61" s="1055"/>
      <c r="AX61" s="1055"/>
      <c r="AY61" s="1055"/>
      <c r="AZ61" s="1056"/>
      <c r="BA61" s="1056"/>
      <c r="BB61" s="1056"/>
      <c r="BC61" s="1056"/>
      <c r="BD61" s="1056"/>
      <c r="BE61" s="1064"/>
      <c r="BF61" s="1064"/>
      <c r="BG61" s="1064"/>
      <c r="BH61" s="1064"/>
      <c r="BI61" s="1065"/>
      <c r="BJ61" s="205"/>
      <c r="BK61" s="205"/>
      <c r="BL61" s="205"/>
      <c r="BM61" s="205"/>
      <c r="BN61" s="205"/>
      <c r="BO61" s="218"/>
      <c r="BP61" s="218"/>
      <c r="BQ61" s="215">
        <v>55</v>
      </c>
      <c r="BR61" s="216"/>
      <c r="BS61" s="1046"/>
      <c r="BT61" s="1047"/>
      <c r="BU61" s="1047"/>
      <c r="BV61" s="1047"/>
      <c r="BW61" s="1047"/>
      <c r="BX61" s="1047"/>
      <c r="BY61" s="1047"/>
      <c r="BZ61" s="1047"/>
      <c r="CA61" s="1047"/>
      <c r="CB61" s="1047"/>
      <c r="CC61" s="1047"/>
      <c r="CD61" s="1047"/>
      <c r="CE61" s="1047"/>
      <c r="CF61" s="1047"/>
      <c r="CG61" s="1048"/>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199"/>
    </row>
    <row r="62" spans="1:131" s="200" customFormat="1" ht="26.25" customHeight="1" x14ac:dyDescent="0.15">
      <c r="A62" s="214">
        <v>35</v>
      </c>
      <c r="B62" s="1069"/>
      <c r="C62" s="1070"/>
      <c r="D62" s="1070"/>
      <c r="E62" s="1070"/>
      <c r="F62" s="1070"/>
      <c r="G62" s="1070"/>
      <c r="H62" s="1070"/>
      <c r="I62" s="1070"/>
      <c r="J62" s="1070"/>
      <c r="K62" s="1070"/>
      <c r="L62" s="1070"/>
      <c r="M62" s="1070"/>
      <c r="N62" s="1070"/>
      <c r="O62" s="1070"/>
      <c r="P62" s="1071"/>
      <c r="Q62" s="1072"/>
      <c r="R62" s="1055"/>
      <c r="S62" s="1055"/>
      <c r="T62" s="1055"/>
      <c r="U62" s="1055"/>
      <c r="V62" s="1055"/>
      <c r="W62" s="1055"/>
      <c r="X62" s="1055"/>
      <c r="Y62" s="1055"/>
      <c r="Z62" s="1055"/>
      <c r="AA62" s="1055"/>
      <c r="AB62" s="1055"/>
      <c r="AC62" s="1055"/>
      <c r="AD62" s="1055"/>
      <c r="AE62" s="1073"/>
      <c r="AF62" s="1051"/>
      <c r="AG62" s="1052"/>
      <c r="AH62" s="1052"/>
      <c r="AI62" s="1052"/>
      <c r="AJ62" s="1053"/>
      <c r="AK62" s="1054"/>
      <c r="AL62" s="1055"/>
      <c r="AM62" s="1055"/>
      <c r="AN62" s="1055"/>
      <c r="AO62" s="1055"/>
      <c r="AP62" s="1055"/>
      <c r="AQ62" s="1055"/>
      <c r="AR62" s="1055"/>
      <c r="AS62" s="1055"/>
      <c r="AT62" s="1055"/>
      <c r="AU62" s="1055"/>
      <c r="AV62" s="1055"/>
      <c r="AW62" s="1055"/>
      <c r="AX62" s="1055"/>
      <c r="AY62" s="1055"/>
      <c r="AZ62" s="1056"/>
      <c r="BA62" s="1056"/>
      <c r="BB62" s="1056"/>
      <c r="BC62" s="1056"/>
      <c r="BD62" s="1056"/>
      <c r="BE62" s="1064"/>
      <c r="BF62" s="1064"/>
      <c r="BG62" s="1064"/>
      <c r="BH62" s="1064"/>
      <c r="BI62" s="1065"/>
      <c r="BJ62" s="1066" t="s">
        <v>389</v>
      </c>
      <c r="BK62" s="1067"/>
      <c r="BL62" s="1067"/>
      <c r="BM62" s="1067"/>
      <c r="BN62" s="1068"/>
      <c r="BO62" s="218"/>
      <c r="BP62" s="218"/>
      <c r="BQ62" s="215">
        <v>56</v>
      </c>
      <c r="BR62" s="216"/>
      <c r="BS62" s="1046"/>
      <c r="BT62" s="1047"/>
      <c r="BU62" s="1047"/>
      <c r="BV62" s="1047"/>
      <c r="BW62" s="1047"/>
      <c r="BX62" s="1047"/>
      <c r="BY62" s="1047"/>
      <c r="BZ62" s="1047"/>
      <c r="CA62" s="1047"/>
      <c r="CB62" s="1047"/>
      <c r="CC62" s="1047"/>
      <c r="CD62" s="1047"/>
      <c r="CE62" s="1047"/>
      <c r="CF62" s="1047"/>
      <c r="CG62" s="1048"/>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199"/>
    </row>
    <row r="63" spans="1:131" s="200" customFormat="1" ht="26.25" customHeight="1" thickBot="1" x14ac:dyDescent="0.2">
      <c r="A63" s="217" t="s">
        <v>371</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60"/>
      <c r="AF63" s="1061">
        <v>964</v>
      </c>
      <c r="AG63" s="988"/>
      <c r="AH63" s="988"/>
      <c r="AI63" s="988"/>
      <c r="AJ63" s="1062"/>
      <c r="AK63" s="1063"/>
      <c r="AL63" s="992"/>
      <c r="AM63" s="992"/>
      <c r="AN63" s="992"/>
      <c r="AO63" s="992"/>
      <c r="AP63" s="988">
        <v>4959</v>
      </c>
      <c r="AQ63" s="988"/>
      <c r="AR63" s="988"/>
      <c r="AS63" s="988"/>
      <c r="AT63" s="988"/>
      <c r="AU63" s="988">
        <v>4958</v>
      </c>
      <c r="AV63" s="988"/>
      <c r="AW63" s="988"/>
      <c r="AX63" s="988"/>
      <c r="AY63" s="988"/>
      <c r="AZ63" s="1057"/>
      <c r="BA63" s="1057"/>
      <c r="BB63" s="1057"/>
      <c r="BC63" s="1057"/>
      <c r="BD63" s="1057"/>
      <c r="BE63" s="989"/>
      <c r="BF63" s="989"/>
      <c r="BG63" s="989"/>
      <c r="BH63" s="989"/>
      <c r="BI63" s="990"/>
      <c r="BJ63" s="1058" t="s">
        <v>112</v>
      </c>
      <c r="BK63" s="980"/>
      <c r="BL63" s="980"/>
      <c r="BM63" s="980"/>
      <c r="BN63" s="1059"/>
      <c r="BO63" s="218"/>
      <c r="BP63" s="218"/>
      <c r="BQ63" s="215">
        <v>57</v>
      </c>
      <c r="BR63" s="216"/>
      <c r="BS63" s="1046"/>
      <c r="BT63" s="1047"/>
      <c r="BU63" s="1047"/>
      <c r="BV63" s="1047"/>
      <c r="BW63" s="1047"/>
      <c r="BX63" s="1047"/>
      <c r="BY63" s="1047"/>
      <c r="BZ63" s="1047"/>
      <c r="CA63" s="1047"/>
      <c r="CB63" s="1047"/>
      <c r="CC63" s="1047"/>
      <c r="CD63" s="1047"/>
      <c r="CE63" s="1047"/>
      <c r="CF63" s="1047"/>
      <c r="CG63" s="1048"/>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6"/>
      <c r="BT64" s="1047"/>
      <c r="BU64" s="1047"/>
      <c r="BV64" s="1047"/>
      <c r="BW64" s="1047"/>
      <c r="BX64" s="1047"/>
      <c r="BY64" s="1047"/>
      <c r="BZ64" s="1047"/>
      <c r="CA64" s="1047"/>
      <c r="CB64" s="1047"/>
      <c r="CC64" s="1047"/>
      <c r="CD64" s="1047"/>
      <c r="CE64" s="1047"/>
      <c r="CF64" s="1047"/>
      <c r="CG64" s="1048"/>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6"/>
      <c r="BT65" s="1047"/>
      <c r="BU65" s="1047"/>
      <c r="BV65" s="1047"/>
      <c r="BW65" s="1047"/>
      <c r="BX65" s="1047"/>
      <c r="BY65" s="1047"/>
      <c r="BZ65" s="1047"/>
      <c r="CA65" s="1047"/>
      <c r="CB65" s="1047"/>
      <c r="CC65" s="1047"/>
      <c r="CD65" s="1047"/>
      <c r="CE65" s="1047"/>
      <c r="CF65" s="1047"/>
      <c r="CG65" s="1048"/>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199"/>
    </row>
    <row r="66" spans="1:131" s="200" customFormat="1" ht="26.25" customHeight="1" x14ac:dyDescent="0.15">
      <c r="A66" s="1027" t="s">
        <v>392</v>
      </c>
      <c r="B66" s="1028"/>
      <c r="C66" s="1028"/>
      <c r="D66" s="1028"/>
      <c r="E66" s="1028"/>
      <c r="F66" s="1028"/>
      <c r="G66" s="1028"/>
      <c r="H66" s="1028"/>
      <c r="I66" s="1028"/>
      <c r="J66" s="1028"/>
      <c r="K66" s="1028"/>
      <c r="L66" s="1028"/>
      <c r="M66" s="1028"/>
      <c r="N66" s="1028"/>
      <c r="O66" s="1028"/>
      <c r="P66" s="1029"/>
      <c r="Q66" s="1033" t="s">
        <v>375</v>
      </c>
      <c r="R66" s="1034"/>
      <c r="S66" s="1034"/>
      <c r="T66" s="1034"/>
      <c r="U66" s="1035"/>
      <c r="V66" s="1033" t="s">
        <v>376</v>
      </c>
      <c r="W66" s="1034"/>
      <c r="X66" s="1034"/>
      <c r="Y66" s="1034"/>
      <c r="Z66" s="1035"/>
      <c r="AA66" s="1033" t="s">
        <v>377</v>
      </c>
      <c r="AB66" s="1034"/>
      <c r="AC66" s="1034"/>
      <c r="AD66" s="1034"/>
      <c r="AE66" s="1035"/>
      <c r="AF66" s="1039" t="s">
        <v>378</v>
      </c>
      <c r="AG66" s="1040"/>
      <c r="AH66" s="1040"/>
      <c r="AI66" s="1040"/>
      <c r="AJ66" s="1041"/>
      <c r="AK66" s="1033" t="s">
        <v>379</v>
      </c>
      <c r="AL66" s="1028"/>
      <c r="AM66" s="1028"/>
      <c r="AN66" s="1028"/>
      <c r="AO66" s="1029"/>
      <c r="AP66" s="1033" t="s">
        <v>380</v>
      </c>
      <c r="AQ66" s="1034"/>
      <c r="AR66" s="1034"/>
      <c r="AS66" s="1034"/>
      <c r="AT66" s="1035"/>
      <c r="AU66" s="1033" t="s">
        <v>393</v>
      </c>
      <c r="AV66" s="1034"/>
      <c r="AW66" s="1034"/>
      <c r="AX66" s="1034"/>
      <c r="AY66" s="1035"/>
      <c r="AZ66" s="1033" t="s">
        <v>357</v>
      </c>
      <c r="BA66" s="1034"/>
      <c r="BB66" s="1034"/>
      <c r="BC66" s="1034"/>
      <c r="BD66" s="1049"/>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50"/>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7" t="s">
        <v>545</v>
      </c>
      <c r="C68" s="1018"/>
      <c r="D68" s="1018"/>
      <c r="E68" s="1018"/>
      <c r="F68" s="1018"/>
      <c r="G68" s="1018"/>
      <c r="H68" s="1018"/>
      <c r="I68" s="1018"/>
      <c r="J68" s="1018"/>
      <c r="K68" s="1018"/>
      <c r="L68" s="1018"/>
      <c r="M68" s="1018"/>
      <c r="N68" s="1018"/>
      <c r="O68" s="1018"/>
      <c r="P68" s="1019"/>
      <c r="Q68" s="1020">
        <v>717</v>
      </c>
      <c r="R68" s="1014"/>
      <c r="S68" s="1014"/>
      <c r="T68" s="1014"/>
      <c r="U68" s="1014"/>
      <c r="V68" s="1014">
        <v>607</v>
      </c>
      <c r="W68" s="1014"/>
      <c r="X68" s="1014"/>
      <c r="Y68" s="1014"/>
      <c r="Z68" s="1014"/>
      <c r="AA68" s="1014">
        <v>109</v>
      </c>
      <c r="AB68" s="1014"/>
      <c r="AC68" s="1014"/>
      <c r="AD68" s="1014"/>
      <c r="AE68" s="1014"/>
      <c r="AF68" s="1014">
        <v>109</v>
      </c>
      <c r="AG68" s="1014"/>
      <c r="AH68" s="1014"/>
      <c r="AI68" s="1014"/>
      <c r="AJ68" s="1014"/>
      <c r="AK68" s="1014" t="s">
        <v>541</v>
      </c>
      <c r="AL68" s="1014"/>
      <c r="AM68" s="1014"/>
      <c r="AN68" s="1014"/>
      <c r="AO68" s="1014"/>
      <c r="AP68" s="1014" t="s">
        <v>541</v>
      </c>
      <c r="AQ68" s="1014"/>
      <c r="AR68" s="1014"/>
      <c r="AS68" s="1014"/>
      <c r="AT68" s="1014"/>
      <c r="AU68" s="1014" t="s">
        <v>541</v>
      </c>
      <c r="AV68" s="1014"/>
      <c r="AW68" s="1014"/>
      <c r="AX68" s="1014"/>
      <c r="AY68" s="1014"/>
      <c r="AZ68" s="1015"/>
      <c r="BA68" s="1015"/>
      <c r="BB68" s="1015"/>
      <c r="BC68" s="1015"/>
      <c r="BD68" s="1016"/>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546</v>
      </c>
      <c r="C69" s="1004"/>
      <c r="D69" s="1004"/>
      <c r="E69" s="1004"/>
      <c r="F69" s="1004"/>
      <c r="G69" s="1004"/>
      <c r="H69" s="1004"/>
      <c r="I69" s="1004"/>
      <c r="J69" s="1004"/>
      <c r="K69" s="1004"/>
      <c r="L69" s="1004"/>
      <c r="M69" s="1004"/>
      <c r="N69" s="1004"/>
      <c r="O69" s="1004"/>
      <c r="P69" s="1005"/>
      <c r="Q69" s="1006">
        <v>49</v>
      </c>
      <c r="R69" s="1000"/>
      <c r="S69" s="1000"/>
      <c r="T69" s="1000"/>
      <c r="U69" s="1000"/>
      <c r="V69" s="1000">
        <v>39</v>
      </c>
      <c r="W69" s="1000"/>
      <c r="X69" s="1000"/>
      <c r="Y69" s="1000"/>
      <c r="Z69" s="1000"/>
      <c r="AA69" s="1000">
        <v>10</v>
      </c>
      <c r="AB69" s="1000"/>
      <c r="AC69" s="1000"/>
      <c r="AD69" s="1000"/>
      <c r="AE69" s="1000"/>
      <c r="AF69" s="1000">
        <v>10</v>
      </c>
      <c r="AG69" s="1000"/>
      <c r="AH69" s="1000"/>
      <c r="AI69" s="1000"/>
      <c r="AJ69" s="1000"/>
      <c r="AK69" s="1000" t="s">
        <v>543</v>
      </c>
      <c r="AL69" s="1000"/>
      <c r="AM69" s="1000"/>
      <c r="AN69" s="1000"/>
      <c r="AO69" s="1000"/>
      <c r="AP69" s="1000" t="s">
        <v>541</v>
      </c>
      <c r="AQ69" s="1000"/>
      <c r="AR69" s="1000"/>
      <c r="AS69" s="1000"/>
      <c r="AT69" s="1000"/>
      <c r="AU69" s="1000" t="s">
        <v>544</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547</v>
      </c>
      <c r="C70" s="1004"/>
      <c r="D70" s="1004"/>
      <c r="E70" s="1004"/>
      <c r="F70" s="1004"/>
      <c r="G70" s="1004"/>
      <c r="H70" s="1004"/>
      <c r="I70" s="1004"/>
      <c r="J70" s="1004"/>
      <c r="K70" s="1004"/>
      <c r="L70" s="1004"/>
      <c r="M70" s="1004"/>
      <c r="N70" s="1004"/>
      <c r="O70" s="1004"/>
      <c r="P70" s="1005"/>
      <c r="Q70" s="1006">
        <v>72</v>
      </c>
      <c r="R70" s="1000"/>
      <c r="S70" s="1000"/>
      <c r="T70" s="1000"/>
      <c r="U70" s="1000"/>
      <c r="V70" s="1000">
        <v>70</v>
      </c>
      <c r="W70" s="1000"/>
      <c r="X70" s="1000"/>
      <c r="Y70" s="1000"/>
      <c r="Z70" s="1000"/>
      <c r="AA70" s="1000">
        <v>3</v>
      </c>
      <c r="AB70" s="1000"/>
      <c r="AC70" s="1000"/>
      <c r="AD70" s="1000"/>
      <c r="AE70" s="1000"/>
      <c r="AF70" s="1000">
        <v>3</v>
      </c>
      <c r="AG70" s="1000"/>
      <c r="AH70" s="1000"/>
      <c r="AI70" s="1000"/>
      <c r="AJ70" s="1000"/>
      <c r="AK70" s="1000" t="s">
        <v>560</v>
      </c>
      <c r="AL70" s="1000"/>
      <c r="AM70" s="1000"/>
      <c r="AN70" s="1000"/>
      <c r="AO70" s="1000"/>
      <c r="AP70" s="1000" t="s">
        <v>544</v>
      </c>
      <c r="AQ70" s="1000"/>
      <c r="AR70" s="1000"/>
      <c r="AS70" s="1000"/>
      <c r="AT70" s="1000"/>
      <c r="AU70" s="1000" t="s">
        <v>541</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548</v>
      </c>
      <c r="C71" s="1004"/>
      <c r="D71" s="1004"/>
      <c r="E71" s="1004"/>
      <c r="F71" s="1004"/>
      <c r="G71" s="1004"/>
      <c r="H71" s="1004"/>
      <c r="I71" s="1004"/>
      <c r="J71" s="1004"/>
      <c r="K71" s="1004"/>
      <c r="L71" s="1004"/>
      <c r="M71" s="1004"/>
      <c r="N71" s="1004"/>
      <c r="O71" s="1004"/>
      <c r="P71" s="1005"/>
      <c r="Q71" s="1006">
        <v>9578</v>
      </c>
      <c r="R71" s="1000"/>
      <c r="S71" s="1000"/>
      <c r="T71" s="1000"/>
      <c r="U71" s="1000"/>
      <c r="V71" s="1000">
        <v>9432</v>
      </c>
      <c r="W71" s="1000"/>
      <c r="X71" s="1000"/>
      <c r="Y71" s="1000"/>
      <c r="Z71" s="1000"/>
      <c r="AA71" s="1000">
        <v>146</v>
      </c>
      <c r="AB71" s="1000"/>
      <c r="AC71" s="1000"/>
      <c r="AD71" s="1000"/>
      <c r="AE71" s="1000"/>
      <c r="AF71" s="1000">
        <v>146</v>
      </c>
      <c r="AG71" s="1000"/>
      <c r="AH71" s="1000"/>
      <c r="AI71" s="1000"/>
      <c r="AJ71" s="1000"/>
      <c r="AK71" s="1000">
        <v>1850</v>
      </c>
      <c r="AL71" s="1000"/>
      <c r="AM71" s="1000"/>
      <c r="AN71" s="1000"/>
      <c r="AO71" s="1000"/>
      <c r="AP71" s="1000" t="s">
        <v>543</v>
      </c>
      <c r="AQ71" s="1000"/>
      <c r="AR71" s="1000"/>
      <c r="AS71" s="1000"/>
      <c r="AT71" s="1000"/>
      <c r="AU71" s="1000" t="s">
        <v>543</v>
      </c>
      <c r="AV71" s="1000"/>
      <c r="AW71" s="1000"/>
      <c r="AX71" s="1000"/>
      <c r="AY71" s="1000"/>
      <c r="AZ71" s="1001" t="s">
        <v>561</v>
      </c>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549</v>
      </c>
      <c r="C72" s="1004"/>
      <c r="D72" s="1004"/>
      <c r="E72" s="1004"/>
      <c r="F72" s="1004"/>
      <c r="G72" s="1004"/>
      <c r="H72" s="1004"/>
      <c r="I72" s="1004"/>
      <c r="J72" s="1004"/>
      <c r="K72" s="1004"/>
      <c r="L72" s="1004"/>
      <c r="M72" s="1004"/>
      <c r="N72" s="1004"/>
      <c r="O72" s="1004"/>
      <c r="P72" s="1005"/>
      <c r="Q72" s="1006">
        <v>2557</v>
      </c>
      <c r="R72" s="1000"/>
      <c r="S72" s="1000"/>
      <c r="T72" s="1000"/>
      <c r="U72" s="1000"/>
      <c r="V72" s="1000">
        <v>2438</v>
      </c>
      <c r="W72" s="1000"/>
      <c r="X72" s="1000"/>
      <c r="Y72" s="1000"/>
      <c r="Z72" s="1000"/>
      <c r="AA72" s="1000">
        <v>119</v>
      </c>
      <c r="AB72" s="1000"/>
      <c r="AC72" s="1000"/>
      <c r="AD72" s="1000"/>
      <c r="AE72" s="1000"/>
      <c r="AF72" s="1000">
        <v>119</v>
      </c>
      <c r="AG72" s="1000"/>
      <c r="AH72" s="1000"/>
      <c r="AI72" s="1000"/>
      <c r="AJ72" s="1000"/>
      <c r="AK72" s="1000">
        <v>144</v>
      </c>
      <c r="AL72" s="1000"/>
      <c r="AM72" s="1000"/>
      <c r="AN72" s="1000"/>
      <c r="AO72" s="1000"/>
      <c r="AP72" s="1000">
        <v>1033</v>
      </c>
      <c r="AQ72" s="1000"/>
      <c r="AR72" s="1000"/>
      <c r="AS72" s="1000"/>
      <c r="AT72" s="1000"/>
      <c r="AU72" s="1000">
        <v>96</v>
      </c>
      <c r="AV72" s="1000"/>
      <c r="AW72" s="1000"/>
      <c r="AX72" s="1000"/>
      <c r="AY72" s="1000"/>
      <c r="AZ72" s="1001" t="s">
        <v>562</v>
      </c>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566</v>
      </c>
      <c r="C73" s="1004"/>
      <c r="D73" s="1004"/>
      <c r="E73" s="1004"/>
      <c r="F73" s="1004"/>
      <c r="G73" s="1004"/>
      <c r="H73" s="1004"/>
      <c r="I73" s="1004"/>
      <c r="J73" s="1004"/>
      <c r="K73" s="1004"/>
      <c r="L73" s="1004"/>
      <c r="M73" s="1004"/>
      <c r="N73" s="1004"/>
      <c r="O73" s="1004"/>
      <c r="P73" s="1005"/>
      <c r="Q73" s="1007">
        <v>2</v>
      </c>
      <c r="R73" s="1008"/>
      <c r="S73" s="1008"/>
      <c r="T73" s="1008"/>
      <c r="U73" s="1009"/>
      <c r="V73" s="1010">
        <v>1</v>
      </c>
      <c r="W73" s="1008"/>
      <c r="X73" s="1008"/>
      <c r="Y73" s="1008"/>
      <c r="Z73" s="1009"/>
      <c r="AA73" s="1010">
        <v>2</v>
      </c>
      <c r="AB73" s="1008"/>
      <c r="AC73" s="1008"/>
      <c r="AD73" s="1008"/>
      <c r="AE73" s="1009"/>
      <c r="AF73" s="1010">
        <v>2</v>
      </c>
      <c r="AG73" s="1008"/>
      <c r="AH73" s="1008"/>
      <c r="AI73" s="1008"/>
      <c r="AJ73" s="1009"/>
      <c r="AK73" s="1010" t="s">
        <v>541</v>
      </c>
      <c r="AL73" s="1008"/>
      <c r="AM73" s="1008"/>
      <c r="AN73" s="1008"/>
      <c r="AO73" s="1009"/>
      <c r="AP73" s="1010" t="s">
        <v>541</v>
      </c>
      <c r="AQ73" s="1008"/>
      <c r="AR73" s="1008"/>
      <c r="AS73" s="1008"/>
      <c r="AT73" s="1009"/>
      <c r="AU73" s="1010" t="s">
        <v>541</v>
      </c>
      <c r="AV73" s="1008"/>
      <c r="AW73" s="1008"/>
      <c r="AX73" s="1008"/>
      <c r="AY73" s="1009"/>
      <c r="AZ73" s="1011"/>
      <c r="BA73" s="1012"/>
      <c r="BB73" s="1012"/>
      <c r="BC73" s="1012"/>
      <c r="BD73" s="1013"/>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550</v>
      </c>
      <c r="C74" s="1004"/>
      <c r="D74" s="1004"/>
      <c r="E74" s="1004"/>
      <c r="F74" s="1004"/>
      <c r="G74" s="1004"/>
      <c r="H74" s="1004"/>
      <c r="I74" s="1004"/>
      <c r="J74" s="1004"/>
      <c r="K74" s="1004"/>
      <c r="L74" s="1004"/>
      <c r="M74" s="1004"/>
      <c r="N74" s="1004"/>
      <c r="O74" s="1004"/>
      <c r="P74" s="1005"/>
      <c r="Q74" s="1006">
        <v>3060</v>
      </c>
      <c r="R74" s="1000"/>
      <c r="S74" s="1000"/>
      <c r="T74" s="1000"/>
      <c r="U74" s="1000"/>
      <c r="V74" s="1000">
        <v>2989</v>
      </c>
      <c r="W74" s="1000"/>
      <c r="X74" s="1000"/>
      <c r="Y74" s="1000"/>
      <c r="Z74" s="1000"/>
      <c r="AA74" s="1000">
        <v>71</v>
      </c>
      <c r="AB74" s="1000"/>
      <c r="AC74" s="1000"/>
      <c r="AD74" s="1000"/>
      <c r="AE74" s="1000"/>
      <c r="AF74" s="1000">
        <v>71</v>
      </c>
      <c r="AG74" s="1000"/>
      <c r="AH74" s="1000"/>
      <c r="AI74" s="1000"/>
      <c r="AJ74" s="1000"/>
      <c r="AK74" s="1000">
        <v>222</v>
      </c>
      <c r="AL74" s="1000"/>
      <c r="AM74" s="1000"/>
      <c r="AN74" s="1000"/>
      <c r="AO74" s="1000"/>
      <c r="AP74" s="1000">
        <v>2340</v>
      </c>
      <c r="AQ74" s="1000"/>
      <c r="AR74" s="1000"/>
      <c r="AS74" s="1000"/>
      <c r="AT74" s="1000"/>
      <c r="AU74" s="1000">
        <v>199</v>
      </c>
      <c r="AV74" s="1000"/>
      <c r="AW74" s="1000"/>
      <c r="AX74" s="1000"/>
      <c r="AY74" s="1000"/>
      <c r="AZ74" s="1001" t="s">
        <v>563</v>
      </c>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551</v>
      </c>
      <c r="C75" s="1004"/>
      <c r="D75" s="1004"/>
      <c r="E75" s="1004"/>
      <c r="F75" s="1004"/>
      <c r="G75" s="1004"/>
      <c r="H75" s="1004"/>
      <c r="I75" s="1004"/>
      <c r="J75" s="1004"/>
      <c r="K75" s="1004"/>
      <c r="L75" s="1004"/>
      <c r="M75" s="1004"/>
      <c r="N75" s="1004"/>
      <c r="O75" s="1004"/>
      <c r="P75" s="1005"/>
      <c r="Q75" s="1007">
        <v>94</v>
      </c>
      <c r="R75" s="1008"/>
      <c r="S75" s="1008"/>
      <c r="T75" s="1008"/>
      <c r="U75" s="1009"/>
      <c r="V75" s="1010">
        <v>77</v>
      </c>
      <c r="W75" s="1008"/>
      <c r="X75" s="1008"/>
      <c r="Y75" s="1008"/>
      <c r="Z75" s="1009"/>
      <c r="AA75" s="1010">
        <v>16</v>
      </c>
      <c r="AB75" s="1008"/>
      <c r="AC75" s="1008"/>
      <c r="AD75" s="1008"/>
      <c r="AE75" s="1009"/>
      <c r="AF75" s="1010">
        <v>16</v>
      </c>
      <c r="AG75" s="1008"/>
      <c r="AH75" s="1008"/>
      <c r="AI75" s="1008"/>
      <c r="AJ75" s="1009"/>
      <c r="AK75" s="1010" t="s">
        <v>541</v>
      </c>
      <c r="AL75" s="1008"/>
      <c r="AM75" s="1008"/>
      <c r="AN75" s="1008"/>
      <c r="AO75" s="1009"/>
      <c r="AP75" s="1010" t="s">
        <v>541</v>
      </c>
      <c r="AQ75" s="1008"/>
      <c r="AR75" s="1008"/>
      <c r="AS75" s="1008"/>
      <c r="AT75" s="1009"/>
      <c r="AU75" s="1010" t="s">
        <v>541</v>
      </c>
      <c r="AV75" s="1008"/>
      <c r="AW75" s="1008"/>
      <c r="AX75" s="1008"/>
      <c r="AY75" s="1009"/>
      <c r="AZ75" s="1011"/>
      <c r="BA75" s="1012"/>
      <c r="BB75" s="1012"/>
      <c r="BC75" s="1012"/>
      <c r="BD75" s="1013"/>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552</v>
      </c>
      <c r="C76" s="1004"/>
      <c r="D76" s="1004"/>
      <c r="E76" s="1004"/>
      <c r="F76" s="1004"/>
      <c r="G76" s="1004"/>
      <c r="H76" s="1004"/>
      <c r="I76" s="1004"/>
      <c r="J76" s="1004"/>
      <c r="K76" s="1004"/>
      <c r="L76" s="1004"/>
      <c r="M76" s="1004"/>
      <c r="N76" s="1004"/>
      <c r="O76" s="1004"/>
      <c r="P76" s="1005"/>
      <c r="Q76" s="1007">
        <v>542</v>
      </c>
      <c r="R76" s="1008"/>
      <c r="S76" s="1008"/>
      <c r="T76" s="1008"/>
      <c r="U76" s="1009"/>
      <c r="V76" s="1010">
        <v>476</v>
      </c>
      <c r="W76" s="1008"/>
      <c r="X76" s="1008"/>
      <c r="Y76" s="1008"/>
      <c r="Z76" s="1009"/>
      <c r="AA76" s="1010">
        <v>65</v>
      </c>
      <c r="AB76" s="1008"/>
      <c r="AC76" s="1008"/>
      <c r="AD76" s="1008"/>
      <c r="AE76" s="1009"/>
      <c r="AF76" s="1010">
        <v>65</v>
      </c>
      <c r="AG76" s="1008"/>
      <c r="AH76" s="1008"/>
      <c r="AI76" s="1008"/>
      <c r="AJ76" s="1009"/>
      <c r="AK76" s="1010" t="s">
        <v>541</v>
      </c>
      <c r="AL76" s="1008"/>
      <c r="AM76" s="1008"/>
      <c r="AN76" s="1008"/>
      <c r="AO76" s="1009"/>
      <c r="AP76" s="1010">
        <v>46</v>
      </c>
      <c r="AQ76" s="1008"/>
      <c r="AR76" s="1008"/>
      <c r="AS76" s="1008"/>
      <c r="AT76" s="1009"/>
      <c r="AU76" s="1010">
        <v>4</v>
      </c>
      <c r="AV76" s="1008"/>
      <c r="AW76" s="1008"/>
      <c r="AX76" s="1008"/>
      <c r="AY76" s="1009"/>
      <c r="AZ76" s="1011"/>
      <c r="BA76" s="1012"/>
      <c r="BB76" s="1012"/>
      <c r="BC76" s="1012"/>
      <c r="BD76" s="1013"/>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553</v>
      </c>
      <c r="C77" s="1004"/>
      <c r="D77" s="1004"/>
      <c r="E77" s="1004"/>
      <c r="F77" s="1004"/>
      <c r="G77" s="1004"/>
      <c r="H77" s="1004"/>
      <c r="I77" s="1004"/>
      <c r="J77" s="1004"/>
      <c r="K77" s="1004"/>
      <c r="L77" s="1004"/>
      <c r="M77" s="1004"/>
      <c r="N77" s="1004"/>
      <c r="O77" s="1004"/>
      <c r="P77" s="1005"/>
      <c r="Q77" s="1007">
        <v>6</v>
      </c>
      <c r="R77" s="1008"/>
      <c r="S77" s="1008"/>
      <c r="T77" s="1008"/>
      <c r="U77" s="1009"/>
      <c r="V77" s="1010">
        <v>6</v>
      </c>
      <c r="W77" s="1008"/>
      <c r="X77" s="1008"/>
      <c r="Y77" s="1008"/>
      <c r="Z77" s="1009"/>
      <c r="AA77" s="1010">
        <v>0</v>
      </c>
      <c r="AB77" s="1008"/>
      <c r="AC77" s="1008"/>
      <c r="AD77" s="1008"/>
      <c r="AE77" s="1009"/>
      <c r="AF77" s="1010">
        <v>0</v>
      </c>
      <c r="AG77" s="1008"/>
      <c r="AH77" s="1008"/>
      <c r="AI77" s="1008"/>
      <c r="AJ77" s="1009"/>
      <c r="AK77" s="1010" t="s">
        <v>541</v>
      </c>
      <c r="AL77" s="1008"/>
      <c r="AM77" s="1008"/>
      <c r="AN77" s="1008"/>
      <c r="AO77" s="1009"/>
      <c r="AP77" s="1010" t="s">
        <v>541</v>
      </c>
      <c r="AQ77" s="1008"/>
      <c r="AR77" s="1008"/>
      <c r="AS77" s="1008"/>
      <c r="AT77" s="1009"/>
      <c r="AU77" s="1010" t="s">
        <v>541</v>
      </c>
      <c r="AV77" s="1008"/>
      <c r="AW77" s="1008"/>
      <c r="AX77" s="1008"/>
      <c r="AY77" s="1009"/>
      <c r="AZ77" s="1011"/>
      <c r="BA77" s="1012"/>
      <c r="BB77" s="1012"/>
      <c r="BC77" s="1012"/>
      <c r="BD77" s="1013"/>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554</v>
      </c>
      <c r="C78" s="1004"/>
      <c r="D78" s="1004"/>
      <c r="E78" s="1004"/>
      <c r="F78" s="1004"/>
      <c r="G78" s="1004"/>
      <c r="H78" s="1004"/>
      <c r="I78" s="1004"/>
      <c r="J78" s="1004"/>
      <c r="K78" s="1004"/>
      <c r="L78" s="1004"/>
      <c r="M78" s="1004"/>
      <c r="N78" s="1004"/>
      <c r="O78" s="1004"/>
      <c r="P78" s="1005"/>
      <c r="Q78" s="1007">
        <v>3434</v>
      </c>
      <c r="R78" s="1008"/>
      <c r="S78" s="1008"/>
      <c r="T78" s="1008"/>
      <c r="U78" s="1009"/>
      <c r="V78" s="1010">
        <v>3345</v>
      </c>
      <c r="W78" s="1008"/>
      <c r="X78" s="1008"/>
      <c r="Y78" s="1008"/>
      <c r="Z78" s="1009"/>
      <c r="AA78" s="1010">
        <v>89</v>
      </c>
      <c r="AB78" s="1008"/>
      <c r="AC78" s="1008"/>
      <c r="AD78" s="1008"/>
      <c r="AE78" s="1009"/>
      <c r="AF78" s="1010">
        <v>89</v>
      </c>
      <c r="AG78" s="1008"/>
      <c r="AH78" s="1008"/>
      <c r="AI78" s="1008"/>
      <c r="AJ78" s="1009"/>
      <c r="AK78" s="1010" t="s">
        <v>541</v>
      </c>
      <c r="AL78" s="1008"/>
      <c r="AM78" s="1008"/>
      <c r="AN78" s="1008"/>
      <c r="AO78" s="1009"/>
      <c r="AP78" s="1010" t="s">
        <v>541</v>
      </c>
      <c r="AQ78" s="1008"/>
      <c r="AR78" s="1008"/>
      <c r="AS78" s="1008"/>
      <c r="AT78" s="1009"/>
      <c r="AU78" s="1010" t="s">
        <v>541</v>
      </c>
      <c r="AV78" s="1008"/>
      <c r="AW78" s="1008"/>
      <c r="AX78" s="1008"/>
      <c r="AY78" s="1009"/>
      <c r="AZ78" s="1011"/>
      <c r="BA78" s="1012"/>
      <c r="BB78" s="1012"/>
      <c r="BC78" s="1012"/>
      <c r="BD78" s="1013"/>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555</v>
      </c>
      <c r="C79" s="1004"/>
      <c r="D79" s="1004"/>
      <c r="E79" s="1004"/>
      <c r="F79" s="1004"/>
      <c r="G79" s="1004"/>
      <c r="H79" s="1004"/>
      <c r="I79" s="1004"/>
      <c r="J79" s="1004"/>
      <c r="K79" s="1004"/>
      <c r="L79" s="1004"/>
      <c r="M79" s="1004"/>
      <c r="N79" s="1004"/>
      <c r="O79" s="1004"/>
      <c r="P79" s="1005"/>
      <c r="Q79" s="1007">
        <v>256</v>
      </c>
      <c r="R79" s="1008"/>
      <c r="S79" s="1008"/>
      <c r="T79" s="1008"/>
      <c r="U79" s="1009"/>
      <c r="V79" s="1010">
        <v>224</v>
      </c>
      <c r="W79" s="1008"/>
      <c r="X79" s="1008"/>
      <c r="Y79" s="1008"/>
      <c r="Z79" s="1009"/>
      <c r="AA79" s="1010">
        <v>32</v>
      </c>
      <c r="AB79" s="1008"/>
      <c r="AC79" s="1008"/>
      <c r="AD79" s="1008"/>
      <c r="AE79" s="1009"/>
      <c r="AF79" s="1010">
        <v>32</v>
      </c>
      <c r="AG79" s="1008"/>
      <c r="AH79" s="1008"/>
      <c r="AI79" s="1008"/>
      <c r="AJ79" s="1009"/>
      <c r="AK79" s="1010" t="s">
        <v>541</v>
      </c>
      <c r="AL79" s="1008"/>
      <c r="AM79" s="1008"/>
      <c r="AN79" s="1008"/>
      <c r="AO79" s="1009"/>
      <c r="AP79" s="1010" t="s">
        <v>541</v>
      </c>
      <c r="AQ79" s="1008"/>
      <c r="AR79" s="1008"/>
      <c r="AS79" s="1008"/>
      <c r="AT79" s="1009"/>
      <c r="AU79" s="1010" t="s">
        <v>541</v>
      </c>
      <c r="AV79" s="1008"/>
      <c r="AW79" s="1008"/>
      <c r="AX79" s="1008"/>
      <c r="AY79" s="1009"/>
      <c r="AZ79" s="1011"/>
      <c r="BA79" s="1012"/>
      <c r="BB79" s="1012"/>
      <c r="BC79" s="1012"/>
      <c r="BD79" s="1013"/>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t="s">
        <v>556</v>
      </c>
      <c r="C80" s="1004"/>
      <c r="D80" s="1004"/>
      <c r="E80" s="1004"/>
      <c r="F80" s="1004"/>
      <c r="G80" s="1004"/>
      <c r="H80" s="1004"/>
      <c r="I80" s="1004"/>
      <c r="J80" s="1004"/>
      <c r="K80" s="1004"/>
      <c r="L80" s="1004"/>
      <c r="M80" s="1004"/>
      <c r="N80" s="1004"/>
      <c r="O80" s="1004"/>
      <c r="P80" s="1005"/>
      <c r="Q80" s="1007">
        <v>244114</v>
      </c>
      <c r="R80" s="1008"/>
      <c r="S80" s="1008"/>
      <c r="T80" s="1008"/>
      <c r="U80" s="1009"/>
      <c r="V80" s="1010">
        <v>233963</v>
      </c>
      <c r="W80" s="1008"/>
      <c r="X80" s="1008"/>
      <c r="Y80" s="1008"/>
      <c r="Z80" s="1009"/>
      <c r="AA80" s="1010">
        <v>10151</v>
      </c>
      <c r="AB80" s="1008"/>
      <c r="AC80" s="1008"/>
      <c r="AD80" s="1008"/>
      <c r="AE80" s="1009"/>
      <c r="AF80" s="1010">
        <v>10151</v>
      </c>
      <c r="AG80" s="1008"/>
      <c r="AH80" s="1008"/>
      <c r="AI80" s="1008"/>
      <c r="AJ80" s="1009"/>
      <c r="AK80" s="1010" t="s">
        <v>541</v>
      </c>
      <c r="AL80" s="1008"/>
      <c r="AM80" s="1008"/>
      <c r="AN80" s="1008"/>
      <c r="AO80" s="1009"/>
      <c r="AP80" s="1010" t="s">
        <v>541</v>
      </c>
      <c r="AQ80" s="1008"/>
      <c r="AR80" s="1008"/>
      <c r="AS80" s="1008"/>
      <c r="AT80" s="1009"/>
      <c r="AU80" s="1010" t="s">
        <v>541</v>
      </c>
      <c r="AV80" s="1008"/>
      <c r="AW80" s="1008"/>
      <c r="AX80" s="1008"/>
      <c r="AY80" s="1009"/>
      <c r="AZ80" s="1011"/>
      <c r="BA80" s="1012"/>
      <c r="BB80" s="1012"/>
      <c r="BC80" s="1012"/>
      <c r="BD80" s="1013"/>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t="s">
        <v>557</v>
      </c>
      <c r="C81" s="1004"/>
      <c r="D81" s="1004"/>
      <c r="E81" s="1004"/>
      <c r="F81" s="1004"/>
      <c r="G81" s="1004"/>
      <c r="H81" s="1004"/>
      <c r="I81" s="1004"/>
      <c r="J81" s="1004"/>
      <c r="K81" s="1004"/>
      <c r="L81" s="1004"/>
      <c r="M81" s="1004"/>
      <c r="N81" s="1004"/>
      <c r="O81" s="1004"/>
      <c r="P81" s="1005"/>
      <c r="Q81" s="1007">
        <v>12</v>
      </c>
      <c r="R81" s="1008"/>
      <c r="S81" s="1008"/>
      <c r="T81" s="1008"/>
      <c r="U81" s="1009"/>
      <c r="V81" s="1010">
        <v>7</v>
      </c>
      <c r="W81" s="1008"/>
      <c r="X81" s="1008"/>
      <c r="Y81" s="1008"/>
      <c r="Z81" s="1009"/>
      <c r="AA81" s="1010">
        <v>5</v>
      </c>
      <c r="AB81" s="1008"/>
      <c r="AC81" s="1008"/>
      <c r="AD81" s="1008"/>
      <c r="AE81" s="1009"/>
      <c r="AF81" s="1010">
        <v>5</v>
      </c>
      <c r="AG81" s="1008"/>
      <c r="AH81" s="1008"/>
      <c r="AI81" s="1008"/>
      <c r="AJ81" s="1009"/>
      <c r="AK81" s="1010" t="s">
        <v>541</v>
      </c>
      <c r="AL81" s="1008"/>
      <c r="AM81" s="1008"/>
      <c r="AN81" s="1008"/>
      <c r="AO81" s="1009"/>
      <c r="AP81" s="1010">
        <v>30</v>
      </c>
      <c r="AQ81" s="1008"/>
      <c r="AR81" s="1008"/>
      <c r="AS81" s="1008"/>
      <c r="AT81" s="1009"/>
      <c r="AU81" s="1010">
        <v>4</v>
      </c>
      <c r="AV81" s="1008"/>
      <c r="AW81" s="1008"/>
      <c r="AX81" s="1008"/>
      <c r="AY81" s="1009"/>
      <c r="AZ81" s="1011" t="s">
        <v>559</v>
      </c>
      <c r="BA81" s="1012"/>
      <c r="BB81" s="1012"/>
      <c r="BC81" s="1012"/>
      <c r="BD81" s="1013"/>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t="s">
        <v>558</v>
      </c>
      <c r="C82" s="1004"/>
      <c r="D82" s="1004"/>
      <c r="E82" s="1004"/>
      <c r="F82" s="1004"/>
      <c r="G82" s="1004"/>
      <c r="H82" s="1004"/>
      <c r="I82" s="1004"/>
      <c r="J82" s="1004"/>
      <c r="K82" s="1004"/>
      <c r="L82" s="1004"/>
      <c r="M82" s="1004"/>
      <c r="N82" s="1004"/>
      <c r="O82" s="1004"/>
      <c r="P82" s="1005"/>
      <c r="Q82" s="1007">
        <v>169</v>
      </c>
      <c r="R82" s="1008"/>
      <c r="S82" s="1008"/>
      <c r="T82" s="1008"/>
      <c r="U82" s="1009"/>
      <c r="V82" s="1010">
        <v>74</v>
      </c>
      <c r="W82" s="1008"/>
      <c r="X82" s="1008"/>
      <c r="Y82" s="1008"/>
      <c r="Z82" s="1009"/>
      <c r="AA82" s="1010">
        <v>94</v>
      </c>
      <c r="AB82" s="1008"/>
      <c r="AC82" s="1008"/>
      <c r="AD82" s="1008"/>
      <c r="AE82" s="1009"/>
      <c r="AF82" s="1010">
        <v>1162</v>
      </c>
      <c r="AG82" s="1008"/>
      <c r="AH82" s="1008"/>
      <c r="AI82" s="1008"/>
      <c r="AJ82" s="1009"/>
      <c r="AK82" s="1010" t="s">
        <v>541</v>
      </c>
      <c r="AL82" s="1008"/>
      <c r="AM82" s="1008"/>
      <c r="AN82" s="1008"/>
      <c r="AO82" s="1009"/>
      <c r="AP82" s="1010">
        <v>579</v>
      </c>
      <c r="AQ82" s="1008"/>
      <c r="AR82" s="1008"/>
      <c r="AS82" s="1008"/>
      <c r="AT82" s="1009"/>
      <c r="AU82" s="1010" t="s">
        <v>541</v>
      </c>
      <c r="AV82" s="1008"/>
      <c r="AW82" s="1008"/>
      <c r="AX82" s="1008"/>
      <c r="AY82" s="1009"/>
      <c r="AZ82" s="1011" t="s">
        <v>568</v>
      </c>
      <c r="BA82" s="1012"/>
      <c r="BB82" s="1012"/>
      <c r="BC82" s="1012"/>
      <c r="BD82" s="1013"/>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7"/>
      <c r="R83" s="1008"/>
      <c r="S83" s="1008"/>
      <c r="T83" s="1008"/>
      <c r="U83" s="1009"/>
      <c r="V83" s="1010"/>
      <c r="W83" s="1008"/>
      <c r="X83" s="1008"/>
      <c r="Y83" s="1008"/>
      <c r="Z83" s="1009"/>
      <c r="AA83" s="1010"/>
      <c r="AB83" s="1008"/>
      <c r="AC83" s="1008"/>
      <c r="AD83" s="1008"/>
      <c r="AE83" s="1009"/>
      <c r="AF83" s="1010"/>
      <c r="AG83" s="1008"/>
      <c r="AH83" s="1008"/>
      <c r="AI83" s="1008"/>
      <c r="AJ83" s="1009"/>
      <c r="AK83" s="1010"/>
      <c r="AL83" s="1008"/>
      <c r="AM83" s="1008"/>
      <c r="AN83" s="1008"/>
      <c r="AO83" s="1009"/>
      <c r="AP83" s="1010"/>
      <c r="AQ83" s="1008"/>
      <c r="AR83" s="1008"/>
      <c r="AS83" s="1008"/>
      <c r="AT83" s="1009"/>
      <c r="AU83" s="1010"/>
      <c r="AV83" s="1008"/>
      <c r="AW83" s="1008"/>
      <c r="AX83" s="1008"/>
      <c r="AY83" s="1009"/>
      <c r="AZ83" s="1011"/>
      <c r="BA83" s="1012"/>
      <c r="BB83" s="1012"/>
      <c r="BC83" s="1012"/>
      <c r="BD83" s="1013"/>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371</v>
      </c>
      <c r="B88" s="973" t="s">
        <v>394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11982</v>
      </c>
      <c r="AG88" s="988"/>
      <c r="AH88" s="988"/>
      <c r="AI88" s="988"/>
      <c r="AJ88" s="988"/>
      <c r="AK88" s="992"/>
      <c r="AL88" s="992"/>
      <c r="AM88" s="992"/>
      <c r="AN88" s="992"/>
      <c r="AO88" s="992"/>
      <c r="AP88" s="988">
        <v>4029</v>
      </c>
      <c r="AQ88" s="988"/>
      <c r="AR88" s="988"/>
      <c r="AS88" s="988"/>
      <c r="AT88" s="988"/>
      <c r="AU88" s="988">
        <v>303</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973" t="s">
        <v>395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v>
      </c>
      <c r="CS102" s="980"/>
      <c r="CT102" s="980"/>
      <c r="CU102" s="980"/>
      <c r="CV102" s="981"/>
      <c r="CW102" s="979" t="s">
        <v>565</v>
      </c>
      <c r="CX102" s="980"/>
      <c r="CY102" s="980"/>
      <c r="CZ102" s="980"/>
      <c r="DA102" s="981"/>
      <c r="DB102" s="979" t="s">
        <v>565</v>
      </c>
      <c r="DC102" s="980"/>
      <c r="DD102" s="980"/>
      <c r="DE102" s="980"/>
      <c r="DF102" s="981"/>
      <c r="DG102" s="979">
        <v>198</v>
      </c>
      <c r="DH102" s="980"/>
      <c r="DI102" s="980"/>
      <c r="DJ102" s="980"/>
      <c r="DK102" s="981"/>
      <c r="DL102" s="979" t="s">
        <v>565</v>
      </c>
      <c r="DM102" s="980"/>
      <c r="DN102" s="980"/>
      <c r="DO102" s="980"/>
      <c r="DP102" s="981"/>
      <c r="DQ102" s="979" t="s">
        <v>565</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403</v>
      </c>
      <c r="AB109" s="923"/>
      <c r="AC109" s="923"/>
      <c r="AD109" s="923"/>
      <c r="AE109" s="924"/>
      <c r="AF109" s="925" t="s">
        <v>288</v>
      </c>
      <c r="AG109" s="923"/>
      <c r="AH109" s="923"/>
      <c r="AI109" s="923"/>
      <c r="AJ109" s="924"/>
      <c r="AK109" s="925" t="s">
        <v>287</v>
      </c>
      <c r="AL109" s="923"/>
      <c r="AM109" s="923"/>
      <c r="AN109" s="923"/>
      <c r="AO109" s="924"/>
      <c r="AP109" s="925" t="s">
        <v>404</v>
      </c>
      <c r="AQ109" s="923"/>
      <c r="AR109" s="923"/>
      <c r="AS109" s="923"/>
      <c r="AT109" s="954"/>
      <c r="AU109" s="922" t="s">
        <v>402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403</v>
      </c>
      <c r="BR109" s="923"/>
      <c r="BS109" s="923"/>
      <c r="BT109" s="923"/>
      <c r="BU109" s="924"/>
      <c r="BV109" s="925" t="s">
        <v>288</v>
      </c>
      <c r="BW109" s="923"/>
      <c r="BX109" s="923"/>
      <c r="BY109" s="923"/>
      <c r="BZ109" s="924"/>
      <c r="CA109" s="925" t="s">
        <v>287</v>
      </c>
      <c r="CB109" s="923"/>
      <c r="CC109" s="923"/>
      <c r="CD109" s="923"/>
      <c r="CE109" s="924"/>
      <c r="CF109" s="961" t="s">
        <v>404</v>
      </c>
      <c r="CG109" s="961"/>
      <c r="CH109" s="961"/>
      <c r="CI109" s="961"/>
      <c r="CJ109" s="961"/>
      <c r="CK109" s="925" t="s">
        <v>405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403</v>
      </c>
      <c r="DH109" s="923"/>
      <c r="DI109" s="923"/>
      <c r="DJ109" s="923"/>
      <c r="DK109" s="924"/>
      <c r="DL109" s="925" t="s">
        <v>288</v>
      </c>
      <c r="DM109" s="923"/>
      <c r="DN109" s="923"/>
      <c r="DO109" s="923"/>
      <c r="DP109" s="924"/>
      <c r="DQ109" s="925" t="s">
        <v>287</v>
      </c>
      <c r="DR109" s="923"/>
      <c r="DS109" s="923"/>
      <c r="DT109" s="923"/>
      <c r="DU109" s="924"/>
      <c r="DV109" s="925" t="s">
        <v>404</v>
      </c>
      <c r="DW109" s="923"/>
      <c r="DX109" s="923"/>
      <c r="DY109" s="923"/>
      <c r="DZ109" s="954"/>
    </row>
    <row r="110" spans="1:131" s="199" customFormat="1" ht="26.25" customHeight="1" x14ac:dyDescent="0.15">
      <c r="A110" s="825" t="s">
        <v>406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568190</v>
      </c>
      <c r="AB110" s="916"/>
      <c r="AC110" s="916"/>
      <c r="AD110" s="916"/>
      <c r="AE110" s="917"/>
      <c r="AF110" s="918">
        <v>507281</v>
      </c>
      <c r="AG110" s="916"/>
      <c r="AH110" s="916"/>
      <c r="AI110" s="916"/>
      <c r="AJ110" s="917"/>
      <c r="AK110" s="918">
        <v>474010</v>
      </c>
      <c r="AL110" s="916"/>
      <c r="AM110" s="916"/>
      <c r="AN110" s="916"/>
      <c r="AO110" s="917"/>
      <c r="AP110" s="919">
        <v>12</v>
      </c>
      <c r="AQ110" s="920"/>
      <c r="AR110" s="920"/>
      <c r="AS110" s="920"/>
      <c r="AT110" s="921"/>
      <c r="AU110" s="955" t="s">
        <v>61</v>
      </c>
      <c r="AV110" s="956"/>
      <c r="AW110" s="956"/>
      <c r="AX110" s="956"/>
      <c r="AY110" s="956"/>
      <c r="AZ110" s="881" t="s">
        <v>407</v>
      </c>
      <c r="BA110" s="826"/>
      <c r="BB110" s="826"/>
      <c r="BC110" s="826"/>
      <c r="BD110" s="826"/>
      <c r="BE110" s="826"/>
      <c r="BF110" s="826"/>
      <c r="BG110" s="826"/>
      <c r="BH110" s="826"/>
      <c r="BI110" s="826"/>
      <c r="BJ110" s="826"/>
      <c r="BK110" s="826"/>
      <c r="BL110" s="826"/>
      <c r="BM110" s="826"/>
      <c r="BN110" s="826"/>
      <c r="BO110" s="826"/>
      <c r="BP110" s="827"/>
      <c r="BQ110" s="882">
        <v>5049628</v>
      </c>
      <c r="BR110" s="863"/>
      <c r="BS110" s="863"/>
      <c r="BT110" s="863"/>
      <c r="BU110" s="863"/>
      <c r="BV110" s="863">
        <v>5239160</v>
      </c>
      <c r="BW110" s="863"/>
      <c r="BX110" s="863"/>
      <c r="BY110" s="863"/>
      <c r="BZ110" s="863"/>
      <c r="CA110" s="863">
        <v>5216038</v>
      </c>
      <c r="CB110" s="863"/>
      <c r="CC110" s="863"/>
      <c r="CD110" s="863"/>
      <c r="CE110" s="863"/>
      <c r="CF110" s="887">
        <v>131.6</v>
      </c>
      <c r="CG110" s="888"/>
      <c r="CH110" s="888"/>
      <c r="CI110" s="888"/>
      <c r="CJ110" s="888"/>
      <c r="CK110" s="951" t="s">
        <v>408</v>
      </c>
      <c r="CL110" s="837"/>
      <c r="CM110" s="912" t="s">
        <v>409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410</v>
      </c>
      <c r="DH110" s="863"/>
      <c r="DI110" s="863"/>
      <c r="DJ110" s="863"/>
      <c r="DK110" s="863"/>
      <c r="DL110" s="863" t="s">
        <v>410</v>
      </c>
      <c r="DM110" s="863"/>
      <c r="DN110" s="863"/>
      <c r="DO110" s="863"/>
      <c r="DP110" s="863"/>
      <c r="DQ110" s="863" t="s">
        <v>410</v>
      </c>
      <c r="DR110" s="863"/>
      <c r="DS110" s="863"/>
      <c r="DT110" s="863"/>
      <c r="DU110" s="863"/>
      <c r="DV110" s="864" t="s">
        <v>410</v>
      </c>
      <c r="DW110" s="864"/>
      <c r="DX110" s="864"/>
      <c r="DY110" s="864"/>
      <c r="DZ110" s="865"/>
    </row>
    <row r="111" spans="1:131" s="199" customFormat="1" ht="26.25" customHeight="1" x14ac:dyDescent="0.15">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4517867</v>
      </c>
      <c r="BR112" s="835"/>
      <c r="BS112" s="835"/>
      <c r="BT112" s="835"/>
      <c r="BU112" s="835"/>
      <c r="BV112" s="835">
        <v>4705369</v>
      </c>
      <c r="BW112" s="835"/>
      <c r="BX112" s="835"/>
      <c r="BY112" s="835"/>
      <c r="BZ112" s="835"/>
      <c r="CA112" s="835">
        <v>4957611</v>
      </c>
      <c r="CB112" s="835"/>
      <c r="CC112" s="835"/>
      <c r="CD112" s="835"/>
      <c r="CE112" s="835"/>
      <c r="CF112" s="896">
        <v>125.1</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175398</v>
      </c>
      <c r="AB113" s="944"/>
      <c r="AC113" s="944"/>
      <c r="AD113" s="944"/>
      <c r="AE113" s="945"/>
      <c r="AF113" s="946">
        <v>178110</v>
      </c>
      <c r="AG113" s="944"/>
      <c r="AH113" s="944"/>
      <c r="AI113" s="944"/>
      <c r="AJ113" s="945"/>
      <c r="AK113" s="946">
        <v>189943</v>
      </c>
      <c r="AL113" s="944"/>
      <c r="AM113" s="944"/>
      <c r="AN113" s="944"/>
      <c r="AO113" s="945"/>
      <c r="AP113" s="947">
        <v>4.8</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v>191698</v>
      </c>
      <c r="BR113" s="835"/>
      <c r="BS113" s="835"/>
      <c r="BT113" s="835"/>
      <c r="BU113" s="835"/>
      <c r="BV113" s="835">
        <v>237504</v>
      </c>
      <c r="BW113" s="835"/>
      <c r="BX113" s="835"/>
      <c r="BY113" s="835"/>
      <c r="BZ113" s="835"/>
      <c r="CA113" s="835">
        <v>302860</v>
      </c>
      <c r="CB113" s="835"/>
      <c r="CC113" s="835"/>
      <c r="CD113" s="835"/>
      <c r="CE113" s="835"/>
      <c r="CF113" s="896">
        <v>7.6</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71915</v>
      </c>
      <c r="AB114" s="798"/>
      <c r="AC114" s="798"/>
      <c r="AD114" s="798"/>
      <c r="AE114" s="799"/>
      <c r="AF114" s="800">
        <v>45895</v>
      </c>
      <c r="AG114" s="798"/>
      <c r="AH114" s="798"/>
      <c r="AI114" s="798"/>
      <c r="AJ114" s="799"/>
      <c r="AK114" s="800">
        <v>31946</v>
      </c>
      <c r="AL114" s="798"/>
      <c r="AM114" s="798"/>
      <c r="AN114" s="798"/>
      <c r="AO114" s="799"/>
      <c r="AP114" s="845">
        <v>0.8</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1109573</v>
      </c>
      <c r="BR114" s="835"/>
      <c r="BS114" s="835"/>
      <c r="BT114" s="835"/>
      <c r="BU114" s="835"/>
      <c r="BV114" s="835">
        <v>1102631</v>
      </c>
      <c r="BW114" s="835"/>
      <c r="BX114" s="835"/>
      <c r="BY114" s="835"/>
      <c r="BZ114" s="835"/>
      <c r="CA114" s="835">
        <v>1153493</v>
      </c>
      <c r="CB114" s="835"/>
      <c r="CC114" s="835"/>
      <c r="CD114" s="835"/>
      <c r="CE114" s="835"/>
      <c r="CF114" s="896">
        <v>29.1</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6</v>
      </c>
      <c r="AB115" s="944"/>
      <c r="AC115" s="944"/>
      <c r="AD115" s="944"/>
      <c r="AE115" s="945"/>
      <c r="AF115" s="946">
        <v>5</v>
      </c>
      <c r="AG115" s="944"/>
      <c r="AH115" s="944"/>
      <c r="AI115" s="944"/>
      <c r="AJ115" s="945"/>
      <c r="AK115" s="946">
        <v>3</v>
      </c>
      <c r="AL115" s="944"/>
      <c r="AM115" s="944"/>
      <c r="AN115" s="944"/>
      <c r="AO115" s="945"/>
      <c r="AP115" s="947">
        <v>0</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815509</v>
      </c>
      <c r="AB117" s="930"/>
      <c r="AC117" s="930"/>
      <c r="AD117" s="930"/>
      <c r="AE117" s="931"/>
      <c r="AF117" s="932">
        <v>731291</v>
      </c>
      <c r="AG117" s="930"/>
      <c r="AH117" s="930"/>
      <c r="AI117" s="930"/>
      <c r="AJ117" s="931"/>
      <c r="AK117" s="932">
        <v>695902</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410</v>
      </c>
      <c r="BR117" s="835"/>
      <c r="BS117" s="835"/>
      <c r="BT117" s="835"/>
      <c r="BU117" s="835"/>
      <c r="BV117" s="835" t="s">
        <v>410</v>
      </c>
      <c r="BW117" s="835"/>
      <c r="BX117" s="835"/>
      <c r="BY117" s="835"/>
      <c r="BZ117" s="835"/>
      <c r="CA117" s="835" t="s">
        <v>410</v>
      </c>
      <c r="CB117" s="835"/>
      <c r="CC117" s="835"/>
      <c r="CD117" s="835"/>
      <c r="CE117" s="835"/>
      <c r="CF117" s="896" t="s">
        <v>410</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410</v>
      </c>
      <c r="DH117" s="798"/>
      <c r="DI117" s="798"/>
      <c r="DJ117" s="798"/>
      <c r="DK117" s="799"/>
      <c r="DL117" s="800" t="s">
        <v>410</v>
      </c>
      <c r="DM117" s="798"/>
      <c r="DN117" s="798"/>
      <c r="DO117" s="798"/>
      <c r="DP117" s="799"/>
      <c r="DQ117" s="800" t="s">
        <v>410</v>
      </c>
      <c r="DR117" s="798"/>
      <c r="DS117" s="798"/>
      <c r="DT117" s="798"/>
      <c r="DU117" s="799"/>
      <c r="DV117" s="845" t="s">
        <v>410</v>
      </c>
      <c r="DW117" s="846"/>
      <c r="DX117" s="846"/>
      <c r="DY117" s="846"/>
      <c r="DZ117" s="847"/>
    </row>
    <row r="118" spans="1:130" s="199" customFormat="1" ht="26.25" customHeight="1" x14ac:dyDescent="0.15">
      <c r="A118" s="922" t="s">
        <v>405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403</v>
      </c>
      <c r="AB118" s="923"/>
      <c r="AC118" s="923"/>
      <c r="AD118" s="923"/>
      <c r="AE118" s="924"/>
      <c r="AF118" s="925" t="s">
        <v>288</v>
      </c>
      <c r="AG118" s="923"/>
      <c r="AH118" s="923"/>
      <c r="AI118" s="923"/>
      <c r="AJ118" s="924"/>
      <c r="AK118" s="925" t="s">
        <v>287</v>
      </c>
      <c r="AL118" s="923"/>
      <c r="AM118" s="923"/>
      <c r="AN118" s="923"/>
      <c r="AO118" s="924"/>
      <c r="AP118" s="926" t="s">
        <v>404</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434</v>
      </c>
      <c r="BR118" s="866"/>
      <c r="BS118" s="866"/>
      <c r="BT118" s="866"/>
      <c r="BU118" s="866"/>
      <c r="BV118" s="866" t="s">
        <v>434</v>
      </c>
      <c r="BW118" s="866"/>
      <c r="BX118" s="866"/>
      <c r="BY118" s="866"/>
      <c r="BZ118" s="866"/>
      <c r="CA118" s="866" t="s">
        <v>434</v>
      </c>
      <c r="CB118" s="866"/>
      <c r="CC118" s="866"/>
      <c r="CD118" s="866"/>
      <c r="CE118" s="866"/>
      <c r="CF118" s="896" t="s">
        <v>434</v>
      </c>
      <c r="CG118" s="897"/>
      <c r="CH118" s="897"/>
      <c r="CI118" s="897"/>
      <c r="CJ118" s="897"/>
      <c r="CK118" s="952"/>
      <c r="CL118" s="839"/>
      <c r="CM118" s="842" t="s">
        <v>435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434</v>
      </c>
      <c r="DH118" s="798"/>
      <c r="DI118" s="798"/>
      <c r="DJ118" s="798"/>
      <c r="DK118" s="799"/>
      <c r="DL118" s="800" t="s">
        <v>434</v>
      </c>
      <c r="DM118" s="798"/>
      <c r="DN118" s="798"/>
      <c r="DO118" s="798"/>
      <c r="DP118" s="799"/>
      <c r="DQ118" s="800" t="s">
        <v>434</v>
      </c>
      <c r="DR118" s="798"/>
      <c r="DS118" s="798"/>
      <c r="DT118" s="798"/>
      <c r="DU118" s="799"/>
      <c r="DV118" s="845" t="s">
        <v>434</v>
      </c>
      <c r="DW118" s="846"/>
      <c r="DX118" s="846"/>
      <c r="DY118" s="846"/>
      <c r="DZ118" s="847"/>
    </row>
    <row r="119" spans="1:130" s="199" customFormat="1" ht="26.25" customHeight="1" x14ac:dyDescent="0.15">
      <c r="A119" s="836" t="s">
        <v>408</v>
      </c>
      <c r="B119" s="837"/>
      <c r="C119" s="912" t="s">
        <v>409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434</v>
      </c>
      <c r="AB119" s="916"/>
      <c r="AC119" s="916"/>
      <c r="AD119" s="916"/>
      <c r="AE119" s="917"/>
      <c r="AF119" s="918" t="s">
        <v>434</v>
      </c>
      <c r="AG119" s="916"/>
      <c r="AH119" s="916"/>
      <c r="AI119" s="916"/>
      <c r="AJ119" s="917"/>
      <c r="AK119" s="918" t="s">
        <v>434</v>
      </c>
      <c r="AL119" s="916"/>
      <c r="AM119" s="916"/>
      <c r="AN119" s="916"/>
      <c r="AO119" s="917"/>
      <c r="AP119" s="919" t="s">
        <v>434</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436</v>
      </c>
      <c r="BP119" s="899"/>
      <c r="BQ119" s="903">
        <v>10868766</v>
      </c>
      <c r="BR119" s="866"/>
      <c r="BS119" s="866"/>
      <c r="BT119" s="866"/>
      <c r="BU119" s="866"/>
      <c r="BV119" s="866">
        <v>11284664</v>
      </c>
      <c r="BW119" s="866"/>
      <c r="BX119" s="866"/>
      <c r="BY119" s="866"/>
      <c r="BZ119" s="866"/>
      <c r="CA119" s="866">
        <v>11630002</v>
      </c>
      <c r="CB119" s="866"/>
      <c r="CC119" s="866"/>
      <c r="CD119" s="866"/>
      <c r="CE119" s="866"/>
      <c r="CF119" s="764"/>
      <c r="CG119" s="765"/>
      <c r="CH119" s="765"/>
      <c r="CI119" s="765"/>
      <c r="CJ119" s="855"/>
      <c r="CK119" s="953"/>
      <c r="CL119" s="841"/>
      <c r="CM119" s="859" t="s">
        <v>437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410</v>
      </c>
      <c r="DH119" s="781"/>
      <c r="DI119" s="781"/>
      <c r="DJ119" s="781"/>
      <c r="DK119" s="782"/>
      <c r="DL119" s="783" t="s">
        <v>410</v>
      </c>
      <c r="DM119" s="781"/>
      <c r="DN119" s="781"/>
      <c r="DO119" s="781"/>
      <c r="DP119" s="782"/>
      <c r="DQ119" s="783" t="s">
        <v>410</v>
      </c>
      <c r="DR119" s="781"/>
      <c r="DS119" s="781"/>
      <c r="DT119" s="781"/>
      <c r="DU119" s="782"/>
      <c r="DV119" s="869" t="s">
        <v>410</v>
      </c>
      <c r="DW119" s="870"/>
      <c r="DX119" s="870"/>
      <c r="DY119" s="870"/>
      <c r="DZ119" s="871"/>
    </row>
    <row r="120" spans="1:130" s="199" customFormat="1" ht="26.25" customHeight="1" x14ac:dyDescent="0.15">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410</v>
      </c>
      <c r="AB120" s="798"/>
      <c r="AC120" s="798"/>
      <c r="AD120" s="798"/>
      <c r="AE120" s="799"/>
      <c r="AF120" s="800" t="s">
        <v>410</v>
      </c>
      <c r="AG120" s="798"/>
      <c r="AH120" s="798"/>
      <c r="AI120" s="798"/>
      <c r="AJ120" s="799"/>
      <c r="AK120" s="800" t="s">
        <v>410</v>
      </c>
      <c r="AL120" s="798"/>
      <c r="AM120" s="798"/>
      <c r="AN120" s="798"/>
      <c r="AO120" s="799"/>
      <c r="AP120" s="845" t="s">
        <v>410</v>
      </c>
      <c r="AQ120" s="846"/>
      <c r="AR120" s="846"/>
      <c r="AS120" s="846"/>
      <c r="AT120" s="847"/>
      <c r="AU120" s="904" t="s">
        <v>438</v>
      </c>
      <c r="AV120" s="905"/>
      <c r="AW120" s="905"/>
      <c r="AX120" s="905"/>
      <c r="AY120" s="906"/>
      <c r="AZ120" s="881" t="s">
        <v>439</v>
      </c>
      <c r="BA120" s="826"/>
      <c r="BB120" s="826"/>
      <c r="BC120" s="826"/>
      <c r="BD120" s="826"/>
      <c r="BE120" s="826"/>
      <c r="BF120" s="826"/>
      <c r="BG120" s="826"/>
      <c r="BH120" s="826"/>
      <c r="BI120" s="826"/>
      <c r="BJ120" s="826"/>
      <c r="BK120" s="826"/>
      <c r="BL120" s="826"/>
      <c r="BM120" s="826"/>
      <c r="BN120" s="826"/>
      <c r="BO120" s="826"/>
      <c r="BP120" s="827"/>
      <c r="BQ120" s="882">
        <v>2710170</v>
      </c>
      <c r="BR120" s="863"/>
      <c r="BS120" s="863"/>
      <c r="BT120" s="863"/>
      <c r="BU120" s="863"/>
      <c r="BV120" s="863">
        <v>2562697</v>
      </c>
      <c r="BW120" s="863"/>
      <c r="BX120" s="863"/>
      <c r="BY120" s="863"/>
      <c r="BZ120" s="863"/>
      <c r="CA120" s="863">
        <v>2660494</v>
      </c>
      <c r="CB120" s="863"/>
      <c r="CC120" s="863"/>
      <c r="CD120" s="863"/>
      <c r="CE120" s="863"/>
      <c r="CF120" s="887">
        <v>67.099999999999994</v>
      </c>
      <c r="CG120" s="888"/>
      <c r="CH120" s="888"/>
      <c r="CI120" s="888"/>
      <c r="CJ120" s="888"/>
      <c r="CK120" s="889" t="s">
        <v>440</v>
      </c>
      <c r="CL120" s="873"/>
      <c r="CM120" s="873"/>
      <c r="CN120" s="873"/>
      <c r="CO120" s="874"/>
      <c r="CP120" s="893" t="s">
        <v>441</v>
      </c>
      <c r="CQ120" s="894"/>
      <c r="CR120" s="894"/>
      <c r="CS120" s="894"/>
      <c r="CT120" s="894"/>
      <c r="CU120" s="894"/>
      <c r="CV120" s="894"/>
      <c r="CW120" s="894"/>
      <c r="CX120" s="894"/>
      <c r="CY120" s="894"/>
      <c r="CZ120" s="894"/>
      <c r="DA120" s="894"/>
      <c r="DB120" s="894"/>
      <c r="DC120" s="894"/>
      <c r="DD120" s="894"/>
      <c r="DE120" s="894"/>
      <c r="DF120" s="895"/>
      <c r="DG120" s="882">
        <v>4517867</v>
      </c>
      <c r="DH120" s="863"/>
      <c r="DI120" s="863"/>
      <c r="DJ120" s="863"/>
      <c r="DK120" s="863"/>
      <c r="DL120" s="863">
        <v>4705369</v>
      </c>
      <c r="DM120" s="863"/>
      <c r="DN120" s="863"/>
      <c r="DO120" s="863"/>
      <c r="DP120" s="863"/>
      <c r="DQ120" s="863">
        <v>4957611</v>
      </c>
      <c r="DR120" s="863"/>
      <c r="DS120" s="863"/>
      <c r="DT120" s="863"/>
      <c r="DU120" s="863"/>
      <c r="DV120" s="864">
        <v>125.1</v>
      </c>
      <c r="DW120" s="864"/>
      <c r="DX120" s="864"/>
      <c r="DY120" s="864"/>
      <c r="DZ120" s="865"/>
    </row>
    <row r="121" spans="1:130" s="199" customFormat="1" ht="26.25" customHeight="1" x14ac:dyDescent="0.15">
      <c r="A121" s="838"/>
      <c r="B121" s="839"/>
      <c r="C121" s="884" t="s">
        <v>442</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410</v>
      </c>
      <c r="AB121" s="798"/>
      <c r="AC121" s="798"/>
      <c r="AD121" s="798"/>
      <c r="AE121" s="799"/>
      <c r="AF121" s="800" t="s">
        <v>410</v>
      </c>
      <c r="AG121" s="798"/>
      <c r="AH121" s="798"/>
      <c r="AI121" s="798"/>
      <c r="AJ121" s="799"/>
      <c r="AK121" s="800" t="s">
        <v>410</v>
      </c>
      <c r="AL121" s="798"/>
      <c r="AM121" s="798"/>
      <c r="AN121" s="798"/>
      <c r="AO121" s="799"/>
      <c r="AP121" s="845" t="s">
        <v>410</v>
      </c>
      <c r="AQ121" s="846"/>
      <c r="AR121" s="846"/>
      <c r="AS121" s="846"/>
      <c r="AT121" s="847"/>
      <c r="AU121" s="907"/>
      <c r="AV121" s="908"/>
      <c r="AW121" s="908"/>
      <c r="AX121" s="908"/>
      <c r="AY121" s="909"/>
      <c r="AZ121" s="833" t="s">
        <v>443</v>
      </c>
      <c r="BA121" s="768"/>
      <c r="BB121" s="768"/>
      <c r="BC121" s="768"/>
      <c r="BD121" s="768"/>
      <c r="BE121" s="768"/>
      <c r="BF121" s="768"/>
      <c r="BG121" s="768"/>
      <c r="BH121" s="768"/>
      <c r="BI121" s="768"/>
      <c r="BJ121" s="768"/>
      <c r="BK121" s="768"/>
      <c r="BL121" s="768"/>
      <c r="BM121" s="768"/>
      <c r="BN121" s="768"/>
      <c r="BO121" s="768"/>
      <c r="BP121" s="769"/>
      <c r="BQ121" s="834" t="s">
        <v>410</v>
      </c>
      <c r="BR121" s="835"/>
      <c r="BS121" s="835"/>
      <c r="BT121" s="835"/>
      <c r="BU121" s="835"/>
      <c r="BV121" s="835" t="s">
        <v>410</v>
      </c>
      <c r="BW121" s="835"/>
      <c r="BX121" s="835"/>
      <c r="BY121" s="835"/>
      <c r="BZ121" s="835"/>
      <c r="CA121" s="835" t="s">
        <v>410</v>
      </c>
      <c r="CB121" s="835"/>
      <c r="CC121" s="835"/>
      <c r="CD121" s="835"/>
      <c r="CE121" s="835"/>
      <c r="CF121" s="896" t="s">
        <v>410</v>
      </c>
      <c r="CG121" s="897"/>
      <c r="CH121" s="897"/>
      <c r="CI121" s="897"/>
      <c r="CJ121" s="897"/>
      <c r="CK121" s="890"/>
      <c r="CL121" s="876"/>
      <c r="CM121" s="876"/>
      <c r="CN121" s="876"/>
      <c r="CO121" s="877"/>
      <c r="CP121" s="856" t="s">
        <v>444</v>
      </c>
      <c r="CQ121" s="857"/>
      <c r="CR121" s="857"/>
      <c r="CS121" s="857"/>
      <c r="CT121" s="857"/>
      <c r="CU121" s="857"/>
      <c r="CV121" s="857"/>
      <c r="CW121" s="857"/>
      <c r="CX121" s="857"/>
      <c r="CY121" s="857"/>
      <c r="CZ121" s="857"/>
      <c r="DA121" s="857"/>
      <c r="DB121" s="857"/>
      <c r="DC121" s="857"/>
      <c r="DD121" s="857"/>
      <c r="DE121" s="857"/>
      <c r="DF121" s="858"/>
      <c r="DG121" s="834" t="s">
        <v>410</v>
      </c>
      <c r="DH121" s="835"/>
      <c r="DI121" s="835"/>
      <c r="DJ121" s="835"/>
      <c r="DK121" s="835"/>
      <c r="DL121" s="835" t="s">
        <v>410</v>
      </c>
      <c r="DM121" s="835"/>
      <c r="DN121" s="835"/>
      <c r="DO121" s="835"/>
      <c r="DP121" s="835"/>
      <c r="DQ121" s="835" t="s">
        <v>410</v>
      </c>
      <c r="DR121" s="835"/>
      <c r="DS121" s="835"/>
      <c r="DT121" s="835"/>
      <c r="DU121" s="835"/>
      <c r="DV121" s="812" t="s">
        <v>410</v>
      </c>
      <c r="DW121" s="812"/>
      <c r="DX121" s="812"/>
      <c r="DY121" s="812"/>
      <c r="DZ121" s="813"/>
    </row>
    <row r="122" spans="1:130" s="199" customFormat="1" ht="26.25" customHeight="1" x14ac:dyDescent="0.15">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410</v>
      </c>
      <c r="AB122" s="798"/>
      <c r="AC122" s="798"/>
      <c r="AD122" s="798"/>
      <c r="AE122" s="799"/>
      <c r="AF122" s="800" t="s">
        <v>410</v>
      </c>
      <c r="AG122" s="798"/>
      <c r="AH122" s="798"/>
      <c r="AI122" s="798"/>
      <c r="AJ122" s="799"/>
      <c r="AK122" s="800" t="s">
        <v>410</v>
      </c>
      <c r="AL122" s="798"/>
      <c r="AM122" s="798"/>
      <c r="AN122" s="798"/>
      <c r="AO122" s="799"/>
      <c r="AP122" s="845" t="s">
        <v>410</v>
      </c>
      <c r="AQ122" s="846"/>
      <c r="AR122" s="846"/>
      <c r="AS122" s="846"/>
      <c r="AT122" s="847"/>
      <c r="AU122" s="907"/>
      <c r="AV122" s="908"/>
      <c r="AW122" s="908"/>
      <c r="AX122" s="908"/>
      <c r="AY122" s="909"/>
      <c r="AZ122" s="900" t="s">
        <v>445</v>
      </c>
      <c r="BA122" s="901"/>
      <c r="BB122" s="901"/>
      <c r="BC122" s="901"/>
      <c r="BD122" s="901"/>
      <c r="BE122" s="901"/>
      <c r="BF122" s="901"/>
      <c r="BG122" s="901"/>
      <c r="BH122" s="901"/>
      <c r="BI122" s="901"/>
      <c r="BJ122" s="901"/>
      <c r="BK122" s="901"/>
      <c r="BL122" s="901"/>
      <c r="BM122" s="901"/>
      <c r="BN122" s="901"/>
      <c r="BO122" s="901"/>
      <c r="BP122" s="902"/>
      <c r="BQ122" s="903">
        <v>6630862</v>
      </c>
      <c r="BR122" s="866"/>
      <c r="BS122" s="866"/>
      <c r="BT122" s="866"/>
      <c r="BU122" s="866"/>
      <c r="BV122" s="866">
        <v>6847611</v>
      </c>
      <c r="BW122" s="866"/>
      <c r="BX122" s="866"/>
      <c r="BY122" s="866"/>
      <c r="BZ122" s="866"/>
      <c r="CA122" s="866">
        <v>6985744</v>
      </c>
      <c r="CB122" s="866"/>
      <c r="CC122" s="866"/>
      <c r="CD122" s="866"/>
      <c r="CE122" s="866"/>
      <c r="CF122" s="867">
        <v>176.2</v>
      </c>
      <c r="CG122" s="868"/>
      <c r="CH122" s="868"/>
      <c r="CI122" s="868"/>
      <c r="CJ122" s="868"/>
      <c r="CK122" s="890"/>
      <c r="CL122" s="876"/>
      <c r="CM122" s="876"/>
      <c r="CN122" s="876"/>
      <c r="CO122" s="877"/>
      <c r="CP122" s="856" t="s">
        <v>446</v>
      </c>
      <c r="CQ122" s="857"/>
      <c r="CR122" s="857"/>
      <c r="CS122" s="857"/>
      <c r="CT122" s="857"/>
      <c r="CU122" s="857"/>
      <c r="CV122" s="857"/>
      <c r="CW122" s="857"/>
      <c r="CX122" s="857"/>
      <c r="CY122" s="857"/>
      <c r="CZ122" s="857"/>
      <c r="DA122" s="857"/>
      <c r="DB122" s="857"/>
      <c r="DC122" s="857"/>
      <c r="DD122" s="857"/>
      <c r="DE122" s="857"/>
      <c r="DF122" s="858"/>
      <c r="DG122" s="834" t="s">
        <v>410</v>
      </c>
      <c r="DH122" s="835"/>
      <c r="DI122" s="835"/>
      <c r="DJ122" s="835"/>
      <c r="DK122" s="835"/>
      <c r="DL122" s="835" t="s">
        <v>410</v>
      </c>
      <c r="DM122" s="835"/>
      <c r="DN122" s="835"/>
      <c r="DO122" s="835"/>
      <c r="DP122" s="835"/>
      <c r="DQ122" s="835" t="s">
        <v>410</v>
      </c>
      <c r="DR122" s="835"/>
      <c r="DS122" s="835"/>
      <c r="DT122" s="835"/>
      <c r="DU122" s="835"/>
      <c r="DV122" s="812" t="s">
        <v>410</v>
      </c>
      <c r="DW122" s="812"/>
      <c r="DX122" s="812"/>
      <c r="DY122" s="812"/>
      <c r="DZ122" s="813"/>
    </row>
    <row r="123" spans="1:130" s="199" customFormat="1" ht="26.25" customHeight="1" x14ac:dyDescent="0.15">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410</v>
      </c>
      <c r="AB123" s="798"/>
      <c r="AC123" s="798"/>
      <c r="AD123" s="798"/>
      <c r="AE123" s="799"/>
      <c r="AF123" s="800" t="s">
        <v>410</v>
      </c>
      <c r="AG123" s="798"/>
      <c r="AH123" s="798"/>
      <c r="AI123" s="798"/>
      <c r="AJ123" s="799"/>
      <c r="AK123" s="800" t="s">
        <v>410</v>
      </c>
      <c r="AL123" s="798"/>
      <c r="AM123" s="798"/>
      <c r="AN123" s="798"/>
      <c r="AO123" s="799"/>
      <c r="AP123" s="845" t="s">
        <v>410</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447</v>
      </c>
      <c r="BP123" s="899"/>
      <c r="BQ123" s="853">
        <v>9341032</v>
      </c>
      <c r="BR123" s="854"/>
      <c r="BS123" s="854"/>
      <c r="BT123" s="854"/>
      <c r="BU123" s="854"/>
      <c r="BV123" s="854">
        <v>9410308</v>
      </c>
      <c r="BW123" s="854"/>
      <c r="BX123" s="854"/>
      <c r="BY123" s="854"/>
      <c r="BZ123" s="854"/>
      <c r="CA123" s="854">
        <v>9646238</v>
      </c>
      <c r="CB123" s="854"/>
      <c r="CC123" s="854"/>
      <c r="CD123" s="854"/>
      <c r="CE123" s="854"/>
      <c r="CF123" s="764"/>
      <c r="CG123" s="765"/>
      <c r="CH123" s="765"/>
      <c r="CI123" s="765"/>
      <c r="CJ123" s="855"/>
      <c r="CK123" s="890"/>
      <c r="CL123" s="876"/>
      <c r="CM123" s="876"/>
      <c r="CN123" s="876"/>
      <c r="CO123" s="877"/>
      <c r="CP123" s="856" t="s">
        <v>385</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448</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39.9</v>
      </c>
      <c r="BR124" s="852"/>
      <c r="BS124" s="852"/>
      <c r="BT124" s="852"/>
      <c r="BU124" s="852"/>
      <c r="BV124" s="852">
        <v>47.3</v>
      </c>
      <c r="BW124" s="852"/>
      <c r="BX124" s="852"/>
      <c r="BY124" s="852"/>
      <c r="BZ124" s="852"/>
      <c r="CA124" s="852">
        <v>50</v>
      </c>
      <c r="CB124" s="852"/>
      <c r="CC124" s="852"/>
      <c r="CD124" s="852"/>
      <c r="CE124" s="852"/>
      <c r="CF124" s="742"/>
      <c r="CG124" s="743"/>
      <c r="CH124" s="743"/>
      <c r="CI124" s="743"/>
      <c r="CJ124" s="883"/>
      <c r="CK124" s="891"/>
      <c r="CL124" s="891"/>
      <c r="CM124" s="891"/>
      <c r="CN124" s="891"/>
      <c r="CO124" s="892"/>
      <c r="CP124" s="856" t="s">
        <v>449</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450</v>
      </c>
      <c r="CL125" s="873"/>
      <c r="CM125" s="873"/>
      <c r="CN125" s="873"/>
      <c r="CO125" s="874"/>
      <c r="CP125" s="881" t="s">
        <v>451</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452</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453</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6</v>
      </c>
      <c r="AB127" s="798"/>
      <c r="AC127" s="798"/>
      <c r="AD127" s="798"/>
      <c r="AE127" s="799"/>
      <c r="AF127" s="800">
        <v>5</v>
      </c>
      <c r="AG127" s="798"/>
      <c r="AH127" s="798"/>
      <c r="AI127" s="798"/>
      <c r="AJ127" s="799"/>
      <c r="AK127" s="800">
        <v>3</v>
      </c>
      <c r="AL127" s="798"/>
      <c r="AM127" s="798"/>
      <c r="AN127" s="798"/>
      <c r="AO127" s="799"/>
      <c r="AP127" s="845">
        <v>0</v>
      </c>
      <c r="AQ127" s="846"/>
      <c r="AR127" s="846"/>
      <c r="AS127" s="846"/>
      <c r="AT127" s="847"/>
      <c r="AU127" s="235"/>
      <c r="AV127" s="235"/>
      <c r="AW127" s="235"/>
      <c r="AX127" s="862" t="s">
        <v>454</v>
      </c>
      <c r="AY127" s="830"/>
      <c r="AZ127" s="830"/>
      <c r="BA127" s="830"/>
      <c r="BB127" s="830"/>
      <c r="BC127" s="830"/>
      <c r="BD127" s="830"/>
      <c r="BE127" s="831"/>
      <c r="BF127" s="829" t="s">
        <v>455</v>
      </c>
      <c r="BG127" s="830"/>
      <c r="BH127" s="830"/>
      <c r="BI127" s="830"/>
      <c r="BJ127" s="830"/>
      <c r="BK127" s="830"/>
      <c r="BL127" s="831"/>
      <c r="BM127" s="829" t="s">
        <v>456</v>
      </c>
      <c r="BN127" s="830"/>
      <c r="BO127" s="830"/>
      <c r="BP127" s="830"/>
      <c r="BQ127" s="830"/>
      <c r="BR127" s="830"/>
      <c r="BS127" s="831"/>
      <c r="BT127" s="829" t="s">
        <v>457</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458</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459</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460</v>
      </c>
      <c r="X128" s="816"/>
      <c r="Y128" s="816"/>
      <c r="Z128" s="817"/>
      <c r="AA128" s="818" t="s">
        <v>112</v>
      </c>
      <c r="AB128" s="819"/>
      <c r="AC128" s="819"/>
      <c r="AD128" s="819"/>
      <c r="AE128" s="820"/>
      <c r="AF128" s="821" t="s">
        <v>112</v>
      </c>
      <c r="AG128" s="819"/>
      <c r="AH128" s="819"/>
      <c r="AI128" s="819"/>
      <c r="AJ128" s="820"/>
      <c r="AK128" s="821" t="s">
        <v>112</v>
      </c>
      <c r="AL128" s="819"/>
      <c r="AM128" s="819"/>
      <c r="AN128" s="819"/>
      <c r="AO128" s="820"/>
      <c r="AP128" s="822"/>
      <c r="AQ128" s="823"/>
      <c r="AR128" s="823"/>
      <c r="AS128" s="823"/>
      <c r="AT128" s="824"/>
      <c r="AU128" s="235"/>
      <c r="AV128" s="235"/>
      <c r="AW128" s="235"/>
      <c r="AX128" s="825" t="s">
        <v>461</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462</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463</v>
      </c>
      <c r="X129" s="795"/>
      <c r="Y129" s="795"/>
      <c r="Z129" s="796"/>
      <c r="AA129" s="797">
        <v>4321368</v>
      </c>
      <c r="AB129" s="798"/>
      <c r="AC129" s="798"/>
      <c r="AD129" s="798"/>
      <c r="AE129" s="799"/>
      <c r="AF129" s="800">
        <v>4449915</v>
      </c>
      <c r="AG129" s="798"/>
      <c r="AH129" s="798"/>
      <c r="AI129" s="798"/>
      <c r="AJ129" s="799"/>
      <c r="AK129" s="800">
        <v>4472819</v>
      </c>
      <c r="AL129" s="798"/>
      <c r="AM129" s="798"/>
      <c r="AN129" s="798"/>
      <c r="AO129" s="799"/>
      <c r="AP129" s="801"/>
      <c r="AQ129" s="802"/>
      <c r="AR129" s="802"/>
      <c r="AS129" s="802"/>
      <c r="AT129" s="803"/>
      <c r="AU129" s="237"/>
      <c r="AV129" s="237"/>
      <c r="AW129" s="237"/>
      <c r="AX129" s="767" t="s">
        <v>464</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465</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466</v>
      </c>
      <c r="X130" s="795"/>
      <c r="Y130" s="795"/>
      <c r="Z130" s="796"/>
      <c r="AA130" s="797">
        <v>493250</v>
      </c>
      <c r="AB130" s="798"/>
      <c r="AC130" s="798"/>
      <c r="AD130" s="798"/>
      <c r="AE130" s="799"/>
      <c r="AF130" s="800">
        <v>491376</v>
      </c>
      <c r="AG130" s="798"/>
      <c r="AH130" s="798"/>
      <c r="AI130" s="798"/>
      <c r="AJ130" s="799"/>
      <c r="AK130" s="800">
        <v>508430</v>
      </c>
      <c r="AL130" s="798"/>
      <c r="AM130" s="798"/>
      <c r="AN130" s="798"/>
      <c r="AO130" s="799"/>
      <c r="AP130" s="801"/>
      <c r="AQ130" s="802"/>
      <c r="AR130" s="802"/>
      <c r="AS130" s="802"/>
      <c r="AT130" s="803"/>
      <c r="AU130" s="237"/>
      <c r="AV130" s="237"/>
      <c r="AW130" s="237"/>
      <c r="AX130" s="767" t="s">
        <v>467</v>
      </c>
      <c r="AY130" s="768"/>
      <c r="AZ130" s="768"/>
      <c r="BA130" s="768"/>
      <c r="BB130" s="768"/>
      <c r="BC130" s="768"/>
      <c r="BD130" s="768"/>
      <c r="BE130" s="769"/>
      <c r="BF130" s="770">
        <v>6.4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468</v>
      </c>
      <c r="X131" s="778"/>
      <c r="Y131" s="778"/>
      <c r="Z131" s="779"/>
      <c r="AA131" s="780">
        <v>3828118</v>
      </c>
      <c r="AB131" s="781"/>
      <c r="AC131" s="781"/>
      <c r="AD131" s="781"/>
      <c r="AE131" s="782"/>
      <c r="AF131" s="783">
        <v>3958539</v>
      </c>
      <c r="AG131" s="781"/>
      <c r="AH131" s="781"/>
      <c r="AI131" s="781"/>
      <c r="AJ131" s="782"/>
      <c r="AK131" s="783">
        <v>3964389</v>
      </c>
      <c r="AL131" s="781"/>
      <c r="AM131" s="781"/>
      <c r="AN131" s="781"/>
      <c r="AO131" s="782"/>
      <c r="AP131" s="784"/>
      <c r="AQ131" s="785"/>
      <c r="AR131" s="785"/>
      <c r="AS131" s="785"/>
      <c r="AT131" s="786"/>
      <c r="AU131" s="237"/>
      <c r="AV131" s="237"/>
      <c r="AW131" s="237"/>
      <c r="AX131" s="745" t="s">
        <v>469</v>
      </c>
      <c r="AY131" s="746"/>
      <c r="AZ131" s="746"/>
      <c r="BA131" s="746"/>
      <c r="BB131" s="746"/>
      <c r="BC131" s="746"/>
      <c r="BD131" s="746"/>
      <c r="BE131" s="747"/>
      <c r="BF131" s="748">
        <v>50</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470</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471</v>
      </c>
      <c r="W132" s="758"/>
      <c r="X132" s="758"/>
      <c r="Y132" s="758"/>
      <c r="Z132" s="759"/>
      <c r="AA132" s="760">
        <v>8.4182096790000003</v>
      </c>
      <c r="AB132" s="761"/>
      <c r="AC132" s="761"/>
      <c r="AD132" s="761"/>
      <c r="AE132" s="762"/>
      <c r="AF132" s="763">
        <v>6.0606956250000001</v>
      </c>
      <c r="AG132" s="761"/>
      <c r="AH132" s="761"/>
      <c r="AI132" s="761"/>
      <c r="AJ132" s="762"/>
      <c r="AK132" s="763">
        <v>4.7289002160000004</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472</v>
      </c>
      <c r="W133" s="737"/>
      <c r="X133" s="737"/>
      <c r="Y133" s="737"/>
      <c r="Z133" s="738"/>
      <c r="AA133" s="739">
        <v>8.9</v>
      </c>
      <c r="AB133" s="740"/>
      <c r="AC133" s="740"/>
      <c r="AD133" s="740"/>
      <c r="AE133" s="741"/>
      <c r="AF133" s="739">
        <v>7.9</v>
      </c>
      <c r="AG133" s="740"/>
      <c r="AH133" s="740"/>
      <c r="AI133" s="740"/>
      <c r="AJ133" s="741"/>
      <c r="AK133" s="739">
        <v>6.4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1" zoomScaleNormal="85" zoomScaleSheetLayoutView="55" workbookViewId="0">
      <selection activeCell="S1" sqref="S1"/>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473</v>
      </c>
      <c r="B5" s="248"/>
      <c r="C5" s="248"/>
      <c r="D5" s="248"/>
      <c r="E5" s="248"/>
      <c r="F5" s="248"/>
      <c r="G5" s="248"/>
      <c r="H5" s="248"/>
      <c r="I5" s="248"/>
      <c r="J5" s="248"/>
      <c r="K5" s="248"/>
      <c r="L5" s="248"/>
      <c r="M5" s="248"/>
      <c r="N5" s="248"/>
      <c r="O5" s="249"/>
    </row>
    <row r="6" spans="1:16" x14ac:dyDescent="0.15">
      <c r="A6" s="250"/>
      <c r="B6" s="246"/>
      <c r="C6" s="246"/>
      <c r="D6" s="246"/>
      <c r="E6" s="246"/>
      <c r="F6" s="246"/>
      <c r="G6" s="251" t="s">
        <v>474</v>
      </c>
      <c r="H6" s="251"/>
      <c r="I6" s="251"/>
      <c r="J6" s="251"/>
      <c r="K6" s="246"/>
      <c r="L6" s="246"/>
      <c r="M6" s="246"/>
      <c r="N6" s="246"/>
    </row>
    <row r="7" spans="1:16" x14ac:dyDescent="0.15">
      <c r="A7" s="250"/>
      <c r="B7" s="246"/>
      <c r="C7" s="246"/>
      <c r="D7" s="246"/>
      <c r="E7" s="246"/>
      <c r="F7" s="246"/>
      <c r="G7" s="253"/>
      <c r="H7" s="254"/>
      <c r="I7" s="254"/>
      <c r="J7" s="255"/>
      <c r="K7" s="1155" t="s">
        <v>475</v>
      </c>
      <c r="L7" s="256"/>
      <c r="M7" s="257" t="s">
        <v>476</v>
      </c>
      <c r="N7" s="258"/>
    </row>
    <row r="8" spans="1:16" x14ac:dyDescent="0.15">
      <c r="A8" s="250"/>
      <c r="B8" s="246"/>
      <c r="C8" s="246"/>
      <c r="D8" s="246"/>
      <c r="E8" s="246"/>
      <c r="F8" s="246"/>
      <c r="G8" s="259"/>
      <c r="H8" s="260"/>
      <c r="I8" s="260"/>
      <c r="J8" s="261"/>
      <c r="K8" s="1156"/>
      <c r="L8" s="262" t="s">
        <v>477</v>
      </c>
      <c r="M8" s="263" t="s">
        <v>478</v>
      </c>
      <c r="N8" s="264" t="s">
        <v>479</v>
      </c>
    </row>
    <row r="9" spans="1:16" x14ac:dyDescent="0.15">
      <c r="A9" s="250"/>
      <c r="B9" s="246"/>
      <c r="C9" s="246"/>
      <c r="D9" s="246"/>
      <c r="E9" s="246"/>
      <c r="F9" s="246"/>
      <c r="G9" s="1169" t="s">
        <v>480</v>
      </c>
      <c r="H9" s="1170"/>
      <c r="I9" s="1170"/>
      <c r="J9" s="1171"/>
      <c r="K9" s="265">
        <v>975044</v>
      </c>
      <c r="L9" s="266">
        <v>49724</v>
      </c>
      <c r="M9" s="267">
        <v>79829</v>
      </c>
      <c r="N9" s="268">
        <v>-37.700000000000003</v>
      </c>
    </row>
    <row r="10" spans="1:16" x14ac:dyDescent="0.15">
      <c r="A10" s="250"/>
      <c r="B10" s="246"/>
      <c r="C10" s="246"/>
      <c r="D10" s="246"/>
      <c r="E10" s="246"/>
      <c r="F10" s="246"/>
      <c r="G10" s="1169" t="s">
        <v>481</v>
      </c>
      <c r="H10" s="1170"/>
      <c r="I10" s="1170"/>
      <c r="J10" s="1171"/>
      <c r="K10" s="269">
        <v>122805</v>
      </c>
      <c r="L10" s="270">
        <v>6263</v>
      </c>
      <c r="M10" s="271">
        <v>8081</v>
      </c>
      <c r="N10" s="272">
        <v>-22.5</v>
      </c>
    </row>
    <row r="11" spans="1:16" ht="13.5" customHeight="1" x14ac:dyDescent="0.15">
      <c r="A11" s="250"/>
      <c r="B11" s="246"/>
      <c r="C11" s="246"/>
      <c r="D11" s="246"/>
      <c r="E11" s="246"/>
      <c r="F11" s="246"/>
      <c r="G11" s="1169" t="s">
        <v>482</v>
      </c>
      <c r="H11" s="1170"/>
      <c r="I11" s="1170"/>
      <c r="J11" s="1171"/>
      <c r="K11" s="269">
        <v>206554</v>
      </c>
      <c r="L11" s="270">
        <v>10534</v>
      </c>
      <c r="M11" s="271">
        <v>11037</v>
      </c>
      <c r="N11" s="272">
        <v>-4.5999999999999996</v>
      </c>
    </row>
    <row r="12" spans="1:16" ht="13.5" customHeight="1" x14ac:dyDescent="0.15">
      <c r="A12" s="250"/>
      <c r="B12" s="246"/>
      <c r="C12" s="246"/>
      <c r="D12" s="246"/>
      <c r="E12" s="246"/>
      <c r="F12" s="246"/>
      <c r="G12" s="1169" t="s">
        <v>483</v>
      </c>
      <c r="H12" s="1170"/>
      <c r="I12" s="1170"/>
      <c r="J12" s="1171"/>
      <c r="K12" s="269" t="s">
        <v>484</v>
      </c>
      <c r="L12" s="270" t="s">
        <v>484</v>
      </c>
      <c r="M12" s="271">
        <v>1188</v>
      </c>
      <c r="N12" s="272" t="s">
        <v>484</v>
      </c>
    </row>
    <row r="13" spans="1:16" ht="13.5" customHeight="1" x14ac:dyDescent="0.15">
      <c r="A13" s="250"/>
      <c r="B13" s="246"/>
      <c r="C13" s="246"/>
      <c r="D13" s="246"/>
      <c r="E13" s="246"/>
      <c r="F13" s="246"/>
      <c r="G13" s="1169" t="s">
        <v>485</v>
      </c>
      <c r="H13" s="1170"/>
      <c r="I13" s="1170"/>
      <c r="J13" s="1171"/>
      <c r="K13" s="269" t="s">
        <v>484</v>
      </c>
      <c r="L13" s="270" t="s">
        <v>484</v>
      </c>
      <c r="M13" s="271" t="s">
        <v>484</v>
      </c>
      <c r="N13" s="272" t="s">
        <v>484</v>
      </c>
    </row>
    <row r="14" spans="1:16" ht="13.5" customHeight="1" x14ac:dyDescent="0.15">
      <c r="A14" s="250"/>
      <c r="B14" s="246"/>
      <c r="C14" s="246"/>
      <c r="D14" s="246"/>
      <c r="E14" s="246"/>
      <c r="F14" s="246"/>
      <c r="G14" s="1169" t="s">
        <v>486</v>
      </c>
      <c r="H14" s="1170"/>
      <c r="I14" s="1170"/>
      <c r="J14" s="1171"/>
      <c r="K14" s="269">
        <v>307230</v>
      </c>
      <c r="L14" s="270">
        <v>15668</v>
      </c>
      <c r="M14" s="271">
        <v>4462</v>
      </c>
      <c r="N14" s="272">
        <v>251.1</v>
      </c>
    </row>
    <row r="15" spans="1:16" ht="13.5" customHeight="1" x14ac:dyDescent="0.15">
      <c r="A15" s="250"/>
      <c r="B15" s="246"/>
      <c r="C15" s="246"/>
      <c r="D15" s="246"/>
      <c r="E15" s="246"/>
      <c r="F15" s="246"/>
      <c r="G15" s="1169" t="s">
        <v>487</v>
      </c>
      <c r="H15" s="1170"/>
      <c r="I15" s="1170"/>
      <c r="J15" s="1171"/>
      <c r="K15" s="269">
        <v>17374</v>
      </c>
      <c r="L15" s="270">
        <v>886</v>
      </c>
      <c r="M15" s="271">
        <v>1793</v>
      </c>
      <c r="N15" s="272">
        <v>-50.6</v>
      </c>
    </row>
    <row r="16" spans="1:16" x14ac:dyDescent="0.15">
      <c r="A16" s="250"/>
      <c r="B16" s="246"/>
      <c r="C16" s="246"/>
      <c r="D16" s="246"/>
      <c r="E16" s="246"/>
      <c r="F16" s="246"/>
      <c r="G16" s="1172" t="s">
        <v>488</v>
      </c>
      <c r="H16" s="1173"/>
      <c r="I16" s="1173"/>
      <c r="J16" s="1174"/>
      <c r="K16" s="270">
        <v>-82401</v>
      </c>
      <c r="L16" s="270">
        <v>-4202</v>
      </c>
      <c r="M16" s="271">
        <v>-8384</v>
      </c>
      <c r="N16" s="272">
        <v>-49.9</v>
      </c>
    </row>
    <row r="17" spans="1:16" x14ac:dyDescent="0.15">
      <c r="A17" s="250"/>
      <c r="B17" s="246"/>
      <c r="C17" s="246"/>
      <c r="D17" s="246"/>
      <c r="E17" s="246"/>
      <c r="F17" s="246"/>
      <c r="G17" s="1172" t="s">
        <v>171</v>
      </c>
      <c r="H17" s="1173"/>
      <c r="I17" s="1173"/>
      <c r="J17" s="1174"/>
      <c r="K17" s="270">
        <v>1546606</v>
      </c>
      <c r="L17" s="270">
        <v>78872</v>
      </c>
      <c r="M17" s="271">
        <v>98006</v>
      </c>
      <c r="N17" s="272">
        <v>-19.5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489</v>
      </c>
      <c r="H19" s="246"/>
      <c r="I19" s="246"/>
      <c r="J19" s="246"/>
      <c r="K19" s="246"/>
      <c r="L19" s="246"/>
      <c r="M19" s="246"/>
      <c r="N19" s="246"/>
    </row>
    <row r="20" spans="1:16" x14ac:dyDescent="0.15">
      <c r="A20" s="250"/>
      <c r="B20" s="246"/>
      <c r="C20" s="246"/>
      <c r="D20" s="246"/>
      <c r="E20" s="246"/>
      <c r="F20" s="246"/>
      <c r="G20" s="274"/>
      <c r="H20" s="275"/>
      <c r="I20" s="275"/>
      <c r="J20" s="276"/>
      <c r="K20" s="277" t="s">
        <v>490</v>
      </c>
      <c r="L20" s="278" t="s">
        <v>491</v>
      </c>
      <c r="M20" s="279" t="s">
        <v>492</v>
      </c>
      <c r="N20" s="280"/>
    </row>
    <row r="21" spans="1:16" s="286" customFormat="1" x14ac:dyDescent="0.15">
      <c r="A21" s="281"/>
      <c r="B21" s="251"/>
      <c r="C21" s="251"/>
      <c r="D21" s="251"/>
      <c r="E21" s="251"/>
      <c r="F21" s="251"/>
      <c r="G21" s="1166" t="s">
        <v>493</v>
      </c>
      <c r="H21" s="1167"/>
      <c r="I21" s="1167"/>
      <c r="J21" s="1168"/>
      <c r="K21" s="282">
        <v>7.39</v>
      </c>
      <c r="L21" s="283">
        <v>9.31</v>
      </c>
      <c r="M21" s="284">
        <v>-1.92</v>
      </c>
      <c r="N21" s="251"/>
      <c r="O21" s="285"/>
      <c r="P21" s="281"/>
    </row>
    <row r="22" spans="1:16" s="286" customFormat="1" x14ac:dyDescent="0.15">
      <c r="A22" s="281"/>
      <c r="B22" s="251"/>
      <c r="C22" s="251"/>
      <c r="D22" s="251"/>
      <c r="E22" s="251"/>
      <c r="F22" s="251"/>
      <c r="G22" s="1166" t="s">
        <v>494</v>
      </c>
      <c r="H22" s="1167"/>
      <c r="I22" s="1167"/>
      <c r="J22" s="1168"/>
      <c r="K22" s="287">
        <v>93.7</v>
      </c>
      <c r="L22" s="288">
        <v>96.5</v>
      </c>
      <c r="M22" s="289">
        <v>-2.8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495</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496</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497</v>
      </c>
      <c r="H29" s="251"/>
      <c r="I29" s="251"/>
      <c r="J29" s="251"/>
      <c r="K29" s="246"/>
      <c r="L29" s="246"/>
      <c r="M29" s="246"/>
      <c r="N29" s="246"/>
      <c r="O29" s="295"/>
    </row>
    <row r="30" spans="1:16" x14ac:dyDescent="0.15">
      <c r="A30" s="250"/>
      <c r="B30" s="246"/>
      <c r="C30" s="246"/>
      <c r="D30" s="246"/>
      <c r="E30" s="246"/>
      <c r="F30" s="246"/>
      <c r="G30" s="253"/>
      <c r="H30" s="254"/>
      <c r="I30" s="254"/>
      <c r="J30" s="255"/>
      <c r="K30" s="1155" t="s">
        <v>475</v>
      </c>
      <c r="L30" s="256"/>
      <c r="M30" s="257" t="s">
        <v>476</v>
      </c>
      <c r="N30" s="258"/>
    </row>
    <row r="31" spans="1:16" x14ac:dyDescent="0.15">
      <c r="A31" s="250"/>
      <c r="B31" s="246"/>
      <c r="C31" s="246"/>
      <c r="D31" s="246"/>
      <c r="E31" s="246"/>
      <c r="F31" s="246"/>
      <c r="G31" s="259"/>
      <c r="H31" s="260"/>
      <c r="I31" s="260"/>
      <c r="J31" s="261"/>
      <c r="K31" s="1156"/>
      <c r="L31" s="262" t="s">
        <v>477</v>
      </c>
      <c r="M31" s="263" t="s">
        <v>478</v>
      </c>
      <c r="N31" s="264" t="s">
        <v>479</v>
      </c>
    </row>
    <row r="32" spans="1:16" ht="27" customHeight="1" x14ac:dyDescent="0.15">
      <c r="A32" s="250"/>
      <c r="B32" s="246"/>
      <c r="C32" s="246"/>
      <c r="D32" s="246"/>
      <c r="E32" s="246"/>
      <c r="F32" s="246"/>
      <c r="G32" s="1157" t="s">
        <v>498</v>
      </c>
      <c r="H32" s="1158"/>
      <c r="I32" s="1158"/>
      <c r="J32" s="1159"/>
      <c r="K32" s="296">
        <v>474010</v>
      </c>
      <c r="L32" s="296">
        <v>24173</v>
      </c>
      <c r="M32" s="297">
        <v>52264</v>
      </c>
      <c r="N32" s="298">
        <v>-53.7</v>
      </c>
    </row>
    <row r="33" spans="1:16" ht="13.5" customHeight="1" x14ac:dyDescent="0.15">
      <c r="A33" s="250"/>
      <c r="B33" s="246"/>
      <c r="C33" s="246"/>
      <c r="D33" s="246"/>
      <c r="E33" s="246"/>
      <c r="F33" s="246"/>
      <c r="G33" s="1157" t="s">
        <v>499</v>
      </c>
      <c r="H33" s="1158"/>
      <c r="I33" s="1158"/>
      <c r="J33" s="1159"/>
      <c r="K33" s="296" t="s">
        <v>484</v>
      </c>
      <c r="L33" s="296" t="s">
        <v>484</v>
      </c>
      <c r="M33" s="297" t="s">
        <v>484</v>
      </c>
      <c r="N33" s="298" t="s">
        <v>484</v>
      </c>
    </row>
    <row r="34" spans="1:16" ht="27" customHeight="1" x14ac:dyDescent="0.15">
      <c r="A34" s="250"/>
      <c r="B34" s="246"/>
      <c r="C34" s="246"/>
      <c r="D34" s="246"/>
      <c r="E34" s="246"/>
      <c r="F34" s="246"/>
      <c r="G34" s="1157" t="s">
        <v>500</v>
      </c>
      <c r="H34" s="1158"/>
      <c r="I34" s="1158"/>
      <c r="J34" s="1159"/>
      <c r="K34" s="296" t="s">
        <v>484</v>
      </c>
      <c r="L34" s="296" t="s">
        <v>484</v>
      </c>
      <c r="M34" s="297">
        <v>76</v>
      </c>
      <c r="N34" s="298" t="s">
        <v>484</v>
      </c>
    </row>
    <row r="35" spans="1:16" ht="27" customHeight="1" x14ac:dyDescent="0.15">
      <c r="A35" s="250"/>
      <c r="B35" s="246"/>
      <c r="C35" s="246"/>
      <c r="D35" s="246"/>
      <c r="E35" s="246"/>
      <c r="F35" s="246"/>
      <c r="G35" s="1157" t="s">
        <v>501</v>
      </c>
      <c r="H35" s="1158"/>
      <c r="I35" s="1158"/>
      <c r="J35" s="1159"/>
      <c r="K35" s="296">
        <v>189943</v>
      </c>
      <c r="L35" s="296">
        <v>9687</v>
      </c>
      <c r="M35" s="297">
        <v>21553</v>
      </c>
      <c r="N35" s="298">
        <v>-55.1</v>
      </c>
    </row>
    <row r="36" spans="1:16" ht="27" customHeight="1" x14ac:dyDescent="0.15">
      <c r="A36" s="250"/>
      <c r="B36" s="246"/>
      <c r="C36" s="246"/>
      <c r="D36" s="246"/>
      <c r="E36" s="246"/>
      <c r="F36" s="246"/>
      <c r="G36" s="1157" t="s">
        <v>502</v>
      </c>
      <c r="H36" s="1158"/>
      <c r="I36" s="1158"/>
      <c r="J36" s="1159"/>
      <c r="K36" s="296">
        <v>31946</v>
      </c>
      <c r="L36" s="296">
        <v>1629</v>
      </c>
      <c r="M36" s="297">
        <v>4205</v>
      </c>
      <c r="N36" s="298">
        <v>-61.3</v>
      </c>
    </row>
    <row r="37" spans="1:16" ht="13.5" customHeight="1" x14ac:dyDescent="0.15">
      <c r="A37" s="250"/>
      <c r="B37" s="246"/>
      <c r="C37" s="246"/>
      <c r="D37" s="246"/>
      <c r="E37" s="246"/>
      <c r="F37" s="246"/>
      <c r="G37" s="1157" t="s">
        <v>503</v>
      </c>
      <c r="H37" s="1158"/>
      <c r="I37" s="1158"/>
      <c r="J37" s="1159"/>
      <c r="K37" s="296">
        <v>3</v>
      </c>
      <c r="L37" s="296">
        <v>0</v>
      </c>
      <c r="M37" s="297">
        <v>661</v>
      </c>
      <c r="N37" s="298">
        <v>-100</v>
      </c>
    </row>
    <row r="38" spans="1:16" ht="27" customHeight="1" x14ac:dyDescent="0.15">
      <c r="A38" s="250"/>
      <c r="B38" s="246"/>
      <c r="C38" s="246"/>
      <c r="D38" s="246"/>
      <c r="E38" s="246"/>
      <c r="F38" s="246"/>
      <c r="G38" s="1160" t="s">
        <v>504</v>
      </c>
      <c r="H38" s="1161"/>
      <c r="I38" s="1161"/>
      <c r="J38" s="1162"/>
      <c r="K38" s="299" t="s">
        <v>484</v>
      </c>
      <c r="L38" s="299" t="s">
        <v>484</v>
      </c>
      <c r="M38" s="300">
        <v>5</v>
      </c>
      <c r="N38" s="301" t="s">
        <v>484</v>
      </c>
      <c r="O38" s="295"/>
    </row>
    <row r="39" spans="1:16" x14ac:dyDescent="0.15">
      <c r="A39" s="250"/>
      <c r="B39" s="246"/>
      <c r="C39" s="246"/>
      <c r="D39" s="246"/>
      <c r="E39" s="246"/>
      <c r="F39" s="246"/>
      <c r="G39" s="1160" t="s">
        <v>505</v>
      </c>
      <c r="H39" s="1161"/>
      <c r="I39" s="1161"/>
      <c r="J39" s="1162"/>
      <c r="K39" s="302" t="s">
        <v>484</v>
      </c>
      <c r="L39" s="302" t="s">
        <v>484</v>
      </c>
      <c r="M39" s="303">
        <v>-2255</v>
      </c>
      <c r="N39" s="304" t="s">
        <v>484</v>
      </c>
      <c r="O39" s="295"/>
    </row>
    <row r="40" spans="1:16" ht="27" customHeight="1" x14ac:dyDescent="0.15">
      <c r="A40" s="250"/>
      <c r="B40" s="246"/>
      <c r="C40" s="246"/>
      <c r="D40" s="246"/>
      <c r="E40" s="246"/>
      <c r="F40" s="246"/>
      <c r="G40" s="1157" t="s">
        <v>506</v>
      </c>
      <c r="H40" s="1158"/>
      <c r="I40" s="1158"/>
      <c r="J40" s="1159"/>
      <c r="K40" s="302">
        <v>-508430</v>
      </c>
      <c r="L40" s="302">
        <v>-25928</v>
      </c>
      <c r="M40" s="303">
        <v>-52668</v>
      </c>
      <c r="N40" s="304">
        <v>-50.8</v>
      </c>
      <c r="O40" s="295"/>
    </row>
    <row r="41" spans="1:16" x14ac:dyDescent="0.15">
      <c r="A41" s="250"/>
      <c r="B41" s="246"/>
      <c r="C41" s="246"/>
      <c r="D41" s="246"/>
      <c r="E41" s="246"/>
      <c r="F41" s="246"/>
      <c r="G41" s="1163" t="s">
        <v>282</v>
      </c>
      <c r="H41" s="1164"/>
      <c r="I41" s="1164"/>
      <c r="J41" s="1165"/>
      <c r="K41" s="296">
        <v>187472</v>
      </c>
      <c r="L41" s="302">
        <v>9561</v>
      </c>
      <c r="M41" s="303">
        <v>23842</v>
      </c>
      <c r="N41" s="304">
        <v>-59.9</v>
      </c>
      <c r="O41" s="295"/>
    </row>
    <row r="42" spans="1:16" x14ac:dyDescent="0.15">
      <c r="A42" s="250"/>
      <c r="B42" s="246"/>
      <c r="C42" s="246"/>
      <c r="D42" s="246"/>
      <c r="E42" s="246"/>
      <c r="F42" s="246"/>
      <c r="G42" s="305" t="s">
        <v>507</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508</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509</v>
      </c>
      <c r="H48" s="310"/>
      <c r="I48" s="310"/>
      <c r="J48" s="310"/>
      <c r="K48" s="310"/>
      <c r="L48" s="310"/>
      <c r="M48" s="311"/>
      <c r="N48" s="310"/>
    </row>
    <row r="49" spans="1:14" ht="13.5" customHeight="1" x14ac:dyDescent="0.15">
      <c r="A49" s="250"/>
      <c r="B49" s="246"/>
      <c r="C49" s="246"/>
      <c r="D49" s="246"/>
      <c r="E49" s="246"/>
      <c r="F49" s="246"/>
      <c r="G49" s="312"/>
      <c r="H49" s="313"/>
      <c r="I49" s="1150" t="s">
        <v>475</v>
      </c>
      <c r="J49" s="1152" t="s">
        <v>510</v>
      </c>
      <c r="K49" s="1153"/>
      <c r="L49" s="1153"/>
      <c r="M49" s="1153"/>
      <c r="N49" s="1154"/>
    </row>
    <row r="50" spans="1:14" x14ac:dyDescent="0.15">
      <c r="A50" s="250"/>
      <c r="B50" s="246"/>
      <c r="C50" s="246"/>
      <c r="D50" s="246"/>
      <c r="E50" s="246"/>
      <c r="F50" s="246"/>
      <c r="G50" s="314"/>
      <c r="H50" s="315"/>
      <c r="I50" s="1151"/>
      <c r="J50" s="316" t="s">
        <v>511</v>
      </c>
      <c r="K50" s="317" t="s">
        <v>512</v>
      </c>
      <c r="L50" s="318" t="s">
        <v>513</v>
      </c>
      <c r="M50" s="319" t="s">
        <v>514</v>
      </c>
      <c r="N50" s="320" t="s">
        <v>515</v>
      </c>
    </row>
    <row r="51" spans="1:14" x14ac:dyDescent="0.15">
      <c r="A51" s="250"/>
      <c r="B51" s="246"/>
      <c r="C51" s="246"/>
      <c r="D51" s="246"/>
      <c r="E51" s="246"/>
      <c r="F51" s="246"/>
      <c r="G51" s="312" t="s">
        <v>516</v>
      </c>
      <c r="H51" s="313"/>
      <c r="I51" s="321">
        <v>1303262</v>
      </c>
      <c r="J51" s="322">
        <v>64435</v>
      </c>
      <c r="K51" s="323">
        <v>-0.6</v>
      </c>
      <c r="L51" s="324">
        <v>46819</v>
      </c>
      <c r="M51" s="325">
        <v>9.3000000000000007</v>
      </c>
      <c r="N51" s="326">
        <v>-9.9</v>
      </c>
    </row>
    <row r="52" spans="1:14" x14ac:dyDescent="0.15">
      <c r="A52" s="250"/>
      <c r="B52" s="246"/>
      <c r="C52" s="246"/>
      <c r="D52" s="246"/>
      <c r="E52" s="246"/>
      <c r="F52" s="246"/>
      <c r="G52" s="327"/>
      <c r="H52" s="328" t="s">
        <v>517</v>
      </c>
      <c r="I52" s="329">
        <v>562667</v>
      </c>
      <c r="J52" s="330">
        <v>27819</v>
      </c>
      <c r="K52" s="331">
        <v>28.3</v>
      </c>
      <c r="L52" s="332">
        <v>24121</v>
      </c>
      <c r="M52" s="333">
        <v>9.5</v>
      </c>
      <c r="N52" s="334">
        <v>18.8</v>
      </c>
    </row>
    <row r="53" spans="1:14" x14ac:dyDescent="0.15">
      <c r="A53" s="250"/>
      <c r="B53" s="246"/>
      <c r="C53" s="246"/>
      <c r="D53" s="246"/>
      <c r="E53" s="246"/>
      <c r="F53" s="246"/>
      <c r="G53" s="312" t="s">
        <v>518</v>
      </c>
      <c r="H53" s="313"/>
      <c r="I53" s="321">
        <v>1347256</v>
      </c>
      <c r="J53" s="322">
        <v>67068</v>
      </c>
      <c r="K53" s="323">
        <v>4.0999999999999996</v>
      </c>
      <c r="L53" s="324">
        <v>53270</v>
      </c>
      <c r="M53" s="325">
        <v>13.8</v>
      </c>
      <c r="N53" s="326">
        <v>-9.6999999999999993</v>
      </c>
    </row>
    <row r="54" spans="1:14" x14ac:dyDescent="0.15">
      <c r="A54" s="250"/>
      <c r="B54" s="246"/>
      <c r="C54" s="246"/>
      <c r="D54" s="246"/>
      <c r="E54" s="246"/>
      <c r="F54" s="246"/>
      <c r="G54" s="327"/>
      <c r="H54" s="328" t="s">
        <v>517</v>
      </c>
      <c r="I54" s="329">
        <v>476066</v>
      </c>
      <c r="J54" s="330">
        <v>23699</v>
      </c>
      <c r="K54" s="331">
        <v>-14.8</v>
      </c>
      <c r="L54" s="332">
        <v>24316</v>
      </c>
      <c r="M54" s="333">
        <v>0.8</v>
      </c>
      <c r="N54" s="334">
        <v>-15.6</v>
      </c>
    </row>
    <row r="55" spans="1:14" x14ac:dyDescent="0.15">
      <c r="A55" s="250"/>
      <c r="B55" s="246"/>
      <c r="C55" s="246"/>
      <c r="D55" s="246"/>
      <c r="E55" s="246"/>
      <c r="F55" s="246"/>
      <c r="G55" s="312" t="s">
        <v>519</v>
      </c>
      <c r="H55" s="313"/>
      <c r="I55" s="321">
        <v>859123</v>
      </c>
      <c r="J55" s="322">
        <v>43137</v>
      </c>
      <c r="K55" s="323">
        <v>-35.700000000000003</v>
      </c>
      <c r="L55" s="324">
        <v>53292</v>
      </c>
      <c r="M55" s="325">
        <v>0</v>
      </c>
      <c r="N55" s="326">
        <v>-35.700000000000003</v>
      </c>
    </row>
    <row r="56" spans="1:14" x14ac:dyDescent="0.15">
      <c r="A56" s="250"/>
      <c r="B56" s="246"/>
      <c r="C56" s="246"/>
      <c r="D56" s="246"/>
      <c r="E56" s="246"/>
      <c r="F56" s="246"/>
      <c r="G56" s="327"/>
      <c r="H56" s="328" t="s">
        <v>517</v>
      </c>
      <c r="I56" s="329">
        <v>536279</v>
      </c>
      <c r="J56" s="330">
        <v>26927</v>
      </c>
      <c r="K56" s="331">
        <v>13.6</v>
      </c>
      <c r="L56" s="332">
        <v>28900</v>
      </c>
      <c r="M56" s="333">
        <v>18.899999999999999</v>
      </c>
      <c r="N56" s="334">
        <v>-5.3</v>
      </c>
    </row>
    <row r="57" spans="1:14" x14ac:dyDescent="0.15">
      <c r="A57" s="250"/>
      <c r="B57" s="246"/>
      <c r="C57" s="246"/>
      <c r="D57" s="246"/>
      <c r="E57" s="246"/>
      <c r="F57" s="246"/>
      <c r="G57" s="312" t="s">
        <v>520</v>
      </c>
      <c r="H57" s="313"/>
      <c r="I57" s="321">
        <v>1642843</v>
      </c>
      <c r="J57" s="322">
        <v>83232</v>
      </c>
      <c r="K57" s="323">
        <v>92.9</v>
      </c>
      <c r="L57" s="324">
        <v>77577</v>
      </c>
      <c r="M57" s="325">
        <v>45.6</v>
      </c>
      <c r="N57" s="326">
        <v>47.3</v>
      </c>
    </row>
    <row r="58" spans="1:14" x14ac:dyDescent="0.15">
      <c r="A58" s="250"/>
      <c r="B58" s="246"/>
      <c r="C58" s="246"/>
      <c r="D58" s="246"/>
      <c r="E58" s="246"/>
      <c r="F58" s="246"/>
      <c r="G58" s="327"/>
      <c r="H58" s="328" t="s">
        <v>517</v>
      </c>
      <c r="I58" s="329">
        <v>582149</v>
      </c>
      <c r="J58" s="330">
        <v>29494</v>
      </c>
      <c r="K58" s="331">
        <v>9.5</v>
      </c>
      <c r="L58" s="332">
        <v>40870</v>
      </c>
      <c r="M58" s="333">
        <v>41.4</v>
      </c>
      <c r="N58" s="334">
        <v>-31.9</v>
      </c>
    </row>
    <row r="59" spans="1:14" x14ac:dyDescent="0.15">
      <c r="A59" s="250"/>
      <c r="B59" s="246"/>
      <c r="C59" s="246"/>
      <c r="D59" s="246"/>
      <c r="E59" s="246"/>
      <c r="F59" s="246"/>
      <c r="G59" s="312" t="s">
        <v>521</v>
      </c>
      <c r="H59" s="313"/>
      <c r="I59" s="321">
        <v>1256372</v>
      </c>
      <c r="J59" s="322">
        <v>64071</v>
      </c>
      <c r="K59" s="323">
        <v>-23</v>
      </c>
      <c r="L59" s="324">
        <v>115123</v>
      </c>
      <c r="M59" s="325">
        <v>48.4</v>
      </c>
      <c r="N59" s="326">
        <v>-71.400000000000006</v>
      </c>
    </row>
    <row r="60" spans="1:14" x14ac:dyDescent="0.15">
      <c r="A60" s="250"/>
      <c r="B60" s="246"/>
      <c r="C60" s="246"/>
      <c r="D60" s="246"/>
      <c r="E60" s="246"/>
      <c r="F60" s="246"/>
      <c r="G60" s="327"/>
      <c r="H60" s="328" t="s">
        <v>517</v>
      </c>
      <c r="I60" s="335">
        <v>646812</v>
      </c>
      <c r="J60" s="330">
        <v>32985</v>
      </c>
      <c r="K60" s="331">
        <v>11.8</v>
      </c>
      <c r="L60" s="332">
        <v>46026</v>
      </c>
      <c r="M60" s="333">
        <v>12.6</v>
      </c>
      <c r="N60" s="334">
        <v>-0.8</v>
      </c>
    </row>
    <row r="61" spans="1:14" x14ac:dyDescent="0.15">
      <c r="A61" s="250"/>
      <c r="B61" s="246"/>
      <c r="C61" s="246"/>
      <c r="D61" s="246"/>
      <c r="E61" s="246"/>
      <c r="F61" s="246"/>
      <c r="G61" s="312" t="s">
        <v>522</v>
      </c>
      <c r="H61" s="336"/>
      <c r="I61" s="337">
        <v>1281771</v>
      </c>
      <c r="J61" s="338">
        <v>64389</v>
      </c>
      <c r="K61" s="339">
        <v>7.5</v>
      </c>
      <c r="L61" s="340">
        <v>69216</v>
      </c>
      <c r="M61" s="341">
        <v>23.4</v>
      </c>
      <c r="N61" s="326">
        <v>-15.9</v>
      </c>
    </row>
    <row r="62" spans="1:14" x14ac:dyDescent="0.15">
      <c r="A62" s="250"/>
      <c r="B62" s="246"/>
      <c r="C62" s="246"/>
      <c r="D62" s="246"/>
      <c r="E62" s="246"/>
      <c r="F62" s="246"/>
      <c r="G62" s="327"/>
      <c r="H62" s="328" t="s">
        <v>517</v>
      </c>
      <c r="I62" s="329">
        <v>560795</v>
      </c>
      <c r="J62" s="330">
        <v>28185</v>
      </c>
      <c r="K62" s="331">
        <v>9.6999999999999993</v>
      </c>
      <c r="L62" s="332">
        <v>32847</v>
      </c>
      <c r="M62" s="333">
        <v>16.600000000000001</v>
      </c>
      <c r="N62" s="334">
        <v>-6.9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3" zoomScaleNormal="93"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1" zoomScaleNormal="71"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75" t="s">
        <v>3</v>
      </c>
      <c r="D47" s="1175"/>
      <c r="E47" s="1176"/>
      <c r="F47" s="11">
        <v>31.59</v>
      </c>
      <c r="G47" s="12">
        <v>31.01</v>
      </c>
      <c r="H47" s="12">
        <v>29.58</v>
      </c>
      <c r="I47" s="12">
        <v>27.7</v>
      </c>
      <c r="J47" s="13">
        <v>22.57</v>
      </c>
    </row>
    <row r="48" spans="2:10" ht="57.75" customHeight="1" x14ac:dyDescent="0.15">
      <c r="B48" s="14"/>
      <c r="C48" s="1177" t="s">
        <v>4</v>
      </c>
      <c r="D48" s="1177"/>
      <c r="E48" s="1178"/>
      <c r="F48" s="15">
        <v>9.59</v>
      </c>
      <c r="G48" s="16">
        <v>10.95</v>
      </c>
      <c r="H48" s="16">
        <v>7.54</v>
      </c>
      <c r="I48" s="16">
        <v>11.5</v>
      </c>
      <c r="J48" s="17">
        <v>6.97</v>
      </c>
    </row>
    <row r="49" spans="2:10" ht="57.75" customHeight="1" thickBot="1" x14ac:dyDescent="0.2">
      <c r="B49" s="18"/>
      <c r="C49" s="1179" t="s">
        <v>5</v>
      </c>
      <c r="D49" s="1179"/>
      <c r="E49" s="1180"/>
      <c r="F49" s="19" t="s">
        <v>529</v>
      </c>
      <c r="G49" s="20">
        <v>1.55</v>
      </c>
      <c r="H49" s="20" t="s">
        <v>530</v>
      </c>
      <c r="I49" s="20">
        <v>3.15</v>
      </c>
      <c r="J49" s="21" t="s">
        <v>531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2018-03-02T06:16:08Z</cp:lastPrinted>
  <dcterms:created xsi:type="dcterms:W3CDTF">2018-01-24T05:06:33Z</dcterms:created>
  <dcterms:modified xsi:type="dcterms:W3CDTF">2018-11-27T02:44:44Z</dcterms:modified>
</cp:coreProperties>
</file>