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60" firstSheet="12"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 sheetId="20" r:id="rId13"/>
    <sheet name="施設類型別ストック情報分析表①" sheetId="21" r:id="rId14"/>
    <sheet name="施設類型別ストック情報分析表②" sheetId="22" r:id="rId15"/>
    <sheet name="データシート" sheetId="8" state="hidden" r:id="rId16"/>
  </sheets>
  <calcPr calcId="162913" calcMode="manual"/>
  <fileRecoveryPr autoRecover="0"/>
</workbook>
</file>

<file path=xl/calcChain.xml><?xml version="1.0" encoding="utf-8"?>
<calcChain xmlns="http://schemas.openxmlformats.org/spreadsheetml/2006/main">
  <c r="BG35" i="9" l="1"/>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AM35" i="9"/>
  <c r="C35" i="9"/>
  <c r="AM34" i="9"/>
  <c r="U34" i="9"/>
  <c r="U35" i="9" s="1"/>
  <c r="U36" i="9" s="1"/>
  <c r="C34" i="9"/>
  <c r="BE34" i="9" s="1"/>
  <c r="BE35" i="9" s="1"/>
  <c r="BW34" i="9" l="1"/>
  <c r="BW35" i="9"/>
  <c r="BW36" i="9" s="1"/>
  <c r="BW37" i="9" s="1"/>
  <c r="BW38" i="9" s="1"/>
  <c r="BW39" i="9" s="1"/>
  <c r="BW40" i="9" s="1"/>
  <c r="BW41" i="9" s="1"/>
  <c r="BW42"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O34" i="9" l="1"/>
</calcChain>
</file>

<file path=xl/sharedStrings.xml><?xml version="1.0" encoding="utf-8"?>
<sst xmlns="http://schemas.openxmlformats.org/spreadsheetml/2006/main" count="1118" uniqueCount="574">
  <si>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</si>
  <si>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</si>
  <si>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</si>
  <si>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</si>
  <si>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</si>
  <si>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</si>
  <si>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</si>
  <si>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</si>
  <si>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</si>
  <si>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</si>
  <si>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</si>
  <si>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</si>
  <si>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</si>
  <si>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</si>
  <si>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</si>
  <si>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</si>
  <si>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</si>
  <si>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</si>
  <si>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</si>
  <si>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</si>
  <si>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</si>
  <si>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</si>
  <si>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</si>
  <si>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</si>
  <si>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</si>
  <si>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</si>
  <si>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</si>
  <si>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</si>
  <si>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</si>
  <si>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</si>
  <si>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</si>
  <si>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</si>
  <si>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</si>
  <si>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</si>
  <si>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</si>
  <si>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</si>
  <si>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</si>
  <si>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</si>
  <si>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</si>
  <si>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</si>
  <si>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</si>
  <si>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</si>
  <si>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</si>
  <si>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</si>
  <si>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</si>
  <si>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</si>
  <si>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</si>
  <si>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</si>
  <si>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</si>
  <si>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</si>
  <si>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</si>
  <si>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</si>
  <si>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</si>
  <si>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</si>
  <si>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</si>
  <si>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</si>
  <si>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</si>
  <si>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</si>
  <si>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</si>
  <si>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</si>
  <si>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</si>
  <si>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</si>
  <si>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</si>
  <si>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</si>
  <si>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</si>
  <si>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</si>
  <si>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</si>
  <si>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</si>
  <si>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</si>
  <si>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</si>
  <si>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</si>
  <si>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</si>
  <si>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</si>
  <si>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</si>
  <si>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</si>
  <si>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</si>
  <si>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</si>
  <si>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</si>
  <si>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</si>
  <si>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</si>
  <si>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</si>
  <si>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</si>
  <si>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</si>
  <si>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七宗町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</si>
  <si>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</si>
  <si>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</si>
  <si>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</si>
  <si>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</si>
  <si>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</si>
  <si>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</si>
  <si>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</si>
  <si>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</si>
  <si>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</si>
  <si>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</si>
  <si>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</si>
  <si>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</si>
  <si>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</si>
  <si>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</si>
  <si>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</si>
  <si>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</si>
  <si>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</si>
  <si>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</si>
  <si>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</si>
  <si>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</si>
  <si>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</si>
  <si>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</si>
  <si>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</si>
  <si>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</si>
  <si>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</si>
  <si>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</si>
  <si>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-13.6</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</si>
  <si>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</si>
  <si>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</si>
  <si>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</si>
  <si>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</si>
  <si>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</si>
  <si>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</si>
  <si>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</si>
  <si>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</si>
  <si>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</si>
  <si>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</si>
  <si>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</si>
  <si>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</si>
  <si>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</si>
  <si>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</si>
  <si>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</si>
  <si>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</si>
  <si>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</si>
  <si>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</si>
  <si>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</si>
  <si>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</si>
  <si>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</si>
  <si>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</si>
  <si>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</si>
  <si>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</si>
  <si>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</si>
  <si>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</si>
  <si>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</si>
  <si>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</si>
  <si>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</si>
  <si>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-2.4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</si>
  <si>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</si>
  <si>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</si>
  <si>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</si>
  <si>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</si>
  <si>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</si>
  <si>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</si>
  <si>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</si>
  <si>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</si>
  <si>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</si>
  <si>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</si>
  <si>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</si>
  <si>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</si>
  <si>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</si>
  <si>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</si>
  <si>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</si>
  <si>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</si>
  <si>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</si>
  <si>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</si>
  <si>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</si>
  <si>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</si>
  <si>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</si>
  <si>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</si>
  <si>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</si>
  <si>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</si>
  <si>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</si>
  <si>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</si>
  <si>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</si>
  <si>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</si>
  <si>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</si>
  <si>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</si>
  <si>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</si>
  <si>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</si>
  <si>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</si>
  <si>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</si>
  <si>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</si>
  <si>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</si>
  <si>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</si>
  <si>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</si>
  <si>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</si>
  <si>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</si>
  <si>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</si>
  <si>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</si>
  <si>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</si>
  <si>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</si>
  <si>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</si>
  <si>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</si>
  <si>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</si>
  <si>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</si>
  <si>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</si>
  <si>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</si>
  <si>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</si>
  <si>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</si>
  <si>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</si>
  <si>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</si>
  <si>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</si>
  <si>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</si>
  <si>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</si>
  <si>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</si>
  <si>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岐阜県七宗町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</si>
  <si>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</si>
  <si>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</si>
  <si>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</si>
  <si>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</si>
  <si>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</si>
  <si>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</si>
  <si>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</si>
  <si>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</si>
  <si>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</si>
  <si>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</si>
  <si>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</si>
  <si>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</si>
  <si>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</si>
  <si>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</si>
  <si>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</si>
  <si>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</si>
  <si>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</si>
  <si>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</si>
  <si>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</si>
  <si>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</si>
  <si>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</si>
  <si>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</si>
  <si>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</si>
  <si>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</si>
  <si>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</si>
  <si>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</si>
  <si>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</si>
  <si>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</si>
  <si>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</si>
  <si>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</si>
  <si>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</si>
  <si>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</si>
  <si>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</si>
  <si>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</si>
  <si>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</si>
  <si>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</si>
  <si>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</si>
  <si>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</si>
  <si>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</si>
  <si>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</si>
  <si>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</si>
  <si>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</si>
  <si>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</si>
  <si>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</si>
  <si>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</si>
  <si>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</si>
  <si>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</si>
  <si>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</si>
  <si>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</si>
  <si>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</si>
  <si>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</si>
  <si>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</si>
  <si>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</si>
  <si>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</si>
  <si>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</si>
  <si>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</si>
  <si>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</si>
  <si>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</si>
  <si>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</si>
  <si>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</si>
  <si>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</si>
  <si>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</si>
  <si>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</si>
  <si>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</si>
  <si>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</si>
  <si>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</si>
  <si>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</si>
  <si>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</si>
  <si>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</si>
  <si>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</si>
  <si>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</si>
  <si>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</si>
  <si>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</si>
  <si>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</si>
  <si>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</si>
  <si>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</si>
  <si>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</si>
  <si>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</si>
  <si>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</si>
  <si>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</si>
  <si>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</si>
  <si>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</si>
  <si>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</si>
  <si>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</si>
  <si>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</si>
  <si>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</si>
  <si>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</si>
  <si>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</si>
  <si>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</si>
  <si>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</si>
  <si>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</si>
  <si>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</si>
  <si>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</si>
  <si>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</si>
  <si>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</si>
  <si>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</si>
  <si>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</si>
  <si>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</si>
  <si>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</si>
  <si>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</si>
  <si>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</si>
  <si>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</si>
  <si>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</si>
  <si>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</si>
  <si>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</si>
  <si>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</si>
  <si>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</si>
  <si>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</si>
  <si>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</si>
  <si>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</si>
  <si>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</si>
  <si>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</si>
  <si>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</si>
  <si>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</si>
  <si>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</si>
  <si>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</si>
  <si>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</si>
  <si>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</si>
  <si>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</si>
  <si>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</si>
  <si>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</si>
  <si>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</si>
  <si>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</si>
  <si>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</si>
  <si>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</si>
  <si>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</si>
  <si>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</si>
  <si>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</si>
  <si>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</si>
  <si>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</si>
  <si>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</si>
  <si>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</si>
  <si>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</si>
  <si>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</si>
  <si>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</si>
  <si>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</si>
  <si>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</si>
  <si>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</si>
  <si>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</si>
  <si>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</si>
  <si>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</si>
  <si>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</si>
  <si>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</si>
  <si>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</si>
  <si>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</si>
  <si>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</si>
  <si>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</si>
  <si>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</si>
  <si>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岐阜県七宗町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</si>
  <si>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</si>
  <si>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</si>
  <si>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</si>
  <si>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</si>
  <si>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</si>
  <si>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</si>
  <si>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</si>
  <si>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</si>
  <si>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</si>
  <si>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</si>
  <si>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</si>
  <si>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</si>
  <si>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</si>
  <si>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</si>
  <si>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</si>
  <si>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</si>
  <si>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</si>
  <si>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</si>
  <si>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</si>
  <si>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</si>
  <si>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</si>
  <si>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</si>
  <si>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</si>
  <si>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</si>
  <si>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</si>
  <si>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</si>
  <si>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</si>
  <si>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</si>
  <si>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</si>
  <si>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</si>
  <si>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</si>
  <si>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</si>
  <si>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</si>
  <si>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</si>
  <si>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</si>
  <si>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</si>
  <si>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</si>
  <si>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</si>
  <si>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</si>
  <si>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</si>
  <si>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</si>
  <si>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</si>
  <si>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</si>
  <si>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</si>
  <si>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</si>
  <si>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</si>
  <si>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</si>
  <si>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</si>
  <si>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</si>
  <si>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</si>
  <si>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</si>
  <si>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</si>
  <si>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</si>
  <si>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</si>
  <si>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</si>
  <si>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</si>
  <si>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</si>
  <si>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</si>
  <si>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</si>
  <si>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</si>
  <si>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</si>
  <si>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</si>
  <si>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</si>
  <si>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</si>
  <si>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</si>
  <si>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</si>
  <si>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</si>
  <si>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</si>
  <si>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</si>
  <si>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</si>
  <si>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</si>
  <si>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</si>
  <si>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</si>
  <si>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</si>
  <si>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</si>
  <si>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</si>
  <si>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</si>
  <si>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</si>
  <si>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</si>
  <si>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</si>
  <si>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</si>
  <si>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</si>
  <si>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</si>
  <si>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</si>
  <si>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</si>
  <si>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</si>
  <si>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</si>
  <si>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</si>
  <si>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</si>
  <si>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</si>
  <si>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</si>
  <si>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</si>
  <si>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</si>
  <si>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</si>
  <si>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</si>
  <si>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</si>
  <si>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</si>
  <si>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</si>
  <si>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</si>
  <si>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</si>
  <si>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</si>
  <si>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</si>
  <si>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</si>
  <si>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</si>
  <si>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</si>
  <si>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</si>
  <si>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</si>
  <si>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</si>
  <si>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</si>
  <si>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</si>
  <si>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</si>
  <si>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</si>
  <si>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</si>
  <si>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</si>
  <si>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</si>
  <si>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</si>
  <si>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</si>
  <si>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</si>
  <si>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</si>
  <si>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</si>
  <si>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</si>
  <si>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</si>
  <si>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</si>
  <si>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</si>
  <si>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</si>
  <si>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</si>
  <si>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</si>
  <si>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</si>
  <si>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</si>
  <si>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</si>
  <si>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</si>
  <si>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</si>
  <si>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</si>
  <si>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</si>
  <si>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</si>
  <si>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</si>
  <si>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</si>
  <si>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</si>
  <si>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</si>
  <si>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</si>
  <si>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</si>
  <si>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</si>
  <si>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</si>
  <si>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</si>
  <si>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</si>
  <si>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</si>
  <si>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</si>
  <si>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</si>
  <si>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</si>
  <si>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</si>
  <si>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</si>
  <si>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</si>
  <si>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</si>
  <si>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</si>
  <si>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</si>
  <si>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</si>
  <si>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</si>
  <si>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</si>
  <si>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</si>
  <si>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</si>
  <si>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</si>
  <si>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</si>
  <si>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</si>
  <si>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</si>
  <si>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</si>
  <si>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</si>
  <si>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</si>
  <si>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</si>
  <si>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</si>
  <si>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</si>
  <si>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</si>
  <si>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</si>
  <si>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</si>
  <si>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</si>
  <si>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</si>
  <si>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</si>
  <si>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2.67</t>
  </si>
  <si>
    <t>▲ 1.68</t>
  </si>
  <si>
    <t>▲ 7.56</t>
  </si>
  <si>
    <t>一般会計</t>
  </si>
  <si>
    <t>国民健康保険事業特別会計</t>
  </si>
  <si>
    <t>介護保険事業特別会計</t>
  </si>
  <si>
    <t>簡易水道事業特別会計</t>
  </si>
  <si>
    <t>下水道事業特別会計</t>
  </si>
  <si>
    <t>後期高齢者医療事業特別会計</t>
  </si>
  <si>
    <t>その他会計（赤字）</t>
  </si>
  <si>
    <t>その他会計（黒字）</t>
  </si>
  <si>
    <t>七宗町ふるさと開発</t>
    <rPh sb="0" eb="3">
      <t>ヒチソウチョウ</t>
    </rPh>
    <rPh sb="7" eb="9">
      <t>カイハツ</t>
    </rPh>
    <phoneticPr fontId="2"/>
  </si>
  <si>
    <t>基金から354百万</t>
    <rPh sb="0" eb="2">
      <t>キキン</t>
    </rPh>
    <rPh sb="7" eb="9">
      <t>ヒャクマン</t>
    </rPh>
    <phoneticPr fontId="2"/>
  </si>
  <si>
    <t>-</t>
    <phoneticPr fontId="2"/>
  </si>
  <si>
    <t>-</t>
    <phoneticPr fontId="2"/>
  </si>
  <si>
    <t>-</t>
    <phoneticPr fontId="2"/>
  </si>
  <si>
    <t>-</t>
    <phoneticPr fontId="2"/>
  </si>
  <si>
    <t>-</t>
    <phoneticPr fontId="2"/>
  </si>
  <si>
    <t>基金から35百万円</t>
    <rPh sb="0" eb="2">
      <t>キキン</t>
    </rPh>
    <rPh sb="6" eb="8">
      <t>ヒャクマン</t>
    </rPh>
    <rPh sb="8" eb="9">
      <t>エン</t>
    </rPh>
    <phoneticPr fontId="2"/>
  </si>
  <si>
    <t>可茂衛生施設利用組合</t>
    <rPh sb="0" eb="2">
      <t>カモ</t>
    </rPh>
    <rPh sb="2" eb="4">
      <t>エイセイ</t>
    </rPh>
    <rPh sb="4" eb="6">
      <t>シセツ</t>
    </rPh>
    <rPh sb="6" eb="8">
      <t>リヨウ</t>
    </rPh>
    <rPh sb="8" eb="10">
      <t>クミアイ</t>
    </rPh>
    <phoneticPr fontId="30"/>
  </si>
  <si>
    <t>可茂消防事務組合</t>
    <rPh sb="0" eb="2">
      <t>カモ</t>
    </rPh>
    <rPh sb="2" eb="4">
      <t>ショウボウ</t>
    </rPh>
    <rPh sb="4" eb="6">
      <t>ジム</t>
    </rPh>
    <rPh sb="6" eb="8">
      <t>クミアイ</t>
    </rPh>
    <phoneticPr fontId="30"/>
  </si>
  <si>
    <t>可茂広域行政事務組合</t>
    <rPh sb="0" eb="2">
      <t>カモ</t>
    </rPh>
    <rPh sb="2" eb="4">
      <t>コウイキ</t>
    </rPh>
    <rPh sb="4" eb="6">
      <t>ギョウセイ</t>
    </rPh>
    <rPh sb="6" eb="8">
      <t>ジム</t>
    </rPh>
    <rPh sb="8" eb="10">
      <t>クミアイ</t>
    </rPh>
    <phoneticPr fontId="30"/>
  </si>
  <si>
    <t>中濃地域農業共済事務組合</t>
    <rPh sb="0" eb="2">
      <t>チュウノウ</t>
    </rPh>
    <rPh sb="2" eb="4">
      <t>チイキ</t>
    </rPh>
    <rPh sb="4" eb="6">
      <t>ノウギョウ</t>
    </rPh>
    <rPh sb="6" eb="8">
      <t>キョウサイ</t>
    </rPh>
    <rPh sb="8" eb="10">
      <t>ジム</t>
    </rPh>
    <rPh sb="10" eb="12">
      <t>クミアイ</t>
    </rPh>
    <phoneticPr fontId="30"/>
  </si>
  <si>
    <t>後期高齢者医療広域連合（一般会計分）</t>
    <rPh sb="0" eb="2">
      <t>コウキ</t>
    </rPh>
    <rPh sb="2" eb="5">
      <t>コウレイシャ</t>
    </rPh>
    <rPh sb="5" eb="7">
      <t>イリョウ</t>
    </rPh>
    <rPh sb="7" eb="9">
      <t>コウイキ</t>
    </rPh>
    <rPh sb="9" eb="11">
      <t>レンゴウ</t>
    </rPh>
    <rPh sb="12" eb="14">
      <t>イッパン</t>
    </rPh>
    <rPh sb="14" eb="16">
      <t>カイケイ</t>
    </rPh>
    <rPh sb="16" eb="17">
      <t>ブン</t>
    </rPh>
    <phoneticPr fontId="30"/>
  </si>
  <si>
    <t>後期高齢者医療広域連合（特別会計分）</t>
    <rPh sb="0" eb="2">
      <t>コウキ</t>
    </rPh>
    <rPh sb="2" eb="5">
      <t>コウレイシャ</t>
    </rPh>
    <rPh sb="5" eb="7">
      <t>イリョウ</t>
    </rPh>
    <rPh sb="7" eb="9">
      <t>コウイキ</t>
    </rPh>
    <rPh sb="9" eb="11">
      <t>レンゴウ</t>
    </rPh>
    <rPh sb="12" eb="14">
      <t>トクベツ</t>
    </rPh>
    <rPh sb="14" eb="16">
      <t>カイケイ</t>
    </rPh>
    <rPh sb="16" eb="17">
      <t>ブン</t>
    </rPh>
    <phoneticPr fontId="30"/>
  </si>
  <si>
    <t>岐阜県市町村会館組合</t>
    <rPh sb="0" eb="3">
      <t>ギフケン</t>
    </rPh>
    <rPh sb="3" eb="6">
      <t>シチョウソン</t>
    </rPh>
    <rPh sb="6" eb="8">
      <t>カイカン</t>
    </rPh>
    <rPh sb="8" eb="10">
      <t>クミアイ</t>
    </rPh>
    <phoneticPr fontId="30"/>
  </si>
  <si>
    <t>岐阜県市町村職員退職手当組合</t>
    <rPh sb="0" eb="3">
      <t>ギフケン</t>
    </rPh>
    <rPh sb="3" eb="6">
      <t>シチョウソン</t>
    </rPh>
    <rPh sb="6" eb="8">
      <t>ショクイン</t>
    </rPh>
    <rPh sb="8" eb="10">
      <t>タイショク</t>
    </rPh>
    <rPh sb="10" eb="12">
      <t>テアテ</t>
    </rPh>
    <rPh sb="12" eb="14">
      <t>クミアイ</t>
    </rPh>
    <phoneticPr fontId="30"/>
  </si>
  <si>
    <t>法適用</t>
    <rPh sb="0" eb="3">
      <t>ホウテキヨウ</t>
    </rPh>
    <phoneticPr fontId="30"/>
  </si>
  <si>
    <t>基金から99百万円</t>
    <phoneticPr fontId="30"/>
  </si>
  <si>
    <t>基金から118百万円</t>
    <phoneticPr fontId="30"/>
  </si>
  <si>
    <t>-</t>
    <phoneticPr fontId="2"/>
  </si>
  <si>
    <t>基金から52百万円</t>
    <phoneticPr fontId="30"/>
  </si>
  <si>
    <t>基金から1,850百万円</t>
    <phoneticPr fontId="30"/>
  </si>
  <si>
    <t>可茂公設地方卸売市場組合</t>
    <rPh sb="0" eb="2">
      <t>カモ</t>
    </rPh>
    <rPh sb="2" eb="4">
      <t>コウセツ</t>
    </rPh>
    <rPh sb="4" eb="6">
      <t>チホウ</t>
    </rPh>
    <rPh sb="6" eb="8">
      <t>オロシウ</t>
    </rPh>
    <rPh sb="8" eb="10">
      <t>イチバ</t>
    </rPh>
    <rPh sb="10" eb="12">
      <t>クミアイ</t>
    </rPh>
    <phoneticPr fontId="2"/>
  </si>
  <si>
    <t>法非適用</t>
    <rPh sb="0" eb="1">
      <t>ホウ</t>
    </rPh>
    <rPh sb="1" eb="2">
      <t>ヒ</t>
    </rPh>
    <rPh sb="2" eb="4">
      <t>テキヨウ</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</si>
  <si>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</si>
  <si>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</si>
  <si>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</si>
  <si>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これまで、計画的な繰上償還や地方債の新規発行額を抑制してきたことから、将来負担比率は発生していません。一方で、有形固定資産減価償却率は、類似団体内平均値よりも高くなっています。
その中でも、昭和３６年に建設された神渕小学校校舎、昭和４２年に建設された上麻生小学校校舎、昭和４０年に建設された旧診療所、昭和３４年に建設された本庁舎などが９９％以上となっていることが要因となっています。
これは、今まで、必要な投資が行われず、老朽化対策が先送りされてきたことや、既存施設を活用して、財政負担を抑えてきたことが考えられます。
今後は、施設の老朽化対策に積極的に取り組んでいく必要があります。</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</si>
  <si>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</si>
  <si>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</si>
  <si>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</si>
  <si>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</si>
  <si>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</si>
  <si>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</si>
  <si>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</si>
  <si>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</si>
  <si>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有形固定資産減価償却率</t>
    <phoneticPr fontId="5"/>
  </si>
  <si>
    <t>実質公債費比率は、類似団体内平均値と比較して高いものの、将来負担比率は計上されていません。これは、計画的な繰上償還や地方債の新規発行額を抑制してきたためです。
今後も、毎年の地方債借入額を元利償還金よりも低く抑え、これまで以上に公債費の適正化に努めることで、実質公債費比率についても、低下していくものと想定されます。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</si>
</sst>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221823</c:v>
                </c:pt>
                <c:pt idx="1">
                  <c:v>263041</c:v>
                </c:pt>
                <c:pt idx="2">
                  <c:v>272886</c:v>
                </c:pt>
                <c:pt idx="3">
                  <c:v>245039</c:v>
                </c:pt>
                <c:pt idx="4">
                  <c:v>237994</c:v>
                </c:pt>
              </c:numCache>
            </c:numRef>
          </c:val>
          <c:smooth val="0"/>
          <c:extLst xmlns:c16r2="http://schemas.microsoft.com/office/drawing/2015/06/chart">
            <c:ext xmlns:c16="http://schemas.microsoft.com/office/drawing/2014/chart" uri="{C3380CC4-5D6E-409C-BE32-E72D297353CC}">
              <c16:uniqueId val="{00000000-F750-4DC2-A994-952E92CC814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63658</c:v>
                </c:pt>
                <c:pt idx="1">
                  <c:v>93636</c:v>
                </c:pt>
                <c:pt idx="2">
                  <c:v>59700</c:v>
                </c:pt>
                <c:pt idx="3">
                  <c:v>124497</c:v>
                </c:pt>
                <c:pt idx="4">
                  <c:v>107783</c:v>
                </c:pt>
              </c:numCache>
            </c:numRef>
          </c:val>
          <c:smooth val="0"/>
          <c:extLst xmlns:c16r2="http://schemas.microsoft.com/office/drawing/2015/06/chart">
            <c:ext xmlns:c16="http://schemas.microsoft.com/office/drawing/2014/chart" uri="{C3380CC4-5D6E-409C-BE32-E72D297353CC}">
              <c16:uniqueId val="{00000001-F750-4DC2-A994-952E92CC8144}"/>
            </c:ext>
          </c:extLst>
        </c:ser>
        <c:dLbls>
          <c:showLegendKey val="0"/>
          <c:showVal val="0"/>
          <c:showCatName val="0"/>
          <c:showSerName val="0"/>
          <c:showPercent val="0"/>
          <c:showBubbleSize val="0"/>
        </c:dLbls>
        <c:marker val="1"/>
        <c:smooth val="0"/>
        <c:axId val="123747328"/>
        <c:axId val="123782272"/>
      </c:lineChart>
      <c:catAx>
        <c:axId val="1237473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782272"/>
        <c:crosses val="autoZero"/>
        <c:auto val="1"/>
        <c:lblAlgn val="ctr"/>
        <c:lblOffset val="100"/>
        <c:tickLblSkip val="1"/>
        <c:tickMarkSkip val="1"/>
        <c:noMultiLvlLbl val="0"/>
      </c:catAx>
      <c:valAx>
        <c:axId val="123782272"/>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37473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10.74</c:v>
                </c:pt>
                <c:pt idx="1">
                  <c:v>9.5399999999999991</c:v>
                </c:pt>
                <c:pt idx="2">
                  <c:v>6.17</c:v>
                </c:pt>
                <c:pt idx="3">
                  <c:v>4.25</c:v>
                </c:pt>
                <c:pt idx="4">
                  <c:v>4.55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54.27</c:v>
                </c:pt>
                <c:pt idx="1">
                  <c:v>60.66</c:v>
                </c:pt>
                <c:pt idx="2">
                  <c:v>60.5</c:v>
                </c:pt>
                <c:pt idx="3">
                  <c:v>57.57</c:v>
                </c:pt>
                <c:pt idx="4">
                  <c:v>51.02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2090880"/>
        <c:axId val="132097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4.13</c:v>
                </c:pt>
                <c:pt idx="1">
                  <c:v>8.41</c:v>
                </c:pt>
                <c:pt idx="2">
                  <c:v>-2.67</c:v>
                </c:pt>
                <c:pt idx="3">
                  <c:v>-1.68</c:v>
                </c:pt>
                <c:pt idx="4">
                  <c:v>-7.56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2090880"/>
        <c:axId val="132097152"/>
      </c:lineChart>
      <c:catAx>
        <c:axId val="132090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097152"/>
        <c:crosses val="autoZero"/>
        <c:auto val="1"/>
        <c:lblAlgn val="ctr"/>
        <c:lblOffset val="100"/>
        <c:tickLblSkip val="1"/>
        <c:tickMarkSkip val="1"/>
        <c:noMultiLvlLbl val="0"/>
      </c:catAx>
      <c:valAx>
        <c:axId val="132097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090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0.14000000000000001</c:v>
                </c:pt>
                <c:pt idx="2">
                  <c:v>#N/A</c:v>
                </c:pt>
                <c:pt idx="3">
                  <c:v>0.11</c:v>
                </c:pt>
                <c:pt idx="4">
                  <c:v>#N/A</c:v>
                </c:pt>
                <c:pt idx="5">
                  <c:v>0.06</c:v>
                </c:pt>
                <c:pt idx="6">
                  <c:v>#N/A</c:v>
                </c:pt>
                <c:pt idx="7">
                  <c:v>0.13</c:v>
                </c:pt>
                <c:pt idx="8">
                  <c:v>#N/A</c:v>
                </c:pt>
                <c:pt idx="9">
                  <c:v>0.14000000000000001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0.51</c:v>
                </c:pt>
                <c:pt idx="2">
                  <c:v>#N/A</c:v>
                </c:pt>
                <c:pt idx="3">
                  <c:v>0.18</c:v>
                </c:pt>
                <c:pt idx="4">
                  <c:v>#N/A</c:v>
                </c:pt>
                <c:pt idx="5">
                  <c:v>0.42</c:v>
                </c:pt>
                <c:pt idx="6">
                  <c:v>#N/A</c:v>
                </c:pt>
                <c:pt idx="7">
                  <c:v>0.38</c:v>
                </c:pt>
                <c:pt idx="8">
                  <c:v>#N/A</c:v>
                </c:pt>
                <c:pt idx="9">
                  <c:v>0.39</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0.46</c:v>
                </c:pt>
                <c:pt idx="2">
                  <c:v>#N/A</c:v>
                </c:pt>
                <c:pt idx="3">
                  <c:v>0.2</c:v>
                </c:pt>
                <c:pt idx="4">
                  <c:v>#N/A</c:v>
                </c:pt>
                <c:pt idx="5">
                  <c:v>0.28999999999999998</c:v>
                </c:pt>
                <c:pt idx="6">
                  <c:v>#N/A</c:v>
                </c:pt>
                <c:pt idx="7">
                  <c:v>0.54</c:v>
                </c:pt>
                <c:pt idx="8">
                  <c:v>#N/A</c:v>
                </c:pt>
                <c:pt idx="9">
                  <c:v>0.52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1.1599999999999999</c:v>
                </c:pt>
                <c:pt idx="2">
                  <c:v>#N/A</c:v>
                </c:pt>
                <c:pt idx="3">
                  <c:v>1.66</c:v>
                </c:pt>
                <c:pt idx="4">
                  <c:v>#N/A</c:v>
                </c:pt>
                <c:pt idx="5">
                  <c:v>1.45</c:v>
                </c:pt>
                <c:pt idx="6">
                  <c:v>#N/A</c:v>
                </c:pt>
                <c:pt idx="7">
                  <c:v>1.65</c:v>
                </c:pt>
                <c:pt idx="8">
                  <c:v>#N/A</c:v>
                </c:pt>
                <c:pt idx="9">
                  <c:v>2.5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2.87</c:v>
                </c:pt>
                <c:pt idx="2">
                  <c:v>#N/A</c:v>
                </c:pt>
                <c:pt idx="3">
                  <c:v>3.1</c:v>
                </c:pt>
                <c:pt idx="4">
                  <c:v>#N/A</c:v>
                </c:pt>
                <c:pt idx="5">
                  <c:v>3.2</c:v>
                </c:pt>
                <c:pt idx="6">
                  <c:v>#N/A</c:v>
                </c:pt>
                <c:pt idx="7">
                  <c:v>2.09</c:v>
                </c:pt>
                <c:pt idx="8">
                  <c:v>#N/A</c:v>
                </c:pt>
                <c:pt idx="9">
                  <c:v>4.41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10.74</c:v>
                </c:pt>
                <c:pt idx="2">
                  <c:v>#N/A</c:v>
                </c:pt>
                <c:pt idx="3">
                  <c:v>9.5299999999999994</c:v>
                </c:pt>
                <c:pt idx="4">
                  <c:v>#N/A</c:v>
                </c:pt>
                <c:pt idx="5">
                  <c:v>6.17</c:v>
                </c:pt>
                <c:pt idx="6">
                  <c:v>#N/A</c:v>
                </c:pt>
                <c:pt idx="7">
                  <c:v>4.24</c:v>
                </c:pt>
                <c:pt idx="8">
                  <c:v>#N/A</c:v>
                </c:pt>
                <c:pt idx="9">
                  <c:v>4.55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32612864"/>
        <c:axId val="132614400"/>
      </c:barChart>
      <c:catAx>
        <c:axId val="132612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614400"/>
        <c:crosses val="autoZero"/>
        <c:auto val="1"/>
        <c:lblAlgn val="ctr"/>
        <c:lblOffset val="100"/>
        <c:tickLblSkip val="1"/>
        <c:tickMarkSkip val="1"/>
        <c:noMultiLvlLbl val="0"/>
      </c:catAx>
      <c:valAx>
        <c:axId val="132614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6128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352</c:v>
                </c:pt>
                <c:pt idx="5">
                  <c:v>357</c:v>
                </c:pt>
                <c:pt idx="8">
                  <c:v>377</c:v>
                </c:pt>
                <c:pt idx="11">
                  <c:v>360</c:v>
                </c:pt>
                <c:pt idx="14">
                  <c:v>346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24</c:v>
                </c:pt>
                <c:pt idx="3">
                  <c:v>19</c:v>
                </c:pt>
                <c:pt idx="6">
                  <c:v>14</c:v>
                </c:pt>
                <c:pt idx="9">
                  <c:v>16</c:v>
                </c:pt>
                <c:pt idx="12">
                  <c:v>16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66</c:v>
                </c:pt>
                <c:pt idx="3">
                  <c:v>67</c:v>
                </c:pt>
                <c:pt idx="6">
                  <c:v>70</c:v>
                </c:pt>
                <c:pt idx="9">
                  <c:v>70</c:v>
                </c:pt>
                <c:pt idx="12">
                  <c:v>63</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492</c:v>
                </c:pt>
                <c:pt idx="3">
                  <c:v>494</c:v>
                </c:pt>
                <c:pt idx="6">
                  <c:v>488</c:v>
                </c:pt>
                <c:pt idx="9">
                  <c:v>474</c:v>
                </c:pt>
                <c:pt idx="12">
                  <c:v>460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32725760"/>
        <c:axId val="1327320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230</c:v>
                </c:pt>
                <c:pt idx="2">
                  <c:v>#N/A</c:v>
                </c:pt>
                <c:pt idx="3">
                  <c:v>#N/A</c:v>
                </c:pt>
                <c:pt idx="4">
                  <c:v>223</c:v>
                </c:pt>
                <c:pt idx="5">
                  <c:v>#N/A</c:v>
                </c:pt>
                <c:pt idx="6">
                  <c:v>#N/A</c:v>
                </c:pt>
                <c:pt idx="7">
                  <c:v>195</c:v>
                </c:pt>
                <c:pt idx="8">
                  <c:v>#N/A</c:v>
                </c:pt>
                <c:pt idx="9">
                  <c:v>#N/A</c:v>
                </c:pt>
                <c:pt idx="10">
                  <c:v>200</c:v>
                </c:pt>
                <c:pt idx="11">
                  <c:v>#N/A</c:v>
                </c:pt>
                <c:pt idx="12">
                  <c:v>#N/A</c:v>
                </c:pt>
                <c:pt idx="13">
                  <c:v>193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32725760"/>
        <c:axId val="132732032"/>
      </c:lineChart>
      <c:catAx>
        <c:axId val="132725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2732032"/>
        <c:crosses val="autoZero"/>
        <c:auto val="1"/>
        <c:lblAlgn val="ctr"/>
        <c:lblOffset val="100"/>
        <c:tickLblSkip val="1"/>
        <c:tickMarkSkip val="1"/>
        <c:noMultiLvlLbl val="0"/>
      </c:catAx>
      <c:valAx>
        <c:axId val="1327320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725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3166</c:v>
                </c:pt>
                <c:pt idx="5">
                  <c:v>3171</c:v>
                </c:pt>
                <c:pt idx="8">
                  <c:v>3080</c:v>
                </c:pt>
                <c:pt idx="11">
                  <c:v>2880</c:v>
                </c:pt>
                <c:pt idx="14">
                  <c:v>2700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1747</c:v>
                </c:pt>
                <c:pt idx="5">
                  <c:v>1743</c:v>
                </c:pt>
                <c:pt idx="8">
                  <c:v>1723</c:v>
                </c:pt>
                <c:pt idx="11">
                  <c:v>1704</c:v>
                </c:pt>
                <c:pt idx="14">
                  <c:v>1649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228</c:v>
                </c:pt>
                <c:pt idx="3">
                  <c:v>191</c:v>
                </c:pt>
                <c:pt idx="6">
                  <c:v>126</c:v>
                </c:pt>
                <c:pt idx="9">
                  <c:v>110</c:v>
                </c:pt>
                <c:pt idx="12">
                  <c:v>219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82</c:v>
                </c:pt>
                <c:pt idx="3">
                  <c:v>84</c:v>
                </c:pt>
                <c:pt idx="6">
                  <c:v>74</c:v>
                </c:pt>
                <c:pt idx="9">
                  <c:v>59</c:v>
                </c:pt>
                <c:pt idx="12">
                  <c:v>44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950</c:v>
                </c:pt>
                <c:pt idx="3">
                  <c:v>963</c:v>
                </c:pt>
                <c:pt idx="6">
                  <c:v>975</c:v>
                </c:pt>
                <c:pt idx="9">
                  <c:v>981</c:v>
                </c:pt>
                <c:pt idx="12">
                  <c:v>947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3349</c:v>
                </c:pt>
                <c:pt idx="3">
                  <c:v>3130</c:v>
                </c:pt>
                <c:pt idx="6">
                  <c:v>2889</c:v>
                </c:pt>
                <c:pt idx="9">
                  <c:v>2686</c:v>
                </c:pt>
                <c:pt idx="12">
                  <c:v>2457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2450176"/>
        <c:axId val="132452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2450176"/>
        <c:axId val="132452352"/>
      </c:lineChart>
      <c:catAx>
        <c:axId val="1324501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2452352"/>
        <c:crosses val="autoZero"/>
        <c:auto val="1"/>
        <c:lblAlgn val="ctr"/>
        <c:lblOffset val="100"/>
        <c:tickLblSkip val="1"/>
        <c:tickMarkSkip val="1"/>
        <c:noMultiLvlLbl val="0"/>
      </c:catAx>
      <c:valAx>
        <c:axId val="132452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4501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 '!$G$51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{C7FC3DFC-3779-47D2-84F8-BD817BDFCDA5}</c15:txfldGUID>
                      <c15:f>'公会計指標分析・財政指標組合せ分析表 (2)'!$K$50</c15:f>
                      <c15:dlblFieldTableCache>
                        <c:ptCount val="1"/>
                        <c:pt idx="0">
                          <c:v>H24</c:v>
                        </c:pt>
                      </c15:dlblFieldTableCache>
                    </c15:dlblFTEntry>
                  </c15:dlblFieldTable>
                  <c15:showDataLabelsRange val="0"/>
                </c:ext>
                <c:ext xmlns:c16="http://schemas.microsoft.com/office/drawing/2014/chart" uri="{C3380CC4-5D6E-409C-BE32-E72D297353CC}">
                  <c16:uniqueId val="{00000000-607C-456B-976A-5B208E041697}"/>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{DE3DF27D-7B4F-4D5B-B0DB-15E685EFD608}</c15:txfldGUID>
                      <c15:f>'公会計指標分析・財政指標組合せ分析表 (2)'!$L$50</c15:f>
                      <c15:dlblFieldTableCache>
                        <c:ptCount val="1"/>
                        <c:pt idx="0">
                          <c:v>H25</c:v>
                        </c:pt>
                      </c15:dlblFieldTableCache>
                    </c15:dlblFTEntry>
                  </c15:dlblFieldTable>
                  <c15:showDataLabelsRange val="0"/>
                </c:ext>
                <c:ext xmlns:c16="http://schemas.microsoft.com/office/drawing/2014/chart" uri="{C3380CC4-5D6E-409C-BE32-E72D297353CC}">
                  <c16:uniqueId val="{00000001-607C-456B-976A-5B208E041697}"/>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{BCFFA6F1-4D9C-4C60-8D2D-92CB7DC5E25A}</c15:txfldGUID>
                      <c15:f>'公会計指標分析・財政指標組合せ分析表 (2)'!$M$50</c15:f>
                      <c15:dlblFieldTableCache>
                        <c:ptCount val="1"/>
                        <c:pt idx="0">
                          <c:v>H26</c:v>
                        </c:pt>
                      </c15:dlblFieldTableCache>
                    </c15:dlblFTEntry>
                  </c15:dlblFieldTable>
                  <c15:showDataLabelsRange val="0"/>
                </c:ext>
                <c:ext xmlns:c16="http://schemas.microsoft.com/office/drawing/2014/chart" uri="{C3380CC4-5D6E-409C-BE32-E72D297353CC}">
                  <c16:uniqueId val="{00000002-607C-456B-976A-5B208E041697}"/>
                </c:ext>
              </c:extLst>
            </c:dLbl>
            <c:dLbl>
              <c:idx val="3"/>
              <c:tx>
                <c:strRef>
                  <c:f>'公会計指標分析・財政指標組合せ分析表 '!$N$50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{673BD7DF-60CC-4431-8892-80CD00D07532}</c15:txfldGUID>
                      <c15:f>'公会計指標分析・財政指標組合せ分析表 (2)'!$N$50</c15:f>
                      <c15:dlblFieldTableCache>
                        <c:ptCount val="1"/>
                        <c:pt idx="0">
                          <c:v>H27</c:v>
                        </c:pt>
                      </c15:dlblFieldTableCache>
                    </c15:dlblFTEntry>
                  </c15:dlblFieldTable>
                  <c15:showDataLabelsRange val="0"/>
                </c:ext>
                <c:ext xmlns:c16="http://schemas.microsoft.com/office/drawing/2014/chart" uri="{C3380CC4-5D6E-409C-BE32-E72D297353CC}">
                  <c16:uniqueId val="{00000003-607C-456B-976A-5B208E041697}"/>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{DA1E60C6-C9D8-4CF9-B10A-7AAE03403241}</c15:txfldGUID>
                      <c15:f>'公会計指標分析・財政指標組合せ分析表 (2)'!$O$50</c15:f>
                      <c15:dlblFieldTableCache>
                        <c:ptCount val="1"/>
                        <c:pt idx="0">
                          <c:v>H28</c:v>
                        </c:pt>
                      </c15:dlblFieldTableCache>
                    </c15:dlblFTEntry>
                  </c15:dlblFieldTable>
                  <c15:showDataLabelsRange val="0"/>
                </c:ext>
                <c:ext xmlns:c16="http://schemas.microsoft.com/office/drawing/2014/chart" uri="{C3380CC4-5D6E-409C-BE32-E72D297353CC}">
                  <c16:uniqueId val="{00000004-607C-456B-976A-5B208E0416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'!$K$53:$O$53</c:f>
              <c:numCache>
                <c:formatCode>#,##0.0;"▲ "#,##0.0</c:formatCode>
                <c:ptCount val="5"/>
                <c:pt idx="3">
                  <c:v>61.4</c:v>
                </c:pt>
              </c:numCache>
            </c:numRef>
          </c:xVal>
          <c:yVal>
            <c:numRef>
              <c:f>'公会計指標分析・財政指標組合せ分析表 '!$K$51:$O$51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607C-456B-976A-5B208E041697}"/>
            </c:ext>
          </c:extLst>
        </c:ser>
        <c:ser>
          <c:idx val="1"/>
          <c:order val="1"/>
          <c:tx>
            <c:strRef>
              <c:f>'公会計指標分析・財政指標組合せ分析表 '!$G$55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 '!$K$50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{38D4298A-854F-4A82-BD67-728DF520740A}</c15:txfldGUID>
                      <c15:f>'公会計指標分析・財政指標組合せ分析表 (2)'!$K$50</c15:f>
                      <c15:dlblFieldTableCache>
                        <c:ptCount val="1"/>
                        <c:pt idx="0">
                          <c:v>H24</c:v>
                        </c:pt>
                      </c15:dlblFieldTableCache>
                    </c15:dlblFTEntry>
                  </c15:dlblFieldTable>
                  <c15:showDataLabelsRange val="0"/>
                </c:ext>
                <c:ext xmlns:c16="http://schemas.microsoft.com/office/drawing/2014/chart" uri="{C3380CC4-5D6E-409C-BE32-E72D297353CC}">
                  <c16:uniqueId val="{00000006-607C-456B-976A-5B208E041697}"/>
                </c:ext>
              </c:extLst>
            </c:dLbl>
            <c:dLbl>
              <c:idx val="1"/>
              <c:tx>
                <c:strRef>
                  <c:f>'公会計指標分析・財政指標組合せ分析表 '!$L$50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{2A944871-CC27-4F0F-A86F-D86DEAD58E23}</c15:txfldGUID>
                      <c15:f>'公会計指標分析・財政指標組合せ分析表 (2)'!$L$50</c15:f>
                      <c15:dlblFieldTableCache>
                        <c:ptCount val="1"/>
                        <c:pt idx="0">
                          <c:v>H25</c:v>
                        </c:pt>
                      </c15:dlblFieldTableCache>
                    </c15:dlblFTEntry>
                  </c15:dlblFieldTable>
                  <c15:showDataLabelsRange val="0"/>
                </c:ext>
                <c:ext xmlns:c16="http://schemas.microsoft.com/office/drawing/2014/chart" uri="{C3380CC4-5D6E-409C-BE32-E72D297353CC}">
                  <c16:uniqueId val="{00000007-607C-456B-976A-5B208E041697}"/>
                </c:ext>
              </c:extLst>
            </c:dLbl>
            <c:dLbl>
              <c:idx val="2"/>
              <c:tx>
                <c:strRef>
                  <c:f>'公会計指標分析・財政指標組合せ分析表 '!$M$50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{5D627470-A111-4460-99D6-B9A07EB24618}</c15:txfldGUID>
                      <c15:f>'公会計指標分析・財政指標組合せ分析表 (2)'!$M$50</c15:f>
                      <c15:dlblFieldTableCache>
                        <c:ptCount val="1"/>
                        <c:pt idx="0">
                          <c:v>H26</c:v>
                        </c:pt>
                      </c15:dlblFieldTableCache>
                    </c15:dlblFTEntry>
                  </c15:dlblFieldTable>
                  <c15:showDataLabelsRange val="0"/>
                </c:ext>
                <c:ext xmlns:c16="http://schemas.microsoft.com/office/drawing/2014/chart" uri="{C3380CC4-5D6E-409C-BE32-E72D297353CC}">
                  <c16:uniqueId val="{00000008-607C-456B-976A-5B208E041697}"/>
                </c:ext>
              </c:extLst>
            </c:dLbl>
            <c:dLbl>
              <c:idx val="3"/>
              <c:layout/>
              <c:tx>
                <c:strRef>
                  <c:f>'公会計指標分析・財政指標組合せ分析表 '!$N$50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{74A1CA55-57F9-45C4-909E-27D37DAA94A5}</c15:txfldGUID>
                      <c15:f>'公会計指標分析・財政指標組合せ分析表 (2)'!$N$50</c15:f>
                      <c15:dlblFieldTableCache>
                        <c:ptCount val="1"/>
                        <c:pt idx="0">
                          <c:v>H27</c:v>
                        </c:pt>
                      </c15:dlblFieldTableCache>
                    </c15:dlblFTEntry>
                  </c15:dlblFieldTable>
                  <c15:showDataLabelsRange val="0"/>
                </c:ext>
                <c:ext xmlns:c16="http://schemas.microsoft.com/office/drawing/2014/chart" uri="{C3380CC4-5D6E-409C-BE32-E72D297353CC}">
                  <c16:uniqueId val="{00000009-607C-456B-976A-5B208E041697}"/>
                </c:ext>
              </c:extLst>
            </c:dLbl>
            <c:dLbl>
              <c:idx val="4"/>
              <c:tx>
                <c:strRef>
                  <c:f>'公会計指標分析・財政指標組合せ分析表 '!$O$50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{E24F58F3-FA21-4C16-8B58-42E6967E86F3}</c15:txfldGUID>
                      <c15:f>'公会計指標分析・財政指標組合せ分析表 (2)'!$O$50</c15:f>
                      <c15:dlblFieldTableCache>
                        <c:ptCount val="1"/>
                        <c:pt idx="0">
                          <c:v>H28</c:v>
                        </c:pt>
                      </c15:dlblFieldTableCache>
                    </c15:dlblFTEntry>
                  </c15:dlblFieldTable>
                  <c15:showDataLabelsRange val="0"/>
                </c:ext>
                <c:ext xmlns:c16="http://schemas.microsoft.com/office/drawing/2014/chart" uri="{C3380CC4-5D6E-409C-BE32-E72D297353CC}">
                  <c16:uniqueId val="{0000000A-607C-456B-976A-5B208E0416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'!$K$57:$O$57</c:f>
              <c:numCache>
                <c:formatCode>#,##0.0;"▲ "#,##0.0</c:formatCode>
                <c:ptCount val="5"/>
                <c:pt idx="3">
                  <c:v>55.8</c:v>
                </c:pt>
              </c:numCache>
            </c:numRef>
          </c:xVal>
          <c:yVal>
            <c:numRef>
              <c:f>'公会計指標分析・財政指標組合せ分析表 '!$K$55:$O$55</c:f>
              <c:numCache>
                <c:formatCode>#,##0.0;"▲ "#,##0.0</c:formatCode>
                <c:ptCount val="5"/>
                <c:pt idx="3">
                  <c:v>0</c:v>
                </c:pt>
              </c:numCache>
            </c:numRef>
          </c:yVal>
          <c:smooth val="0"/>
          <c:extLst xmlns:c16r2="http://schemas.microsoft.com/office/drawing/2015/06/chart">
            <c:ext xmlns:c16="http://schemas.microsoft.com/office/drawing/2014/chart" uri="{C3380CC4-5D6E-409C-BE32-E72D297353CC}">
              <c16:uniqueId val="{0000000B-607C-456B-976A-5B208E041697}"/>
            </c:ext>
          </c:extLst>
        </c:ser>
        <c:dLbls>
          <c:showLegendKey val="0"/>
          <c:showVal val="0"/>
          <c:showCatName val="0"/>
          <c:showSerName val="0"/>
          <c:showPercent val="0"/>
          <c:showBubbleSize val="0"/>
        </c:dLbls>
        <c:axId val="140389760"/>
        <c:axId val="140396032"/>
      </c:scatterChart>
      <c:valAx>
        <c:axId val="140389760"/>
        <c:scaling>
          <c:orientation val="minMax"/>
          <c:max val="67"/>
          <c:min val="44.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396032"/>
        <c:crosses val="autoZero"/>
        <c:crossBetween val="midCat"/>
      </c:valAx>
      <c:valAx>
        <c:axId val="140396032"/>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38976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 '!$G$73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{F83ED0AC-27D0-4424-BB97-33E785F8F953}</c15:txfldGUID>
                      <c15:f>'公会計指標分析・財政指標組合せ分析表 (2)'!$K$72</c15:f>
                      <c15:dlblFieldTableCache>
                        <c:ptCount val="1"/>
                        <c:pt idx="0">
                          <c:v>H24</c:v>
                        </c:pt>
                      </c15:dlblFieldTableCache>
                    </c15:dlblFTEntry>
                  </c15:dlblFieldTable>
                  <c15:showDataLabelsRange val="0"/>
                </c:ext>
                <c:ext xmlns:c16="http://schemas.microsoft.com/office/drawing/2014/chart" uri="{C3380CC4-5D6E-409C-BE32-E72D297353CC}">
                  <c16:uniqueId val="{00000000-35AD-404E-B7E0-FC508AFBC0AB}"/>
                </c:ext>
              </c:extLst>
            </c:dLbl>
            <c:dLbl>
              <c:idx val="1"/>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{2FCE5CCF-1513-400E-9BCE-E14F73A3E102}</c15:txfldGUID>
                      <c15:f>'公会計指標分析・財政指標組合せ分析表 (2)'!$L$72</c15:f>
                      <c15:dlblFieldTableCache>
                        <c:ptCount val="1"/>
                        <c:pt idx="0">
                          <c:v>H25</c:v>
                        </c:pt>
                      </c15:dlblFieldTableCache>
                    </c15:dlblFTEntry>
                  </c15:dlblFieldTable>
                  <c15:showDataLabelsRange val="0"/>
                </c:ext>
                <c:ext xmlns:c16="http://schemas.microsoft.com/office/drawing/2014/chart" uri="{C3380CC4-5D6E-409C-BE32-E72D297353CC}">
                  <c16:uniqueId val="{00000001-35AD-404E-B7E0-FC508AFBC0AB}"/>
                </c:ext>
              </c:extLst>
            </c:dLbl>
            <c:dLbl>
              <c:idx val="2"/>
              <c:tx>
                <c:strRef>
                  <c:f>'公会計指標分析・財政指標組合せ分析表 '!$M$72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{29FD3DA6-A5A3-4EBF-BC62-B5EA9D678779}</c15:txfldGUID>
                      <c15:f>'公会計指標分析・財政指標組合せ分析表 (2)'!$M$72</c15:f>
                      <c15:dlblFieldTableCache>
                        <c:ptCount val="1"/>
                        <c:pt idx="0">
                          <c:v>H26</c:v>
                        </c:pt>
                      </c15:dlblFieldTableCache>
                    </c15:dlblFTEntry>
                  </c15:dlblFieldTable>
                  <c15:showDataLabelsRange val="0"/>
                </c:ext>
                <c:ext xmlns:c16="http://schemas.microsoft.com/office/drawing/2014/chart" uri="{C3380CC4-5D6E-409C-BE32-E72D297353CC}">
                  <c16:uniqueId val="{00000002-35AD-404E-B7E0-FC508AFBC0AB}"/>
                </c:ext>
              </c:extLst>
            </c:dLbl>
            <c:dLbl>
              <c:idx val="3"/>
              <c:tx>
                <c:strRef>
                  <c:f>'公会計指標分析・財政指標組合せ分析表 '!$N$72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{5588A3E7-F26B-473F-B5F1-388EE36F4DFC}</c15:txfldGUID>
                      <c15:f>'公会計指標分析・財政指標組合せ分析表 (2)'!$N$72</c15:f>
                      <c15:dlblFieldTableCache>
                        <c:ptCount val="1"/>
                        <c:pt idx="0">
                          <c:v>H27</c:v>
                        </c:pt>
                      </c15:dlblFieldTableCache>
                    </c15:dlblFTEntry>
                  </c15:dlblFieldTable>
                  <c15:showDataLabelsRange val="0"/>
                </c:ext>
                <c:ext xmlns:c16="http://schemas.microsoft.com/office/drawing/2014/chart" uri="{C3380CC4-5D6E-409C-BE32-E72D297353CC}">
                  <c16:uniqueId val="{00000003-35AD-404E-B7E0-FC508AFBC0AB}"/>
                </c:ext>
              </c:extLst>
            </c:dLbl>
            <c:dLbl>
              <c:idx val="4"/>
              <c:tx>
                <c:strRef>
                  <c:f>'公会計指標分析・財政指標組合せ分析表 '!$O$72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{1EE70DC5-CC36-4814-B4D6-A6E5CAFC94C5}</c15:txfldGUID>
                      <c15:f>'公会計指標分析・財政指標組合せ分析表 (2)'!$O$72</c15:f>
                      <c15:dlblFieldTableCache>
                        <c:ptCount val="1"/>
                        <c:pt idx="0">
                          <c:v>H28</c:v>
                        </c:pt>
                      </c15:dlblFieldTableCache>
                    </c15:dlblFTEntry>
                  </c15:dlblFieldTable>
                  <c15:showDataLabelsRange val="0"/>
                </c:ext>
                <c:ext xmlns:c16="http://schemas.microsoft.com/office/drawing/2014/chart" uri="{C3380CC4-5D6E-409C-BE32-E72D297353CC}">
                  <c16:uniqueId val="{00000004-35AD-404E-B7E0-FC508AFBC0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'!$K$75:$O$75</c:f>
              <c:numCache>
                <c:formatCode>#,##0.0;"▲ "#,##0.0</c:formatCode>
                <c:ptCount val="5"/>
                <c:pt idx="0">
                  <c:v>13.1</c:v>
                </c:pt>
                <c:pt idx="1">
                  <c:v>13.2</c:v>
                </c:pt>
                <c:pt idx="2">
                  <c:v>12.8</c:v>
                </c:pt>
                <c:pt idx="3">
                  <c:v>12</c:v>
                </c:pt>
                <c:pt idx="4">
                  <c:v>11.3</c:v>
                </c:pt>
              </c:numCache>
            </c:numRef>
          </c:xVal>
          <c:yVal>
            <c:numRef>
              <c:f>'公会計指標分析・財政指標組合せ分析表 '!$K$73:$O$73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35AD-404E-B7E0-FC508AFBC0AB}"/>
            </c:ext>
          </c:extLst>
        </c:ser>
        <c:ser>
          <c:idx val="1"/>
          <c:order val="1"/>
          <c:tx>
            <c:strRef>
              <c:f>'公会計指標分析・財政指標組合せ分析表 '!$G$77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 '!$K$72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{B6BE90A3-AC50-41B0-A22B-ED792FAE1518}</c15:txfldGUID>
                      <c15:f>'公会計指標分析・財政指標組合せ分析表 (2)'!$K$72</c15:f>
                      <c15:dlblFieldTableCache>
                        <c:ptCount val="1"/>
                        <c:pt idx="0">
                          <c:v>H24</c:v>
                        </c:pt>
                      </c15:dlblFieldTableCache>
                    </c15:dlblFTEntry>
                  </c15:dlblFieldTable>
                  <c15:showDataLabelsRange val="0"/>
                </c:ext>
                <c:ext xmlns:c16="http://schemas.microsoft.com/office/drawing/2014/chart" uri="{C3380CC4-5D6E-409C-BE32-E72D297353CC}">
                  <c16:uniqueId val="{00000006-35AD-404E-B7E0-FC508AFBC0AB}"/>
                </c:ext>
              </c:extLst>
            </c:dLbl>
            <c:dLbl>
              <c:idx val="1"/>
              <c:layout/>
              <c:tx>
                <c:strRef>
                  <c:f>'公会計指標分析・財政指標組合せ分析表 '!$L$72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{2D654A65-FC60-48A0-904A-830310A8A736}</c15:txfldGUID>
                      <c15:f>'公会計指標分析・財政指標組合せ分析表 (2)'!$L$72</c15:f>
                      <c15:dlblFieldTableCache>
                        <c:ptCount val="1"/>
                        <c:pt idx="0">
                          <c:v>H25</c:v>
                        </c:pt>
                      </c15:dlblFieldTableCache>
                    </c15:dlblFTEntry>
                  </c15:dlblFieldTable>
                  <c15:showDataLabelsRange val="0"/>
                </c:ext>
                <c:ext xmlns:c16="http://schemas.microsoft.com/office/drawing/2014/chart" uri="{C3380CC4-5D6E-409C-BE32-E72D297353CC}">
                  <c16:uniqueId val="{00000007-35AD-404E-B7E0-FC508AFBC0AB}"/>
                </c:ext>
              </c:extLst>
            </c:dLbl>
            <c:dLbl>
              <c:idx val="2"/>
              <c:layout/>
              <c:tx>
                <c:strRef>
                  <c:f>'公会計指標分析・財政指標組合せ分析表 '!$M$72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{E1018933-EAC7-498E-BFFC-01B95F54C51F}</c15:txfldGUID>
                      <c15:f>'公会計指標分析・財政指標組合せ分析表 (2)'!$M$72</c15:f>
                      <c15:dlblFieldTableCache>
                        <c:ptCount val="1"/>
                        <c:pt idx="0">
                          <c:v>H26</c:v>
                        </c:pt>
                      </c15:dlblFieldTableCache>
                    </c15:dlblFTEntry>
                  </c15:dlblFieldTable>
                  <c15:showDataLabelsRange val="0"/>
                </c:ext>
                <c:ext xmlns:c16="http://schemas.microsoft.com/office/drawing/2014/chart" uri="{C3380CC4-5D6E-409C-BE32-E72D297353CC}">
                  <c16:uniqueId val="{00000008-35AD-404E-B7E0-FC508AFBC0AB}"/>
                </c:ext>
              </c:extLst>
            </c:dLbl>
            <c:dLbl>
              <c:idx val="3"/>
              <c:layout/>
              <c:tx>
                <c:strRef>
                  <c:f>'公会計指標分析・財政指標組合せ分析表 '!$N$72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{18D6E5DB-B677-45F4-BADF-AE8D1786B8A1}</c15:txfldGUID>
                      <c15:f>'公会計指標分析・財政指標組合せ分析表 (2)'!$N$72</c15:f>
                      <c15:dlblFieldTableCache>
                        <c:ptCount val="1"/>
                        <c:pt idx="0">
                          <c:v>H27</c:v>
                        </c:pt>
                      </c15:dlblFieldTableCache>
                    </c15:dlblFTEntry>
                  </c15:dlblFieldTable>
                  <c15:showDataLabelsRange val="0"/>
                </c:ext>
                <c:ext xmlns:c16="http://schemas.microsoft.com/office/drawing/2014/chart" uri="{C3380CC4-5D6E-409C-BE32-E72D297353CC}">
                  <c16:uniqueId val="{00000009-35AD-404E-B7E0-FC508AFBC0AB}"/>
                </c:ext>
              </c:extLst>
            </c:dLbl>
            <c:dLbl>
              <c:idx val="4"/>
              <c:layout/>
              <c:tx>
                <c:strRef>
                  <c:f>'公会計指標分析・財政指標組合せ分析表 '!$O$72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{77EF626A-D898-4ED4-B676-E394F29CA1E4}</c15:txfldGUID>
                      <c15:f>'公会計指標分析・財政指標組合せ分析表 (2)'!$O$72</c15:f>
                      <c15:dlblFieldTableCache>
                        <c:ptCount val="1"/>
                        <c:pt idx="0">
                          <c:v>H28</c:v>
                        </c:pt>
                      </c15:dlblFieldTableCache>
                    </c15:dlblFTEntry>
                  </c15:dlblFieldTable>
                  <c15:showDataLabelsRange val="0"/>
                </c:ext>
                <c:ext xmlns:c16="http://schemas.microsoft.com/office/drawing/2014/chart" uri="{C3380CC4-5D6E-409C-BE32-E72D297353CC}">
                  <c16:uniqueId val="{0000000A-35AD-404E-B7E0-FC508AFBC0A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 '!$K$79:$O$79</c:f>
              <c:numCache>
                <c:formatCode>#,##0.0;"▲ "#,##0.0</c:formatCode>
                <c:ptCount val="5"/>
                <c:pt idx="0">
                  <c:v>8.5</c:v>
                </c:pt>
                <c:pt idx="1">
                  <c:v>7.9</c:v>
                </c:pt>
                <c:pt idx="2">
                  <c:v>6.9</c:v>
                </c:pt>
                <c:pt idx="3">
                  <c:v>7.2</c:v>
                </c:pt>
                <c:pt idx="4">
                  <c:v>6</c:v>
                </c:pt>
              </c:numCache>
            </c:numRef>
          </c:xVal>
          <c:yVal>
            <c:numRef>
              <c:f>'公会計指標分析・財政指標組合せ分析表 '!$K$77:$O$77</c:f>
              <c:numCache>
                <c:formatCode>#,##0.0;"▲ "#,##0.0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35AD-404E-B7E0-FC508AFBC0AB}"/>
            </c:ext>
          </c:extLst>
        </c:ser>
        <c:dLbls>
          <c:showLegendKey val="0"/>
          <c:showVal val="0"/>
          <c:showCatName val="0"/>
          <c:showSerName val="0"/>
          <c:showPercent val="0"/>
          <c:showBubbleSize val="0"/>
        </c:dLbls>
        <c:axId val="140461952"/>
        <c:axId val="140476416"/>
      </c:scatterChart>
      <c:valAx>
        <c:axId val="140461952"/>
        <c:scaling>
          <c:orientation val="minMax"/>
          <c:max val="8.7999999999999989"/>
          <c:min val="5.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476416"/>
        <c:crosses val="autoZero"/>
        <c:crossBetween val="midCat"/>
      </c:valAx>
      <c:valAx>
        <c:axId val="140476416"/>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4619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実質公債費比率は、岐阜県内では７番目と高くなっていますが、地方債の元利償還金については、平成２５年度のピーク時の４９４百万円に対して、</a:t>
          </a:r>
          <a:r>
            <a:rPr kumimoji="1" lang="ja-JP" altLang="en-US" sz="1300">
              <a:solidFill>
                <a:schemeClr val="dk1"/>
              </a:solidFill>
              <a:effectLst/>
              <a:latin typeface="+mn-lt"/>
              <a:ea typeface="+mn-ea"/>
              <a:cs typeface="+mn-cs"/>
            </a:rPr>
            <a:t>３４</a:t>
          </a:r>
          <a:r>
            <a:rPr kumimoji="1" lang="ja-JP" altLang="ja-JP" sz="1300">
              <a:solidFill>
                <a:schemeClr val="dk1"/>
              </a:solidFill>
              <a:effectLst/>
              <a:latin typeface="+mn-lt"/>
              <a:ea typeface="+mn-ea"/>
              <a:cs typeface="+mn-cs"/>
            </a:rPr>
            <a:t>百万円の減少となっています。</a:t>
          </a:r>
          <a:endParaRPr lang="ja-JP" altLang="ja-JP" sz="1300">
            <a:effectLst/>
          </a:endParaRPr>
        </a:p>
        <a:p>
          <a:r>
            <a:rPr kumimoji="1" lang="ja-JP" altLang="ja-JP" sz="1300">
              <a:solidFill>
                <a:schemeClr val="dk1"/>
              </a:solidFill>
              <a:effectLst/>
              <a:latin typeface="+mn-lt"/>
              <a:ea typeface="+mn-ea"/>
              <a:cs typeface="+mn-cs"/>
            </a:rPr>
            <a:t>今後も、毎年の地方債借入額を元利償還金よりも低く抑え、これまで以上に公債費の適正化に取り組み</a:t>
          </a:r>
          <a:r>
            <a:rPr kumimoji="1" lang="ja-JP" altLang="en-US" sz="1300">
              <a:solidFill>
                <a:schemeClr val="dk1"/>
              </a:solidFill>
              <a:effectLst/>
              <a:latin typeface="+mn-lt"/>
              <a:ea typeface="+mn-ea"/>
              <a:cs typeface="+mn-cs"/>
            </a:rPr>
            <a:t>、元利償還金を減少させる計画です。</a:t>
          </a:r>
          <a:endParaRPr lang="ja-JP" altLang="ja-JP" sz="13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実質公債費比率は、岐阜県内では７番目と高いものの、将来負担比率は計上されていません。これらの要因は、</a:t>
          </a:r>
          <a:r>
            <a:rPr kumimoji="1" lang="ja-JP" altLang="en-US" sz="1300">
              <a:solidFill>
                <a:schemeClr val="dk1"/>
              </a:solidFill>
              <a:effectLst/>
              <a:latin typeface="+mn-lt"/>
              <a:ea typeface="+mn-ea"/>
              <a:cs typeface="+mn-cs"/>
            </a:rPr>
            <a:t>計画的な繰上償還や地方債の新規発行額を抑制してきたためです。</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現在は、将来負担額を充当可能財源等が上回っているため、将来負担比率は発生していませんが、今後、財源不足による基金の取り崩しや普通交付税等の減収が考えられるため、将来負担額の算定のもととなる地方債残高を減少させることが重要です。</a:t>
          </a:r>
          <a:endParaRPr lang="ja-JP" altLang="ja-JP" sz="13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岐阜県七宗町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4,038
4,013
90.47
3,648,270
3,541,218
95,369
2,094,962
2,250,144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有形固定資産減価償却率は、資産の減価償却がどの程度進んでいるかを指標化することで、その資産の経年の程度を把握することができるものです。</a:t>
          </a:r>
          <a:endParaRPr lang="ja-JP" altLang="ja-JP">
            <a:effectLst/>
          </a:endParaRPr>
        </a:p>
        <a:p>
          <a:r>
            <a:rPr kumimoji="1" lang="ja-JP" altLang="ja-JP" sz="1100">
              <a:solidFill>
                <a:schemeClr val="dk1"/>
              </a:solidFill>
              <a:effectLst/>
              <a:latin typeface="+mn-lt"/>
              <a:ea typeface="+mn-ea"/>
              <a:cs typeface="+mn-cs"/>
            </a:rPr>
            <a:t>平成２７年の本町は、類似団体内平均値に比べ</a:t>
          </a:r>
          <a:r>
            <a:rPr kumimoji="1" lang="ja-JP" altLang="en-US" sz="1100">
              <a:solidFill>
                <a:schemeClr val="dk1"/>
              </a:solidFill>
              <a:effectLst/>
              <a:latin typeface="+mn-lt"/>
              <a:ea typeface="+mn-ea"/>
              <a:cs typeface="+mn-cs"/>
            </a:rPr>
            <a:t>５</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６</a:t>
          </a:r>
          <a:r>
            <a:rPr kumimoji="1" lang="ja-JP" altLang="ja-JP" sz="1100">
              <a:solidFill>
                <a:schemeClr val="dk1"/>
              </a:solidFill>
              <a:effectLst/>
              <a:latin typeface="+mn-lt"/>
              <a:ea typeface="+mn-ea"/>
              <a:cs typeface="+mn-cs"/>
            </a:rPr>
            <a:t>ポイント高くなっており、施設の老朽化が他団体と比べ進んでいることが考えられます。</a:t>
          </a:r>
          <a:endParaRPr lang="ja-JP" altLang="ja-JP">
            <a:effectLst/>
          </a:endParaRPr>
        </a:p>
        <a:p>
          <a:r>
            <a:rPr kumimoji="1" lang="ja-JP" altLang="ja-JP" sz="1100">
              <a:solidFill>
                <a:schemeClr val="dk1"/>
              </a:solidFill>
              <a:effectLst/>
              <a:latin typeface="+mn-lt"/>
              <a:ea typeface="+mn-ea"/>
              <a:cs typeface="+mn-cs"/>
            </a:rPr>
            <a:t>今後は、個別施設計画の策定や適切な維持管理を計画的に実施していく必要があります。</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7" name="直線コネクタ 56"/>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8" name="テキスト ボックス 57"/>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9" name="直線コネクタ 58"/>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0" name="テキスト ボックス 59"/>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1" name="直線コネクタ 60"/>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2" name="テキスト ボックス 61"/>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3" name="直線コネクタ 62"/>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4" name="テキスト ボックス 63"/>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5" name="直線コネクタ 64"/>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6" name="テキスト ボックス 65"/>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7"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137414</xdr:rowOff>
    </xdr:from>
    <xdr:to>
      <xdr:col>3</xdr:col>
      <xdr:colOff>1170940</xdr:colOff>
      <xdr:row>33</xdr:row>
      <xdr:rowOff>103124</xdr:rowOff>
    </xdr:to>
    <xdr:cxnSp macro="">
      <xdr:nvCxnSpPr>
        <xdr:cNvPr id="68" name="直線コネクタ 67"/>
        <xdr:cNvCxnSpPr/>
      </xdr:nvCxnSpPr>
      <xdr:spPr>
        <a:xfrm flipV="1">
          <a:off x="4760595" y="5376164"/>
          <a:ext cx="127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106951</xdr:rowOff>
    </xdr:from>
    <xdr:ext cx="405111" cy="259045"/>
    <xdr:sp macro="" textlink="">
      <xdr:nvSpPr>
        <xdr:cNvPr id="69" name="有形固定資産減価償却率最小値テキスト"/>
        <xdr:cNvSpPr txBox="1"/>
      </xdr:nvSpPr>
      <xdr:spPr>
        <a:xfrm>
          <a:off x="4813300" y="6545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a:t>
          </a:r>
          <a:endParaRPr kumimoji="1" lang="ja-JP" altLang="en-US" sz="1000" b="1">
            <a:latin typeface="ＭＳ Ｐゴシック"/>
          </a:endParaRPr>
        </a:p>
      </xdr:txBody>
    </xdr:sp>
    <xdr:clientData/>
  </xdr:oneCellAnchor>
  <xdr:twoCellAnchor>
    <xdr:from>
      <xdr:col>3</xdr:col>
      <xdr:colOff>1082675</xdr:colOff>
      <xdr:row>33</xdr:row>
      <xdr:rowOff>103124</xdr:rowOff>
    </xdr:from>
    <xdr:to>
      <xdr:col>3</xdr:col>
      <xdr:colOff>1260475</xdr:colOff>
      <xdr:row>33</xdr:row>
      <xdr:rowOff>103124</xdr:rowOff>
    </xdr:to>
    <xdr:cxnSp macro="">
      <xdr:nvCxnSpPr>
        <xdr:cNvPr id="70" name="直線コネクタ 69"/>
        <xdr:cNvCxnSpPr/>
      </xdr:nvCxnSpPr>
      <xdr:spPr>
        <a:xfrm>
          <a:off x="4673600" y="654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84091</xdr:rowOff>
    </xdr:from>
    <xdr:ext cx="405111" cy="259045"/>
    <xdr:sp macro="" textlink="">
      <xdr:nvSpPr>
        <xdr:cNvPr id="71" name="有形固定資産減価償却率最大値テキスト"/>
        <xdr:cNvSpPr txBox="1"/>
      </xdr:nvSpPr>
      <xdr:spPr>
        <a:xfrm>
          <a:off x="4813300" y="51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70.2</a:t>
          </a:r>
          <a:endParaRPr kumimoji="1" lang="ja-JP" altLang="en-US" sz="1000" b="1">
            <a:latin typeface="ＭＳ Ｐゴシック"/>
          </a:endParaRPr>
        </a:p>
      </xdr:txBody>
    </xdr:sp>
    <xdr:clientData/>
  </xdr:oneCellAnchor>
  <xdr:twoCellAnchor>
    <xdr:from>
      <xdr:col>3</xdr:col>
      <xdr:colOff>1082675</xdr:colOff>
      <xdr:row>26</xdr:row>
      <xdr:rowOff>137414</xdr:rowOff>
    </xdr:from>
    <xdr:to>
      <xdr:col>3</xdr:col>
      <xdr:colOff>1260475</xdr:colOff>
      <xdr:row>26</xdr:row>
      <xdr:rowOff>137414</xdr:rowOff>
    </xdr:to>
    <xdr:cxnSp macro="">
      <xdr:nvCxnSpPr>
        <xdr:cNvPr id="72" name="直線コネクタ 71"/>
        <xdr:cNvCxnSpPr/>
      </xdr:nvCxnSpPr>
      <xdr:spPr>
        <a:xfrm>
          <a:off x="4673600" y="537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47261</xdr:rowOff>
    </xdr:from>
    <xdr:ext cx="405111" cy="259045"/>
    <xdr:sp macro="" textlink="">
      <xdr:nvSpPr>
        <xdr:cNvPr id="73" name="有形固定資産減価償却率平均値テキスト"/>
        <xdr:cNvSpPr txBox="1"/>
      </xdr:nvSpPr>
      <xdr:spPr>
        <a:xfrm>
          <a:off x="4813300" y="58003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68834</xdr:rowOff>
    </xdr:from>
    <xdr:to>
      <xdr:col>3</xdr:col>
      <xdr:colOff>1222375</xdr:colOff>
      <xdr:row>29</xdr:row>
      <xdr:rowOff>170434</xdr:rowOff>
    </xdr:to>
    <xdr:sp macro="" textlink="">
      <xdr:nvSpPr>
        <xdr:cNvPr id="74" name="フローチャート : 判断 73"/>
        <xdr:cNvSpPr/>
      </xdr:nvSpPr>
      <xdr:spPr>
        <a:xfrm>
          <a:off x="4711700" y="582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22606</xdr:rowOff>
    </xdr:from>
    <xdr:to>
      <xdr:col>3</xdr:col>
      <xdr:colOff>511175</xdr:colOff>
      <xdr:row>30</xdr:row>
      <xdr:rowOff>124206</xdr:rowOff>
    </xdr:to>
    <xdr:sp macro="" textlink="">
      <xdr:nvSpPr>
        <xdr:cNvPr id="75" name="フローチャート : 判断 74"/>
        <xdr:cNvSpPr/>
      </xdr:nvSpPr>
      <xdr:spPr>
        <a:xfrm>
          <a:off x="4000500" y="5947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28</xdr:row>
      <xdr:rowOff>123698</xdr:rowOff>
    </xdr:from>
    <xdr:to>
      <xdr:col>3</xdr:col>
      <xdr:colOff>511175</xdr:colOff>
      <xdr:row>29</xdr:row>
      <xdr:rowOff>53848</xdr:rowOff>
    </xdr:to>
    <xdr:sp macro="" textlink="">
      <xdr:nvSpPr>
        <xdr:cNvPr id="81" name="円/楕円 80"/>
        <xdr:cNvSpPr/>
      </xdr:nvSpPr>
      <xdr:spPr>
        <a:xfrm>
          <a:off x="4000500" y="570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115333</xdr:rowOff>
    </xdr:from>
    <xdr:ext cx="405111" cy="259045"/>
    <xdr:sp macro="" textlink="">
      <xdr:nvSpPr>
        <xdr:cNvPr id="82" name="n_1aveValue有形固定資産減価償却率"/>
        <xdr:cNvSpPr txBox="1"/>
      </xdr:nvSpPr>
      <xdr:spPr>
        <a:xfrm>
          <a:off x="3836043" y="603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70375</xdr:rowOff>
    </xdr:from>
    <xdr:ext cx="405111" cy="259045"/>
    <xdr:sp macro="" textlink="">
      <xdr:nvSpPr>
        <xdr:cNvPr id="83" name="n_1mainValue有形固定資産減価償却率"/>
        <xdr:cNvSpPr txBox="1"/>
      </xdr:nvSpPr>
      <xdr:spPr>
        <a:xfrm>
          <a:off x="3836043" y="5480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6" name="正方形/長方形 8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7" name="正方形/長方形 8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8" name="正方形/長方形 8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9" name="正方形/長方形 8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0" name="テキスト ボックス 8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1" name="正方形/長方形 9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2" name="正方形/長方形 9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3" name="正方形/長方形 9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4" name="テキスト ボックス 9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5" name="テキスト ボックス 9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6" name="テキスト ボックス 9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7" name="テキスト ボックス 9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岐阜県七宗町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4,038
4,013
90.47
3,648,270
3,541,218
95,369
2,094,962
2,250,144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5" name="テキスト ボックス 54"/>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0</xdr:rowOff>
    </xdr:from>
    <xdr:to>
      <xdr:col>6</xdr:col>
      <xdr:colOff>510540</xdr:colOff>
      <xdr:row>40</xdr:row>
      <xdr:rowOff>110490</xdr:rowOff>
    </xdr:to>
    <xdr:cxnSp macro="">
      <xdr:nvCxnSpPr>
        <xdr:cNvPr id="57" name="直線コネクタ 56"/>
        <xdr:cNvCxnSpPr/>
      </xdr:nvCxnSpPr>
      <xdr:spPr>
        <a:xfrm flipV="1">
          <a:off x="4634865" y="56578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114317</xdr:rowOff>
    </xdr:from>
    <xdr:ext cx="405111" cy="259045"/>
    <xdr:sp macro="" textlink="">
      <xdr:nvSpPr>
        <xdr:cNvPr id="58" name="【道路】&#10;有形固定資産減価償却率最小値テキスト"/>
        <xdr:cNvSpPr txBox="1"/>
      </xdr:nvSpPr>
      <xdr:spPr>
        <a:xfrm>
          <a:off x="4724400" y="697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6</xdr:col>
      <xdr:colOff>422275</xdr:colOff>
      <xdr:row>40</xdr:row>
      <xdr:rowOff>110490</xdr:rowOff>
    </xdr:from>
    <xdr:to>
      <xdr:col>6</xdr:col>
      <xdr:colOff>600075</xdr:colOff>
      <xdr:row>40</xdr:row>
      <xdr:rowOff>110490</xdr:rowOff>
    </xdr:to>
    <xdr:cxnSp macro="">
      <xdr:nvCxnSpPr>
        <xdr:cNvPr id="59" name="直線コネクタ 58"/>
        <xdr:cNvCxnSpPr/>
      </xdr:nvCxnSpPr>
      <xdr:spPr>
        <a:xfrm>
          <a:off x="4546600" y="696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118127</xdr:rowOff>
    </xdr:from>
    <xdr:ext cx="405111" cy="259045"/>
    <xdr:sp macro="" textlink="">
      <xdr:nvSpPr>
        <xdr:cNvPr id="60" name="【道路】&#10;有形固定資産減価償却率最大値テキスト"/>
        <xdr:cNvSpPr txBox="1"/>
      </xdr:nvSpPr>
      <xdr:spPr>
        <a:xfrm>
          <a:off x="4724400" y="5433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71.5</a:t>
          </a:r>
          <a:endParaRPr kumimoji="1" lang="ja-JP" altLang="en-US" sz="1000" b="1">
            <a:latin typeface="ＭＳ Ｐゴシック"/>
          </a:endParaRPr>
        </a:p>
      </xdr:txBody>
    </xdr:sp>
    <xdr:clientData/>
  </xdr:oneCellAnchor>
  <xdr:twoCellAnchor>
    <xdr:from>
      <xdr:col>6</xdr:col>
      <xdr:colOff>422275</xdr:colOff>
      <xdr:row>33</xdr:row>
      <xdr:rowOff>0</xdr:rowOff>
    </xdr:from>
    <xdr:to>
      <xdr:col>6</xdr:col>
      <xdr:colOff>600075</xdr:colOff>
      <xdr:row>33</xdr:row>
      <xdr:rowOff>0</xdr:rowOff>
    </xdr:to>
    <xdr:cxnSp macro="">
      <xdr:nvCxnSpPr>
        <xdr:cNvPr id="61" name="直線コネクタ 60"/>
        <xdr:cNvCxnSpPr/>
      </xdr:nvCxnSpPr>
      <xdr:spPr>
        <a:xfrm>
          <a:off x="4546600" y="565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26687</xdr:rowOff>
    </xdr:from>
    <xdr:ext cx="405111" cy="259045"/>
    <xdr:sp macro="" textlink="">
      <xdr:nvSpPr>
        <xdr:cNvPr id="62" name="【道路】&#10;有形固定資産減価償却率平均値テキスト"/>
        <xdr:cNvSpPr txBox="1"/>
      </xdr:nvSpPr>
      <xdr:spPr>
        <a:xfrm>
          <a:off x="4724400" y="6198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48260</xdr:rowOff>
    </xdr:from>
    <xdr:to>
      <xdr:col>6</xdr:col>
      <xdr:colOff>561975</xdr:colOff>
      <xdr:row>36</xdr:row>
      <xdr:rowOff>149860</xdr:rowOff>
    </xdr:to>
    <xdr:sp macro="" textlink="">
      <xdr:nvSpPr>
        <xdr:cNvPr id="63" name="フローチャート : 判断 62"/>
        <xdr:cNvSpPr/>
      </xdr:nvSpPr>
      <xdr:spPr>
        <a:xfrm>
          <a:off x="45847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36</xdr:row>
      <xdr:rowOff>21590</xdr:rowOff>
    </xdr:from>
    <xdr:to>
      <xdr:col>5</xdr:col>
      <xdr:colOff>409575</xdr:colOff>
      <xdr:row>36</xdr:row>
      <xdr:rowOff>123190</xdr:rowOff>
    </xdr:to>
    <xdr:sp macro="" textlink="">
      <xdr:nvSpPr>
        <xdr:cNvPr id="64" name="フローチャート : 判断 63"/>
        <xdr:cNvSpPr/>
      </xdr:nvSpPr>
      <xdr:spPr>
        <a:xfrm>
          <a:off x="3746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135890</xdr:rowOff>
    </xdr:from>
    <xdr:to>
      <xdr:col>5</xdr:col>
      <xdr:colOff>409575</xdr:colOff>
      <xdr:row>36</xdr:row>
      <xdr:rowOff>66040</xdr:rowOff>
    </xdr:to>
    <xdr:sp macro="" textlink="">
      <xdr:nvSpPr>
        <xdr:cNvPr id="70" name="円/楕円 69"/>
        <xdr:cNvSpPr/>
      </xdr:nvSpPr>
      <xdr:spPr>
        <a:xfrm>
          <a:off x="3746500" y="613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114317</xdr:rowOff>
    </xdr:from>
    <xdr:ext cx="405111" cy="259045"/>
    <xdr:sp macro="" textlink="">
      <xdr:nvSpPr>
        <xdr:cNvPr id="71" name="n_1aveValue【道路】&#10;有形固定資産減価償却率"/>
        <xdr:cNvSpPr txBox="1"/>
      </xdr:nvSpPr>
      <xdr:spPr>
        <a:xfrm>
          <a:off x="3582043" y="6286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56.1</a:t>
          </a:r>
          <a:endParaRPr kumimoji="1" lang="ja-JP" altLang="en-US" sz="1000" b="1">
            <a:solidFill>
              <a:srgbClr val="000080"/>
            </a:solidFill>
            <a:latin typeface="ＭＳ Ｐゴシック"/>
          </a:endParaRPr>
        </a:p>
      </xdr:txBody>
    </xdr:sp>
    <xdr:clientData/>
  </xdr:oneCellAnchor>
  <xdr:oneCellAnchor>
    <xdr:from>
      <xdr:col>5</xdr:col>
      <xdr:colOff>143518</xdr:colOff>
      <xdr:row>34</xdr:row>
      <xdr:rowOff>82567</xdr:rowOff>
    </xdr:from>
    <xdr:ext cx="405111" cy="259045"/>
    <xdr:sp macro="" textlink="">
      <xdr:nvSpPr>
        <xdr:cNvPr id="72" name="n_1mainValue【道路】&#10;有形固定資産減価償却率"/>
        <xdr:cNvSpPr txBox="1"/>
      </xdr:nvSpPr>
      <xdr:spPr>
        <a:xfrm>
          <a:off x="3582043"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3" name="直線コネクタ 82"/>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4" name="テキスト ボックス 83"/>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5" name="直線コネクタ 84"/>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6" name="テキスト ボックス 85"/>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7" name="直線コネクタ 86"/>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8" name="テキスト ボックス 87"/>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9" name="直線コネクタ 88"/>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0" name="テキスト ボックス 89"/>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1" name="直線コネクタ 90"/>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2" name="テキスト ボックス 91"/>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3" name="直線コネクタ 92"/>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4" name="テキスト ボックス 93"/>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6" name="テキスト ボックス 95"/>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36217</xdr:rowOff>
    </xdr:from>
    <xdr:to>
      <xdr:col>15</xdr:col>
      <xdr:colOff>180340</xdr:colOff>
      <xdr:row>41</xdr:row>
      <xdr:rowOff>153456</xdr:rowOff>
    </xdr:to>
    <xdr:cxnSp macro="">
      <xdr:nvCxnSpPr>
        <xdr:cNvPr id="98" name="直線コネクタ 97"/>
        <xdr:cNvCxnSpPr/>
      </xdr:nvCxnSpPr>
      <xdr:spPr>
        <a:xfrm flipV="1">
          <a:off x="10476865" y="5865517"/>
          <a:ext cx="0" cy="1317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157283</xdr:rowOff>
    </xdr:from>
    <xdr:ext cx="534377" cy="259045"/>
    <xdr:sp macro="" textlink="">
      <xdr:nvSpPr>
        <xdr:cNvPr id="99" name="【道路】&#10;一人当たり延長最小値テキスト"/>
        <xdr:cNvSpPr txBox="1"/>
      </xdr:nvSpPr>
      <xdr:spPr>
        <a:xfrm>
          <a:off x="10566400" y="7186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10.153</a:t>
          </a:r>
          <a:endParaRPr kumimoji="1" lang="ja-JP" altLang="en-US" sz="1000" b="1">
            <a:latin typeface="ＭＳ Ｐゴシック"/>
          </a:endParaRPr>
        </a:p>
      </xdr:txBody>
    </xdr:sp>
    <xdr:clientData/>
  </xdr:oneCellAnchor>
  <xdr:twoCellAnchor>
    <xdr:from>
      <xdr:col>15</xdr:col>
      <xdr:colOff>92075</xdr:colOff>
      <xdr:row>41</xdr:row>
      <xdr:rowOff>153456</xdr:rowOff>
    </xdr:from>
    <xdr:to>
      <xdr:col>15</xdr:col>
      <xdr:colOff>269875</xdr:colOff>
      <xdr:row>41</xdr:row>
      <xdr:rowOff>153456</xdr:rowOff>
    </xdr:to>
    <xdr:cxnSp macro="">
      <xdr:nvCxnSpPr>
        <xdr:cNvPr id="100" name="直線コネクタ 99"/>
        <xdr:cNvCxnSpPr/>
      </xdr:nvCxnSpPr>
      <xdr:spPr>
        <a:xfrm>
          <a:off x="10388600" y="7182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154344</xdr:rowOff>
    </xdr:from>
    <xdr:ext cx="599010" cy="259045"/>
    <xdr:sp macro="" textlink="">
      <xdr:nvSpPr>
        <xdr:cNvPr id="101" name="【道路】&#10;一人当たり延長最大値テキスト"/>
        <xdr:cNvSpPr txBox="1"/>
      </xdr:nvSpPr>
      <xdr:spPr>
        <a:xfrm>
          <a:off x="10566400" y="5640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131.173</a:t>
          </a:r>
          <a:endParaRPr kumimoji="1" lang="ja-JP" altLang="en-US" sz="1000" b="1">
            <a:latin typeface="ＭＳ Ｐゴシック"/>
          </a:endParaRPr>
        </a:p>
      </xdr:txBody>
    </xdr:sp>
    <xdr:clientData/>
  </xdr:oneCellAnchor>
  <xdr:twoCellAnchor>
    <xdr:from>
      <xdr:col>15</xdr:col>
      <xdr:colOff>92075</xdr:colOff>
      <xdr:row>34</xdr:row>
      <xdr:rowOff>36217</xdr:rowOff>
    </xdr:from>
    <xdr:to>
      <xdr:col>15</xdr:col>
      <xdr:colOff>269875</xdr:colOff>
      <xdr:row>34</xdr:row>
      <xdr:rowOff>36217</xdr:rowOff>
    </xdr:to>
    <xdr:cxnSp macro="">
      <xdr:nvCxnSpPr>
        <xdr:cNvPr id="102" name="直線コネクタ 101"/>
        <xdr:cNvCxnSpPr/>
      </xdr:nvCxnSpPr>
      <xdr:spPr>
        <a:xfrm>
          <a:off x="10388600" y="58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150294</xdr:rowOff>
    </xdr:from>
    <xdr:ext cx="534377" cy="259045"/>
    <xdr:sp macro="" textlink="">
      <xdr:nvSpPr>
        <xdr:cNvPr id="103" name="【道路】&#10;一人当たり延長平均値テキスト"/>
        <xdr:cNvSpPr txBox="1"/>
      </xdr:nvSpPr>
      <xdr:spPr>
        <a:xfrm>
          <a:off x="10566400" y="6665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51.045</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417</xdr:rowOff>
    </xdr:from>
    <xdr:to>
      <xdr:col>15</xdr:col>
      <xdr:colOff>231775</xdr:colOff>
      <xdr:row>39</xdr:row>
      <xdr:rowOff>102017</xdr:rowOff>
    </xdr:to>
    <xdr:sp macro="" textlink="">
      <xdr:nvSpPr>
        <xdr:cNvPr id="104" name="フローチャート : 判断 103"/>
        <xdr:cNvSpPr/>
      </xdr:nvSpPr>
      <xdr:spPr>
        <a:xfrm>
          <a:off x="10426700" y="668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130904</xdr:rowOff>
    </xdr:from>
    <xdr:to>
      <xdr:col>14</xdr:col>
      <xdr:colOff>79375</xdr:colOff>
      <xdr:row>39</xdr:row>
      <xdr:rowOff>61054</xdr:rowOff>
    </xdr:to>
    <xdr:sp macro="" textlink="">
      <xdr:nvSpPr>
        <xdr:cNvPr id="105" name="フローチャート : 判断 104"/>
        <xdr:cNvSpPr/>
      </xdr:nvSpPr>
      <xdr:spPr>
        <a:xfrm>
          <a:off x="9588500" y="664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84270</xdr:rowOff>
    </xdr:from>
    <xdr:to>
      <xdr:col>14</xdr:col>
      <xdr:colOff>79375</xdr:colOff>
      <xdr:row>41</xdr:row>
      <xdr:rowOff>14420</xdr:rowOff>
    </xdr:to>
    <xdr:sp macro="" textlink="">
      <xdr:nvSpPr>
        <xdr:cNvPr id="111" name="円/楕円 110"/>
        <xdr:cNvSpPr/>
      </xdr:nvSpPr>
      <xdr:spPr>
        <a:xfrm>
          <a:off x="9588500" y="694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77581</xdr:rowOff>
    </xdr:from>
    <xdr:ext cx="534377" cy="259045"/>
    <xdr:sp macro="" textlink="">
      <xdr:nvSpPr>
        <xdr:cNvPr id="112" name="n_1aveValue【道路】&#10;一人当たり延長"/>
        <xdr:cNvSpPr txBox="1"/>
      </xdr:nvSpPr>
      <xdr:spPr>
        <a:xfrm>
          <a:off x="9359410" y="642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54.808</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5547</xdr:rowOff>
    </xdr:from>
    <xdr:ext cx="534377" cy="259045"/>
    <xdr:sp macro="" textlink="">
      <xdr:nvSpPr>
        <xdr:cNvPr id="113" name="n_1mainValue【道路】&#10;一人当たり延長"/>
        <xdr:cNvSpPr txBox="1"/>
      </xdr:nvSpPr>
      <xdr:spPr>
        <a:xfrm>
          <a:off x="9359410" y="7034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27.592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34" name="テキスト ボックス 13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6" name="テキスト ボックス 13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95250</xdr:rowOff>
    </xdr:from>
    <xdr:to>
      <xdr:col>6</xdr:col>
      <xdr:colOff>510540</xdr:colOff>
      <xdr:row>64</xdr:row>
      <xdr:rowOff>15240</xdr:rowOff>
    </xdr:to>
    <xdr:cxnSp macro="">
      <xdr:nvCxnSpPr>
        <xdr:cNvPr id="138" name="直線コネクタ 137"/>
        <xdr:cNvCxnSpPr/>
      </xdr:nvCxnSpPr>
      <xdr:spPr>
        <a:xfrm flipV="1">
          <a:off x="4634865" y="9696450"/>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19067</xdr:rowOff>
    </xdr:from>
    <xdr:ext cx="405111" cy="259045"/>
    <xdr:sp macro="" textlink="">
      <xdr:nvSpPr>
        <xdr:cNvPr id="139" name="【橋りょう・トンネル】&#10;有形固定資産減価償却率最小値テキスト"/>
        <xdr:cNvSpPr txBox="1"/>
      </xdr:nvSpPr>
      <xdr:spPr>
        <a:xfrm>
          <a:off x="4724400" y="1099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41.6</a:t>
          </a:r>
          <a:endParaRPr kumimoji="1" lang="ja-JP" altLang="en-US" sz="1000" b="1">
            <a:latin typeface="ＭＳ Ｐゴシック"/>
          </a:endParaRPr>
        </a:p>
      </xdr:txBody>
    </xdr:sp>
    <xdr:clientData/>
  </xdr:oneCellAnchor>
  <xdr:twoCellAnchor>
    <xdr:from>
      <xdr:col>6</xdr:col>
      <xdr:colOff>422275</xdr:colOff>
      <xdr:row>64</xdr:row>
      <xdr:rowOff>15240</xdr:rowOff>
    </xdr:from>
    <xdr:to>
      <xdr:col>6</xdr:col>
      <xdr:colOff>600075</xdr:colOff>
      <xdr:row>64</xdr:row>
      <xdr:rowOff>15240</xdr:rowOff>
    </xdr:to>
    <xdr:cxnSp macro="">
      <xdr:nvCxnSpPr>
        <xdr:cNvPr id="140" name="直線コネクタ 139"/>
        <xdr:cNvCxnSpPr/>
      </xdr:nvCxnSpPr>
      <xdr:spPr>
        <a:xfrm>
          <a:off x="4546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41927</xdr:rowOff>
    </xdr:from>
    <xdr:ext cx="405111" cy="259045"/>
    <xdr:sp macro="" textlink="">
      <xdr:nvSpPr>
        <xdr:cNvPr id="141" name="【橋りょう・トンネル】&#10;有形固定資産減価償却率最大値テキスト"/>
        <xdr:cNvSpPr txBox="1"/>
      </xdr:nvSpPr>
      <xdr:spPr>
        <a:xfrm>
          <a:off x="4724400" y="947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75.5</a:t>
          </a:r>
          <a:endParaRPr kumimoji="1" lang="ja-JP" altLang="en-US" sz="1000" b="1">
            <a:latin typeface="ＭＳ Ｐゴシック"/>
          </a:endParaRPr>
        </a:p>
      </xdr:txBody>
    </xdr:sp>
    <xdr:clientData/>
  </xdr:oneCellAnchor>
  <xdr:twoCellAnchor>
    <xdr:from>
      <xdr:col>6</xdr:col>
      <xdr:colOff>422275</xdr:colOff>
      <xdr:row>56</xdr:row>
      <xdr:rowOff>95250</xdr:rowOff>
    </xdr:from>
    <xdr:to>
      <xdr:col>6</xdr:col>
      <xdr:colOff>600075</xdr:colOff>
      <xdr:row>56</xdr:row>
      <xdr:rowOff>95250</xdr:rowOff>
    </xdr:to>
    <xdr:cxnSp macro="">
      <xdr:nvCxnSpPr>
        <xdr:cNvPr id="142" name="直線コネクタ 141"/>
        <xdr:cNvCxnSpPr/>
      </xdr:nvCxnSpPr>
      <xdr:spPr>
        <a:xfrm>
          <a:off x="4546600" y="969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17</xdr:rowOff>
    </xdr:from>
    <xdr:ext cx="405111" cy="259045"/>
    <xdr:sp macro="" textlink="">
      <xdr:nvSpPr>
        <xdr:cNvPr id="143" name="【橋りょう・トンネル】&#10;有形固定資産減価償却率平均値テキスト"/>
        <xdr:cNvSpPr txBox="1"/>
      </xdr:nvSpPr>
      <xdr:spPr>
        <a:xfrm>
          <a:off x="4724400" y="10458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21590</xdr:rowOff>
    </xdr:from>
    <xdr:to>
      <xdr:col>6</xdr:col>
      <xdr:colOff>561975</xdr:colOff>
      <xdr:row>61</xdr:row>
      <xdr:rowOff>123190</xdr:rowOff>
    </xdr:to>
    <xdr:sp macro="" textlink="">
      <xdr:nvSpPr>
        <xdr:cNvPr id="144" name="フローチャート : 判断 143"/>
        <xdr:cNvSpPr/>
      </xdr:nvSpPr>
      <xdr:spPr>
        <a:xfrm>
          <a:off x="45847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162560</xdr:rowOff>
    </xdr:from>
    <xdr:to>
      <xdr:col>5</xdr:col>
      <xdr:colOff>409575</xdr:colOff>
      <xdr:row>60</xdr:row>
      <xdr:rowOff>92710</xdr:rowOff>
    </xdr:to>
    <xdr:sp macro="" textlink="">
      <xdr:nvSpPr>
        <xdr:cNvPr id="145" name="フローチャート : 判断 144"/>
        <xdr:cNvSpPr/>
      </xdr:nvSpPr>
      <xdr:spPr>
        <a:xfrm>
          <a:off x="3746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13970</xdr:rowOff>
    </xdr:from>
    <xdr:to>
      <xdr:col>5</xdr:col>
      <xdr:colOff>409575</xdr:colOff>
      <xdr:row>58</xdr:row>
      <xdr:rowOff>115570</xdr:rowOff>
    </xdr:to>
    <xdr:sp macro="" textlink="">
      <xdr:nvSpPr>
        <xdr:cNvPr id="151" name="円/楕円 150"/>
        <xdr:cNvSpPr/>
      </xdr:nvSpPr>
      <xdr:spPr>
        <a:xfrm>
          <a:off x="3746500" y="995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83837</xdr:rowOff>
    </xdr:from>
    <xdr:ext cx="405111" cy="259045"/>
    <xdr:sp macro="" textlink="">
      <xdr:nvSpPr>
        <xdr:cNvPr id="152" name="n_1aveValue【橋りょう・トンネル】&#10;有形固定資産減価償却率"/>
        <xdr:cNvSpPr txBox="1"/>
      </xdr:nvSpPr>
      <xdr:spPr>
        <a:xfrm>
          <a:off x="3582043"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132097</xdr:rowOff>
    </xdr:from>
    <xdr:ext cx="405111" cy="259045"/>
    <xdr:sp macro="" textlink="">
      <xdr:nvSpPr>
        <xdr:cNvPr id="153" name="n_1mainValue【橋りょう・トンネル】&#10;有形固定資産減価償却率"/>
        <xdr:cNvSpPr txBox="1"/>
      </xdr:nvSpPr>
      <xdr:spPr>
        <a:xfrm>
          <a:off x="3582043" y="973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222,954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4" name="直線コネクタ 16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5" name="テキスト ボックス 16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6" name="直線コネクタ 16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7" name="テキスト ボックス 166"/>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8" name="直線コネクタ 16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9" name="テキスト ボックス 16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0" name="直線コネクタ 16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71" name="テキスト ボックス 17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60</xdr:row>
      <xdr:rowOff>105544</xdr:rowOff>
    </xdr:from>
    <xdr:to>
      <xdr:col>15</xdr:col>
      <xdr:colOff>180340</xdr:colOff>
      <xdr:row>63</xdr:row>
      <xdr:rowOff>160990</xdr:rowOff>
    </xdr:to>
    <xdr:cxnSp macro="">
      <xdr:nvCxnSpPr>
        <xdr:cNvPr id="175" name="直線コネクタ 174"/>
        <xdr:cNvCxnSpPr/>
      </xdr:nvCxnSpPr>
      <xdr:spPr>
        <a:xfrm flipV="1">
          <a:off x="10476865" y="10392544"/>
          <a:ext cx="0" cy="56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164817</xdr:rowOff>
    </xdr:from>
    <xdr:ext cx="534377" cy="259045"/>
    <xdr:sp macro="" textlink="">
      <xdr:nvSpPr>
        <xdr:cNvPr id="176" name="【橋りょう・トンネル】&#10;一人当たり有形固定資産（償却資産）額最小値テキスト"/>
        <xdr:cNvSpPr txBox="1"/>
      </xdr:nvSpPr>
      <xdr:spPr>
        <a:xfrm>
          <a:off x="10566400" y="1096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22,878</a:t>
          </a:r>
          <a:endParaRPr kumimoji="1" lang="ja-JP" altLang="en-US" sz="1000" b="1">
            <a:latin typeface="ＭＳ Ｐゴシック"/>
          </a:endParaRPr>
        </a:p>
      </xdr:txBody>
    </xdr:sp>
    <xdr:clientData/>
  </xdr:oneCellAnchor>
  <xdr:twoCellAnchor>
    <xdr:from>
      <xdr:col>15</xdr:col>
      <xdr:colOff>92075</xdr:colOff>
      <xdr:row>63</xdr:row>
      <xdr:rowOff>160990</xdr:rowOff>
    </xdr:from>
    <xdr:to>
      <xdr:col>15</xdr:col>
      <xdr:colOff>269875</xdr:colOff>
      <xdr:row>63</xdr:row>
      <xdr:rowOff>160990</xdr:rowOff>
    </xdr:to>
    <xdr:cxnSp macro="">
      <xdr:nvCxnSpPr>
        <xdr:cNvPr id="177" name="直線コネクタ 176"/>
        <xdr:cNvCxnSpPr/>
      </xdr:nvCxnSpPr>
      <xdr:spPr>
        <a:xfrm>
          <a:off x="10388600" y="1096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52221</xdr:rowOff>
    </xdr:from>
    <xdr:ext cx="690189" cy="259045"/>
    <xdr:sp macro="" textlink="">
      <xdr:nvSpPr>
        <xdr:cNvPr id="178" name="【橋りょう・トンネル】&#10;一人当たり有形固定資産（償却資産）額最大値テキスト"/>
        <xdr:cNvSpPr txBox="1"/>
      </xdr:nvSpPr>
      <xdr:spPr>
        <a:xfrm>
          <a:off x="10566400" y="101677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1,269,151</a:t>
          </a:r>
          <a:endParaRPr kumimoji="1" lang="ja-JP" altLang="en-US" sz="1000" b="1">
            <a:latin typeface="ＭＳ Ｐゴシック"/>
          </a:endParaRPr>
        </a:p>
      </xdr:txBody>
    </xdr:sp>
    <xdr:clientData/>
  </xdr:oneCellAnchor>
  <xdr:twoCellAnchor>
    <xdr:from>
      <xdr:col>15</xdr:col>
      <xdr:colOff>92075</xdr:colOff>
      <xdr:row>60</xdr:row>
      <xdr:rowOff>105544</xdr:rowOff>
    </xdr:from>
    <xdr:to>
      <xdr:col>15</xdr:col>
      <xdr:colOff>269875</xdr:colOff>
      <xdr:row>60</xdr:row>
      <xdr:rowOff>105544</xdr:rowOff>
    </xdr:to>
    <xdr:cxnSp macro="">
      <xdr:nvCxnSpPr>
        <xdr:cNvPr id="179" name="直線コネクタ 178"/>
        <xdr:cNvCxnSpPr/>
      </xdr:nvCxnSpPr>
      <xdr:spPr>
        <a:xfrm>
          <a:off x="10388600" y="1039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46636</xdr:rowOff>
    </xdr:from>
    <xdr:ext cx="599010" cy="259045"/>
    <xdr:sp macro="" textlink="">
      <xdr:nvSpPr>
        <xdr:cNvPr id="180" name="【橋りょう・トンネル】&#10;一人当たり有形固定資産（償却資産）額平均値テキスト"/>
        <xdr:cNvSpPr txBox="1"/>
      </xdr:nvSpPr>
      <xdr:spPr>
        <a:xfrm>
          <a:off x="10566400" y="106765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489,701</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68209</xdr:rowOff>
    </xdr:from>
    <xdr:to>
      <xdr:col>15</xdr:col>
      <xdr:colOff>231775</xdr:colOff>
      <xdr:row>62</xdr:row>
      <xdr:rowOff>169809</xdr:rowOff>
    </xdr:to>
    <xdr:sp macro="" textlink="">
      <xdr:nvSpPr>
        <xdr:cNvPr id="181" name="フローチャート : 判断 180"/>
        <xdr:cNvSpPr/>
      </xdr:nvSpPr>
      <xdr:spPr>
        <a:xfrm>
          <a:off x="10426700" y="10698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27595</xdr:rowOff>
    </xdr:from>
    <xdr:to>
      <xdr:col>14</xdr:col>
      <xdr:colOff>79375</xdr:colOff>
      <xdr:row>60</xdr:row>
      <xdr:rowOff>129195</xdr:rowOff>
    </xdr:to>
    <xdr:sp macro="" textlink="">
      <xdr:nvSpPr>
        <xdr:cNvPr id="182" name="フローチャート : 判断 181"/>
        <xdr:cNvSpPr/>
      </xdr:nvSpPr>
      <xdr:spPr>
        <a:xfrm>
          <a:off x="9588500" y="1031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95328</xdr:rowOff>
    </xdr:from>
    <xdr:to>
      <xdr:col>14</xdr:col>
      <xdr:colOff>79375</xdr:colOff>
      <xdr:row>58</xdr:row>
      <xdr:rowOff>25478</xdr:rowOff>
    </xdr:to>
    <xdr:sp macro="" textlink="">
      <xdr:nvSpPr>
        <xdr:cNvPr id="188" name="円/楕円 187"/>
        <xdr:cNvSpPr/>
      </xdr:nvSpPr>
      <xdr:spPr>
        <a:xfrm>
          <a:off x="9588500" y="986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356579</xdr:colOff>
      <xdr:row>60</xdr:row>
      <xdr:rowOff>120322</xdr:rowOff>
    </xdr:from>
    <xdr:ext cx="690189" cy="259045"/>
    <xdr:sp macro="" textlink="">
      <xdr:nvSpPr>
        <xdr:cNvPr id="189" name="n_1aveValue【橋りょう・トンネル】&#10;一人当たり有形固定資産（償却資産）額"/>
        <xdr:cNvSpPr txBox="1"/>
      </xdr:nvSpPr>
      <xdr:spPr>
        <a:xfrm>
          <a:off x="9281504" y="104073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1,328,532</a:t>
          </a:r>
          <a:endParaRPr kumimoji="1" lang="ja-JP" altLang="en-US" sz="1000" b="1">
            <a:solidFill>
              <a:srgbClr val="000080"/>
            </a:solidFill>
            <a:latin typeface="ＭＳ Ｐゴシック"/>
          </a:endParaRPr>
        </a:p>
      </xdr:txBody>
    </xdr:sp>
    <xdr:clientData/>
  </xdr:oneCellAnchor>
  <xdr:oneCellAnchor>
    <xdr:from>
      <xdr:col>13</xdr:col>
      <xdr:colOff>356579</xdr:colOff>
      <xdr:row>56</xdr:row>
      <xdr:rowOff>42005</xdr:rowOff>
    </xdr:from>
    <xdr:ext cx="690189" cy="259045"/>
    <xdr:sp macro="" textlink="">
      <xdr:nvSpPr>
        <xdr:cNvPr id="190" name="n_1mainValue【橋りょう・トンネル】&#10;一人当たり有形固定資産（償却資産）額"/>
        <xdr:cNvSpPr txBox="1"/>
      </xdr:nvSpPr>
      <xdr:spPr>
        <a:xfrm>
          <a:off x="9281504" y="96432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2,305,386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01" name="直線コネクタ 200"/>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2" name="テキスト ボックス 201"/>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3" name="直線コネクタ 202"/>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4" name="テキスト ボックス 203"/>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5" name="直線コネクタ 204"/>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6" name="テキスト ボックス 205"/>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7" name="直線コネクタ 206"/>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8" name="テキスト ボックス 207"/>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9" name="直線コネクタ 208"/>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0" name="テキスト ボックス 209"/>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1" name="直線コネクタ 210"/>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2" name="テキスト ボックス 211"/>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101781</xdr:rowOff>
    </xdr:from>
    <xdr:to>
      <xdr:col>6</xdr:col>
      <xdr:colOff>510540</xdr:colOff>
      <xdr:row>86</xdr:row>
      <xdr:rowOff>83820</xdr:rowOff>
    </xdr:to>
    <xdr:cxnSp macro="">
      <xdr:nvCxnSpPr>
        <xdr:cNvPr id="216" name="直線コネクタ 215"/>
        <xdr:cNvCxnSpPr/>
      </xdr:nvCxnSpPr>
      <xdr:spPr>
        <a:xfrm flipV="1">
          <a:off x="4634865" y="13303431"/>
          <a:ext cx="0" cy="1525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87647</xdr:rowOff>
    </xdr:from>
    <xdr:ext cx="340478" cy="259045"/>
    <xdr:sp macro="" textlink="">
      <xdr:nvSpPr>
        <xdr:cNvPr id="217" name="【公営住宅】&#10;有形固定資産減価償却率最小値テキスト"/>
        <xdr:cNvSpPr txBox="1"/>
      </xdr:nvSpPr>
      <xdr:spPr>
        <a:xfrm>
          <a:off x="4724400" y="1483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422275</xdr:colOff>
      <xdr:row>86</xdr:row>
      <xdr:rowOff>83820</xdr:rowOff>
    </xdr:from>
    <xdr:to>
      <xdr:col>6</xdr:col>
      <xdr:colOff>600075</xdr:colOff>
      <xdr:row>86</xdr:row>
      <xdr:rowOff>83820</xdr:rowOff>
    </xdr:to>
    <xdr:cxnSp macro="">
      <xdr:nvCxnSpPr>
        <xdr:cNvPr id="218" name="直線コネクタ 217"/>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48458</xdr:rowOff>
    </xdr:from>
    <xdr:ext cx="405111" cy="259045"/>
    <xdr:sp macro="" textlink="">
      <xdr:nvSpPr>
        <xdr:cNvPr id="219" name="【公営住宅】&#10;有形固定資産減価償却率最大値テキスト"/>
        <xdr:cNvSpPr txBox="1"/>
      </xdr:nvSpPr>
      <xdr:spPr>
        <a:xfrm>
          <a:off x="4724400" y="1307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77</xdr:row>
      <xdr:rowOff>101781</xdr:rowOff>
    </xdr:from>
    <xdr:to>
      <xdr:col>6</xdr:col>
      <xdr:colOff>600075</xdr:colOff>
      <xdr:row>77</xdr:row>
      <xdr:rowOff>101781</xdr:rowOff>
    </xdr:to>
    <xdr:cxnSp macro="">
      <xdr:nvCxnSpPr>
        <xdr:cNvPr id="220" name="直線コネクタ 219"/>
        <xdr:cNvCxnSpPr/>
      </xdr:nvCxnSpPr>
      <xdr:spPr>
        <a:xfrm>
          <a:off x="4546600" y="133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26143</xdr:rowOff>
    </xdr:from>
    <xdr:ext cx="405111" cy="259045"/>
    <xdr:sp macro="" textlink="">
      <xdr:nvSpPr>
        <xdr:cNvPr id="221" name="【公営住宅】&#10;有形固定資産減価償却率平均値テキスト"/>
        <xdr:cNvSpPr txBox="1"/>
      </xdr:nvSpPr>
      <xdr:spPr>
        <a:xfrm>
          <a:off x="4724400" y="1391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47716</xdr:rowOff>
    </xdr:from>
    <xdr:to>
      <xdr:col>6</xdr:col>
      <xdr:colOff>561975</xdr:colOff>
      <xdr:row>81</xdr:row>
      <xdr:rowOff>149316</xdr:rowOff>
    </xdr:to>
    <xdr:sp macro="" textlink="">
      <xdr:nvSpPr>
        <xdr:cNvPr id="222" name="フローチャート : 判断 221"/>
        <xdr:cNvSpPr/>
      </xdr:nvSpPr>
      <xdr:spPr>
        <a:xfrm>
          <a:off x="4584700" y="139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139156</xdr:rowOff>
    </xdr:from>
    <xdr:to>
      <xdr:col>5</xdr:col>
      <xdr:colOff>409575</xdr:colOff>
      <xdr:row>81</xdr:row>
      <xdr:rowOff>69306</xdr:rowOff>
    </xdr:to>
    <xdr:sp macro="" textlink="">
      <xdr:nvSpPr>
        <xdr:cNvPr id="223" name="フローチャート : 判断 222"/>
        <xdr:cNvSpPr/>
      </xdr:nvSpPr>
      <xdr:spPr>
        <a:xfrm>
          <a:off x="3746500" y="1385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4" name="テキスト ボックス 22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5" name="テキスト ボックス 22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6" name="テキスト ボックス 22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7" name="テキスト ボックス 22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8" name="テキスト ボックス 22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26488</xdr:rowOff>
    </xdr:from>
    <xdr:to>
      <xdr:col>5</xdr:col>
      <xdr:colOff>409575</xdr:colOff>
      <xdr:row>81</xdr:row>
      <xdr:rowOff>128088</xdr:rowOff>
    </xdr:to>
    <xdr:sp macro="" textlink="">
      <xdr:nvSpPr>
        <xdr:cNvPr id="229" name="円/楕円 228"/>
        <xdr:cNvSpPr/>
      </xdr:nvSpPr>
      <xdr:spPr>
        <a:xfrm>
          <a:off x="3746500" y="1391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85833</xdr:rowOff>
    </xdr:from>
    <xdr:ext cx="405111" cy="259045"/>
    <xdr:sp macro="" textlink="">
      <xdr:nvSpPr>
        <xdr:cNvPr id="230" name="n_1aveValue【公営住宅】&#10;有形固定資産減価償却率"/>
        <xdr:cNvSpPr txBox="1"/>
      </xdr:nvSpPr>
      <xdr:spPr>
        <a:xfrm>
          <a:off x="3582043" y="1363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119215</xdr:rowOff>
    </xdr:from>
    <xdr:ext cx="405111" cy="259045"/>
    <xdr:sp macro="" textlink="">
      <xdr:nvSpPr>
        <xdr:cNvPr id="231" name="n_1mainValue【公営住宅】&#10;有形固定資産減価償却率"/>
        <xdr:cNvSpPr txBox="1"/>
      </xdr:nvSpPr>
      <xdr:spPr>
        <a:xfrm>
          <a:off x="3582043" y="14006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242" name="テキスト ボックス 24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243" name="直線コネクタ 24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4" name="テキスト ボックス 24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5" name="直線コネクタ 24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6" name="テキスト ボックス 24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9" name="直線コネクタ 24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0" name="テキスト ボックス 24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1" name="直線コネクタ 25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2" name="テキスト ボックス 25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3" name="直線コネクタ 25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4" name="テキスト ボックス 25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5714</xdr:rowOff>
    </xdr:from>
    <xdr:to>
      <xdr:col>15</xdr:col>
      <xdr:colOff>180340</xdr:colOff>
      <xdr:row>85</xdr:row>
      <xdr:rowOff>156972</xdr:rowOff>
    </xdr:to>
    <xdr:cxnSp macro="">
      <xdr:nvCxnSpPr>
        <xdr:cNvPr id="256" name="直線コネクタ 255"/>
        <xdr:cNvCxnSpPr/>
      </xdr:nvCxnSpPr>
      <xdr:spPr>
        <a:xfrm flipV="1">
          <a:off x="10476865" y="13550264"/>
          <a:ext cx="0" cy="1179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160799</xdr:rowOff>
    </xdr:from>
    <xdr:ext cx="469744" cy="259045"/>
    <xdr:sp macro="" textlink="">
      <xdr:nvSpPr>
        <xdr:cNvPr id="257" name="【公営住宅】&#10;一人当たり面積最小値テキスト"/>
        <xdr:cNvSpPr txBox="1"/>
      </xdr:nvSpPr>
      <xdr:spPr>
        <a:xfrm>
          <a:off x="10566400" y="1473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1.338</a:t>
          </a:r>
          <a:endParaRPr kumimoji="1" lang="ja-JP" altLang="en-US" sz="1000" b="1">
            <a:latin typeface="ＭＳ Ｐゴシック"/>
          </a:endParaRPr>
        </a:p>
      </xdr:txBody>
    </xdr:sp>
    <xdr:clientData/>
  </xdr:oneCellAnchor>
  <xdr:twoCellAnchor>
    <xdr:from>
      <xdr:col>15</xdr:col>
      <xdr:colOff>92075</xdr:colOff>
      <xdr:row>85</xdr:row>
      <xdr:rowOff>156972</xdr:rowOff>
    </xdr:from>
    <xdr:to>
      <xdr:col>15</xdr:col>
      <xdr:colOff>269875</xdr:colOff>
      <xdr:row>85</xdr:row>
      <xdr:rowOff>156972</xdr:rowOff>
    </xdr:to>
    <xdr:cxnSp macro="">
      <xdr:nvCxnSpPr>
        <xdr:cNvPr id="258" name="直線コネクタ 257"/>
        <xdr:cNvCxnSpPr/>
      </xdr:nvCxnSpPr>
      <xdr:spPr>
        <a:xfrm>
          <a:off x="10388600" y="1473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123841</xdr:rowOff>
    </xdr:from>
    <xdr:ext cx="469744" cy="259045"/>
    <xdr:sp macro="" textlink="">
      <xdr:nvSpPr>
        <xdr:cNvPr id="259" name="【公営住宅】&#10;一人当たり面積最大値テキスト"/>
        <xdr:cNvSpPr txBox="1"/>
      </xdr:nvSpPr>
      <xdr:spPr>
        <a:xfrm>
          <a:off x="10566400" y="1332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4.435</a:t>
          </a:r>
          <a:endParaRPr kumimoji="1" lang="ja-JP" altLang="en-US" sz="1000" b="1">
            <a:latin typeface="ＭＳ Ｐゴシック"/>
          </a:endParaRPr>
        </a:p>
      </xdr:txBody>
    </xdr:sp>
    <xdr:clientData/>
  </xdr:oneCellAnchor>
  <xdr:twoCellAnchor>
    <xdr:from>
      <xdr:col>15</xdr:col>
      <xdr:colOff>92075</xdr:colOff>
      <xdr:row>79</xdr:row>
      <xdr:rowOff>5714</xdr:rowOff>
    </xdr:from>
    <xdr:to>
      <xdr:col>15</xdr:col>
      <xdr:colOff>269875</xdr:colOff>
      <xdr:row>79</xdr:row>
      <xdr:rowOff>5714</xdr:rowOff>
    </xdr:to>
    <xdr:cxnSp macro="">
      <xdr:nvCxnSpPr>
        <xdr:cNvPr id="260" name="直線コネクタ 259"/>
        <xdr:cNvCxnSpPr/>
      </xdr:nvCxnSpPr>
      <xdr:spPr>
        <a:xfrm>
          <a:off x="10388600" y="13550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27067</xdr:rowOff>
    </xdr:from>
    <xdr:ext cx="469744" cy="259045"/>
    <xdr:sp macro="" textlink="">
      <xdr:nvSpPr>
        <xdr:cNvPr id="261" name="【公営住宅】&#10;一人当たり面積平均値テキスト"/>
        <xdr:cNvSpPr txBox="1"/>
      </xdr:nvSpPr>
      <xdr:spPr>
        <a:xfrm>
          <a:off x="10566400" y="142574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48640</xdr:rowOff>
    </xdr:from>
    <xdr:to>
      <xdr:col>15</xdr:col>
      <xdr:colOff>231775</xdr:colOff>
      <xdr:row>83</xdr:row>
      <xdr:rowOff>150240</xdr:rowOff>
    </xdr:to>
    <xdr:sp macro="" textlink="">
      <xdr:nvSpPr>
        <xdr:cNvPr id="262" name="フローチャート : 判断 261"/>
        <xdr:cNvSpPr/>
      </xdr:nvSpPr>
      <xdr:spPr>
        <a:xfrm>
          <a:off x="10426700" y="1427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25019</xdr:rowOff>
    </xdr:from>
    <xdr:to>
      <xdr:col>14</xdr:col>
      <xdr:colOff>79375</xdr:colOff>
      <xdr:row>83</xdr:row>
      <xdr:rowOff>126619</xdr:rowOff>
    </xdr:to>
    <xdr:sp macro="" textlink="">
      <xdr:nvSpPr>
        <xdr:cNvPr id="263" name="フローチャート : 判断 262"/>
        <xdr:cNvSpPr/>
      </xdr:nvSpPr>
      <xdr:spPr>
        <a:xfrm>
          <a:off x="9588500" y="1425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4" name="テキスト ボックス 26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5" name="テキスト ボックス 26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6" name="テキスト ボックス 26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7" name="テキスト ボックス 26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8" name="テキスト ボックス 26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36449</xdr:rowOff>
    </xdr:from>
    <xdr:to>
      <xdr:col>14</xdr:col>
      <xdr:colOff>79375</xdr:colOff>
      <xdr:row>86</xdr:row>
      <xdr:rowOff>138049</xdr:rowOff>
    </xdr:to>
    <xdr:sp macro="" textlink="">
      <xdr:nvSpPr>
        <xdr:cNvPr id="269" name="円/楕円 268"/>
        <xdr:cNvSpPr/>
      </xdr:nvSpPr>
      <xdr:spPr>
        <a:xfrm>
          <a:off x="9588500" y="1478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143146</xdr:rowOff>
    </xdr:from>
    <xdr:ext cx="469744" cy="259045"/>
    <xdr:sp macro="" textlink="">
      <xdr:nvSpPr>
        <xdr:cNvPr id="270" name="n_1aveValue【公営住宅】&#10;一人当たり面積"/>
        <xdr:cNvSpPr txBox="1"/>
      </xdr:nvSpPr>
      <xdr:spPr>
        <a:xfrm>
          <a:off x="9391727" y="14030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2.451</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129176</xdr:rowOff>
    </xdr:from>
    <xdr:ext cx="469744" cy="259045"/>
    <xdr:sp macro="" textlink="">
      <xdr:nvSpPr>
        <xdr:cNvPr id="271" name="n_1mainValue【公営住宅】&#10;一人当たり面積"/>
        <xdr:cNvSpPr txBox="1"/>
      </xdr:nvSpPr>
      <xdr:spPr>
        <a:xfrm>
          <a:off x="9391727" y="1487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2" name="正方形/長方形 2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73" name="正方形/長方形 272"/>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74" name="正方形/長方形 273"/>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75" name="正方形/長方形 274"/>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76" name="正方形/長方形 275"/>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79" name="正方形/長方形 278"/>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80" name="正方形/長方形 279"/>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81" name="正方形/長方形 280"/>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82" name="正方形/長方形 281"/>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4" name="テキスト ボックス 29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5" name="直線コネクタ 29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6" name="テキスト ボックス 295"/>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7" name="直線コネクタ 29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8" name="テキスト ボックス 29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9" name="直線コネクタ 29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0" name="テキスト ボックス 29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1" name="直線コネクタ 30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2" name="テキスト ボックス 30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3" name="直線コネクタ 30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4" name="テキスト ボックス 30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5" name="直線コネクタ 30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6" name="テキスト ボックス 30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7" name="直線コネクタ 3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8" name="テキスト ボックス 30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2722</xdr:rowOff>
    </xdr:from>
    <xdr:to>
      <xdr:col>23</xdr:col>
      <xdr:colOff>516889</xdr:colOff>
      <xdr:row>42</xdr:row>
      <xdr:rowOff>59872</xdr:rowOff>
    </xdr:to>
    <xdr:cxnSp macro="">
      <xdr:nvCxnSpPr>
        <xdr:cNvPr id="310" name="直線コネクタ 309"/>
        <xdr:cNvCxnSpPr/>
      </xdr:nvCxnSpPr>
      <xdr:spPr>
        <a:xfrm flipV="1">
          <a:off x="16318864" y="56605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63699</xdr:rowOff>
    </xdr:from>
    <xdr:ext cx="405111" cy="259045"/>
    <xdr:sp macro="" textlink="">
      <xdr:nvSpPr>
        <xdr:cNvPr id="311" name="【認定こども園・幼稚園・保育所】&#10;有形固定資産減価償却率最小値テキスト"/>
        <xdr:cNvSpPr txBox="1"/>
      </xdr:nvSpPr>
      <xdr:spPr>
        <a:xfrm>
          <a:off x="164084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51.0</a:t>
          </a:r>
          <a:endParaRPr kumimoji="1" lang="ja-JP" altLang="en-US" sz="1000" b="1">
            <a:latin typeface="ＭＳ Ｐゴシック"/>
          </a:endParaRPr>
        </a:p>
      </xdr:txBody>
    </xdr:sp>
    <xdr:clientData/>
  </xdr:oneCellAnchor>
  <xdr:twoCellAnchor>
    <xdr:from>
      <xdr:col>23</xdr:col>
      <xdr:colOff>428625</xdr:colOff>
      <xdr:row>42</xdr:row>
      <xdr:rowOff>59872</xdr:rowOff>
    </xdr:from>
    <xdr:to>
      <xdr:col>23</xdr:col>
      <xdr:colOff>606425</xdr:colOff>
      <xdr:row>42</xdr:row>
      <xdr:rowOff>59872</xdr:rowOff>
    </xdr:to>
    <xdr:cxnSp macro="">
      <xdr:nvCxnSpPr>
        <xdr:cNvPr id="312" name="直線コネクタ 311"/>
        <xdr:cNvCxnSpPr/>
      </xdr:nvCxnSpPr>
      <xdr:spPr>
        <a:xfrm>
          <a:off x="16230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120849</xdr:rowOff>
    </xdr:from>
    <xdr:ext cx="469744" cy="259045"/>
    <xdr:sp macro="" textlink="">
      <xdr:nvSpPr>
        <xdr:cNvPr id="313" name="【認定こども園・幼稚園・保育所】&#10;有形固定資産減価償却率最大値テキスト"/>
        <xdr:cNvSpPr txBox="1"/>
      </xdr:nvSpPr>
      <xdr:spPr>
        <a:xfrm>
          <a:off x="164084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2722</xdr:rowOff>
    </xdr:from>
    <xdr:to>
      <xdr:col>23</xdr:col>
      <xdr:colOff>606425</xdr:colOff>
      <xdr:row>33</xdr:row>
      <xdr:rowOff>2722</xdr:rowOff>
    </xdr:to>
    <xdr:cxnSp macro="">
      <xdr:nvCxnSpPr>
        <xdr:cNvPr id="314" name="直線コネクタ 313"/>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144253</xdr:rowOff>
    </xdr:from>
    <xdr:ext cx="405111" cy="259045"/>
    <xdr:sp macro="" textlink="">
      <xdr:nvSpPr>
        <xdr:cNvPr id="315" name="【認定こども園・幼稚園・保育所】&#10;有形固定資産減価償却率平均値テキスト"/>
        <xdr:cNvSpPr txBox="1"/>
      </xdr:nvSpPr>
      <xdr:spPr>
        <a:xfrm>
          <a:off x="16408400" y="6659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165826</xdr:rowOff>
    </xdr:from>
    <xdr:to>
      <xdr:col>23</xdr:col>
      <xdr:colOff>568325</xdr:colOff>
      <xdr:row>39</xdr:row>
      <xdr:rowOff>95976</xdr:rowOff>
    </xdr:to>
    <xdr:sp macro="" textlink="">
      <xdr:nvSpPr>
        <xdr:cNvPr id="316" name="フローチャート : 判断 315"/>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41</xdr:row>
      <xdr:rowOff>79284</xdr:rowOff>
    </xdr:from>
    <xdr:to>
      <xdr:col>22</xdr:col>
      <xdr:colOff>415925</xdr:colOff>
      <xdr:row>42</xdr:row>
      <xdr:rowOff>9434</xdr:rowOff>
    </xdr:to>
    <xdr:sp macro="" textlink="">
      <xdr:nvSpPr>
        <xdr:cNvPr id="317" name="フローチャート : 判断 316"/>
        <xdr:cNvSpPr/>
      </xdr:nvSpPr>
      <xdr:spPr>
        <a:xfrm>
          <a:off x="15430500" y="7108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8" name="テキスト ボックス 3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9" name="テキスト ボックス 3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0" name="テキスト ボックス 3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1" name="テキスト ボックス 3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2" name="テキスト ボックス 3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156028</xdr:rowOff>
    </xdr:from>
    <xdr:to>
      <xdr:col>22</xdr:col>
      <xdr:colOff>415925</xdr:colOff>
      <xdr:row>39</xdr:row>
      <xdr:rowOff>86178</xdr:rowOff>
    </xdr:to>
    <xdr:sp macro="" textlink="">
      <xdr:nvSpPr>
        <xdr:cNvPr id="323" name="円/楕円 322"/>
        <xdr:cNvSpPr/>
      </xdr:nvSpPr>
      <xdr:spPr>
        <a:xfrm>
          <a:off x="15430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42</xdr:row>
      <xdr:rowOff>561</xdr:rowOff>
    </xdr:from>
    <xdr:ext cx="405111" cy="259045"/>
    <xdr:sp macro="" textlink="">
      <xdr:nvSpPr>
        <xdr:cNvPr id="324" name="n_1aveValue【認定こども園・幼稚園・保育所】&#10;有形固定資産減価償却率"/>
        <xdr:cNvSpPr txBox="1"/>
      </xdr:nvSpPr>
      <xdr:spPr>
        <a:xfrm>
          <a:off x="15266043" y="720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22</xdr:col>
      <xdr:colOff>149868</xdr:colOff>
      <xdr:row>37</xdr:row>
      <xdr:rowOff>102705</xdr:rowOff>
    </xdr:from>
    <xdr:ext cx="405111" cy="259045"/>
    <xdr:sp macro="" textlink="">
      <xdr:nvSpPr>
        <xdr:cNvPr id="325" name="n_1mainValue【認定こども園・幼稚園・保育所】&#10;有形固定資産減価償却率"/>
        <xdr:cNvSpPr txBox="1"/>
      </xdr:nvSpPr>
      <xdr:spPr>
        <a:xfrm>
          <a:off x="15266043" y="644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6" name="正方形/長方形 3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7" name="正方形/長方形 3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8" name="正方形/長方形 3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9" name="正方形/長方形 3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0" name="正方形/長方形 3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1" name="正方形/長方形 3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2" name="正方形/長方形 3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3" name="正方形/長方形 3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4" name="テキスト ボックス 3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5" name="直線コネクタ 3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36" name="テキスト ボックス 335"/>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42</xdr:row>
      <xdr:rowOff>38100</xdr:rowOff>
    </xdr:from>
    <xdr:to>
      <xdr:col>33</xdr:col>
      <xdr:colOff>314325</xdr:colOff>
      <xdr:row>42</xdr:row>
      <xdr:rowOff>38100</xdr:rowOff>
    </xdr:to>
    <xdr:cxnSp macro="">
      <xdr:nvCxnSpPr>
        <xdr:cNvPr id="337" name="直線コネクタ 33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8" name="テキスト ボックス 33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39" name="直線コネクタ 33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40" name="テキスト ボックス 33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1" name="直線コネクタ 34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2" name="テキスト ボックス 34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3" name="直線コネクタ 34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4" name="テキスト ボックス 34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5" name="直線コネクタ 34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6" name="テキスト ボックス 34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7" name="直線コネクタ 34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8" name="テキスト ボックス 34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114300</xdr:rowOff>
    </xdr:from>
    <xdr:to>
      <xdr:col>32</xdr:col>
      <xdr:colOff>186689</xdr:colOff>
      <xdr:row>41</xdr:row>
      <xdr:rowOff>99060</xdr:rowOff>
    </xdr:to>
    <xdr:cxnSp macro="">
      <xdr:nvCxnSpPr>
        <xdr:cNvPr id="350" name="直線コネクタ 349"/>
        <xdr:cNvCxnSpPr/>
      </xdr:nvCxnSpPr>
      <xdr:spPr>
        <a:xfrm flipV="1">
          <a:off x="22160864" y="577215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102887</xdr:rowOff>
    </xdr:from>
    <xdr:ext cx="469744" cy="259045"/>
    <xdr:sp macro="" textlink="">
      <xdr:nvSpPr>
        <xdr:cNvPr id="351" name="【認定こども園・幼稚園・保育所】&#10;一人当たり面積最小値テキスト"/>
        <xdr:cNvSpPr txBox="1"/>
      </xdr:nvSpPr>
      <xdr:spPr>
        <a:xfrm>
          <a:off x="22250400" y="7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0.229</a:t>
          </a:r>
          <a:endParaRPr kumimoji="1" lang="ja-JP" altLang="en-US" sz="1000" b="1">
            <a:latin typeface="ＭＳ Ｐゴシック"/>
          </a:endParaRPr>
        </a:p>
      </xdr:txBody>
    </xdr:sp>
    <xdr:clientData/>
  </xdr:oneCellAnchor>
  <xdr:twoCellAnchor>
    <xdr:from>
      <xdr:col>32</xdr:col>
      <xdr:colOff>98425</xdr:colOff>
      <xdr:row>41</xdr:row>
      <xdr:rowOff>99060</xdr:rowOff>
    </xdr:from>
    <xdr:to>
      <xdr:col>32</xdr:col>
      <xdr:colOff>276225</xdr:colOff>
      <xdr:row>41</xdr:row>
      <xdr:rowOff>99060</xdr:rowOff>
    </xdr:to>
    <xdr:cxnSp macro="">
      <xdr:nvCxnSpPr>
        <xdr:cNvPr id="352" name="直線コネクタ 351"/>
        <xdr:cNvCxnSpPr/>
      </xdr:nvCxnSpPr>
      <xdr:spPr>
        <a:xfrm>
          <a:off x="22072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60977</xdr:rowOff>
    </xdr:from>
    <xdr:ext cx="469744" cy="259045"/>
    <xdr:sp macro="" textlink="">
      <xdr:nvSpPr>
        <xdr:cNvPr id="353" name="【認定こども園・幼稚園・保育所】&#10;一人当たり面積最大値テキスト"/>
        <xdr:cNvSpPr txBox="1"/>
      </xdr:nvSpPr>
      <xdr:spPr>
        <a:xfrm>
          <a:off x="222504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33</xdr:row>
      <xdr:rowOff>114300</xdr:rowOff>
    </xdr:from>
    <xdr:to>
      <xdr:col>32</xdr:col>
      <xdr:colOff>276225</xdr:colOff>
      <xdr:row>33</xdr:row>
      <xdr:rowOff>114300</xdr:rowOff>
    </xdr:to>
    <xdr:cxnSp macro="">
      <xdr:nvCxnSpPr>
        <xdr:cNvPr id="354" name="直線コネクタ 353"/>
        <xdr:cNvCxnSpPr/>
      </xdr:nvCxnSpPr>
      <xdr:spPr>
        <a:xfrm>
          <a:off x="22072600" y="577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41927</xdr:rowOff>
    </xdr:from>
    <xdr:ext cx="469744" cy="259045"/>
    <xdr:sp macro="" textlink="">
      <xdr:nvSpPr>
        <xdr:cNvPr id="355" name="【認定こども園・幼稚園・保育所】&#10;一人当たり面積平均値テキスト"/>
        <xdr:cNvSpPr txBox="1"/>
      </xdr:nvSpPr>
      <xdr:spPr>
        <a:xfrm>
          <a:off x="22250400" y="672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0.315</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63500</xdr:rowOff>
    </xdr:from>
    <xdr:to>
      <xdr:col>32</xdr:col>
      <xdr:colOff>238125</xdr:colOff>
      <xdr:row>39</xdr:row>
      <xdr:rowOff>165100</xdr:rowOff>
    </xdr:to>
    <xdr:sp macro="" textlink="">
      <xdr:nvSpPr>
        <xdr:cNvPr id="356" name="フローチャート : 判断 355"/>
        <xdr:cNvSpPr/>
      </xdr:nvSpPr>
      <xdr:spPr>
        <a:xfrm>
          <a:off x="22110700" y="67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101600</xdr:rowOff>
    </xdr:from>
    <xdr:to>
      <xdr:col>31</xdr:col>
      <xdr:colOff>85725</xdr:colOff>
      <xdr:row>39</xdr:row>
      <xdr:rowOff>31750</xdr:rowOff>
    </xdr:to>
    <xdr:sp macro="" textlink="">
      <xdr:nvSpPr>
        <xdr:cNvPr id="357" name="フローチャート : 判断 356"/>
        <xdr:cNvSpPr/>
      </xdr:nvSpPr>
      <xdr:spPr>
        <a:xfrm>
          <a:off x="21272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8" name="テキスト ボックス 35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9" name="テキスト ボックス 35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0" name="テキスト ボックス 35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1" name="テキスト ボックス 36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2" name="テキスト ボックス 36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97790</xdr:rowOff>
    </xdr:from>
    <xdr:to>
      <xdr:col>31</xdr:col>
      <xdr:colOff>85725</xdr:colOff>
      <xdr:row>37</xdr:row>
      <xdr:rowOff>27940</xdr:rowOff>
    </xdr:to>
    <xdr:sp macro="" textlink="">
      <xdr:nvSpPr>
        <xdr:cNvPr id="363" name="円/楕円 362"/>
        <xdr:cNvSpPr/>
      </xdr:nvSpPr>
      <xdr:spPr>
        <a:xfrm>
          <a:off x="212725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22877</xdr:rowOff>
    </xdr:from>
    <xdr:ext cx="469744" cy="259045"/>
    <xdr:sp macro="" textlink="">
      <xdr:nvSpPr>
        <xdr:cNvPr id="364" name="n_1aveValue【認定こども園・幼稚園・保育所】&#10;一人当たり面積"/>
        <xdr:cNvSpPr txBox="1"/>
      </xdr:nvSpPr>
      <xdr:spPr>
        <a:xfrm>
          <a:off x="21075727" y="670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0.350</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44467</xdr:rowOff>
    </xdr:from>
    <xdr:ext cx="469744" cy="259045"/>
    <xdr:sp macro="" textlink="">
      <xdr:nvSpPr>
        <xdr:cNvPr id="365" name="n_1mainValue【認定こども園・幼稚園・保育所】&#10;一人当たり面積"/>
        <xdr:cNvSpPr txBox="1"/>
      </xdr:nvSpPr>
      <xdr:spPr>
        <a:xfrm>
          <a:off x="21075727" y="604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0.441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6" name="正方形/長方形 36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7" name="正方形/長方形 36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8" name="正方形/長方形 36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9" name="正方形/長方形 36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0" name="正方形/長方形 36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1" name="正方形/長方形 37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2" name="正方形/長方形 37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3" name="正方形/長方形 37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4" name="テキスト ボックス 37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5" name="直線コネクタ 37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6" name="テキスト ボックス 37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7" name="直線コネクタ 37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8" name="テキスト ボックス 37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9" name="直線コネクタ 37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0" name="テキスト ボックス 37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1" name="直線コネクタ 38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2" name="テキスト ボックス 38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3" name="直線コネクタ 38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4" name="テキスト ボックス 38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5" name="直線コネクタ 38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386" name="テキスト ボックス 38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7" name="直線コネクタ 38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8" name="テキスト ボックス 38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83820</xdr:rowOff>
    </xdr:from>
    <xdr:to>
      <xdr:col>23</xdr:col>
      <xdr:colOff>516889</xdr:colOff>
      <xdr:row>63</xdr:row>
      <xdr:rowOff>106680</xdr:rowOff>
    </xdr:to>
    <xdr:cxnSp macro="">
      <xdr:nvCxnSpPr>
        <xdr:cNvPr id="390" name="直線コネクタ 389"/>
        <xdr:cNvCxnSpPr/>
      </xdr:nvCxnSpPr>
      <xdr:spPr>
        <a:xfrm flipV="1">
          <a:off x="16318864" y="968502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110507</xdr:rowOff>
    </xdr:from>
    <xdr:ext cx="405111" cy="259045"/>
    <xdr:sp macro="" textlink="">
      <xdr:nvSpPr>
        <xdr:cNvPr id="391" name="【学校施設】&#10;有形固定資産減価償却率最小値テキスト"/>
        <xdr:cNvSpPr txBox="1"/>
      </xdr:nvSpPr>
      <xdr:spPr>
        <a:xfrm>
          <a:off x="16408400" y="10911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63</xdr:row>
      <xdr:rowOff>106680</xdr:rowOff>
    </xdr:from>
    <xdr:to>
      <xdr:col>23</xdr:col>
      <xdr:colOff>606425</xdr:colOff>
      <xdr:row>63</xdr:row>
      <xdr:rowOff>106680</xdr:rowOff>
    </xdr:to>
    <xdr:cxnSp macro="">
      <xdr:nvCxnSpPr>
        <xdr:cNvPr id="392" name="直線コネクタ 391"/>
        <xdr:cNvCxnSpPr/>
      </xdr:nvCxnSpPr>
      <xdr:spPr>
        <a:xfrm>
          <a:off x="16230600" y="1090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30497</xdr:rowOff>
    </xdr:from>
    <xdr:ext cx="405111" cy="259045"/>
    <xdr:sp macro="" textlink="">
      <xdr:nvSpPr>
        <xdr:cNvPr id="393" name="【学校施設】&#10;有形固定資産減価償却率最大値テキスト"/>
        <xdr:cNvSpPr txBox="1"/>
      </xdr:nvSpPr>
      <xdr:spPr>
        <a:xfrm>
          <a:off x="16408400" y="946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91.6</a:t>
          </a:r>
          <a:endParaRPr kumimoji="1" lang="ja-JP" altLang="en-US" sz="1000" b="1">
            <a:latin typeface="ＭＳ Ｐゴシック"/>
          </a:endParaRPr>
        </a:p>
      </xdr:txBody>
    </xdr:sp>
    <xdr:clientData/>
  </xdr:oneCellAnchor>
  <xdr:twoCellAnchor>
    <xdr:from>
      <xdr:col>23</xdr:col>
      <xdr:colOff>428625</xdr:colOff>
      <xdr:row>56</xdr:row>
      <xdr:rowOff>83820</xdr:rowOff>
    </xdr:from>
    <xdr:to>
      <xdr:col>23</xdr:col>
      <xdr:colOff>606425</xdr:colOff>
      <xdr:row>56</xdr:row>
      <xdr:rowOff>83820</xdr:rowOff>
    </xdr:to>
    <xdr:cxnSp macro="">
      <xdr:nvCxnSpPr>
        <xdr:cNvPr id="394" name="直線コネクタ 393"/>
        <xdr:cNvCxnSpPr/>
      </xdr:nvCxnSpPr>
      <xdr:spPr>
        <a:xfrm>
          <a:off x="16230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64787</xdr:rowOff>
    </xdr:from>
    <xdr:ext cx="405111" cy="259045"/>
    <xdr:sp macro="" textlink="">
      <xdr:nvSpPr>
        <xdr:cNvPr id="395" name="【学校施設】&#10;有形固定資産減価償却率平均値テキスト"/>
        <xdr:cNvSpPr txBox="1"/>
      </xdr:nvSpPr>
      <xdr:spPr>
        <a:xfrm>
          <a:off x="16408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86360</xdr:rowOff>
    </xdr:from>
    <xdr:to>
      <xdr:col>23</xdr:col>
      <xdr:colOff>568325</xdr:colOff>
      <xdr:row>61</xdr:row>
      <xdr:rowOff>16510</xdr:rowOff>
    </xdr:to>
    <xdr:sp macro="" textlink="">
      <xdr:nvSpPr>
        <xdr:cNvPr id="396" name="フローチャート : 判断 395"/>
        <xdr:cNvSpPr/>
      </xdr:nvSpPr>
      <xdr:spPr>
        <a:xfrm>
          <a:off x="16268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105410</xdr:rowOff>
    </xdr:from>
    <xdr:to>
      <xdr:col>22</xdr:col>
      <xdr:colOff>415925</xdr:colOff>
      <xdr:row>60</xdr:row>
      <xdr:rowOff>35560</xdr:rowOff>
    </xdr:to>
    <xdr:sp macro="" textlink="">
      <xdr:nvSpPr>
        <xdr:cNvPr id="397" name="フローチャート : 判断 396"/>
        <xdr:cNvSpPr/>
      </xdr:nvSpPr>
      <xdr:spPr>
        <a:xfrm>
          <a:off x="15430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8" name="テキスト ボックス 39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9" name="テキスト ボックス 39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0" name="テキスト ボックス 39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1" name="テキスト ボックス 40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2" name="テキスト ボックス 40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151130</xdr:rowOff>
    </xdr:from>
    <xdr:to>
      <xdr:col>22</xdr:col>
      <xdr:colOff>415925</xdr:colOff>
      <xdr:row>58</xdr:row>
      <xdr:rowOff>81280</xdr:rowOff>
    </xdr:to>
    <xdr:sp macro="" textlink="">
      <xdr:nvSpPr>
        <xdr:cNvPr id="403" name="円/楕円 402"/>
        <xdr:cNvSpPr/>
      </xdr:nvSpPr>
      <xdr:spPr>
        <a:xfrm>
          <a:off x="154305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26687</xdr:rowOff>
    </xdr:from>
    <xdr:ext cx="405111" cy="259045"/>
    <xdr:sp macro="" textlink="">
      <xdr:nvSpPr>
        <xdr:cNvPr id="404" name="n_1aveValue【学校施設】&#10;有形固定資産減価償却率"/>
        <xdr:cNvSpPr txBox="1"/>
      </xdr:nvSpPr>
      <xdr:spPr>
        <a:xfrm>
          <a:off x="15266043"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97807</xdr:rowOff>
    </xdr:from>
    <xdr:ext cx="405111" cy="259045"/>
    <xdr:sp macro="" textlink="">
      <xdr:nvSpPr>
        <xdr:cNvPr id="405" name="n_1mainValue【学校施設】&#10;有形固定資産減価償却率"/>
        <xdr:cNvSpPr txBox="1"/>
      </xdr:nvSpPr>
      <xdr:spPr>
        <a:xfrm>
          <a:off x="15266043"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6" name="正方形/長方形 40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7" name="正方形/長方形 40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8" name="正方形/長方形 40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9" name="正方形/長方形 40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0" name="正方形/長方形 40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1" name="正方形/長方形 41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2" name="正方形/長方形 41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3" name="正方形/長方形 41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4" name="テキスト ボックス 41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5" name="直線コネクタ 41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6" name="テキスト ボックス 41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7" name="直線コネクタ 41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8" name="テキスト ボックス 41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9" name="直線コネクタ 41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0" name="テキスト ボックス 41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1" name="直線コネクタ 42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2" name="テキスト ボックス 42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3" name="直線コネクタ 42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4" name="テキスト ボックス 42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5" name="直線コネクタ 42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26" name="テキスト ボックス 425"/>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7" name="直線コネクタ 42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28" name="テキスト ボックス 427"/>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9" name="直線コネクタ 4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30" name="テキスト ボックス 42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135364</xdr:rowOff>
    </xdr:from>
    <xdr:to>
      <xdr:col>32</xdr:col>
      <xdr:colOff>186689</xdr:colOff>
      <xdr:row>64</xdr:row>
      <xdr:rowOff>130302</xdr:rowOff>
    </xdr:to>
    <xdr:cxnSp macro="">
      <xdr:nvCxnSpPr>
        <xdr:cNvPr id="432" name="直線コネクタ 431"/>
        <xdr:cNvCxnSpPr/>
      </xdr:nvCxnSpPr>
      <xdr:spPr>
        <a:xfrm flipV="1">
          <a:off x="22160864" y="9565114"/>
          <a:ext cx="0" cy="1537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134129</xdr:rowOff>
    </xdr:from>
    <xdr:ext cx="469744" cy="259045"/>
    <xdr:sp macro="" textlink="">
      <xdr:nvSpPr>
        <xdr:cNvPr id="433" name="【学校施設】&#10;一人当たり面積最小値テキスト"/>
        <xdr:cNvSpPr txBox="1"/>
      </xdr:nvSpPr>
      <xdr:spPr>
        <a:xfrm>
          <a:off x="22250400" y="1110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2.002</a:t>
          </a:r>
          <a:endParaRPr kumimoji="1" lang="ja-JP" altLang="en-US" sz="1000" b="1">
            <a:latin typeface="ＭＳ Ｐゴシック"/>
          </a:endParaRPr>
        </a:p>
      </xdr:txBody>
    </xdr:sp>
    <xdr:clientData/>
  </xdr:oneCellAnchor>
  <xdr:twoCellAnchor>
    <xdr:from>
      <xdr:col>32</xdr:col>
      <xdr:colOff>98425</xdr:colOff>
      <xdr:row>64</xdr:row>
      <xdr:rowOff>130302</xdr:rowOff>
    </xdr:from>
    <xdr:to>
      <xdr:col>32</xdr:col>
      <xdr:colOff>276225</xdr:colOff>
      <xdr:row>64</xdr:row>
      <xdr:rowOff>130302</xdr:rowOff>
    </xdr:to>
    <xdr:cxnSp macro="">
      <xdr:nvCxnSpPr>
        <xdr:cNvPr id="434" name="直線コネクタ 433"/>
        <xdr:cNvCxnSpPr/>
      </xdr:nvCxnSpPr>
      <xdr:spPr>
        <a:xfrm>
          <a:off x="22072600" y="11103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82041</xdr:rowOff>
    </xdr:from>
    <xdr:ext cx="534377" cy="259045"/>
    <xdr:sp macro="" textlink="">
      <xdr:nvSpPr>
        <xdr:cNvPr id="435" name="【学校施設】&#10;一人当たり面積最大値テキスト"/>
        <xdr:cNvSpPr txBox="1"/>
      </xdr:nvSpPr>
      <xdr:spPr>
        <a:xfrm>
          <a:off x="22250400" y="934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11.421</a:t>
          </a:r>
          <a:endParaRPr kumimoji="1" lang="ja-JP" altLang="en-US" sz="1000" b="1">
            <a:latin typeface="ＭＳ Ｐゴシック"/>
          </a:endParaRPr>
        </a:p>
      </xdr:txBody>
    </xdr:sp>
    <xdr:clientData/>
  </xdr:oneCellAnchor>
  <xdr:twoCellAnchor>
    <xdr:from>
      <xdr:col>32</xdr:col>
      <xdr:colOff>98425</xdr:colOff>
      <xdr:row>55</xdr:row>
      <xdr:rowOff>135364</xdr:rowOff>
    </xdr:from>
    <xdr:to>
      <xdr:col>32</xdr:col>
      <xdr:colOff>276225</xdr:colOff>
      <xdr:row>55</xdr:row>
      <xdr:rowOff>135364</xdr:rowOff>
    </xdr:to>
    <xdr:cxnSp macro="">
      <xdr:nvCxnSpPr>
        <xdr:cNvPr id="436" name="直線コネクタ 435"/>
        <xdr:cNvCxnSpPr/>
      </xdr:nvCxnSpPr>
      <xdr:spPr>
        <a:xfrm>
          <a:off x="22072600" y="9565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61031</xdr:rowOff>
    </xdr:from>
    <xdr:ext cx="469744" cy="259045"/>
    <xdr:sp macro="" textlink="">
      <xdr:nvSpPr>
        <xdr:cNvPr id="437" name="【学校施設】&#10;一人当たり面積平均値テキスト"/>
        <xdr:cNvSpPr txBox="1"/>
      </xdr:nvSpPr>
      <xdr:spPr>
        <a:xfrm>
          <a:off x="22250400" y="10862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3.033</a:t>
          </a:r>
          <a:endParaRPr kumimoji="1" lang="ja-JP" altLang="en-US" sz="1000" b="1">
            <a:solidFill>
              <a:srgbClr val="000080"/>
            </a:solidFill>
            <a:latin typeface="ＭＳ Ｐゴシック"/>
          </a:endParaRPr>
        </a:p>
      </xdr:txBody>
    </xdr:sp>
    <xdr:clientData/>
  </xdr:oneCellAnchor>
  <xdr:twoCellAnchor>
    <xdr:from>
      <xdr:col>32</xdr:col>
      <xdr:colOff>136525</xdr:colOff>
      <xdr:row>63</xdr:row>
      <xdr:rowOff>82604</xdr:rowOff>
    </xdr:from>
    <xdr:to>
      <xdr:col>32</xdr:col>
      <xdr:colOff>238125</xdr:colOff>
      <xdr:row>64</xdr:row>
      <xdr:rowOff>12754</xdr:rowOff>
    </xdr:to>
    <xdr:sp macro="" textlink="">
      <xdr:nvSpPr>
        <xdr:cNvPr id="438" name="フローチャート : 判断 437"/>
        <xdr:cNvSpPr/>
      </xdr:nvSpPr>
      <xdr:spPr>
        <a:xfrm>
          <a:off x="22110700" y="1088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24964</xdr:rowOff>
    </xdr:from>
    <xdr:to>
      <xdr:col>31</xdr:col>
      <xdr:colOff>85725</xdr:colOff>
      <xdr:row>62</xdr:row>
      <xdr:rowOff>126564</xdr:rowOff>
    </xdr:to>
    <xdr:sp macro="" textlink="">
      <xdr:nvSpPr>
        <xdr:cNvPr id="439" name="フローチャート : 判断 438"/>
        <xdr:cNvSpPr/>
      </xdr:nvSpPr>
      <xdr:spPr>
        <a:xfrm>
          <a:off x="21272500" y="1065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0" name="テキスト ボックス 4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1" name="テキスト ボックス 4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2" name="テキスト ボックス 4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3" name="テキスト ボックス 4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4" name="テキスト ボックス 4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144653</xdr:rowOff>
    </xdr:from>
    <xdr:to>
      <xdr:col>31</xdr:col>
      <xdr:colOff>85725</xdr:colOff>
      <xdr:row>63</xdr:row>
      <xdr:rowOff>74803</xdr:rowOff>
    </xdr:to>
    <xdr:sp macro="" textlink="">
      <xdr:nvSpPr>
        <xdr:cNvPr id="445" name="円/楕円 444"/>
        <xdr:cNvSpPr/>
      </xdr:nvSpPr>
      <xdr:spPr>
        <a:xfrm>
          <a:off x="21272500" y="1077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143091</xdr:rowOff>
    </xdr:from>
    <xdr:ext cx="469744" cy="259045"/>
    <xdr:sp macro="" textlink="">
      <xdr:nvSpPr>
        <xdr:cNvPr id="446" name="n_1aveValue【学校施設】&#10;一人当たり面積"/>
        <xdr:cNvSpPr txBox="1"/>
      </xdr:nvSpPr>
      <xdr:spPr>
        <a:xfrm>
          <a:off x="21075727" y="1043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65930</xdr:rowOff>
    </xdr:from>
    <xdr:ext cx="469744" cy="259045"/>
    <xdr:sp macro="" textlink="">
      <xdr:nvSpPr>
        <xdr:cNvPr id="447" name="n_1mainValue【学校施設】&#10;一人当たり面積"/>
        <xdr:cNvSpPr txBox="1"/>
      </xdr:nvSpPr>
      <xdr:spPr>
        <a:xfrm>
          <a:off x="21075727" y="1086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8" name="正方形/長方形 4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9" name="正方形/長方形 4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0" name="正方形/長方形 4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1" name="正方形/長方形 4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2" name="正方形/長方形 4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3" name="正方形/長方形 4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4" name="正方形/長方形 4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5" name="正方形/長方形 45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6" name="正方形/長方形 4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7" name="正方形/長方形 4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8" name="正方形/長方形 4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9" name="正方形/長方形 4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0" name="正方形/長方形 4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1" name="正方形/長方形 4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2" name="正方形/長方形 4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3" name="正方形/長方形 46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4" name="正方形/長方形 4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5" name="正方形/長方形 4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6" name="正方形/長方形 4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7" name="正方形/長方形 4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8" name="正方形/長方形 4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9" name="正方形/長方形 4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0" name="正方形/長方形 4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1" name="正方形/長方形 4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2" name="テキスト ボックス 4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3" name="直線コネクタ 4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4" name="テキスト ボックス 47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75" name="直線コネクタ 47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76" name="テキスト ボックス 47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7" name="直線コネクタ 47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8" name="テキスト ボックス 47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9" name="直線コネクタ 47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80" name="テキスト ボックス 47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81" name="直線コネクタ 48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82" name="テキスト ボックス 48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83" name="直線コネクタ 48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84" name="テキスト ボックス 48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5" name="直線コネクタ 4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6" name="テキスト ボックス 48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0</xdr:rowOff>
    </xdr:from>
    <xdr:to>
      <xdr:col>23</xdr:col>
      <xdr:colOff>516889</xdr:colOff>
      <xdr:row>108</xdr:row>
      <xdr:rowOff>144780</xdr:rowOff>
    </xdr:to>
    <xdr:cxnSp macro="">
      <xdr:nvCxnSpPr>
        <xdr:cNvPr id="488" name="直線コネクタ 487"/>
        <xdr:cNvCxnSpPr/>
      </xdr:nvCxnSpPr>
      <xdr:spPr>
        <a:xfrm flipV="1">
          <a:off x="16318864" y="171450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148607</xdr:rowOff>
    </xdr:from>
    <xdr:ext cx="405111" cy="259045"/>
    <xdr:sp macro="" textlink="">
      <xdr:nvSpPr>
        <xdr:cNvPr id="489" name="【公民館】&#10;有形固定資産減価償却率最小値テキスト"/>
        <xdr:cNvSpPr txBox="1"/>
      </xdr:nvSpPr>
      <xdr:spPr>
        <a:xfrm>
          <a:off x="164084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23</xdr:col>
      <xdr:colOff>428625</xdr:colOff>
      <xdr:row>108</xdr:row>
      <xdr:rowOff>144780</xdr:rowOff>
    </xdr:from>
    <xdr:to>
      <xdr:col>23</xdr:col>
      <xdr:colOff>606425</xdr:colOff>
      <xdr:row>108</xdr:row>
      <xdr:rowOff>144780</xdr:rowOff>
    </xdr:to>
    <xdr:cxnSp macro="">
      <xdr:nvCxnSpPr>
        <xdr:cNvPr id="490" name="直線コネクタ 489"/>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118127</xdr:rowOff>
    </xdr:from>
    <xdr:ext cx="469744" cy="259045"/>
    <xdr:sp macro="" textlink="">
      <xdr:nvSpPr>
        <xdr:cNvPr id="491" name="【公民館】&#10;有形固定資産減価償却率最大値テキスト"/>
        <xdr:cNvSpPr txBox="1"/>
      </xdr:nvSpPr>
      <xdr:spPr>
        <a:xfrm>
          <a:off x="16408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606425</xdr:colOff>
      <xdr:row>100</xdr:row>
      <xdr:rowOff>0</xdr:rowOff>
    </xdr:to>
    <xdr:cxnSp macro="">
      <xdr:nvCxnSpPr>
        <xdr:cNvPr id="492" name="直線コネクタ 491"/>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106</xdr:row>
      <xdr:rowOff>60977</xdr:rowOff>
    </xdr:from>
    <xdr:ext cx="405111" cy="259045"/>
    <xdr:sp macro="" textlink="">
      <xdr:nvSpPr>
        <xdr:cNvPr id="493" name="【公民館】&#10;有形固定資産減価償却率平均値テキスト"/>
        <xdr:cNvSpPr txBox="1"/>
      </xdr:nvSpPr>
      <xdr:spPr>
        <a:xfrm>
          <a:off x="16408400" y="18234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69.5</a:t>
          </a:r>
          <a:endParaRPr kumimoji="1" lang="ja-JP" altLang="en-US" sz="1000" b="1">
            <a:solidFill>
              <a:srgbClr val="000080"/>
            </a:solidFill>
            <a:latin typeface="ＭＳ Ｐゴシック"/>
          </a:endParaRPr>
        </a:p>
      </xdr:txBody>
    </xdr:sp>
    <xdr:clientData/>
  </xdr:oneCellAnchor>
  <xdr:twoCellAnchor>
    <xdr:from>
      <xdr:col>23</xdr:col>
      <xdr:colOff>466725</xdr:colOff>
      <xdr:row>106</xdr:row>
      <xdr:rowOff>82550</xdr:rowOff>
    </xdr:from>
    <xdr:to>
      <xdr:col>23</xdr:col>
      <xdr:colOff>568325</xdr:colOff>
      <xdr:row>107</xdr:row>
      <xdr:rowOff>12700</xdr:rowOff>
    </xdr:to>
    <xdr:sp macro="" textlink="">
      <xdr:nvSpPr>
        <xdr:cNvPr id="494" name="フローチャート : 判断 493"/>
        <xdr:cNvSpPr/>
      </xdr:nvSpPr>
      <xdr:spPr>
        <a:xfrm>
          <a:off x="16268700" y="1825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162561</xdr:rowOff>
    </xdr:from>
    <xdr:to>
      <xdr:col>22</xdr:col>
      <xdr:colOff>415925</xdr:colOff>
      <xdr:row>107</xdr:row>
      <xdr:rowOff>92711</xdr:rowOff>
    </xdr:to>
    <xdr:sp macro="" textlink="">
      <xdr:nvSpPr>
        <xdr:cNvPr id="495" name="フローチャート : 判断 494"/>
        <xdr:cNvSpPr/>
      </xdr:nvSpPr>
      <xdr:spPr>
        <a:xfrm>
          <a:off x="15430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6" name="テキスト ボックス 4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7" name="テキスト ボックス 4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8" name="テキスト ボックス 4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9" name="テキスト ボックス 4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0" name="テキスト ボックス 4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151130</xdr:rowOff>
    </xdr:from>
    <xdr:to>
      <xdr:col>22</xdr:col>
      <xdr:colOff>415925</xdr:colOff>
      <xdr:row>109</xdr:row>
      <xdr:rowOff>81280</xdr:rowOff>
    </xdr:to>
    <xdr:sp macro="" textlink="">
      <xdr:nvSpPr>
        <xdr:cNvPr id="501" name="円/楕円 500"/>
        <xdr:cNvSpPr/>
      </xdr:nvSpPr>
      <xdr:spPr>
        <a:xfrm>
          <a:off x="15430500" y="1866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109238</xdr:rowOff>
    </xdr:from>
    <xdr:ext cx="405111" cy="259045"/>
    <xdr:sp macro="" textlink="">
      <xdr:nvSpPr>
        <xdr:cNvPr id="502" name="n_1aveValue【公民館】&#10;有形固定資産減価償却率"/>
        <xdr:cNvSpPr txBox="1"/>
      </xdr:nvSpPr>
      <xdr:spPr>
        <a:xfrm>
          <a:off x="15266043" y="18111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22</xdr:col>
      <xdr:colOff>149868</xdr:colOff>
      <xdr:row>109</xdr:row>
      <xdr:rowOff>72407</xdr:rowOff>
    </xdr:from>
    <xdr:ext cx="405111" cy="259045"/>
    <xdr:sp macro="" textlink="">
      <xdr:nvSpPr>
        <xdr:cNvPr id="503" name="n_1mainValue【公民館】&#10;有形固定資産減価償却率"/>
        <xdr:cNvSpPr txBox="1"/>
      </xdr:nvSpPr>
      <xdr:spPr>
        <a:xfrm>
          <a:off x="15266043" y="187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4" name="正方形/長方形 5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5" name="正方形/長方形 5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6" name="正方形/長方形 5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7" name="正方形/長方形 5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8" name="正方形/長方形 5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9" name="正方形/長方形 5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0" name="正方形/長方形 5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1" name="正方形/長方形 5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2" name="テキスト ボックス 5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3" name="直線コネクタ 5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14" name="直線コネクタ 5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5" name="テキスト ボックス 5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6" name="直線コネクタ 5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7" name="テキスト ボックス 5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8" name="直線コネクタ 5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19" name="テキスト ボックス 5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20" name="直線コネクタ 5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21" name="テキスト ボックス 5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2" name="直線コネクタ 5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3" name="テキスト ボックス 52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4" name="直線コネクタ 5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5" name="テキスト ボックス 5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160782</xdr:rowOff>
    </xdr:from>
    <xdr:to>
      <xdr:col>32</xdr:col>
      <xdr:colOff>186689</xdr:colOff>
      <xdr:row>108</xdr:row>
      <xdr:rowOff>17526</xdr:rowOff>
    </xdr:to>
    <xdr:cxnSp macro="">
      <xdr:nvCxnSpPr>
        <xdr:cNvPr id="527" name="直線コネクタ 526"/>
        <xdr:cNvCxnSpPr/>
      </xdr:nvCxnSpPr>
      <xdr:spPr>
        <a:xfrm flipV="1">
          <a:off x="22160864" y="17134332"/>
          <a:ext cx="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21353</xdr:rowOff>
    </xdr:from>
    <xdr:ext cx="469744" cy="259045"/>
    <xdr:sp macro="" textlink="">
      <xdr:nvSpPr>
        <xdr:cNvPr id="528" name="【公民館】&#10;一人当たり面積最小値テキスト"/>
        <xdr:cNvSpPr txBox="1"/>
      </xdr:nvSpPr>
      <xdr:spPr>
        <a:xfrm>
          <a:off x="22250400" y="1853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0.177</a:t>
          </a:r>
          <a:endParaRPr kumimoji="1" lang="ja-JP" altLang="en-US" sz="1000" b="1">
            <a:latin typeface="ＭＳ Ｐゴシック"/>
          </a:endParaRPr>
        </a:p>
      </xdr:txBody>
    </xdr:sp>
    <xdr:clientData/>
  </xdr:oneCellAnchor>
  <xdr:twoCellAnchor>
    <xdr:from>
      <xdr:col>32</xdr:col>
      <xdr:colOff>98425</xdr:colOff>
      <xdr:row>108</xdr:row>
      <xdr:rowOff>17526</xdr:rowOff>
    </xdr:from>
    <xdr:to>
      <xdr:col>32</xdr:col>
      <xdr:colOff>276225</xdr:colOff>
      <xdr:row>108</xdr:row>
      <xdr:rowOff>17526</xdr:rowOff>
    </xdr:to>
    <xdr:cxnSp macro="">
      <xdr:nvCxnSpPr>
        <xdr:cNvPr id="529" name="直線コネクタ 528"/>
        <xdr:cNvCxnSpPr/>
      </xdr:nvCxnSpPr>
      <xdr:spPr>
        <a:xfrm>
          <a:off x="22072600" y="1853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107459</xdr:rowOff>
    </xdr:from>
    <xdr:ext cx="469744" cy="259045"/>
    <xdr:sp macro="" textlink="">
      <xdr:nvSpPr>
        <xdr:cNvPr id="530" name="【公民館】&#10;一人当たり面積最大値テキスト"/>
        <xdr:cNvSpPr txBox="1"/>
      </xdr:nvSpPr>
      <xdr:spPr>
        <a:xfrm>
          <a:off x="222504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2.014</a:t>
          </a:r>
          <a:endParaRPr kumimoji="1" lang="ja-JP" altLang="en-US" sz="1000" b="1">
            <a:latin typeface="ＭＳ Ｐゴシック"/>
          </a:endParaRPr>
        </a:p>
      </xdr:txBody>
    </xdr:sp>
    <xdr:clientData/>
  </xdr:oneCellAnchor>
  <xdr:twoCellAnchor>
    <xdr:from>
      <xdr:col>32</xdr:col>
      <xdr:colOff>98425</xdr:colOff>
      <xdr:row>99</xdr:row>
      <xdr:rowOff>160782</xdr:rowOff>
    </xdr:from>
    <xdr:to>
      <xdr:col>32</xdr:col>
      <xdr:colOff>276225</xdr:colOff>
      <xdr:row>99</xdr:row>
      <xdr:rowOff>160782</xdr:rowOff>
    </xdr:to>
    <xdr:cxnSp macro="">
      <xdr:nvCxnSpPr>
        <xdr:cNvPr id="531" name="直線コネクタ 530"/>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156990</xdr:rowOff>
    </xdr:from>
    <xdr:ext cx="469744" cy="259045"/>
    <xdr:sp macro="" textlink="">
      <xdr:nvSpPr>
        <xdr:cNvPr id="532" name="【公民館】&#10;一人当たり面積平均値テキスト"/>
        <xdr:cNvSpPr txBox="1"/>
      </xdr:nvSpPr>
      <xdr:spPr>
        <a:xfrm>
          <a:off x="22250400" y="17987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0.799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7113</xdr:rowOff>
    </xdr:from>
    <xdr:to>
      <xdr:col>32</xdr:col>
      <xdr:colOff>238125</xdr:colOff>
      <xdr:row>105</xdr:row>
      <xdr:rowOff>108713</xdr:rowOff>
    </xdr:to>
    <xdr:sp macro="" textlink="">
      <xdr:nvSpPr>
        <xdr:cNvPr id="533" name="フローチャート : 判断 532"/>
        <xdr:cNvSpPr/>
      </xdr:nvSpPr>
      <xdr:spPr>
        <a:xfrm>
          <a:off x="22110700" y="1800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139700</xdr:rowOff>
    </xdr:from>
    <xdr:to>
      <xdr:col>31</xdr:col>
      <xdr:colOff>85725</xdr:colOff>
      <xdr:row>105</xdr:row>
      <xdr:rowOff>69850</xdr:rowOff>
    </xdr:to>
    <xdr:sp macro="" textlink="">
      <xdr:nvSpPr>
        <xdr:cNvPr id="534" name="フローチャート : 判断 533"/>
        <xdr:cNvSpPr/>
      </xdr:nvSpPr>
      <xdr:spPr>
        <a:xfrm>
          <a:off x="21272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5" name="テキスト ボックス 5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6" name="テキスト ボックス 5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7" name="テキスト ボックス 5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38" name="テキスト ボックス 5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39" name="テキスト ボックス 5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22352</xdr:rowOff>
    </xdr:from>
    <xdr:to>
      <xdr:col>31</xdr:col>
      <xdr:colOff>85725</xdr:colOff>
      <xdr:row>106</xdr:row>
      <xdr:rowOff>123952</xdr:rowOff>
    </xdr:to>
    <xdr:sp macro="" textlink="">
      <xdr:nvSpPr>
        <xdr:cNvPr id="540" name="円/楕円 539"/>
        <xdr:cNvSpPr/>
      </xdr:nvSpPr>
      <xdr:spPr>
        <a:xfrm>
          <a:off x="21272500" y="1819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86377</xdr:rowOff>
    </xdr:from>
    <xdr:ext cx="469744" cy="259045"/>
    <xdr:sp macro="" textlink="">
      <xdr:nvSpPr>
        <xdr:cNvPr id="541" name="n_1aveValue【公民館】&#10;一人当たり面積"/>
        <xdr:cNvSpPr txBox="1"/>
      </xdr:nvSpPr>
      <xdr:spPr>
        <a:xfrm>
          <a:off x="210757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0.850</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115079</xdr:rowOff>
    </xdr:from>
    <xdr:ext cx="469744" cy="259045"/>
    <xdr:sp macro="" textlink="">
      <xdr:nvSpPr>
        <xdr:cNvPr id="542" name="n_1mainValue【公民館】&#10;一人当たり面積"/>
        <xdr:cNvSpPr txBox="1"/>
      </xdr:nvSpPr>
      <xdr:spPr>
        <a:xfrm>
          <a:off x="21075727" y="18288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0.554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3" name="正方形/長方形 5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4" name="正方形/長方形 5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5" name="テキスト ボックス 5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類似団体内平均値と比較して、特に有形固定資産減価償却率が高くなっている施設は、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認定こども園・幼稚園・保育所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橋りょう・トンネル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学校施設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であり、低くなっている施設は、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公民館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保育所については、２園のうち、平成４年に建築した七宗第２保育園園舎が２６年経過しており、有形固定資産減価償却率が９９％以上と高くなっている要因と考えられます。</a:t>
          </a:r>
          <a:endParaRPr lang="ja-JP" altLang="ja-JP" sz="1400">
            <a:effectLst/>
          </a:endParaRPr>
        </a:p>
        <a:p>
          <a:r>
            <a:rPr kumimoji="1" lang="ja-JP" altLang="ja-JP" sz="1100">
              <a:solidFill>
                <a:schemeClr val="dk1"/>
              </a:solidFill>
              <a:effectLst/>
              <a:latin typeface="+mn-lt"/>
              <a:ea typeface="+mn-ea"/>
              <a:cs typeface="+mn-cs"/>
            </a:rPr>
            <a:t>橋りょうは、昭和４年から昭和３１年に建設された７橋が、有形固定産減価償却率９９％以上と高くなっています。</a:t>
          </a:r>
          <a:endParaRPr lang="ja-JP" altLang="ja-JP" sz="1400">
            <a:effectLst/>
          </a:endParaRPr>
        </a:p>
        <a:p>
          <a:r>
            <a:rPr kumimoji="1" lang="ja-JP" altLang="ja-JP" sz="1100">
              <a:solidFill>
                <a:schemeClr val="dk1"/>
              </a:solidFill>
              <a:effectLst/>
              <a:latin typeface="+mn-lt"/>
              <a:ea typeface="+mn-ea"/>
              <a:cs typeface="+mn-cs"/>
            </a:rPr>
            <a:t>学校施設については、昭和３６年に建設された神渕小学校校舎、昭和４２年に建設された上麻生小学校校舎が有形固定資産減価償却率９９％以上となっています。</a:t>
          </a:r>
          <a:endParaRPr lang="ja-JP" altLang="ja-JP" sz="1400">
            <a:effectLst/>
          </a:endParaRPr>
        </a:p>
        <a:p>
          <a:r>
            <a:rPr kumimoji="1" lang="ja-JP" altLang="ja-JP" sz="1100">
              <a:solidFill>
                <a:schemeClr val="dk1"/>
              </a:solidFill>
              <a:effectLst/>
              <a:latin typeface="+mn-lt"/>
              <a:ea typeface="+mn-ea"/>
              <a:cs typeface="+mn-cs"/>
            </a:rPr>
            <a:t>公民館については、神渕公民館が平成６年に建設されており、２４年経過しているが、適正な維持管理を行うことで、大きな問題は生じていません。</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岐阜県七宗町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4,038
4,013
90.47
3,648,270
3,541,218
95,369
2,094,962
2,250,144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28</xdr:row>
      <xdr:rowOff>50800</xdr:rowOff>
    </xdr:from>
    <xdr:to>
      <xdr:col>3</xdr:col>
      <xdr:colOff>219075</xdr:colOff>
      <xdr:row>29</xdr:row>
      <xdr:rowOff>133350</xdr:rowOff>
    </xdr:to>
    <xdr:sp macro="" textlink="">
      <xdr:nvSpPr>
        <xdr:cNvPr id="34" name="正方形/長方形 33"/>
        <xdr:cNvSpPr/>
      </xdr:nvSpPr>
      <xdr:spPr>
        <a:xfrm>
          <a:off x="76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29</xdr:row>
      <xdr:rowOff>82550</xdr:rowOff>
    </xdr:from>
    <xdr:to>
      <xdr:col>3</xdr:col>
      <xdr:colOff>219075</xdr:colOff>
      <xdr:row>30</xdr:row>
      <xdr:rowOff>165100</xdr:rowOff>
    </xdr:to>
    <xdr:sp macro="" textlink="">
      <xdr:nvSpPr>
        <xdr:cNvPr id="35" name="正方形/長方形 34"/>
        <xdr:cNvSpPr/>
      </xdr:nvSpPr>
      <xdr:spPr>
        <a:xfrm>
          <a:off x="76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xdr:col>
      <xdr:colOff>650875</xdr:colOff>
      <xdr:row>28</xdr:row>
      <xdr:rowOff>50800</xdr:rowOff>
    </xdr:from>
    <xdr:to>
      <xdr:col>5</xdr:col>
      <xdr:colOff>117475</xdr:colOff>
      <xdr:row>29</xdr:row>
      <xdr:rowOff>133350</xdr:rowOff>
    </xdr:to>
    <xdr:sp macro="" textlink="">
      <xdr:nvSpPr>
        <xdr:cNvPr id="36" name="正方形/長方形 35"/>
        <xdr:cNvSpPr/>
      </xdr:nvSpPr>
      <xdr:spPr>
        <a:xfrm>
          <a:off x="20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xdr:col>
      <xdr:colOff>650875</xdr:colOff>
      <xdr:row>29</xdr:row>
      <xdr:rowOff>82550</xdr:rowOff>
    </xdr:from>
    <xdr:to>
      <xdr:col>5</xdr:col>
      <xdr:colOff>117475</xdr:colOff>
      <xdr:row>30</xdr:row>
      <xdr:rowOff>165100</xdr:rowOff>
    </xdr:to>
    <xdr:sp macro="" textlink="">
      <xdr:nvSpPr>
        <xdr:cNvPr id="37" name="正方形/長方形 36"/>
        <xdr:cNvSpPr/>
      </xdr:nvSpPr>
      <xdr:spPr>
        <a:xfrm>
          <a:off x="20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38" name="正方形/長方形 37"/>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39" name="正方形/長方形 3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422275</xdr:colOff>
      <xdr:row>28</xdr:row>
      <xdr:rowOff>50800</xdr:rowOff>
    </xdr:from>
    <xdr:to>
      <xdr:col>11</xdr:col>
      <xdr:colOff>574675</xdr:colOff>
      <xdr:row>29</xdr:row>
      <xdr:rowOff>133350</xdr:rowOff>
    </xdr:to>
    <xdr:sp macro="" textlink="">
      <xdr:nvSpPr>
        <xdr:cNvPr id="40" name="正方形/長方形 39"/>
        <xdr:cNvSpPr/>
      </xdr:nvSpPr>
      <xdr:spPr>
        <a:xfrm>
          <a:off x="660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29</xdr:row>
      <xdr:rowOff>82550</xdr:rowOff>
    </xdr:from>
    <xdr:to>
      <xdr:col>11</xdr:col>
      <xdr:colOff>574675</xdr:colOff>
      <xdr:row>30</xdr:row>
      <xdr:rowOff>165100</xdr:rowOff>
    </xdr:to>
    <xdr:sp macro="" textlink="">
      <xdr:nvSpPr>
        <xdr:cNvPr id="41" name="正方形/長方形 40"/>
        <xdr:cNvSpPr/>
      </xdr:nvSpPr>
      <xdr:spPr>
        <a:xfrm>
          <a:off x="660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11</xdr:col>
      <xdr:colOff>320675</xdr:colOff>
      <xdr:row>28</xdr:row>
      <xdr:rowOff>50800</xdr:rowOff>
    </xdr:from>
    <xdr:to>
      <xdr:col>13</xdr:col>
      <xdr:colOff>473075</xdr:colOff>
      <xdr:row>29</xdr:row>
      <xdr:rowOff>133350</xdr:rowOff>
    </xdr:to>
    <xdr:sp macro="" textlink="">
      <xdr:nvSpPr>
        <xdr:cNvPr id="42" name="正方形/長方形 41"/>
        <xdr:cNvSpPr/>
      </xdr:nvSpPr>
      <xdr:spPr>
        <a:xfrm>
          <a:off x="78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11</xdr:col>
      <xdr:colOff>320675</xdr:colOff>
      <xdr:row>29</xdr:row>
      <xdr:rowOff>82550</xdr:rowOff>
    </xdr:from>
    <xdr:to>
      <xdr:col>13</xdr:col>
      <xdr:colOff>473075</xdr:colOff>
      <xdr:row>30</xdr:row>
      <xdr:rowOff>165100</xdr:rowOff>
    </xdr:to>
    <xdr:sp macro="" textlink="">
      <xdr:nvSpPr>
        <xdr:cNvPr id="43" name="正方形/長方形 42"/>
        <xdr:cNvSpPr/>
      </xdr:nvSpPr>
      <xdr:spPr>
        <a:xfrm>
          <a:off x="78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4" name="正方形/長方形 43"/>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5" name="正方形/長方形 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46" name="正方形/長方形 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47" name="正方形/長方形 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48" name="正方形/長方形 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49" name="正方形/長方形 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0" name="正方形/長方形 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1" name="正方形/長方形 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2" name="正方形/長方形 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3" name="テキスト ボックス 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4" name="直線コネクタ 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5" name="テキスト ボックス 5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55.0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56" name="直線コネクタ 5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57" name="テキスト ボックス 56"/>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58" name="直線コネクタ 5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59" name="テキスト ボックス 5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65.0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0" name="直線コネクタ 5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1" name="テキスト ボックス 6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2" name="直線コネクタ 6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3" name="テキスト ボックス 6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4" name="直線コネクタ 6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5" name="テキスト ボックス 6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66" name="直線コネクタ 6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67" name="テキスト ボックス 66"/>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69" name="テキスト ボックス 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32657</xdr:rowOff>
    </xdr:from>
    <xdr:to>
      <xdr:col>6</xdr:col>
      <xdr:colOff>510540</xdr:colOff>
      <xdr:row>62</xdr:row>
      <xdr:rowOff>146957</xdr:rowOff>
    </xdr:to>
    <xdr:cxnSp macro="">
      <xdr:nvCxnSpPr>
        <xdr:cNvPr id="71" name="直線コネクタ 70"/>
        <xdr:cNvCxnSpPr/>
      </xdr:nvCxnSpPr>
      <xdr:spPr>
        <a:xfrm flipV="1">
          <a:off x="4634865" y="9633857"/>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150784</xdr:rowOff>
    </xdr:from>
    <xdr:ext cx="405111" cy="259045"/>
    <xdr:sp macro="" textlink="">
      <xdr:nvSpPr>
        <xdr:cNvPr id="72" name="【体育館・プール】&#10;有形固定資産減価償却率最小値テキスト"/>
        <xdr:cNvSpPr txBox="1"/>
      </xdr:nvSpPr>
      <xdr:spPr>
        <a:xfrm>
          <a:off x="4724400" y="10780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65.0</a:t>
          </a:r>
          <a:endParaRPr kumimoji="1" lang="ja-JP" altLang="en-US" sz="1000" b="1">
            <a:latin typeface="ＭＳ Ｐゴシック"/>
          </a:endParaRPr>
        </a:p>
      </xdr:txBody>
    </xdr:sp>
    <xdr:clientData/>
  </xdr:oneCellAnchor>
  <xdr:twoCellAnchor>
    <xdr:from>
      <xdr:col>6</xdr:col>
      <xdr:colOff>422275</xdr:colOff>
      <xdr:row>62</xdr:row>
      <xdr:rowOff>146957</xdr:rowOff>
    </xdr:from>
    <xdr:to>
      <xdr:col>6</xdr:col>
      <xdr:colOff>600075</xdr:colOff>
      <xdr:row>62</xdr:row>
      <xdr:rowOff>146957</xdr:rowOff>
    </xdr:to>
    <xdr:cxnSp macro="">
      <xdr:nvCxnSpPr>
        <xdr:cNvPr id="73" name="直線コネクタ 72"/>
        <xdr:cNvCxnSpPr/>
      </xdr:nvCxnSpPr>
      <xdr:spPr>
        <a:xfrm>
          <a:off x="4546600" y="1077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150784</xdr:rowOff>
    </xdr:from>
    <xdr:ext cx="405111" cy="259045"/>
    <xdr:sp macro="" textlink="">
      <xdr:nvSpPr>
        <xdr:cNvPr id="74" name="【体育館・プール】&#10;有形固定資産減価償却率最大値テキスト"/>
        <xdr:cNvSpPr txBox="1"/>
      </xdr:nvSpPr>
      <xdr:spPr>
        <a:xfrm>
          <a:off x="4724400" y="940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56</xdr:row>
      <xdr:rowOff>32657</xdr:rowOff>
    </xdr:from>
    <xdr:to>
      <xdr:col>6</xdr:col>
      <xdr:colOff>600075</xdr:colOff>
      <xdr:row>56</xdr:row>
      <xdr:rowOff>32657</xdr:rowOff>
    </xdr:to>
    <xdr:cxnSp macro="">
      <xdr:nvCxnSpPr>
        <xdr:cNvPr id="75" name="直線コネクタ 74"/>
        <xdr:cNvCxnSpPr/>
      </xdr:nvCxnSpPr>
      <xdr:spPr>
        <a:xfrm>
          <a:off x="4546600" y="963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159493</xdr:rowOff>
    </xdr:from>
    <xdr:ext cx="405111" cy="259045"/>
    <xdr:sp macro="" textlink="">
      <xdr:nvSpPr>
        <xdr:cNvPr id="76" name="【体育館・プール】&#10;有形固定資産減価償却率平均値テキスト"/>
        <xdr:cNvSpPr txBox="1"/>
      </xdr:nvSpPr>
      <xdr:spPr>
        <a:xfrm>
          <a:off x="4724400" y="10103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9616</xdr:rowOff>
    </xdr:from>
    <xdr:to>
      <xdr:col>6</xdr:col>
      <xdr:colOff>561975</xdr:colOff>
      <xdr:row>59</xdr:row>
      <xdr:rowOff>111216</xdr:rowOff>
    </xdr:to>
    <xdr:sp macro="" textlink="">
      <xdr:nvSpPr>
        <xdr:cNvPr id="77" name="フローチャート : 判断 76"/>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63</xdr:row>
      <xdr:rowOff>74930</xdr:rowOff>
    </xdr:from>
    <xdr:to>
      <xdr:col>5</xdr:col>
      <xdr:colOff>409575</xdr:colOff>
      <xdr:row>64</xdr:row>
      <xdr:rowOff>5080</xdr:rowOff>
    </xdr:to>
    <xdr:sp macro="" textlink="">
      <xdr:nvSpPr>
        <xdr:cNvPr id="78" name="フローチャート : 判断 77"/>
        <xdr:cNvSpPr/>
      </xdr:nvSpPr>
      <xdr:spPr>
        <a:xfrm>
          <a:off x="3746500" y="108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167657</xdr:rowOff>
    </xdr:from>
    <xdr:ext cx="405111" cy="259045"/>
    <xdr:sp macro="" textlink="">
      <xdr:nvSpPr>
        <xdr:cNvPr id="79" name="n_1aveValue【体育館・プール】&#10;有形固定資産減価償却率"/>
        <xdr:cNvSpPr txBox="1"/>
      </xdr:nvSpPr>
      <xdr:spPr>
        <a:xfrm>
          <a:off x="3582043"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25944</xdr:rowOff>
    </xdr:from>
    <xdr:to>
      <xdr:col>5</xdr:col>
      <xdr:colOff>409575</xdr:colOff>
      <xdr:row>57</xdr:row>
      <xdr:rowOff>127544</xdr:rowOff>
    </xdr:to>
    <xdr:sp macro="" textlink="">
      <xdr:nvSpPr>
        <xdr:cNvPr id="85" name="円/楕円 84"/>
        <xdr:cNvSpPr/>
      </xdr:nvSpPr>
      <xdr:spPr>
        <a:xfrm>
          <a:off x="3746500" y="979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55</xdr:row>
      <xdr:rowOff>144071</xdr:rowOff>
    </xdr:from>
    <xdr:ext cx="405111" cy="259045"/>
    <xdr:sp macro="" textlink="">
      <xdr:nvSpPr>
        <xdr:cNvPr id="86" name="n_1mainValue【体育館・プール】&#10;有形固定資産減価償却率"/>
        <xdr:cNvSpPr txBox="1"/>
      </xdr:nvSpPr>
      <xdr:spPr>
        <a:xfrm>
          <a:off x="3582043" y="9573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97" name="テキスト ボックス 96"/>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98" name="直線コネクタ 9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9" name="テキスト ボックス 9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0" name="直線コネクタ 9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1" name="テキスト ボックス 10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2" name="直線コネクタ 10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3" name="テキスト ボックス 10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4" name="直線コネクタ 10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5" name="テキスト ボックス 10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6" name="直線コネクタ 10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7" name="テキスト ボックス 10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8" name="直線コネクタ 10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9" name="テキスト ボックス 10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27940</xdr:rowOff>
    </xdr:from>
    <xdr:to>
      <xdr:col>15</xdr:col>
      <xdr:colOff>180340</xdr:colOff>
      <xdr:row>63</xdr:row>
      <xdr:rowOff>149860</xdr:rowOff>
    </xdr:to>
    <xdr:cxnSp macro="">
      <xdr:nvCxnSpPr>
        <xdr:cNvPr id="111" name="直線コネクタ 110"/>
        <xdr:cNvCxnSpPr/>
      </xdr:nvCxnSpPr>
      <xdr:spPr>
        <a:xfrm flipV="1">
          <a:off x="10476865" y="945769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153687</xdr:rowOff>
    </xdr:from>
    <xdr:ext cx="469744" cy="259045"/>
    <xdr:sp macro="" textlink="">
      <xdr:nvSpPr>
        <xdr:cNvPr id="112" name="【体育館・プール】&#10;一人当たり面積最小値テキスト"/>
        <xdr:cNvSpPr txBox="1"/>
      </xdr:nvSpPr>
      <xdr:spPr>
        <a:xfrm>
          <a:off x="10566400" y="10955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0.377</a:t>
          </a:r>
          <a:endParaRPr kumimoji="1" lang="ja-JP" altLang="en-US" sz="1000" b="1">
            <a:latin typeface="ＭＳ Ｐゴシック"/>
          </a:endParaRPr>
        </a:p>
      </xdr:txBody>
    </xdr:sp>
    <xdr:clientData/>
  </xdr:oneCellAnchor>
  <xdr:twoCellAnchor>
    <xdr:from>
      <xdr:col>15</xdr:col>
      <xdr:colOff>92075</xdr:colOff>
      <xdr:row>63</xdr:row>
      <xdr:rowOff>149860</xdr:rowOff>
    </xdr:from>
    <xdr:to>
      <xdr:col>15</xdr:col>
      <xdr:colOff>269875</xdr:colOff>
      <xdr:row>63</xdr:row>
      <xdr:rowOff>149860</xdr:rowOff>
    </xdr:to>
    <xdr:cxnSp macro="">
      <xdr:nvCxnSpPr>
        <xdr:cNvPr id="113" name="直線コネクタ 112"/>
        <xdr:cNvCxnSpPr/>
      </xdr:nvCxnSpPr>
      <xdr:spPr>
        <a:xfrm>
          <a:off x="10388600" y="1095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146067</xdr:rowOff>
    </xdr:from>
    <xdr:ext cx="469744" cy="259045"/>
    <xdr:sp macro="" textlink="">
      <xdr:nvSpPr>
        <xdr:cNvPr id="114" name="【体育館・プール】&#10;一人当たり面積最大値テキスト"/>
        <xdr:cNvSpPr txBox="1"/>
      </xdr:nvSpPr>
      <xdr:spPr>
        <a:xfrm>
          <a:off x="10566400" y="923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1.553</a:t>
          </a:r>
          <a:endParaRPr kumimoji="1" lang="ja-JP" altLang="en-US" sz="1000" b="1">
            <a:latin typeface="ＭＳ Ｐゴシック"/>
          </a:endParaRPr>
        </a:p>
      </xdr:txBody>
    </xdr:sp>
    <xdr:clientData/>
  </xdr:oneCellAnchor>
  <xdr:twoCellAnchor>
    <xdr:from>
      <xdr:col>15</xdr:col>
      <xdr:colOff>92075</xdr:colOff>
      <xdr:row>55</xdr:row>
      <xdr:rowOff>27940</xdr:rowOff>
    </xdr:from>
    <xdr:to>
      <xdr:col>15</xdr:col>
      <xdr:colOff>269875</xdr:colOff>
      <xdr:row>55</xdr:row>
      <xdr:rowOff>27940</xdr:rowOff>
    </xdr:to>
    <xdr:cxnSp macro="">
      <xdr:nvCxnSpPr>
        <xdr:cNvPr id="115" name="直線コネクタ 114"/>
        <xdr:cNvCxnSpPr/>
      </xdr:nvCxnSpPr>
      <xdr:spPr>
        <a:xfrm>
          <a:off x="10388600" y="945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38117</xdr:rowOff>
    </xdr:from>
    <xdr:ext cx="469744" cy="259045"/>
    <xdr:sp macro="" textlink="">
      <xdr:nvSpPr>
        <xdr:cNvPr id="116" name="【体育館・プール】&#10;一人当たり面積平均値テキスト"/>
        <xdr:cNvSpPr txBox="1"/>
      </xdr:nvSpPr>
      <xdr:spPr>
        <a:xfrm>
          <a:off x="10566400" y="103251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0.813</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59690</xdr:rowOff>
    </xdr:from>
    <xdr:to>
      <xdr:col>15</xdr:col>
      <xdr:colOff>231775</xdr:colOff>
      <xdr:row>60</xdr:row>
      <xdr:rowOff>161290</xdr:rowOff>
    </xdr:to>
    <xdr:sp macro="" textlink="">
      <xdr:nvSpPr>
        <xdr:cNvPr id="117" name="フローチャート : 判断 116"/>
        <xdr:cNvSpPr/>
      </xdr:nvSpPr>
      <xdr:spPr>
        <a:xfrm>
          <a:off x="10426700" y="1034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43180</xdr:rowOff>
    </xdr:from>
    <xdr:to>
      <xdr:col>14</xdr:col>
      <xdr:colOff>79375</xdr:colOff>
      <xdr:row>58</xdr:row>
      <xdr:rowOff>144780</xdr:rowOff>
    </xdr:to>
    <xdr:sp macro="" textlink="">
      <xdr:nvSpPr>
        <xdr:cNvPr id="118" name="フローチャート : 判断 117"/>
        <xdr:cNvSpPr/>
      </xdr:nvSpPr>
      <xdr:spPr>
        <a:xfrm>
          <a:off x="9588500" y="9987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161307</xdr:rowOff>
    </xdr:from>
    <xdr:ext cx="469744" cy="259045"/>
    <xdr:sp macro="" textlink="">
      <xdr:nvSpPr>
        <xdr:cNvPr id="119" name="n_1aveValue【体育館・プール】&#10;一人当たり面積"/>
        <xdr:cNvSpPr txBox="1"/>
      </xdr:nvSpPr>
      <xdr:spPr>
        <a:xfrm>
          <a:off x="9391727" y="9762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1.096</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0" name="テキスト ボックス 1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1" name="テキスト ボックス 1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2" name="テキスト ボックス 1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3" name="テキスト ボックス 1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4" name="テキスト ボックス 1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59</xdr:row>
      <xdr:rowOff>35560</xdr:rowOff>
    </xdr:from>
    <xdr:to>
      <xdr:col>14</xdr:col>
      <xdr:colOff>79375</xdr:colOff>
      <xdr:row>59</xdr:row>
      <xdr:rowOff>137160</xdr:rowOff>
    </xdr:to>
    <xdr:sp macro="" textlink="">
      <xdr:nvSpPr>
        <xdr:cNvPr id="125" name="円/楕円 124"/>
        <xdr:cNvSpPr/>
      </xdr:nvSpPr>
      <xdr:spPr>
        <a:xfrm>
          <a:off x="9588500" y="1015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128287</xdr:rowOff>
    </xdr:from>
    <xdr:ext cx="469744" cy="259045"/>
    <xdr:sp macro="" textlink="">
      <xdr:nvSpPr>
        <xdr:cNvPr id="126" name="n_1mainValue【体育館・プール】&#10;一人当たり面積"/>
        <xdr:cNvSpPr txBox="1"/>
      </xdr:nvSpPr>
      <xdr:spPr>
        <a:xfrm>
          <a:off x="9391727" y="1024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0.967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7" name="正方形/長方形 12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8" name="正方形/長方形 12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9" name="正方形/長方形 12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0" name="正方形/長方形 12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1" name="正方形/長方形 13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2" name="正方形/長方形 13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3" name="正方形/長方形 13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4" name="正方形/長方形 13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5" name="テキスト ボックス 13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6" name="直線コネクタ 13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7" name="テキスト ボックス 13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38" name="直線コネクタ 13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39" name="テキスト ボックス 13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40" name="直線コネクタ 13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1" name="テキスト ボックス 14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2" name="直線コネクタ 14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3" name="テキスト ボックス 14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4" name="直線コネクタ 14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45" name="テキスト ボックス 14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6" name="直線コネクタ 1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7" name="テキスト ボックス 14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17526</xdr:rowOff>
    </xdr:from>
    <xdr:to>
      <xdr:col>6</xdr:col>
      <xdr:colOff>510540</xdr:colOff>
      <xdr:row>84</xdr:row>
      <xdr:rowOff>166115</xdr:rowOff>
    </xdr:to>
    <xdr:cxnSp macro="">
      <xdr:nvCxnSpPr>
        <xdr:cNvPr id="149" name="直線コネクタ 148"/>
        <xdr:cNvCxnSpPr/>
      </xdr:nvCxnSpPr>
      <xdr:spPr>
        <a:xfrm flipV="1">
          <a:off x="4634865" y="1339062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169942</xdr:rowOff>
    </xdr:from>
    <xdr:ext cx="405111" cy="259045"/>
    <xdr:sp macro="" textlink="">
      <xdr:nvSpPr>
        <xdr:cNvPr id="150" name="【福祉施設】&#10;有形固定資産減価償却率最小値テキスト"/>
        <xdr:cNvSpPr txBox="1"/>
      </xdr:nvSpPr>
      <xdr:spPr>
        <a:xfrm>
          <a:off x="4724400" y="1457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422275</xdr:colOff>
      <xdr:row>84</xdr:row>
      <xdr:rowOff>166115</xdr:rowOff>
    </xdr:from>
    <xdr:to>
      <xdr:col>6</xdr:col>
      <xdr:colOff>600075</xdr:colOff>
      <xdr:row>84</xdr:row>
      <xdr:rowOff>166115</xdr:rowOff>
    </xdr:to>
    <xdr:cxnSp macro="">
      <xdr:nvCxnSpPr>
        <xdr:cNvPr id="151" name="直線コネクタ 150"/>
        <xdr:cNvCxnSpPr/>
      </xdr:nvCxnSpPr>
      <xdr:spPr>
        <a:xfrm>
          <a:off x="4546600" y="1456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135653</xdr:rowOff>
    </xdr:from>
    <xdr:ext cx="405111" cy="259045"/>
    <xdr:sp macro="" textlink="">
      <xdr:nvSpPr>
        <xdr:cNvPr id="152" name="【福祉施設】&#10;有形固定資産減価償却率最大値テキスト"/>
        <xdr:cNvSpPr txBox="1"/>
      </xdr:nvSpPr>
      <xdr:spPr>
        <a:xfrm>
          <a:off x="4724400" y="13165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6</xdr:col>
      <xdr:colOff>422275</xdr:colOff>
      <xdr:row>78</xdr:row>
      <xdr:rowOff>17526</xdr:rowOff>
    </xdr:from>
    <xdr:to>
      <xdr:col>6</xdr:col>
      <xdr:colOff>600075</xdr:colOff>
      <xdr:row>78</xdr:row>
      <xdr:rowOff>17526</xdr:rowOff>
    </xdr:to>
    <xdr:cxnSp macro="">
      <xdr:nvCxnSpPr>
        <xdr:cNvPr id="153" name="直線コネクタ 152"/>
        <xdr:cNvCxnSpPr/>
      </xdr:nvCxnSpPr>
      <xdr:spPr>
        <a:xfrm>
          <a:off x="4546600" y="1339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166895</xdr:rowOff>
    </xdr:from>
    <xdr:ext cx="405111" cy="259045"/>
    <xdr:sp macro="" textlink="">
      <xdr:nvSpPr>
        <xdr:cNvPr id="154" name="【福祉施設】&#10;有形固定資産減価償却率平均値テキスト"/>
        <xdr:cNvSpPr txBox="1"/>
      </xdr:nvSpPr>
      <xdr:spPr>
        <a:xfrm>
          <a:off x="4724400" y="13882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17018</xdr:rowOff>
    </xdr:from>
    <xdr:to>
      <xdr:col>6</xdr:col>
      <xdr:colOff>561975</xdr:colOff>
      <xdr:row>81</xdr:row>
      <xdr:rowOff>118618</xdr:rowOff>
    </xdr:to>
    <xdr:sp macro="" textlink="">
      <xdr:nvSpPr>
        <xdr:cNvPr id="155" name="フローチャート : 判断 154"/>
        <xdr:cNvSpPr/>
      </xdr:nvSpPr>
      <xdr:spPr>
        <a:xfrm>
          <a:off x="4584700" y="1390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113030</xdr:rowOff>
    </xdr:from>
    <xdr:to>
      <xdr:col>5</xdr:col>
      <xdr:colOff>409575</xdr:colOff>
      <xdr:row>83</xdr:row>
      <xdr:rowOff>43180</xdr:rowOff>
    </xdr:to>
    <xdr:sp macro="" textlink="">
      <xdr:nvSpPr>
        <xdr:cNvPr id="156" name="フローチャート : 判断 155"/>
        <xdr:cNvSpPr/>
      </xdr:nvSpPr>
      <xdr:spPr>
        <a:xfrm>
          <a:off x="3746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34307</xdr:rowOff>
    </xdr:from>
    <xdr:ext cx="405111" cy="259045"/>
    <xdr:sp macro="" textlink="">
      <xdr:nvSpPr>
        <xdr:cNvPr id="157" name="n_1aveValue【福祉施設】&#10;有形固定資産減価償却率"/>
        <xdr:cNvSpPr txBox="1"/>
      </xdr:nvSpPr>
      <xdr:spPr>
        <a:xfrm>
          <a:off x="3582043"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58" name="テキスト ボックス 1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9" name="テキスト ボックス 1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0" name="テキスト ボックス 1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1" name="テキスト ボックス 1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2" name="テキスト ボックス 1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42163</xdr:rowOff>
    </xdr:from>
    <xdr:to>
      <xdr:col>5</xdr:col>
      <xdr:colOff>409575</xdr:colOff>
      <xdr:row>82</xdr:row>
      <xdr:rowOff>143763</xdr:rowOff>
    </xdr:to>
    <xdr:sp macro="" textlink="">
      <xdr:nvSpPr>
        <xdr:cNvPr id="163" name="円/楕円 162"/>
        <xdr:cNvSpPr/>
      </xdr:nvSpPr>
      <xdr:spPr>
        <a:xfrm>
          <a:off x="3746500" y="141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160290</xdr:rowOff>
    </xdr:from>
    <xdr:ext cx="405111" cy="259045"/>
    <xdr:sp macro="" textlink="">
      <xdr:nvSpPr>
        <xdr:cNvPr id="164" name="n_1mainValue【福祉施設】&#10;有形固定資産減価償却率"/>
        <xdr:cNvSpPr txBox="1"/>
      </xdr:nvSpPr>
      <xdr:spPr>
        <a:xfrm>
          <a:off x="3582043" y="1387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5" name="正方形/長方形 16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6" name="正方形/長方形 16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7" name="正方形/長方形 16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8" name="正方形/長方形 16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9" name="正方形/長方形 16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0" name="正方形/長方形 16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1" name="正方形/長方形 17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2" name="正方形/長方形 17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3" name="テキスト ボックス 17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4" name="直線コネクタ 17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175" name="直線コネクタ 17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176" name="テキスト ボックス 17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177" name="直線コネクタ 17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178" name="テキスト ボックス 17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179" name="直線コネクタ 17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180" name="テキスト ボックス 17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181" name="直線コネクタ 18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182" name="テキスト ボックス 18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183" name="直線コネクタ 18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184" name="テキスト ボックス 18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185" name="直線コネクタ 18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186" name="テキスト ボックス 18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7" name="直線コネクタ 1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8" name="テキスト ボックス 1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83</xdr:row>
      <xdr:rowOff>21771</xdr:rowOff>
    </xdr:from>
    <xdr:to>
      <xdr:col>15</xdr:col>
      <xdr:colOff>180340</xdr:colOff>
      <xdr:row>85</xdr:row>
      <xdr:rowOff>157299</xdr:rowOff>
    </xdr:to>
    <xdr:cxnSp macro="">
      <xdr:nvCxnSpPr>
        <xdr:cNvPr id="190" name="直線コネクタ 189"/>
        <xdr:cNvCxnSpPr/>
      </xdr:nvCxnSpPr>
      <xdr:spPr>
        <a:xfrm flipV="1">
          <a:off x="10476865" y="14252121"/>
          <a:ext cx="0" cy="4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161126</xdr:rowOff>
    </xdr:from>
    <xdr:ext cx="469744" cy="259045"/>
    <xdr:sp macro="" textlink="">
      <xdr:nvSpPr>
        <xdr:cNvPr id="191" name="【福祉施設】&#10;一人当たり面積最小値テキスト"/>
        <xdr:cNvSpPr txBox="1"/>
      </xdr:nvSpPr>
      <xdr:spPr>
        <a:xfrm>
          <a:off x="10566400" y="14734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0.112</a:t>
          </a:r>
          <a:endParaRPr kumimoji="1" lang="ja-JP" altLang="en-US" sz="1000" b="1">
            <a:latin typeface="ＭＳ Ｐゴシック"/>
          </a:endParaRPr>
        </a:p>
      </xdr:txBody>
    </xdr:sp>
    <xdr:clientData/>
  </xdr:oneCellAnchor>
  <xdr:twoCellAnchor>
    <xdr:from>
      <xdr:col>15</xdr:col>
      <xdr:colOff>92075</xdr:colOff>
      <xdr:row>85</xdr:row>
      <xdr:rowOff>157299</xdr:rowOff>
    </xdr:from>
    <xdr:to>
      <xdr:col>15</xdr:col>
      <xdr:colOff>269875</xdr:colOff>
      <xdr:row>85</xdr:row>
      <xdr:rowOff>157299</xdr:rowOff>
    </xdr:to>
    <xdr:cxnSp macro="">
      <xdr:nvCxnSpPr>
        <xdr:cNvPr id="192" name="直線コネクタ 191"/>
        <xdr:cNvCxnSpPr/>
      </xdr:nvCxnSpPr>
      <xdr:spPr>
        <a:xfrm>
          <a:off x="10388600" y="1473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139898</xdr:rowOff>
    </xdr:from>
    <xdr:ext cx="469744" cy="259045"/>
    <xdr:sp macro="" textlink="">
      <xdr:nvSpPr>
        <xdr:cNvPr id="193" name="【福祉施設】&#10;一人当たり面積最大値テキスト"/>
        <xdr:cNvSpPr txBox="1"/>
      </xdr:nvSpPr>
      <xdr:spPr>
        <a:xfrm>
          <a:off x="10566400" y="14027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0.405</a:t>
          </a:r>
          <a:endParaRPr kumimoji="1" lang="ja-JP" altLang="en-US" sz="1000" b="1">
            <a:latin typeface="ＭＳ Ｐゴシック"/>
          </a:endParaRPr>
        </a:p>
      </xdr:txBody>
    </xdr:sp>
    <xdr:clientData/>
  </xdr:oneCellAnchor>
  <xdr:twoCellAnchor>
    <xdr:from>
      <xdr:col>15</xdr:col>
      <xdr:colOff>92075</xdr:colOff>
      <xdr:row>83</xdr:row>
      <xdr:rowOff>21771</xdr:rowOff>
    </xdr:from>
    <xdr:to>
      <xdr:col>15</xdr:col>
      <xdr:colOff>269875</xdr:colOff>
      <xdr:row>83</xdr:row>
      <xdr:rowOff>21771</xdr:rowOff>
    </xdr:to>
    <xdr:cxnSp macro="">
      <xdr:nvCxnSpPr>
        <xdr:cNvPr id="194" name="直線コネクタ 193"/>
        <xdr:cNvCxnSpPr/>
      </xdr:nvCxnSpPr>
      <xdr:spPr>
        <a:xfrm>
          <a:off x="10388600" y="14252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32675</xdr:rowOff>
    </xdr:from>
    <xdr:ext cx="469744" cy="259045"/>
    <xdr:sp macro="" textlink="">
      <xdr:nvSpPr>
        <xdr:cNvPr id="195" name="【福祉施設】&#10;一人当たり面積平均値テキスト"/>
        <xdr:cNvSpPr txBox="1"/>
      </xdr:nvSpPr>
      <xdr:spPr>
        <a:xfrm>
          <a:off x="10566400" y="14434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54248</xdr:rowOff>
    </xdr:from>
    <xdr:to>
      <xdr:col>15</xdr:col>
      <xdr:colOff>231775</xdr:colOff>
      <xdr:row>84</xdr:row>
      <xdr:rowOff>155848</xdr:rowOff>
    </xdr:to>
    <xdr:sp macro="" textlink="">
      <xdr:nvSpPr>
        <xdr:cNvPr id="196" name="フローチャート : 判断 195"/>
        <xdr:cNvSpPr/>
      </xdr:nvSpPr>
      <xdr:spPr>
        <a:xfrm>
          <a:off x="10426700" y="1445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127726</xdr:rowOff>
    </xdr:from>
    <xdr:to>
      <xdr:col>14</xdr:col>
      <xdr:colOff>79375</xdr:colOff>
      <xdr:row>77</xdr:row>
      <xdr:rowOff>57876</xdr:rowOff>
    </xdr:to>
    <xdr:sp macro="" textlink="">
      <xdr:nvSpPr>
        <xdr:cNvPr id="197" name="フローチャート : 判断 196"/>
        <xdr:cNvSpPr/>
      </xdr:nvSpPr>
      <xdr:spPr>
        <a:xfrm>
          <a:off x="9588500" y="1315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75</xdr:row>
      <xdr:rowOff>74403</xdr:rowOff>
    </xdr:from>
    <xdr:ext cx="469744" cy="259045"/>
    <xdr:sp macro="" textlink="">
      <xdr:nvSpPr>
        <xdr:cNvPr id="198" name="n_1aveValue【福祉施設】&#10;一人当たり面積"/>
        <xdr:cNvSpPr txBox="1"/>
      </xdr:nvSpPr>
      <xdr:spPr>
        <a:xfrm>
          <a:off x="9391727" y="1293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9" name="テキスト ボックス 1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0" name="テキスト ボックス 1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1" name="テキスト ボックス 2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2" name="テキスト ボックス 2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3" name="テキスト ボックス 2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8527</xdr:rowOff>
    </xdr:from>
    <xdr:to>
      <xdr:col>14</xdr:col>
      <xdr:colOff>79375</xdr:colOff>
      <xdr:row>83</xdr:row>
      <xdr:rowOff>110127</xdr:rowOff>
    </xdr:to>
    <xdr:sp macro="" textlink="">
      <xdr:nvSpPr>
        <xdr:cNvPr id="204" name="円/楕円 203"/>
        <xdr:cNvSpPr/>
      </xdr:nvSpPr>
      <xdr:spPr>
        <a:xfrm>
          <a:off x="9588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101254</xdr:rowOff>
    </xdr:from>
    <xdr:ext cx="469744" cy="259045"/>
    <xdr:sp macro="" textlink="">
      <xdr:nvSpPr>
        <xdr:cNvPr id="205" name="n_1mainValue【福祉施設】&#10;一人当たり面積"/>
        <xdr:cNvSpPr txBox="1"/>
      </xdr:nvSpPr>
      <xdr:spPr>
        <a:xfrm>
          <a:off x="9391727" y="1433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0.382</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6" name="正方形/長方形 2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7" name="正方形/長方形 20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8" name="正方形/長方形 20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9" name="正方形/長方形 20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0" name="正方形/長方形 20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1" name="正方形/長方形 21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2" name="正方形/長方形 21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3" name="正方形/長方形 21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4" name="テキスト ボックス 21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5" name="直線コネクタ 21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152400</xdr:rowOff>
    </xdr:from>
    <xdr:to>
      <xdr:col>7</xdr:col>
      <xdr:colOff>638175</xdr:colOff>
      <xdr:row>108</xdr:row>
      <xdr:rowOff>152400</xdr:rowOff>
    </xdr:to>
    <xdr:cxnSp macro="">
      <xdr:nvCxnSpPr>
        <xdr:cNvPr id="216" name="直線コネクタ 21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10177</xdr:rowOff>
    </xdr:from>
    <xdr:ext cx="338939" cy="259045"/>
    <xdr:sp macro="" textlink="">
      <xdr:nvSpPr>
        <xdr:cNvPr id="217" name="テキスト ボックス 216"/>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18" name="直線コネクタ 21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19" name="テキスト ボックス 21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0" name="直線コネクタ 21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1" name="テキスト ボックス 22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2" name="直線コネクタ 22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3" name="テキスト ボックス 22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4" name="直線コネクタ 22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25" name="テキスト ボックス 22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6" name="直線コネクタ 22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27" name="テキスト ボックス 22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53339</xdr:rowOff>
    </xdr:from>
    <xdr:to>
      <xdr:col>6</xdr:col>
      <xdr:colOff>510540</xdr:colOff>
      <xdr:row>108</xdr:row>
      <xdr:rowOff>95250</xdr:rowOff>
    </xdr:to>
    <xdr:cxnSp macro="">
      <xdr:nvCxnSpPr>
        <xdr:cNvPr id="229" name="直線コネクタ 228"/>
        <xdr:cNvCxnSpPr/>
      </xdr:nvCxnSpPr>
      <xdr:spPr>
        <a:xfrm flipV="1">
          <a:off x="4634865" y="17369789"/>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99077</xdr:rowOff>
    </xdr:from>
    <xdr:ext cx="340478" cy="259045"/>
    <xdr:sp macro="" textlink="">
      <xdr:nvSpPr>
        <xdr:cNvPr id="230" name="【市民会館】&#10;有形固定資産減価償却率最小値テキスト"/>
        <xdr:cNvSpPr txBox="1"/>
      </xdr:nvSpPr>
      <xdr:spPr>
        <a:xfrm>
          <a:off x="4724400" y="186156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422275</xdr:colOff>
      <xdr:row>108</xdr:row>
      <xdr:rowOff>95250</xdr:rowOff>
    </xdr:from>
    <xdr:to>
      <xdr:col>6</xdr:col>
      <xdr:colOff>600075</xdr:colOff>
      <xdr:row>108</xdr:row>
      <xdr:rowOff>95250</xdr:rowOff>
    </xdr:to>
    <xdr:cxnSp macro="">
      <xdr:nvCxnSpPr>
        <xdr:cNvPr id="231" name="直線コネクタ 230"/>
        <xdr:cNvCxnSpPr/>
      </xdr:nvCxnSpPr>
      <xdr:spPr>
        <a:xfrm>
          <a:off x="4546600" y="186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100</xdr:row>
      <xdr:rowOff>16</xdr:rowOff>
    </xdr:from>
    <xdr:ext cx="405111" cy="259045"/>
    <xdr:sp macro="" textlink="">
      <xdr:nvSpPr>
        <xdr:cNvPr id="232" name="【市民会館】&#10;有形固定資産減価償却率最大値テキスト"/>
        <xdr:cNvSpPr txBox="1"/>
      </xdr:nvSpPr>
      <xdr:spPr>
        <a:xfrm>
          <a:off x="47244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a:t>
          </a:r>
          <a:endParaRPr kumimoji="1" lang="ja-JP" altLang="en-US" sz="1000" b="1">
            <a:latin typeface="ＭＳ Ｐゴシック"/>
          </a:endParaRPr>
        </a:p>
      </xdr:txBody>
    </xdr:sp>
    <xdr:clientData/>
  </xdr:oneCellAnchor>
  <xdr:twoCellAnchor>
    <xdr:from>
      <xdr:col>6</xdr:col>
      <xdr:colOff>422275</xdr:colOff>
      <xdr:row>101</xdr:row>
      <xdr:rowOff>53339</xdr:rowOff>
    </xdr:from>
    <xdr:to>
      <xdr:col>6</xdr:col>
      <xdr:colOff>600075</xdr:colOff>
      <xdr:row>101</xdr:row>
      <xdr:rowOff>53339</xdr:rowOff>
    </xdr:to>
    <xdr:cxnSp macro="">
      <xdr:nvCxnSpPr>
        <xdr:cNvPr id="233" name="直線コネクタ 232"/>
        <xdr:cNvCxnSpPr/>
      </xdr:nvCxnSpPr>
      <xdr:spPr>
        <a:xfrm>
          <a:off x="4546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1922</xdr:rowOff>
    </xdr:from>
    <xdr:ext cx="405111" cy="259045"/>
    <xdr:sp macro="" textlink="">
      <xdr:nvSpPr>
        <xdr:cNvPr id="234" name="【市民会館】&#10;有形固定資産減価償却率平均値テキスト"/>
        <xdr:cNvSpPr txBox="1"/>
      </xdr:nvSpPr>
      <xdr:spPr>
        <a:xfrm>
          <a:off x="4724400" y="176612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49.1</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23495</xdr:rowOff>
    </xdr:from>
    <xdr:to>
      <xdr:col>6</xdr:col>
      <xdr:colOff>561975</xdr:colOff>
      <xdr:row>103</xdr:row>
      <xdr:rowOff>125095</xdr:rowOff>
    </xdr:to>
    <xdr:sp macro="" textlink="">
      <xdr:nvSpPr>
        <xdr:cNvPr id="235" name="フローチャート : 判断 234"/>
        <xdr:cNvSpPr/>
      </xdr:nvSpPr>
      <xdr:spPr>
        <a:xfrm>
          <a:off x="4584700" y="1768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114936</xdr:rowOff>
    </xdr:from>
    <xdr:to>
      <xdr:col>5</xdr:col>
      <xdr:colOff>409575</xdr:colOff>
      <xdr:row>105</xdr:row>
      <xdr:rowOff>45086</xdr:rowOff>
    </xdr:to>
    <xdr:sp macro="" textlink="">
      <xdr:nvSpPr>
        <xdr:cNvPr id="236" name="フローチャート : 判断 235"/>
        <xdr:cNvSpPr/>
      </xdr:nvSpPr>
      <xdr:spPr>
        <a:xfrm>
          <a:off x="37465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36213</xdr:rowOff>
    </xdr:from>
    <xdr:ext cx="405111" cy="259045"/>
    <xdr:sp macro="" textlink="">
      <xdr:nvSpPr>
        <xdr:cNvPr id="237" name="n_1aveValue【市民会館】&#10;有形固定資産減価償却率"/>
        <xdr:cNvSpPr txBox="1"/>
      </xdr:nvSpPr>
      <xdr:spPr>
        <a:xfrm>
          <a:off x="3582043"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8" name="テキスト ボックス 23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9" name="テキスト ボックス 23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0" name="テキスト ボックス 23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1" name="テキスト ボックス 24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2" name="テキスト ボックス 24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147320</xdr:rowOff>
    </xdr:from>
    <xdr:to>
      <xdr:col>5</xdr:col>
      <xdr:colOff>409575</xdr:colOff>
      <xdr:row>103</xdr:row>
      <xdr:rowOff>77470</xdr:rowOff>
    </xdr:to>
    <xdr:sp macro="" textlink="">
      <xdr:nvSpPr>
        <xdr:cNvPr id="243" name="円/楕円 242"/>
        <xdr:cNvSpPr/>
      </xdr:nvSpPr>
      <xdr:spPr>
        <a:xfrm>
          <a:off x="3746500" y="1763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93997</xdr:rowOff>
    </xdr:from>
    <xdr:ext cx="405111" cy="259045"/>
    <xdr:sp macro="" textlink="">
      <xdr:nvSpPr>
        <xdr:cNvPr id="244" name="n_1mainValue【市民会館】&#10;有形固定資産減価償却率"/>
        <xdr:cNvSpPr txBox="1"/>
      </xdr:nvSpPr>
      <xdr:spPr>
        <a:xfrm>
          <a:off x="3582043"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5" name="正方形/長方形 24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6" name="正方形/長方形 24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7" name="正方形/長方形 24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8" name="正方形/長方形 24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9" name="正方形/長方形 24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0" name="正方形/長方形 24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1" name="正方形/長方形 25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2" name="正方形/長方形 25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3" name="テキスト ボックス 25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4" name="直線コネクタ 25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5" name="テキスト ボックス 254"/>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256" name="直線コネクタ 25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57" name="テキスト ボックス 25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58" name="直線コネクタ 25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59" name="テキスト ボックス 25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60" name="直線コネクタ 25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61" name="テキスト ボックス 26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62" name="直線コネクタ 26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63" name="テキスト ボックス 26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64" name="直線コネクタ 26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65" name="テキスト ボックス 26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6" name="直線コネクタ 2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7" name="テキスト ボックス 2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114300</xdr:rowOff>
    </xdr:from>
    <xdr:to>
      <xdr:col>15</xdr:col>
      <xdr:colOff>180340</xdr:colOff>
      <xdr:row>109</xdr:row>
      <xdr:rowOff>54611</xdr:rowOff>
    </xdr:to>
    <xdr:cxnSp macro="">
      <xdr:nvCxnSpPr>
        <xdr:cNvPr id="269" name="直線コネクタ 268"/>
        <xdr:cNvCxnSpPr/>
      </xdr:nvCxnSpPr>
      <xdr:spPr>
        <a:xfrm flipV="1">
          <a:off x="10476865" y="17087850"/>
          <a:ext cx="0" cy="1654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58438</xdr:rowOff>
    </xdr:from>
    <xdr:ext cx="469744" cy="259045"/>
    <xdr:sp macro="" textlink="">
      <xdr:nvSpPr>
        <xdr:cNvPr id="270" name="【市民会館】&#10;一人当たり面積最小値テキスト"/>
        <xdr:cNvSpPr txBox="1"/>
      </xdr:nvSpPr>
      <xdr:spPr>
        <a:xfrm>
          <a:off x="10566400" y="1874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0.242</a:t>
          </a:r>
          <a:endParaRPr kumimoji="1" lang="ja-JP" altLang="en-US" sz="1000" b="1">
            <a:latin typeface="ＭＳ Ｐゴシック"/>
          </a:endParaRPr>
        </a:p>
      </xdr:txBody>
    </xdr:sp>
    <xdr:clientData/>
  </xdr:oneCellAnchor>
  <xdr:twoCellAnchor>
    <xdr:from>
      <xdr:col>15</xdr:col>
      <xdr:colOff>92075</xdr:colOff>
      <xdr:row>109</xdr:row>
      <xdr:rowOff>54611</xdr:rowOff>
    </xdr:from>
    <xdr:to>
      <xdr:col>15</xdr:col>
      <xdr:colOff>269875</xdr:colOff>
      <xdr:row>109</xdr:row>
      <xdr:rowOff>54611</xdr:rowOff>
    </xdr:to>
    <xdr:cxnSp macro="">
      <xdr:nvCxnSpPr>
        <xdr:cNvPr id="271" name="直線コネクタ 270"/>
        <xdr:cNvCxnSpPr/>
      </xdr:nvCxnSpPr>
      <xdr:spPr>
        <a:xfrm>
          <a:off x="10388600" y="1874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60977</xdr:rowOff>
    </xdr:from>
    <xdr:ext cx="469744" cy="259045"/>
    <xdr:sp macro="" textlink="">
      <xdr:nvSpPr>
        <xdr:cNvPr id="272" name="【市民会館】&#10;一人当たり面積最大値テキスト"/>
        <xdr:cNvSpPr txBox="1"/>
      </xdr:nvSpPr>
      <xdr:spPr>
        <a:xfrm>
          <a:off x="10566400" y="1686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1.545</a:t>
          </a:r>
          <a:endParaRPr kumimoji="1" lang="ja-JP" altLang="en-US" sz="1000" b="1">
            <a:latin typeface="ＭＳ Ｐゴシック"/>
          </a:endParaRPr>
        </a:p>
      </xdr:txBody>
    </xdr:sp>
    <xdr:clientData/>
  </xdr:oneCellAnchor>
  <xdr:twoCellAnchor>
    <xdr:from>
      <xdr:col>15</xdr:col>
      <xdr:colOff>92075</xdr:colOff>
      <xdr:row>99</xdr:row>
      <xdr:rowOff>114300</xdr:rowOff>
    </xdr:from>
    <xdr:to>
      <xdr:col>15</xdr:col>
      <xdr:colOff>269875</xdr:colOff>
      <xdr:row>99</xdr:row>
      <xdr:rowOff>114300</xdr:rowOff>
    </xdr:to>
    <xdr:cxnSp macro="">
      <xdr:nvCxnSpPr>
        <xdr:cNvPr id="273" name="直線コネクタ 272"/>
        <xdr:cNvCxnSpPr/>
      </xdr:nvCxnSpPr>
      <xdr:spPr>
        <a:xfrm>
          <a:off x="10388600" y="1708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99077</xdr:rowOff>
    </xdr:from>
    <xdr:ext cx="469744" cy="259045"/>
    <xdr:sp macro="" textlink="">
      <xdr:nvSpPr>
        <xdr:cNvPr id="274" name="【市民会館】&#10;一人当たり面積平均値テキスト"/>
        <xdr:cNvSpPr txBox="1"/>
      </xdr:nvSpPr>
      <xdr:spPr>
        <a:xfrm>
          <a:off x="10566400" y="18272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0.555</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120650</xdr:rowOff>
    </xdr:from>
    <xdr:to>
      <xdr:col>15</xdr:col>
      <xdr:colOff>231775</xdr:colOff>
      <xdr:row>107</xdr:row>
      <xdr:rowOff>50800</xdr:rowOff>
    </xdr:to>
    <xdr:sp macro="" textlink="">
      <xdr:nvSpPr>
        <xdr:cNvPr id="275" name="フローチャート : 判断 274"/>
        <xdr:cNvSpPr/>
      </xdr:nvSpPr>
      <xdr:spPr>
        <a:xfrm>
          <a:off x="104267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107</xdr:row>
      <xdr:rowOff>92711</xdr:rowOff>
    </xdr:from>
    <xdr:to>
      <xdr:col>14</xdr:col>
      <xdr:colOff>79375</xdr:colOff>
      <xdr:row>108</xdr:row>
      <xdr:rowOff>22861</xdr:rowOff>
    </xdr:to>
    <xdr:sp macro="" textlink="">
      <xdr:nvSpPr>
        <xdr:cNvPr id="276" name="フローチャート : 判断 275"/>
        <xdr:cNvSpPr/>
      </xdr:nvSpPr>
      <xdr:spPr>
        <a:xfrm>
          <a:off x="9588500" y="1843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39388</xdr:rowOff>
    </xdr:from>
    <xdr:ext cx="469744" cy="259045"/>
    <xdr:sp macro="" textlink="">
      <xdr:nvSpPr>
        <xdr:cNvPr id="277" name="n_1aveValue【市民会館】&#10;一人当たり面積"/>
        <xdr:cNvSpPr txBox="1"/>
      </xdr:nvSpPr>
      <xdr:spPr>
        <a:xfrm>
          <a:off x="9391727" y="18213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0.442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8" name="テキスト ボックス 2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9" name="テキスト ボックス 2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0" name="テキスト ボックス 2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1" name="テキスト ボックス 2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2" name="テキスト ボックス 2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19050</xdr:rowOff>
    </xdr:from>
    <xdr:to>
      <xdr:col>14</xdr:col>
      <xdr:colOff>79375</xdr:colOff>
      <xdr:row>108</xdr:row>
      <xdr:rowOff>120650</xdr:rowOff>
    </xdr:to>
    <xdr:sp macro="" textlink="">
      <xdr:nvSpPr>
        <xdr:cNvPr id="283" name="円/楕円 282"/>
        <xdr:cNvSpPr/>
      </xdr:nvSpPr>
      <xdr:spPr>
        <a:xfrm>
          <a:off x="9588500" y="1853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111777</xdr:rowOff>
    </xdr:from>
    <xdr:ext cx="469744" cy="259045"/>
    <xdr:sp macro="" textlink="">
      <xdr:nvSpPr>
        <xdr:cNvPr id="284" name="n_1mainValue【市民会館】&#10;一人当たり面積"/>
        <xdr:cNvSpPr txBox="1"/>
      </xdr:nvSpPr>
      <xdr:spPr>
        <a:xfrm>
          <a:off x="9391727" y="1862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5" name="正方形/長方形 2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6" name="正方形/長方形 28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7" name="正方形/長方形 28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8" name="正方形/長方形 28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9" name="正方形/長方形 28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0" name="正方形/長方形 28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1" name="正方形/長方形 29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2" name="正方形/長方形 291"/>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3" name="正方形/長方形 29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4" name="正方形/長方形 29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5" name="正方形/長方形 29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6" name="正方形/長方形 29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7" name="正方形/長方形 29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8" name="正方形/長方形 29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99" name="正方形/長方形 29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78,404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00" name="正方形/長方形 299"/>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1" name="正方形/長方形 3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2" name="正方形/長方形 3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3" name="正方形/長方形 3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4" name="正方形/長方形 3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5" name="正方形/長方形 3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6" name="正方形/長方形 3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7" name="正方形/長方形 3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8" name="正方形/長方形 3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09" name="テキスト ボックス 3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10" name="直線コネクタ 3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11" name="テキスト ボックス 310"/>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12" name="直線コネクタ 31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13" name="テキスト ボックス 31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14" name="直線コネクタ 31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15" name="テキスト ボックス 31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16" name="直線コネクタ 31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17" name="テキスト ボックス 31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18" name="直線コネクタ 31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19" name="テキスト ボックス 31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20" name="直線コネクタ 31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21" name="テキスト ボックス 32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22" name="直線コネクタ 32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23" name="テキスト ボックス 32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24" name="直線コネクタ 32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25" name="テキスト ボックス 32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119199</xdr:rowOff>
    </xdr:from>
    <xdr:to>
      <xdr:col>23</xdr:col>
      <xdr:colOff>516889</xdr:colOff>
      <xdr:row>64</xdr:row>
      <xdr:rowOff>88174</xdr:rowOff>
    </xdr:to>
    <xdr:cxnSp macro="">
      <xdr:nvCxnSpPr>
        <xdr:cNvPr id="327" name="直線コネクタ 326"/>
        <xdr:cNvCxnSpPr/>
      </xdr:nvCxnSpPr>
      <xdr:spPr>
        <a:xfrm flipV="1">
          <a:off x="16318864" y="9548949"/>
          <a:ext cx="0" cy="151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92001</xdr:rowOff>
    </xdr:from>
    <xdr:ext cx="405111" cy="259045"/>
    <xdr:sp macro="" textlink="">
      <xdr:nvSpPr>
        <xdr:cNvPr id="328" name="【保健センター・保健所】&#10;有形固定資産減価償却率最小値テキスト"/>
        <xdr:cNvSpPr txBox="1"/>
      </xdr:nvSpPr>
      <xdr:spPr>
        <a:xfrm>
          <a:off x="16408400" y="1106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64</xdr:row>
      <xdr:rowOff>88174</xdr:rowOff>
    </xdr:from>
    <xdr:to>
      <xdr:col>23</xdr:col>
      <xdr:colOff>606425</xdr:colOff>
      <xdr:row>64</xdr:row>
      <xdr:rowOff>88174</xdr:rowOff>
    </xdr:to>
    <xdr:cxnSp macro="">
      <xdr:nvCxnSpPr>
        <xdr:cNvPr id="329" name="直線コネクタ 328"/>
        <xdr:cNvCxnSpPr/>
      </xdr:nvCxnSpPr>
      <xdr:spPr>
        <a:xfrm>
          <a:off x="16230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65876</xdr:rowOff>
    </xdr:from>
    <xdr:ext cx="405111" cy="259045"/>
    <xdr:sp macro="" textlink="">
      <xdr:nvSpPr>
        <xdr:cNvPr id="330" name="【保健センター・保健所】&#10;有形固定資産減価償却率最大値テキスト"/>
        <xdr:cNvSpPr txBox="1"/>
      </xdr:nvSpPr>
      <xdr:spPr>
        <a:xfrm>
          <a:off x="16408400" y="932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a:t>
          </a:r>
          <a:endParaRPr kumimoji="1" lang="ja-JP" altLang="en-US" sz="1000" b="1">
            <a:latin typeface="ＭＳ Ｐゴシック"/>
          </a:endParaRPr>
        </a:p>
      </xdr:txBody>
    </xdr:sp>
    <xdr:clientData/>
  </xdr:oneCellAnchor>
  <xdr:twoCellAnchor>
    <xdr:from>
      <xdr:col>23</xdr:col>
      <xdr:colOff>428625</xdr:colOff>
      <xdr:row>55</xdr:row>
      <xdr:rowOff>119199</xdr:rowOff>
    </xdr:from>
    <xdr:to>
      <xdr:col>23</xdr:col>
      <xdr:colOff>606425</xdr:colOff>
      <xdr:row>55</xdr:row>
      <xdr:rowOff>119199</xdr:rowOff>
    </xdr:to>
    <xdr:cxnSp macro="">
      <xdr:nvCxnSpPr>
        <xdr:cNvPr id="331" name="直線コネクタ 330"/>
        <xdr:cNvCxnSpPr/>
      </xdr:nvCxnSpPr>
      <xdr:spPr>
        <a:xfrm>
          <a:off x="16230600" y="954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25599</xdr:rowOff>
    </xdr:from>
    <xdr:ext cx="405111" cy="259045"/>
    <xdr:sp macro="" textlink="">
      <xdr:nvSpPr>
        <xdr:cNvPr id="332" name="【保健センター・保健所】&#10;有形固定資産減価償却率平均値テキスト"/>
        <xdr:cNvSpPr txBox="1"/>
      </xdr:nvSpPr>
      <xdr:spPr>
        <a:xfrm>
          <a:off x="16408400" y="10655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a:t>
          </a:r>
          <a:endParaRPr kumimoji="1" lang="ja-JP" altLang="en-US" sz="1000" b="1">
            <a:solidFill>
              <a:srgbClr val="000080"/>
            </a:solidFill>
            <a:latin typeface="ＭＳ Ｐゴシック"/>
          </a:endParaRPr>
        </a:p>
      </xdr:txBody>
    </xdr:sp>
    <xdr:clientData/>
  </xdr:oneCellAnchor>
  <xdr:twoCellAnchor>
    <xdr:from>
      <xdr:col>23</xdr:col>
      <xdr:colOff>466725</xdr:colOff>
      <xdr:row>62</xdr:row>
      <xdr:rowOff>47172</xdr:rowOff>
    </xdr:from>
    <xdr:to>
      <xdr:col>23</xdr:col>
      <xdr:colOff>568325</xdr:colOff>
      <xdr:row>62</xdr:row>
      <xdr:rowOff>148772</xdr:rowOff>
    </xdr:to>
    <xdr:sp macro="" textlink="">
      <xdr:nvSpPr>
        <xdr:cNvPr id="333" name="フローチャート : 判断 332"/>
        <xdr:cNvSpPr/>
      </xdr:nvSpPr>
      <xdr:spPr>
        <a:xfrm>
          <a:off x="16268700" y="1067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55</xdr:row>
      <xdr:rowOff>32476</xdr:rowOff>
    </xdr:from>
    <xdr:to>
      <xdr:col>22</xdr:col>
      <xdr:colOff>415925</xdr:colOff>
      <xdr:row>55</xdr:row>
      <xdr:rowOff>134076</xdr:rowOff>
    </xdr:to>
    <xdr:sp macro="" textlink="">
      <xdr:nvSpPr>
        <xdr:cNvPr id="334" name="フローチャート : 判断 333"/>
        <xdr:cNvSpPr/>
      </xdr:nvSpPr>
      <xdr:spPr>
        <a:xfrm>
          <a:off x="15430500" y="946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53</xdr:row>
      <xdr:rowOff>150603</xdr:rowOff>
    </xdr:from>
    <xdr:ext cx="405111" cy="259045"/>
    <xdr:sp macro="" textlink="">
      <xdr:nvSpPr>
        <xdr:cNvPr id="335" name="n_1aveValue【保健センター・保健所】&#10;有形固定資産減価償却率"/>
        <xdr:cNvSpPr txBox="1"/>
      </xdr:nvSpPr>
      <xdr:spPr>
        <a:xfrm>
          <a:off x="15266043" y="9237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36" name="テキスト ボックス 3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37" name="テキスト ボックス 3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38" name="テキスト ボックス 3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39" name="テキスト ボックス 3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40" name="テキスト ボックス 3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24312</xdr:rowOff>
    </xdr:from>
    <xdr:to>
      <xdr:col>22</xdr:col>
      <xdr:colOff>415925</xdr:colOff>
      <xdr:row>58</xdr:row>
      <xdr:rowOff>125912</xdr:rowOff>
    </xdr:to>
    <xdr:sp macro="" textlink="">
      <xdr:nvSpPr>
        <xdr:cNvPr id="341" name="円/楕円 340"/>
        <xdr:cNvSpPr/>
      </xdr:nvSpPr>
      <xdr:spPr>
        <a:xfrm>
          <a:off x="154305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117039</xdr:rowOff>
    </xdr:from>
    <xdr:ext cx="405111" cy="259045"/>
    <xdr:sp macro="" textlink="">
      <xdr:nvSpPr>
        <xdr:cNvPr id="342" name="n_1mainValue【保健センター・保健所】&#10;有形固定資産減価償却率"/>
        <xdr:cNvSpPr txBox="1"/>
      </xdr:nvSpPr>
      <xdr:spPr>
        <a:xfrm>
          <a:off x="15266043" y="10061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43" name="正方形/長方形 34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44" name="正方形/長方形 34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45" name="正方形/長方形 34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46" name="正方形/長方形 34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47" name="正方形/長方形 34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48" name="正方形/長方形 34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49" name="正方形/長方形 34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50" name="正方形/長方形 34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51" name="テキスト ボックス 35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52" name="直線コネクタ 35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353" name="テキスト ボックス 35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354" name="直線コネクタ 35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355" name="テキスト ボックス 35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356" name="直線コネクタ 35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357" name="テキスト ボックス 35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358" name="直線コネクタ 35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359" name="テキスト ボックス 35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60" name="直線コネクタ 35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61" name="テキスト ボックス 36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62" name="直線コネクタ 3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63" name="テキスト ボックス 3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6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160020</xdr:rowOff>
    </xdr:from>
    <xdr:to>
      <xdr:col>32</xdr:col>
      <xdr:colOff>186689</xdr:colOff>
      <xdr:row>62</xdr:row>
      <xdr:rowOff>114300</xdr:rowOff>
    </xdr:to>
    <xdr:cxnSp macro="">
      <xdr:nvCxnSpPr>
        <xdr:cNvPr id="365" name="直線コネクタ 364"/>
        <xdr:cNvCxnSpPr/>
      </xdr:nvCxnSpPr>
      <xdr:spPr>
        <a:xfrm flipV="1">
          <a:off x="22160864" y="976122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118127</xdr:rowOff>
    </xdr:from>
    <xdr:ext cx="469744" cy="259045"/>
    <xdr:sp macro="" textlink="">
      <xdr:nvSpPr>
        <xdr:cNvPr id="366" name="【保健センター・保健所】&#10;一人当たり面積最小値テキスト"/>
        <xdr:cNvSpPr txBox="1"/>
      </xdr:nvSpPr>
      <xdr:spPr>
        <a:xfrm>
          <a:off x="222504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0.150</a:t>
          </a:r>
          <a:endParaRPr kumimoji="1" lang="ja-JP" altLang="en-US" sz="1000" b="1">
            <a:latin typeface="ＭＳ Ｐゴシック"/>
          </a:endParaRPr>
        </a:p>
      </xdr:txBody>
    </xdr:sp>
    <xdr:clientData/>
  </xdr:oneCellAnchor>
  <xdr:twoCellAnchor>
    <xdr:from>
      <xdr:col>32</xdr:col>
      <xdr:colOff>98425</xdr:colOff>
      <xdr:row>62</xdr:row>
      <xdr:rowOff>114300</xdr:rowOff>
    </xdr:from>
    <xdr:to>
      <xdr:col>32</xdr:col>
      <xdr:colOff>276225</xdr:colOff>
      <xdr:row>62</xdr:row>
      <xdr:rowOff>114300</xdr:rowOff>
    </xdr:to>
    <xdr:cxnSp macro="">
      <xdr:nvCxnSpPr>
        <xdr:cNvPr id="367" name="直線コネクタ 366"/>
        <xdr:cNvCxnSpPr/>
      </xdr:nvCxnSpPr>
      <xdr:spPr>
        <a:xfrm>
          <a:off x="22072600" y="1074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106697</xdr:rowOff>
    </xdr:from>
    <xdr:ext cx="469744" cy="259045"/>
    <xdr:sp macro="" textlink="">
      <xdr:nvSpPr>
        <xdr:cNvPr id="368" name="【保健センター・保健所】&#10;一人当たり面積最大値テキスト"/>
        <xdr:cNvSpPr txBox="1"/>
      </xdr:nvSpPr>
      <xdr:spPr>
        <a:xfrm>
          <a:off x="222504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0.365</a:t>
          </a:r>
          <a:endParaRPr kumimoji="1" lang="ja-JP" altLang="en-US" sz="1000" b="1">
            <a:latin typeface="ＭＳ Ｐゴシック"/>
          </a:endParaRPr>
        </a:p>
      </xdr:txBody>
    </xdr:sp>
    <xdr:clientData/>
  </xdr:oneCellAnchor>
  <xdr:twoCellAnchor>
    <xdr:from>
      <xdr:col>32</xdr:col>
      <xdr:colOff>98425</xdr:colOff>
      <xdr:row>56</xdr:row>
      <xdr:rowOff>160020</xdr:rowOff>
    </xdr:from>
    <xdr:to>
      <xdr:col>32</xdr:col>
      <xdr:colOff>276225</xdr:colOff>
      <xdr:row>56</xdr:row>
      <xdr:rowOff>160020</xdr:rowOff>
    </xdr:to>
    <xdr:cxnSp macro="">
      <xdr:nvCxnSpPr>
        <xdr:cNvPr id="369" name="直線コネクタ 368"/>
        <xdr:cNvCxnSpPr/>
      </xdr:nvCxnSpPr>
      <xdr:spPr>
        <a:xfrm>
          <a:off x="22072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80789</xdr:rowOff>
    </xdr:from>
    <xdr:ext cx="469744" cy="259045"/>
    <xdr:sp macro="" textlink="">
      <xdr:nvSpPr>
        <xdr:cNvPr id="370" name="【保健センター・保健所】&#10;一人当たり面積平均値テキスト"/>
        <xdr:cNvSpPr txBox="1"/>
      </xdr:nvSpPr>
      <xdr:spPr>
        <a:xfrm>
          <a:off x="22250400" y="10196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0.254</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102362</xdr:rowOff>
    </xdr:from>
    <xdr:to>
      <xdr:col>32</xdr:col>
      <xdr:colOff>238125</xdr:colOff>
      <xdr:row>60</xdr:row>
      <xdr:rowOff>32512</xdr:rowOff>
    </xdr:to>
    <xdr:sp macro="" textlink="">
      <xdr:nvSpPr>
        <xdr:cNvPr id="371" name="フローチャート : 判断 370"/>
        <xdr:cNvSpPr/>
      </xdr:nvSpPr>
      <xdr:spPr>
        <a:xfrm>
          <a:off x="221107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86360</xdr:rowOff>
    </xdr:from>
    <xdr:to>
      <xdr:col>31</xdr:col>
      <xdr:colOff>85725</xdr:colOff>
      <xdr:row>59</xdr:row>
      <xdr:rowOff>16510</xdr:rowOff>
    </xdr:to>
    <xdr:sp macro="" textlink="">
      <xdr:nvSpPr>
        <xdr:cNvPr id="372" name="フローチャート : 判断 371"/>
        <xdr:cNvSpPr/>
      </xdr:nvSpPr>
      <xdr:spPr>
        <a:xfrm>
          <a:off x="212725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33037</xdr:rowOff>
    </xdr:from>
    <xdr:ext cx="469744" cy="259045"/>
    <xdr:sp macro="" textlink="">
      <xdr:nvSpPr>
        <xdr:cNvPr id="373" name="n_1aveValue【保健センター・保健所】&#10;一人当たり面積"/>
        <xdr:cNvSpPr txBox="1"/>
      </xdr:nvSpPr>
      <xdr:spPr>
        <a:xfrm>
          <a:off x="21075727" y="980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74" name="テキスト ボックス 3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75" name="テキスト ボックス 3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76" name="テキスト ボックス 3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77" name="テキスト ボックス 3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78" name="テキスト ボックス 3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64</xdr:row>
      <xdr:rowOff>54356</xdr:rowOff>
    </xdr:from>
    <xdr:to>
      <xdr:col>31</xdr:col>
      <xdr:colOff>85725</xdr:colOff>
      <xdr:row>64</xdr:row>
      <xdr:rowOff>155956</xdr:rowOff>
    </xdr:to>
    <xdr:sp macro="" textlink="">
      <xdr:nvSpPr>
        <xdr:cNvPr id="379" name="円/楕円 378"/>
        <xdr:cNvSpPr/>
      </xdr:nvSpPr>
      <xdr:spPr>
        <a:xfrm>
          <a:off x="21272500" y="1102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64</xdr:row>
      <xdr:rowOff>147083</xdr:rowOff>
    </xdr:from>
    <xdr:ext cx="469744" cy="259045"/>
    <xdr:sp macro="" textlink="">
      <xdr:nvSpPr>
        <xdr:cNvPr id="380" name="n_1mainValue【保健センター・保健所】&#10;一人当たり面積"/>
        <xdr:cNvSpPr txBox="1"/>
      </xdr:nvSpPr>
      <xdr:spPr>
        <a:xfrm>
          <a:off x="21075727" y="111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81" name="正方形/長方形 38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2" name="正方形/長方形 38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3" name="正方形/長方形 38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4" name="正方形/長方形 38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5" name="正方形/長方形 38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86" name="正方形/長方形 38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87" name="正方形/長方形 38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8" name="正方形/長方形 38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89" name="正方形/長方形 38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90" name="正方形/長方形 38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91" name="正方形/長方形 39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92" name="正方形/長方形 39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93" name="正方形/長方形 39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94" name="正方形/長方形 39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95" name="正方形/長方形 39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96" name="正方形/長方形 39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97" name="正方形/長方形 39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8" name="正方形/長方形 39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9" name="正方形/長方形 39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00" name="正方形/長方形 39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01" name="正方形/長方形 40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02" name="正方形/長方形 40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03" name="正方形/長方形 40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4" name="正方形/長方形 40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5" name="テキスト ボックス 40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6" name="直線コネクタ 40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07" name="テキスト ボックス 40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08" name="直線コネクタ 40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9" name="テキスト ボックス 40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10" name="直線コネクタ 40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11" name="テキスト ボックス 41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12" name="直線コネクタ 41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13" name="テキスト ボックス 41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4" name="直線コネクタ 41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5" name="テキスト ボックス 41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6" name="直線コネクタ 41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17" name="テキスト ボックス 41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8" name="直線コネクタ 41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9" name="テキスト ボックス 41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2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57150</xdr:rowOff>
    </xdr:from>
    <xdr:to>
      <xdr:col>23</xdr:col>
      <xdr:colOff>516889</xdr:colOff>
      <xdr:row>107</xdr:row>
      <xdr:rowOff>102870</xdr:rowOff>
    </xdr:to>
    <xdr:cxnSp macro="">
      <xdr:nvCxnSpPr>
        <xdr:cNvPr id="421" name="直線コネクタ 420"/>
        <xdr:cNvCxnSpPr/>
      </xdr:nvCxnSpPr>
      <xdr:spPr>
        <a:xfrm flipV="1">
          <a:off x="16318864" y="1737360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106697</xdr:rowOff>
    </xdr:from>
    <xdr:ext cx="405111" cy="259045"/>
    <xdr:sp macro="" textlink="">
      <xdr:nvSpPr>
        <xdr:cNvPr id="422" name="【庁舎】&#10;有形固定資産減価償却率最小値テキスト"/>
        <xdr:cNvSpPr txBox="1"/>
      </xdr:nvSpPr>
      <xdr:spPr>
        <a:xfrm>
          <a:off x="16408400" y="1845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107</xdr:row>
      <xdr:rowOff>102870</xdr:rowOff>
    </xdr:from>
    <xdr:to>
      <xdr:col>23</xdr:col>
      <xdr:colOff>606425</xdr:colOff>
      <xdr:row>107</xdr:row>
      <xdr:rowOff>102870</xdr:rowOff>
    </xdr:to>
    <xdr:cxnSp macro="">
      <xdr:nvCxnSpPr>
        <xdr:cNvPr id="423" name="直線コネクタ 422"/>
        <xdr:cNvCxnSpPr/>
      </xdr:nvCxnSpPr>
      <xdr:spPr>
        <a:xfrm>
          <a:off x="16230600" y="1844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3827</xdr:rowOff>
    </xdr:from>
    <xdr:ext cx="405111" cy="259045"/>
    <xdr:sp macro="" textlink="">
      <xdr:nvSpPr>
        <xdr:cNvPr id="424" name="【庁舎】&#10;有形固定資産減価償却率最大値テキスト"/>
        <xdr:cNvSpPr txBox="1"/>
      </xdr:nvSpPr>
      <xdr:spPr>
        <a:xfrm>
          <a:off x="16408400" y="1714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101</xdr:row>
      <xdr:rowOff>57150</xdr:rowOff>
    </xdr:from>
    <xdr:to>
      <xdr:col>23</xdr:col>
      <xdr:colOff>606425</xdr:colOff>
      <xdr:row>101</xdr:row>
      <xdr:rowOff>57150</xdr:rowOff>
    </xdr:to>
    <xdr:cxnSp macro="">
      <xdr:nvCxnSpPr>
        <xdr:cNvPr id="425" name="直線コネクタ 424"/>
        <xdr:cNvCxnSpPr/>
      </xdr:nvCxnSpPr>
      <xdr:spPr>
        <a:xfrm>
          <a:off x="16230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20972</xdr:rowOff>
    </xdr:from>
    <xdr:ext cx="405111" cy="259045"/>
    <xdr:sp macro="" textlink="">
      <xdr:nvSpPr>
        <xdr:cNvPr id="426" name="【庁舎】&#10;有形固定資産減価償却率平均値テキスト"/>
        <xdr:cNvSpPr txBox="1"/>
      </xdr:nvSpPr>
      <xdr:spPr>
        <a:xfrm>
          <a:off x="16408400" y="1768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42545</xdr:rowOff>
    </xdr:from>
    <xdr:to>
      <xdr:col>23</xdr:col>
      <xdr:colOff>568325</xdr:colOff>
      <xdr:row>103</xdr:row>
      <xdr:rowOff>144145</xdr:rowOff>
    </xdr:to>
    <xdr:sp macro="" textlink="">
      <xdr:nvSpPr>
        <xdr:cNvPr id="427" name="フローチャート : 判断 426"/>
        <xdr:cNvSpPr/>
      </xdr:nvSpPr>
      <xdr:spPr>
        <a:xfrm>
          <a:off x="162687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92075</xdr:rowOff>
    </xdr:from>
    <xdr:to>
      <xdr:col>22</xdr:col>
      <xdr:colOff>415925</xdr:colOff>
      <xdr:row>105</xdr:row>
      <xdr:rowOff>22225</xdr:rowOff>
    </xdr:to>
    <xdr:sp macro="" textlink="">
      <xdr:nvSpPr>
        <xdr:cNvPr id="428" name="フローチャート : 判断 427"/>
        <xdr:cNvSpPr/>
      </xdr:nvSpPr>
      <xdr:spPr>
        <a:xfrm>
          <a:off x="15430500" y="1792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13352</xdr:rowOff>
    </xdr:from>
    <xdr:ext cx="405111" cy="259045"/>
    <xdr:sp macro="" textlink="">
      <xdr:nvSpPr>
        <xdr:cNvPr id="429" name="n_1aveValue【庁舎】&#10;有形固定資産減価償却率"/>
        <xdr:cNvSpPr txBox="1"/>
      </xdr:nvSpPr>
      <xdr:spPr>
        <a:xfrm>
          <a:off x="15266043" y="1801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30" name="テキスト ボックス 42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31" name="テキスト ボックス 43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32" name="テキスト ボックス 43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33" name="テキスト ボックス 43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4" name="テキスト ボックス 43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38736</xdr:rowOff>
    </xdr:from>
    <xdr:to>
      <xdr:col>22</xdr:col>
      <xdr:colOff>415925</xdr:colOff>
      <xdr:row>103</xdr:row>
      <xdr:rowOff>140336</xdr:rowOff>
    </xdr:to>
    <xdr:sp macro="" textlink="">
      <xdr:nvSpPr>
        <xdr:cNvPr id="435" name="円/楕円 434"/>
        <xdr:cNvSpPr/>
      </xdr:nvSpPr>
      <xdr:spPr>
        <a:xfrm>
          <a:off x="15430500" y="176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156863</xdr:rowOff>
    </xdr:from>
    <xdr:ext cx="405111" cy="259045"/>
    <xdr:sp macro="" textlink="">
      <xdr:nvSpPr>
        <xdr:cNvPr id="436" name="n_1mainValue【庁舎】&#10;有形固定資産減価償却率"/>
        <xdr:cNvSpPr txBox="1"/>
      </xdr:nvSpPr>
      <xdr:spPr>
        <a:xfrm>
          <a:off x="15266043"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7" name="正方形/長方形 4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8" name="正方形/長方形 4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9" name="正方形/長方形 4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40" name="正方形/長方形 4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41" name="正方形/長方形 4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42" name="正方形/長方形 4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43" name="正方形/長方形 4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4" name="正方形/長方形 4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5" name="テキスト ボックス 4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6" name="直線コネクタ 4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447" name="直線コネクタ 44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448" name="テキスト ボックス 44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449" name="直線コネクタ 44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450" name="テキスト ボックス 44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451" name="直線コネクタ 45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452" name="テキスト ボックス 45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453" name="直線コネクタ 45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454" name="テキスト ボックス 45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5" name="直線コネクタ 45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6" name="テキスト ボックス 45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103860</xdr:rowOff>
    </xdr:from>
    <xdr:to>
      <xdr:col>32</xdr:col>
      <xdr:colOff>186689</xdr:colOff>
      <xdr:row>107</xdr:row>
      <xdr:rowOff>147752</xdr:rowOff>
    </xdr:to>
    <xdr:cxnSp macro="">
      <xdr:nvCxnSpPr>
        <xdr:cNvPr id="458" name="直線コネクタ 457"/>
        <xdr:cNvCxnSpPr/>
      </xdr:nvCxnSpPr>
      <xdr:spPr>
        <a:xfrm flipV="1">
          <a:off x="22160864" y="17248860"/>
          <a:ext cx="0" cy="1244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151579</xdr:rowOff>
    </xdr:from>
    <xdr:ext cx="469744" cy="259045"/>
    <xdr:sp macro="" textlink="">
      <xdr:nvSpPr>
        <xdr:cNvPr id="459" name="【庁舎】&#10;一人当たり面積最小値テキスト"/>
        <xdr:cNvSpPr txBox="1"/>
      </xdr:nvSpPr>
      <xdr:spPr>
        <a:xfrm>
          <a:off x="22250400" y="184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0.437</a:t>
          </a:r>
          <a:endParaRPr kumimoji="1" lang="ja-JP" altLang="en-US" sz="1000" b="1">
            <a:latin typeface="ＭＳ Ｐゴシック"/>
          </a:endParaRPr>
        </a:p>
      </xdr:txBody>
    </xdr:sp>
    <xdr:clientData/>
  </xdr:oneCellAnchor>
  <xdr:twoCellAnchor>
    <xdr:from>
      <xdr:col>32</xdr:col>
      <xdr:colOff>98425</xdr:colOff>
      <xdr:row>107</xdr:row>
      <xdr:rowOff>147752</xdr:rowOff>
    </xdr:from>
    <xdr:to>
      <xdr:col>32</xdr:col>
      <xdr:colOff>276225</xdr:colOff>
      <xdr:row>107</xdr:row>
      <xdr:rowOff>147752</xdr:rowOff>
    </xdr:to>
    <xdr:cxnSp macro="">
      <xdr:nvCxnSpPr>
        <xdr:cNvPr id="460" name="直線コネクタ 459"/>
        <xdr:cNvCxnSpPr/>
      </xdr:nvCxnSpPr>
      <xdr:spPr>
        <a:xfrm>
          <a:off x="22072600" y="18492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50537</xdr:rowOff>
    </xdr:from>
    <xdr:ext cx="469744" cy="259045"/>
    <xdr:sp macro="" textlink="">
      <xdr:nvSpPr>
        <xdr:cNvPr id="461" name="【庁舎】&#10;一人当たり面積最大値テキスト"/>
        <xdr:cNvSpPr txBox="1"/>
      </xdr:nvSpPr>
      <xdr:spPr>
        <a:xfrm>
          <a:off x="22250400" y="1702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5.879</a:t>
          </a:r>
          <a:endParaRPr kumimoji="1" lang="ja-JP" altLang="en-US" sz="1000" b="1">
            <a:latin typeface="ＭＳ Ｐゴシック"/>
          </a:endParaRPr>
        </a:p>
      </xdr:txBody>
    </xdr:sp>
    <xdr:clientData/>
  </xdr:oneCellAnchor>
  <xdr:twoCellAnchor>
    <xdr:from>
      <xdr:col>32</xdr:col>
      <xdr:colOff>98425</xdr:colOff>
      <xdr:row>100</xdr:row>
      <xdr:rowOff>103860</xdr:rowOff>
    </xdr:from>
    <xdr:to>
      <xdr:col>32</xdr:col>
      <xdr:colOff>276225</xdr:colOff>
      <xdr:row>100</xdr:row>
      <xdr:rowOff>103860</xdr:rowOff>
    </xdr:to>
    <xdr:cxnSp macro="">
      <xdr:nvCxnSpPr>
        <xdr:cNvPr id="462" name="直線コネクタ 461"/>
        <xdr:cNvCxnSpPr/>
      </xdr:nvCxnSpPr>
      <xdr:spPr>
        <a:xfrm>
          <a:off x="22072600" y="1724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104869</xdr:rowOff>
    </xdr:from>
    <xdr:ext cx="469744" cy="259045"/>
    <xdr:sp macro="" textlink="">
      <xdr:nvSpPr>
        <xdr:cNvPr id="463" name="【庁舎】&#10;一人当たり面積平均値テキスト"/>
        <xdr:cNvSpPr txBox="1"/>
      </xdr:nvSpPr>
      <xdr:spPr>
        <a:xfrm>
          <a:off x="22250400" y="18278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126442</xdr:rowOff>
    </xdr:from>
    <xdr:to>
      <xdr:col>32</xdr:col>
      <xdr:colOff>238125</xdr:colOff>
      <xdr:row>107</xdr:row>
      <xdr:rowOff>56592</xdr:rowOff>
    </xdr:to>
    <xdr:sp macro="" textlink="">
      <xdr:nvSpPr>
        <xdr:cNvPr id="464" name="フローチャート : 判断 463"/>
        <xdr:cNvSpPr/>
      </xdr:nvSpPr>
      <xdr:spPr>
        <a:xfrm>
          <a:off x="22110700" y="1830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107</xdr:row>
      <xdr:rowOff>27457</xdr:rowOff>
    </xdr:from>
    <xdr:to>
      <xdr:col>31</xdr:col>
      <xdr:colOff>85725</xdr:colOff>
      <xdr:row>107</xdr:row>
      <xdr:rowOff>129057</xdr:rowOff>
    </xdr:to>
    <xdr:sp macro="" textlink="">
      <xdr:nvSpPr>
        <xdr:cNvPr id="465" name="フローチャート : 判断 464"/>
        <xdr:cNvSpPr/>
      </xdr:nvSpPr>
      <xdr:spPr>
        <a:xfrm>
          <a:off x="21272500" y="1837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145584</xdr:rowOff>
    </xdr:from>
    <xdr:ext cx="469744" cy="259045"/>
    <xdr:sp macro="" textlink="">
      <xdr:nvSpPr>
        <xdr:cNvPr id="466" name="n_1aveValue【庁舎】&#10;一人当たり面積"/>
        <xdr:cNvSpPr txBox="1"/>
      </xdr:nvSpPr>
      <xdr:spPr>
        <a:xfrm>
          <a:off x="21075727" y="181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0.741</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7" name="テキスト ボックス 46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8" name="テキスト ボックス 46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69" name="テキスト ボックス 46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0" name="テキスト ボックス 46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1" name="テキスト ボックス 47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75692</xdr:rowOff>
    </xdr:from>
    <xdr:to>
      <xdr:col>31</xdr:col>
      <xdr:colOff>85725</xdr:colOff>
      <xdr:row>108</xdr:row>
      <xdr:rowOff>5842</xdr:rowOff>
    </xdr:to>
    <xdr:sp macro="" textlink="">
      <xdr:nvSpPr>
        <xdr:cNvPr id="472" name="円/楕円 471"/>
        <xdr:cNvSpPr/>
      </xdr:nvSpPr>
      <xdr:spPr>
        <a:xfrm>
          <a:off x="21272500" y="1842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168419</xdr:rowOff>
    </xdr:from>
    <xdr:ext cx="469744" cy="259045"/>
    <xdr:sp macro="" textlink="">
      <xdr:nvSpPr>
        <xdr:cNvPr id="473" name="n_1mainValue【庁舎】&#10;一人当たり面積"/>
        <xdr:cNvSpPr txBox="1"/>
      </xdr:nvSpPr>
      <xdr:spPr>
        <a:xfrm>
          <a:off x="21075727" y="18513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0.530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4" name="正方形/長方形 4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5" name="正方形/長方形 4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6" name="テキスト ボックス 4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類似団体内平均値と比較して、特に有形固定資産減価償却率が高くなっている施設は、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体育館・プール</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市民会館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庁舎</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であり、低くなっている施設は、</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保健センター・保健所</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である。</a:t>
          </a:r>
          <a:endParaRPr lang="ja-JP" altLang="ja-JP" sz="1400">
            <a:effectLst/>
          </a:endParaRPr>
        </a:p>
        <a:p>
          <a:r>
            <a:rPr kumimoji="1" lang="ja-JP" altLang="ja-JP" sz="1100">
              <a:solidFill>
                <a:schemeClr val="dk1"/>
              </a:solidFill>
              <a:effectLst/>
              <a:latin typeface="+mn-lt"/>
              <a:ea typeface="+mn-ea"/>
              <a:cs typeface="+mn-cs"/>
            </a:rPr>
            <a:t>体育館については、七宗町体育館が昭和５２・５３年に建築され、約４０年が経過しており、有形固定資産減価償却率も９９％以上と高くなっています。</a:t>
          </a:r>
          <a:endParaRPr lang="ja-JP" altLang="ja-JP" sz="1400">
            <a:effectLst/>
          </a:endParaRPr>
        </a:p>
        <a:p>
          <a:r>
            <a:rPr kumimoji="1" lang="ja-JP" altLang="ja-JP" sz="1100">
              <a:solidFill>
                <a:schemeClr val="dk1"/>
              </a:solidFill>
              <a:effectLst/>
              <a:latin typeface="+mn-lt"/>
              <a:ea typeface="+mn-ea"/>
              <a:cs typeface="+mn-cs"/>
            </a:rPr>
            <a:t>市民会館は、平成１７年に建築された木の国七宗コミュニティーセンターが有形固定産減価償却率を高くしている要因と考えられます。</a:t>
          </a:r>
          <a:endParaRPr lang="ja-JP" altLang="ja-JP" sz="1400">
            <a:effectLst/>
          </a:endParaRPr>
        </a:p>
        <a:p>
          <a:r>
            <a:rPr kumimoji="1" lang="ja-JP" altLang="ja-JP" sz="1100">
              <a:solidFill>
                <a:schemeClr val="dk1"/>
              </a:solidFill>
              <a:effectLst/>
              <a:latin typeface="+mn-lt"/>
              <a:ea typeface="+mn-ea"/>
              <a:cs typeface="+mn-cs"/>
            </a:rPr>
            <a:t>庁舎については、昭和３４年に建設された本庁舎の一部が高い要因となっています。</a:t>
          </a:r>
          <a:endParaRPr lang="ja-JP" altLang="ja-JP" sz="1400">
            <a:effectLst/>
          </a:endParaRPr>
        </a:p>
        <a:p>
          <a:r>
            <a:rPr kumimoji="1" lang="ja-JP" altLang="ja-JP" sz="1100">
              <a:solidFill>
                <a:schemeClr val="dk1"/>
              </a:solidFill>
              <a:effectLst/>
              <a:latin typeface="+mn-lt"/>
              <a:ea typeface="+mn-ea"/>
              <a:cs typeface="+mn-cs"/>
            </a:rPr>
            <a:t>保健センターは、平成１２年に建築された生きがい健康センターで、１８年経過しているが、適正な維持管理を行うことで、大きな問題は生じていません。</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岐阜県七宗町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4,038
4,013
90.47
3,648,270
3,541,218
95,369
2,094,962
2,250,144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値が高いほど財政力が強いとされる財政力指数（平成２６～２８年度の３ヶ年平均）は、水力発電所が存在し固定資産税（大規模償却資産）の収入があるため、類似団体内の平均値を０．１ポイント上回りましたが、対前年度比では、０．０１ポイント下回りました。また、県内では、４２団体中４０位と、大変厳しい財政力指数となっています。</a:t>
          </a:r>
          <a:endParaRPr kumimoji="1" lang="en-US" altLang="ja-JP" sz="1300">
            <a:latin typeface="ＭＳ Ｐゴシック"/>
          </a:endParaRPr>
        </a:p>
        <a:p>
          <a:r>
            <a:rPr kumimoji="1" lang="ja-JP" altLang="en-US" sz="1300">
              <a:latin typeface="ＭＳ Ｐゴシック"/>
            </a:rPr>
            <a:t>今後も指数の悪化が予測されるため、より一層の行財政改革に努めます。</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44</xdr:row>
      <xdr:rowOff>44450</xdr:rowOff>
    </xdr:from>
    <xdr:to>
      <xdr:col>8</xdr:col>
      <xdr:colOff>355600</xdr:colOff>
      <xdr:row>44</xdr:row>
      <xdr:rowOff>44450</xdr:rowOff>
    </xdr:to>
    <xdr:cxnSp macro="">
      <xdr:nvCxnSpPr>
        <xdr:cNvPr id="49" name="直線コネクタ 48"/>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0" name="テキスト ボックス 49"/>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38100</xdr:rowOff>
    </xdr:from>
    <xdr:to>
      <xdr:col>8</xdr:col>
      <xdr:colOff>355600</xdr:colOff>
      <xdr:row>37</xdr:row>
      <xdr:rowOff>38100</xdr:rowOff>
    </xdr:to>
    <xdr:cxnSp macro="">
      <xdr:nvCxnSpPr>
        <xdr:cNvPr id="53" name="直線コネクタ 52"/>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4" name="テキスト ボックス 53"/>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5" name="直線コネクタ 5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6" name="テキスト ボックス 5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143192</xdr:rowOff>
    </xdr:from>
    <xdr:to>
      <xdr:col>7</xdr:col>
      <xdr:colOff>152400</xdr:colOff>
      <xdr:row>44</xdr:row>
      <xdr:rowOff>8255</xdr:rowOff>
    </xdr:to>
    <xdr:cxnSp macro="">
      <xdr:nvCxnSpPr>
        <xdr:cNvPr id="58" name="直線コネクタ 57"/>
        <xdr:cNvCxnSpPr/>
      </xdr:nvCxnSpPr>
      <xdr:spPr>
        <a:xfrm flipV="1">
          <a:off x="4953000" y="6315392"/>
          <a:ext cx="0" cy="12366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151782</xdr:rowOff>
    </xdr:from>
    <xdr:ext cx="762000" cy="259045"/>
    <xdr:sp macro="" textlink="">
      <xdr:nvSpPr>
        <xdr:cNvPr id="59" name="財政力最小値テキスト"/>
        <xdr:cNvSpPr txBox="1"/>
      </xdr:nvSpPr>
      <xdr:spPr>
        <a:xfrm>
          <a:off x="5041900" y="7524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44</xdr:row>
      <xdr:rowOff>8255</xdr:rowOff>
    </xdr:from>
    <xdr:to>
      <xdr:col>7</xdr:col>
      <xdr:colOff>241300</xdr:colOff>
      <xdr:row>44</xdr:row>
      <xdr:rowOff>8255</xdr:rowOff>
    </xdr:to>
    <xdr:cxnSp macro="">
      <xdr:nvCxnSpPr>
        <xdr:cNvPr id="60" name="直線コネクタ 59"/>
        <xdr:cNvCxnSpPr/>
      </xdr:nvCxnSpPr>
      <xdr:spPr>
        <a:xfrm>
          <a:off x="4864100" y="7552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58119</xdr:rowOff>
    </xdr:from>
    <xdr:ext cx="762000" cy="259045"/>
    <xdr:sp macro="" textlink="">
      <xdr:nvSpPr>
        <xdr:cNvPr id="61" name="財政力最大値テキスト"/>
        <xdr:cNvSpPr txBox="1"/>
      </xdr:nvSpPr>
      <xdr:spPr>
        <a:xfrm>
          <a:off x="5041900" y="60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7</xdr:col>
      <xdr:colOff>63500</xdr:colOff>
      <xdr:row>36</xdr:row>
      <xdr:rowOff>143192</xdr:rowOff>
    </xdr:from>
    <xdr:to>
      <xdr:col>7</xdr:col>
      <xdr:colOff>241300</xdr:colOff>
      <xdr:row>36</xdr:row>
      <xdr:rowOff>143192</xdr:rowOff>
    </xdr:to>
    <xdr:cxnSp macro="">
      <xdr:nvCxnSpPr>
        <xdr:cNvPr id="62" name="直線コネクタ 61"/>
        <xdr:cNvCxnSpPr/>
      </xdr:nvCxnSpPr>
      <xdr:spPr>
        <a:xfrm>
          <a:off x="4864100" y="6315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40957</xdr:rowOff>
    </xdr:from>
    <xdr:to>
      <xdr:col>7</xdr:col>
      <xdr:colOff>152400</xdr:colOff>
      <xdr:row>43</xdr:row>
      <xdr:rowOff>46990</xdr:rowOff>
    </xdr:to>
    <xdr:cxnSp macro="">
      <xdr:nvCxnSpPr>
        <xdr:cNvPr id="63" name="直線コネクタ 62"/>
        <xdr:cNvCxnSpPr/>
      </xdr:nvCxnSpPr>
      <xdr:spPr>
        <a:xfrm>
          <a:off x="4114800" y="7413307"/>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28592</xdr:rowOff>
    </xdr:from>
    <xdr:ext cx="762000" cy="259045"/>
    <xdr:sp macro="" textlink="">
      <xdr:nvSpPr>
        <xdr:cNvPr id="64" name="財政力平均値テキスト"/>
        <xdr:cNvSpPr txBox="1"/>
      </xdr:nvSpPr>
      <xdr:spPr>
        <a:xfrm>
          <a:off x="5041900" y="74009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56515</xdr:rowOff>
    </xdr:from>
    <xdr:to>
      <xdr:col>7</xdr:col>
      <xdr:colOff>203200</xdr:colOff>
      <xdr:row>43</xdr:row>
      <xdr:rowOff>158115</xdr:rowOff>
    </xdr:to>
    <xdr:sp macro="" textlink="">
      <xdr:nvSpPr>
        <xdr:cNvPr id="65" name="フローチャート : 判断 64"/>
        <xdr:cNvSpPr/>
      </xdr:nvSpPr>
      <xdr:spPr>
        <a:xfrm>
          <a:off x="49022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40957</xdr:rowOff>
    </xdr:from>
    <xdr:to>
      <xdr:col>6</xdr:col>
      <xdr:colOff>0</xdr:colOff>
      <xdr:row>43</xdr:row>
      <xdr:rowOff>40957</xdr:rowOff>
    </xdr:to>
    <xdr:cxnSp macro="">
      <xdr:nvCxnSpPr>
        <xdr:cNvPr id="66" name="直線コネクタ 65"/>
        <xdr:cNvCxnSpPr/>
      </xdr:nvCxnSpPr>
      <xdr:spPr>
        <a:xfrm>
          <a:off x="3225800" y="74133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32385</xdr:rowOff>
    </xdr:from>
    <xdr:to>
      <xdr:col>6</xdr:col>
      <xdr:colOff>50800</xdr:colOff>
      <xdr:row>43</xdr:row>
      <xdr:rowOff>133985</xdr:rowOff>
    </xdr:to>
    <xdr:sp macro="" textlink="">
      <xdr:nvSpPr>
        <xdr:cNvPr id="67" name="フローチャート : 判断 66"/>
        <xdr:cNvSpPr/>
      </xdr:nvSpPr>
      <xdr:spPr>
        <a:xfrm>
          <a:off x="4064000" y="740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118762</xdr:rowOff>
    </xdr:from>
    <xdr:ext cx="736600" cy="259045"/>
    <xdr:sp macro="" textlink="">
      <xdr:nvSpPr>
        <xdr:cNvPr id="68" name="テキスト ボックス 67"/>
        <xdr:cNvSpPr txBox="1"/>
      </xdr:nvSpPr>
      <xdr:spPr>
        <a:xfrm>
          <a:off x="3733800" y="74911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0.22</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34925</xdr:rowOff>
    </xdr:from>
    <xdr:to>
      <xdr:col>4</xdr:col>
      <xdr:colOff>482600</xdr:colOff>
      <xdr:row>43</xdr:row>
      <xdr:rowOff>40957</xdr:rowOff>
    </xdr:to>
    <xdr:cxnSp macro="">
      <xdr:nvCxnSpPr>
        <xdr:cNvPr id="69" name="直線コネクタ 68"/>
        <xdr:cNvCxnSpPr/>
      </xdr:nvCxnSpPr>
      <xdr:spPr>
        <a:xfrm>
          <a:off x="2336800" y="740727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38418</xdr:rowOff>
    </xdr:from>
    <xdr:to>
      <xdr:col>4</xdr:col>
      <xdr:colOff>533400</xdr:colOff>
      <xdr:row>43</xdr:row>
      <xdr:rowOff>140018</xdr:rowOff>
    </xdr:to>
    <xdr:sp macro="" textlink="">
      <xdr:nvSpPr>
        <xdr:cNvPr id="70" name="フローチャート : 判断 69"/>
        <xdr:cNvSpPr/>
      </xdr:nvSpPr>
      <xdr:spPr>
        <a:xfrm>
          <a:off x="3175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124795</xdr:rowOff>
    </xdr:from>
    <xdr:ext cx="762000" cy="259045"/>
    <xdr:sp macro="" textlink="">
      <xdr:nvSpPr>
        <xdr:cNvPr id="71" name="テキスト ボックス 70"/>
        <xdr:cNvSpPr txBox="1"/>
      </xdr:nvSpPr>
      <xdr:spPr>
        <a:xfrm>
          <a:off x="2844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28893</xdr:rowOff>
    </xdr:from>
    <xdr:to>
      <xdr:col>3</xdr:col>
      <xdr:colOff>279400</xdr:colOff>
      <xdr:row>43</xdr:row>
      <xdr:rowOff>34925</xdr:rowOff>
    </xdr:to>
    <xdr:cxnSp macro="">
      <xdr:nvCxnSpPr>
        <xdr:cNvPr id="72" name="直線コネクタ 71"/>
        <xdr:cNvCxnSpPr/>
      </xdr:nvCxnSpPr>
      <xdr:spPr>
        <a:xfrm>
          <a:off x="1447800" y="740124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44450</xdr:rowOff>
    </xdr:from>
    <xdr:to>
      <xdr:col>3</xdr:col>
      <xdr:colOff>330200</xdr:colOff>
      <xdr:row>43</xdr:row>
      <xdr:rowOff>146050</xdr:rowOff>
    </xdr:to>
    <xdr:sp macro="" textlink="">
      <xdr:nvSpPr>
        <xdr:cNvPr id="73" name="フローチャート : 判断 72"/>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130827</xdr:rowOff>
    </xdr:from>
    <xdr:ext cx="762000" cy="259045"/>
    <xdr:sp macro="" textlink="">
      <xdr:nvSpPr>
        <xdr:cNvPr id="74" name="テキスト ボックス 73"/>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0.20</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38418</xdr:rowOff>
    </xdr:from>
    <xdr:to>
      <xdr:col>2</xdr:col>
      <xdr:colOff>127000</xdr:colOff>
      <xdr:row>43</xdr:row>
      <xdr:rowOff>140018</xdr:rowOff>
    </xdr:to>
    <xdr:sp macro="" textlink="">
      <xdr:nvSpPr>
        <xdr:cNvPr id="75" name="フローチャート : 判断 74"/>
        <xdr:cNvSpPr/>
      </xdr:nvSpPr>
      <xdr:spPr>
        <a:xfrm>
          <a:off x="1397000" y="741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124795</xdr:rowOff>
    </xdr:from>
    <xdr:ext cx="762000" cy="259045"/>
    <xdr:sp macro="" textlink="">
      <xdr:nvSpPr>
        <xdr:cNvPr id="76" name="テキスト ボックス 75"/>
        <xdr:cNvSpPr txBox="1"/>
      </xdr:nvSpPr>
      <xdr:spPr>
        <a:xfrm>
          <a:off x="1066800" y="7497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7" name="テキスト ボックス 7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78" name="テキスト ボックス 7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79" name="テキスト ボックス 7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0" name="テキスト ボックス 7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1" name="テキスト ボックス 8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167640</xdr:rowOff>
    </xdr:from>
    <xdr:to>
      <xdr:col>7</xdr:col>
      <xdr:colOff>203200</xdr:colOff>
      <xdr:row>43</xdr:row>
      <xdr:rowOff>97790</xdr:rowOff>
    </xdr:to>
    <xdr:sp macro="" textlink="">
      <xdr:nvSpPr>
        <xdr:cNvPr id="82" name="円/楕円 81"/>
        <xdr:cNvSpPr/>
      </xdr:nvSpPr>
      <xdr:spPr>
        <a:xfrm>
          <a:off x="49022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12717</xdr:rowOff>
    </xdr:from>
    <xdr:ext cx="762000" cy="259045"/>
    <xdr:sp macro="" textlink="">
      <xdr:nvSpPr>
        <xdr:cNvPr id="83" name="財政力該当値テキスト"/>
        <xdr:cNvSpPr txBox="1"/>
      </xdr:nvSpPr>
      <xdr:spPr>
        <a:xfrm>
          <a:off x="50419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161607</xdr:rowOff>
    </xdr:from>
    <xdr:to>
      <xdr:col>6</xdr:col>
      <xdr:colOff>50800</xdr:colOff>
      <xdr:row>43</xdr:row>
      <xdr:rowOff>91757</xdr:rowOff>
    </xdr:to>
    <xdr:sp macro="" textlink="">
      <xdr:nvSpPr>
        <xdr:cNvPr id="84" name="円/楕円 83"/>
        <xdr:cNvSpPr/>
      </xdr:nvSpPr>
      <xdr:spPr>
        <a:xfrm>
          <a:off x="40640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101934</xdr:rowOff>
    </xdr:from>
    <xdr:ext cx="736600" cy="259045"/>
    <xdr:sp macro="" textlink="">
      <xdr:nvSpPr>
        <xdr:cNvPr id="85" name="テキスト ボックス 84"/>
        <xdr:cNvSpPr txBox="1"/>
      </xdr:nvSpPr>
      <xdr:spPr>
        <a:xfrm>
          <a:off x="3733800" y="713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161607</xdr:rowOff>
    </xdr:from>
    <xdr:to>
      <xdr:col>4</xdr:col>
      <xdr:colOff>533400</xdr:colOff>
      <xdr:row>43</xdr:row>
      <xdr:rowOff>91757</xdr:rowOff>
    </xdr:to>
    <xdr:sp macro="" textlink="">
      <xdr:nvSpPr>
        <xdr:cNvPr id="86" name="円/楕円 85"/>
        <xdr:cNvSpPr/>
      </xdr:nvSpPr>
      <xdr:spPr>
        <a:xfrm>
          <a:off x="31750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101934</xdr:rowOff>
    </xdr:from>
    <xdr:ext cx="762000" cy="259045"/>
    <xdr:sp macro="" textlink="">
      <xdr:nvSpPr>
        <xdr:cNvPr id="87" name="テキスト ボックス 86"/>
        <xdr:cNvSpPr txBox="1"/>
      </xdr:nvSpPr>
      <xdr:spPr>
        <a:xfrm>
          <a:off x="2844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155575</xdr:rowOff>
    </xdr:from>
    <xdr:to>
      <xdr:col>3</xdr:col>
      <xdr:colOff>330200</xdr:colOff>
      <xdr:row>43</xdr:row>
      <xdr:rowOff>85725</xdr:rowOff>
    </xdr:to>
    <xdr:sp macro="" textlink="">
      <xdr:nvSpPr>
        <xdr:cNvPr id="88" name="円/楕円 87"/>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95902</xdr:rowOff>
    </xdr:from>
    <xdr:ext cx="762000" cy="259045"/>
    <xdr:sp macro="" textlink="">
      <xdr:nvSpPr>
        <xdr:cNvPr id="89" name="テキスト ボックス 88"/>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149543</xdr:rowOff>
    </xdr:from>
    <xdr:to>
      <xdr:col>2</xdr:col>
      <xdr:colOff>127000</xdr:colOff>
      <xdr:row>43</xdr:row>
      <xdr:rowOff>79693</xdr:rowOff>
    </xdr:to>
    <xdr:sp macro="" textlink="">
      <xdr:nvSpPr>
        <xdr:cNvPr id="90" name="円/楕円 89"/>
        <xdr:cNvSpPr/>
      </xdr:nvSpPr>
      <xdr:spPr>
        <a:xfrm>
          <a:off x="1397000" y="735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89870</xdr:rowOff>
    </xdr:from>
    <xdr:ext cx="762000" cy="259045"/>
    <xdr:sp macro="" textlink="">
      <xdr:nvSpPr>
        <xdr:cNvPr id="91" name="テキスト ボックス 90"/>
        <xdr:cNvSpPr txBox="1"/>
      </xdr:nvSpPr>
      <xdr:spPr>
        <a:xfrm>
          <a:off x="1066800" y="711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2" name="正方形/長方形 9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3" name="テキスト ボックス 9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4" name="テキスト ボックス 9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5" name="正方形/長方形 9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6" name="正方形/長方形 9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7" name="正方形/長方形 9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98" name="正方形/長方形 9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99" name="正方形/長方形 9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0" name="正方形/長方形 9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経常収支比率は、財政構造の弾力性を測る指標として用いられており、数値が低いほど良いとされていますが、類似団体内の平均値からは、３．４ポイント高く、対前年度比からも２．７ポイント上昇しました。</a:t>
          </a:r>
          <a:endParaRPr kumimoji="1" lang="en-US" altLang="ja-JP" sz="1300">
            <a:latin typeface="ＭＳ Ｐゴシック"/>
          </a:endParaRPr>
        </a:p>
        <a:p>
          <a:r>
            <a:rPr kumimoji="1" lang="ja-JP" altLang="en-US" sz="1300">
              <a:latin typeface="ＭＳ Ｐゴシック"/>
            </a:rPr>
            <a:t>この要因は、公債費以外の義務的経費の増加</a:t>
          </a:r>
          <a:r>
            <a:rPr kumimoji="1" lang="ja-JP" altLang="ja-JP" sz="1300">
              <a:solidFill>
                <a:schemeClr val="dk1"/>
              </a:solidFill>
              <a:effectLst/>
              <a:latin typeface="+mn-lt"/>
              <a:ea typeface="+mn-ea"/>
              <a:cs typeface="+mn-cs"/>
            </a:rPr>
            <a:t>（人件費約２千万円・扶助費約１千３百万円</a:t>
          </a:r>
          <a:r>
            <a:rPr kumimoji="1" lang="ja-JP" altLang="en-US" sz="1300">
              <a:solidFill>
                <a:schemeClr val="dk1"/>
              </a:solidFill>
              <a:effectLst/>
              <a:latin typeface="+mn-lt"/>
              <a:ea typeface="+mn-ea"/>
              <a:cs typeface="+mn-cs"/>
            </a:rPr>
            <a:t>）</a:t>
          </a:r>
          <a:r>
            <a:rPr kumimoji="1" lang="ja-JP" altLang="en-US" sz="1300">
              <a:latin typeface="ＭＳ Ｐゴシック"/>
            </a:rPr>
            <a:t>によるものと普通交付税の減少（約１千８百万円）が影響していると考えられます。</a:t>
          </a:r>
          <a:endParaRPr kumimoji="1" lang="en-US" altLang="ja-JP" sz="1300">
            <a:latin typeface="ＭＳ Ｐゴシック"/>
          </a:endParaRPr>
        </a:p>
        <a:p>
          <a:r>
            <a:rPr kumimoji="1" lang="ja-JP" altLang="en-US" sz="1300">
              <a:latin typeface="ＭＳ Ｐゴシック"/>
            </a:rPr>
            <a:t>今後も地方税等の使途に制限がない経常的な収入が減少していくことが予測されるため、経常経費の削減を図る必要があります。</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08" name="直線コネクタ 10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09" name="テキスト ボックス 10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0" name="直線コネクタ 10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1" name="テキスト ボックス 11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2" name="直線コネクタ 11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3" name="テキスト ボックス 11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4" name="直線コネクタ 11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5" name="テキスト ボックス 11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6" name="直線コネクタ 11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7" name="テキスト ボックス 11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1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6350</xdr:rowOff>
    </xdr:from>
    <xdr:to>
      <xdr:col>7</xdr:col>
      <xdr:colOff>152400</xdr:colOff>
      <xdr:row>66</xdr:row>
      <xdr:rowOff>164592</xdr:rowOff>
    </xdr:to>
    <xdr:cxnSp macro="">
      <xdr:nvCxnSpPr>
        <xdr:cNvPr id="119" name="直線コネクタ 118"/>
        <xdr:cNvCxnSpPr/>
      </xdr:nvCxnSpPr>
      <xdr:spPr>
        <a:xfrm flipV="1">
          <a:off x="4953000" y="9950450"/>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136669</xdr:rowOff>
    </xdr:from>
    <xdr:ext cx="762000" cy="259045"/>
    <xdr:sp macro="" textlink="">
      <xdr:nvSpPr>
        <xdr:cNvPr id="120" name="財政構造の弾力性最小値テキスト"/>
        <xdr:cNvSpPr txBox="1"/>
      </xdr:nvSpPr>
      <xdr:spPr>
        <a:xfrm>
          <a:off x="5041900" y="1145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99.2</a:t>
          </a:r>
          <a:endParaRPr kumimoji="1" lang="ja-JP" altLang="en-US" sz="1000" b="1">
            <a:latin typeface="ＭＳ Ｐゴシック"/>
          </a:endParaRPr>
        </a:p>
      </xdr:txBody>
    </xdr:sp>
    <xdr:clientData/>
  </xdr:oneCellAnchor>
  <xdr:twoCellAnchor>
    <xdr:from>
      <xdr:col>7</xdr:col>
      <xdr:colOff>63500</xdr:colOff>
      <xdr:row>66</xdr:row>
      <xdr:rowOff>164592</xdr:rowOff>
    </xdr:from>
    <xdr:to>
      <xdr:col>7</xdr:col>
      <xdr:colOff>241300</xdr:colOff>
      <xdr:row>66</xdr:row>
      <xdr:rowOff>164592</xdr:rowOff>
    </xdr:to>
    <xdr:cxnSp macro="">
      <xdr:nvCxnSpPr>
        <xdr:cNvPr id="121" name="直線コネクタ 120"/>
        <xdr:cNvCxnSpPr/>
      </xdr:nvCxnSpPr>
      <xdr:spPr>
        <a:xfrm>
          <a:off x="4864100" y="1148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92727</xdr:rowOff>
    </xdr:from>
    <xdr:ext cx="762000" cy="259045"/>
    <xdr:sp macro="" textlink="">
      <xdr:nvSpPr>
        <xdr:cNvPr id="122" name="財政構造の弾力性最大値テキスト"/>
        <xdr:cNvSpPr txBox="1"/>
      </xdr:nvSpPr>
      <xdr:spPr>
        <a:xfrm>
          <a:off x="5041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7</xdr:col>
      <xdr:colOff>63500</xdr:colOff>
      <xdr:row>58</xdr:row>
      <xdr:rowOff>6350</xdr:rowOff>
    </xdr:from>
    <xdr:to>
      <xdr:col>7</xdr:col>
      <xdr:colOff>241300</xdr:colOff>
      <xdr:row>58</xdr:row>
      <xdr:rowOff>6350</xdr:rowOff>
    </xdr:to>
    <xdr:cxnSp macro="">
      <xdr:nvCxnSpPr>
        <xdr:cNvPr id="123" name="直線コネクタ 122"/>
        <xdr:cNvCxnSpPr/>
      </xdr:nvCxnSpPr>
      <xdr:spPr>
        <a:xfrm>
          <a:off x="4864100" y="995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20320</xdr:rowOff>
    </xdr:from>
    <xdr:to>
      <xdr:col>7</xdr:col>
      <xdr:colOff>152400</xdr:colOff>
      <xdr:row>62</xdr:row>
      <xdr:rowOff>150622</xdr:rowOff>
    </xdr:to>
    <xdr:cxnSp macro="">
      <xdr:nvCxnSpPr>
        <xdr:cNvPr id="124" name="直線コネクタ 123"/>
        <xdr:cNvCxnSpPr/>
      </xdr:nvCxnSpPr>
      <xdr:spPr>
        <a:xfrm>
          <a:off x="4114800" y="10650220"/>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123715</xdr:rowOff>
    </xdr:from>
    <xdr:ext cx="762000" cy="259045"/>
    <xdr:sp macro="" textlink="">
      <xdr:nvSpPr>
        <xdr:cNvPr id="125" name="財政構造の弾力性平均値テキスト"/>
        <xdr:cNvSpPr txBox="1"/>
      </xdr:nvSpPr>
      <xdr:spPr>
        <a:xfrm>
          <a:off x="5041900" y="10410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107188</xdr:rowOff>
    </xdr:from>
    <xdr:to>
      <xdr:col>7</xdr:col>
      <xdr:colOff>203200</xdr:colOff>
      <xdr:row>62</xdr:row>
      <xdr:rowOff>37338</xdr:rowOff>
    </xdr:to>
    <xdr:sp macro="" textlink="">
      <xdr:nvSpPr>
        <xdr:cNvPr id="126" name="フローチャート : 判断 125"/>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20320</xdr:rowOff>
    </xdr:from>
    <xdr:to>
      <xdr:col>6</xdr:col>
      <xdr:colOff>0</xdr:colOff>
      <xdr:row>63</xdr:row>
      <xdr:rowOff>90170</xdr:rowOff>
    </xdr:to>
    <xdr:cxnSp macro="">
      <xdr:nvCxnSpPr>
        <xdr:cNvPr id="127" name="直線コネクタ 126"/>
        <xdr:cNvCxnSpPr/>
      </xdr:nvCxnSpPr>
      <xdr:spPr>
        <a:xfrm flipV="1">
          <a:off x="3225800" y="1065022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49276</xdr:rowOff>
    </xdr:from>
    <xdr:to>
      <xdr:col>6</xdr:col>
      <xdr:colOff>50800</xdr:colOff>
      <xdr:row>61</xdr:row>
      <xdr:rowOff>150876</xdr:rowOff>
    </xdr:to>
    <xdr:sp macro="" textlink="">
      <xdr:nvSpPr>
        <xdr:cNvPr id="128" name="フローチャート : 判断 127"/>
        <xdr:cNvSpPr/>
      </xdr:nvSpPr>
      <xdr:spPr>
        <a:xfrm>
          <a:off x="4064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161053</xdr:rowOff>
    </xdr:from>
    <xdr:ext cx="736600" cy="259045"/>
    <xdr:sp macro="" textlink="">
      <xdr:nvSpPr>
        <xdr:cNvPr id="129" name="テキスト ボックス 128"/>
        <xdr:cNvSpPr txBox="1"/>
      </xdr:nvSpPr>
      <xdr:spPr>
        <a:xfrm>
          <a:off x="3733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80.1</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126492</xdr:rowOff>
    </xdr:from>
    <xdr:to>
      <xdr:col>4</xdr:col>
      <xdr:colOff>482600</xdr:colOff>
      <xdr:row>63</xdr:row>
      <xdr:rowOff>90170</xdr:rowOff>
    </xdr:to>
    <xdr:cxnSp macro="">
      <xdr:nvCxnSpPr>
        <xdr:cNvPr id="130" name="直線コネクタ 129"/>
        <xdr:cNvCxnSpPr/>
      </xdr:nvCxnSpPr>
      <xdr:spPr>
        <a:xfrm>
          <a:off x="2336800" y="1075639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160274</xdr:rowOff>
    </xdr:from>
    <xdr:to>
      <xdr:col>4</xdr:col>
      <xdr:colOff>533400</xdr:colOff>
      <xdr:row>62</xdr:row>
      <xdr:rowOff>90424</xdr:rowOff>
    </xdr:to>
    <xdr:sp macro="" textlink="">
      <xdr:nvSpPr>
        <xdr:cNvPr id="131" name="フローチャート : 判断 130"/>
        <xdr:cNvSpPr/>
      </xdr:nvSpPr>
      <xdr:spPr>
        <a:xfrm>
          <a:off x="3175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100601</xdr:rowOff>
    </xdr:from>
    <xdr:ext cx="762000" cy="259045"/>
    <xdr:sp macro="" textlink="">
      <xdr:nvSpPr>
        <xdr:cNvPr id="132" name="テキスト ボックス 131"/>
        <xdr:cNvSpPr txBox="1"/>
      </xdr:nvSpPr>
      <xdr:spPr>
        <a:xfrm>
          <a:off x="2844800" y="1038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126492</xdr:rowOff>
    </xdr:from>
    <xdr:to>
      <xdr:col>3</xdr:col>
      <xdr:colOff>279400</xdr:colOff>
      <xdr:row>64</xdr:row>
      <xdr:rowOff>111760</xdr:rowOff>
    </xdr:to>
    <xdr:cxnSp macro="">
      <xdr:nvCxnSpPr>
        <xdr:cNvPr id="133" name="直線コネクタ 132"/>
        <xdr:cNvCxnSpPr/>
      </xdr:nvCxnSpPr>
      <xdr:spPr>
        <a:xfrm flipV="1">
          <a:off x="1447800" y="10756392"/>
          <a:ext cx="889000" cy="328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34" name="フローチャート : 判断 133"/>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93489</xdr:rowOff>
    </xdr:from>
    <xdr:ext cx="762000" cy="259045"/>
    <xdr:sp macro="" textlink="">
      <xdr:nvSpPr>
        <xdr:cNvPr id="135" name="テキスト ボックス 134"/>
        <xdr:cNvSpPr txBox="1"/>
      </xdr:nvSpPr>
      <xdr:spPr>
        <a:xfrm>
          <a:off x="1955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63754</xdr:rowOff>
    </xdr:from>
    <xdr:to>
      <xdr:col>2</xdr:col>
      <xdr:colOff>127000</xdr:colOff>
      <xdr:row>61</xdr:row>
      <xdr:rowOff>165354</xdr:rowOff>
    </xdr:to>
    <xdr:sp macro="" textlink="">
      <xdr:nvSpPr>
        <xdr:cNvPr id="136" name="フローチャート : 判断 135"/>
        <xdr:cNvSpPr/>
      </xdr:nvSpPr>
      <xdr:spPr>
        <a:xfrm>
          <a:off x="1397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4081</xdr:rowOff>
    </xdr:from>
    <xdr:ext cx="762000" cy="259045"/>
    <xdr:sp macro="" textlink="">
      <xdr:nvSpPr>
        <xdr:cNvPr id="137" name="テキスト ボックス 136"/>
        <xdr:cNvSpPr txBox="1"/>
      </xdr:nvSpPr>
      <xdr:spPr>
        <a:xfrm>
          <a:off x="1066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38" name="テキスト ボックス 13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39" name="テキスト ボックス 13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0" name="テキスト ボックス 13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1" name="テキスト ボックス 14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2" name="テキスト ボックス 14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99822</xdr:rowOff>
    </xdr:from>
    <xdr:to>
      <xdr:col>7</xdr:col>
      <xdr:colOff>203200</xdr:colOff>
      <xdr:row>63</xdr:row>
      <xdr:rowOff>29972</xdr:rowOff>
    </xdr:to>
    <xdr:sp macro="" textlink="">
      <xdr:nvSpPr>
        <xdr:cNvPr id="143" name="円/楕円 142"/>
        <xdr:cNvSpPr/>
      </xdr:nvSpPr>
      <xdr:spPr>
        <a:xfrm>
          <a:off x="49022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71899</xdr:rowOff>
    </xdr:from>
    <xdr:ext cx="762000" cy="259045"/>
    <xdr:sp macro="" textlink="">
      <xdr:nvSpPr>
        <xdr:cNvPr id="144" name="財政構造の弾力性該当値テキスト"/>
        <xdr:cNvSpPr txBox="1"/>
      </xdr:nvSpPr>
      <xdr:spPr>
        <a:xfrm>
          <a:off x="5041900" y="1070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140970</xdr:rowOff>
    </xdr:from>
    <xdr:to>
      <xdr:col>6</xdr:col>
      <xdr:colOff>50800</xdr:colOff>
      <xdr:row>62</xdr:row>
      <xdr:rowOff>71120</xdr:rowOff>
    </xdr:to>
    <xdr:sp macro="" textlink="">
      <xdr:nvSpPr>
        <xdr:cNvPr id="145" name="円/楕円 144"/>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55897</xdr:rowOff>
    </xdr:from>
    <xdr:ext cx="736600" cy="259045"/>
    <xdr:sp macro="" textlink="">
      <xdr:nvSpPr>
        <xdr:cNvPr id="146" name="テキスト ボックス 145"/>
        <xdr:cNvSpPr txBox="1"/>
      </xdr:nvSpPr>
      <xdr:spPr>
        <a:xfrm>
          <a:off x="3733800" y="1068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39370</xdr:rowOff>
    </xdr:from>
    <xdr:to>
      <xdr:col>4</xdr:col>
      <xdr:colOff>533400</xdr:colOff>
      <xdr:row>63</xdr:row>
      <xdr:rowOff>140970</xdr:rowOff>
    </xdr:to>
    <xdr:sp macro="" textlink="">
      <xdr:nvSpPr>
        <xdr:cNvPr id="147" name="円/楕円 146"/>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125747</xdr:rowOff>
    </xdr:from>
    <xdr:ext cx="762000" cy="259045"/>
    <xdr:sp macro="" textlink="">
      <xdr:nvSpPr>
        <xdr:cNvPr id="148" name="テキスト ボックス 147"/>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75692</xdr:rowOff>
    </xdr:from>
    <xdr:to>
      <xdr:col>3</xdr:col>
      <xdr:colOff>330200</xdr:colOff>
      <xdr:row>63</xdr:row>
      <xdr:rowOff>5842</xdr:rowOff>
    </xdr:to>
    <xdr:sp macro="" textlink="">
      <xdr:nvSpPr>
        <xdr:cNvPr id="149" name="円/楕円 148"/>
        <xdr:cNvSpPr/>
      </xdr:nvSpPr>
      <xdr:spPr>
        <a:xfrm>
          <a:off x="2286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162069</xdr:rowOff>
    </xdr:from>
    <xdr:ext cx="762000" cy="259045"/>
    <xdr:sp macro="" textlink="">
      <xdr:nvSpPr>
        <xdr:cNvPr id="150" name="テキスト ボックス 149"/>
        <xdr:cNvSpPr txBox="1"/>
      </xdr:nvSpPr>
      <xdr:spPr>
        <a:xfrm>
          <a:off x="1955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60960</xdr:rowOff>
    </xdr:from>
    <xdr:to>
      <xdr:col>2</xdr:col>
      <xdr:colOff>127000</xdr:colOff>
      <xdr:row>64</xdr:row>
      <xdr:rowOff>162560</xdr:rowOff>
    </xdr:to>
    <xdr:sp macro="" textlink="">
      <xdr:nvSpPr>
        <xdr:cNvPr id="151" name="円/楕円 150"/>
        <xdr:cNvSpPr/>
      </xdr:nvSpPr>
      <xdr:spPr>
        <a:xfrm>
          <a:off x="1397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147337</xdr:rowOff>
    </xdr:from>
    <xdr:ext cx="762000" cy="259045"/>
    <xdr:sp macro="" textlink="">
      <xdr:nvSpPr>
        <xdr:cNvPr id="152" name="テキスト ボックス 151"/>
        <xdr:cNvSpPr txBox="1"/>
      </xdr:nvSpPr>
      <xdr:spPr>
        <a:xfrm>
          <a:off x="1066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3" name="正方形/長方形 15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4" name="テキスト ボックス 15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5" name="テキスト ボックス 15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[283,144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6" name="正方形/長方形 15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7" name="正方形/長方形 15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58" name="正方形/長方形 15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59" name="正方形/長方形 15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0" name="正方形/長方形 15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1" name="正方形/長方形 16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2" name="正方形/長方形 16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3" name="正方形/長方形 16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4" name="正方形/長方形 16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5" name="テキスト ボックス 16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対前年度と比較した決算額は、人件費が２０，７３２千円、物件費が１４，２３５千円、維持補修費が３，８２２千円の増額となり、１人当たりで見ると１５，０６２円増加しましたが、類似団体平均値と比較すると５５，８２５円下回っています。</a:t>
          </a:r>
          <a:endParaRPr kumimoji="1" lang="en-US" altLang="ja-JP" sz="1200">
            <a:latin typeface="ＭＳ Ｐゴシック"/>
          </a:endParaRPr>
        </a:p>
        <a:p>
          <a:r>
            <a:rPr kumimoji="1" lang="ja-JP" altLang="en-US" sz="1200">
              <a:latin typeface="ＭＳ Ｐゴシック"/>
            </a:rPr>
            <a:t>人件費増加の要因は、大量退職に備え、一時的に新規採用者を増やしたことによるものです。また、物件費については、</a:t>
          </a:r>
          <a:r>
            <a:rPr kumimoji="1" lang="ja-JP" altLang="ja-JP" sz="1200">
              <a:solidFill>
                <a:schemeClr val="dk1"/>
              </a:solidFill>
              <a:effectLst/>
              <a:latin typeface="+mn-lt"/>
              <a:ea typeface="+mn-ea"/>
              <a:cs typeface="+mn-cs"/>
            </a:rPr>
            <a:t>社会保障・税番号制度に伴う</a:t>
          </a:r>
          <a:r>
            <a:rPr kumimoji="1" lang="ja-JP" altLang="en-US" sz="1200">
              <a:latin typeface="ＭＳ Ｐゴシック"/>
            </a:rPr>
            <a:t>関係経費の増が影響していると考えられます。</a:t>
          </a:r>
          <a:endParaRPr kumimoji="1" lang="en-US" altLang="ja-JP" sz="1200">
            <a:latin typeface="ＭＳ Ｐゴシック"/>
          </a:endParaRPr>
        </a:p>
        <a:p>
          <a:r>
            <a:rPr kumimoji="1" lang="ja-JP" altLang="en-US" sz="1200">
              <a:latin typeface="ＭＳ Ｐゴシック"/>
            </a:rPr>
            <a:t>今後は、第４次行財政改革に基づき、人件費の削減や外部委託の検討などを進め、コストの削減を図っていく方針です。</a:t>
          </a:r>
          <a:endParaRPr kumimoji="1" lang="en-US" altLang="ja-JP" sz="1200">
            <a:latin typeface="ＭＳ Ｐゴシック"/>
          </a:endParaRPr>
        </a:p>
        <a:p>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66" name="テキスト ボックス 16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7" name="直線コネクタ 16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8" name="テキスト ボックス 16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69" name="直線コネクタ 16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0" name="テキスト ボックス 16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1" name="直線コネクタ 17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2" name="テキスト ボックス 17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3" name="直線コネクタ 17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4" name="テキスト ボックス 17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5" name="直線コネクタ 17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6" name="テキスト ボックス 17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7" name="直線コネクタ 17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78" name="テキスト ボックス 17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79" name="直線コネクタ 17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0" name="テキスト ボックス 17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62260</xdr:rowOff>
    </xdr:from>
    <xdr:to>
      <xdr:col>7</xdr:col>
      <xdr:colOff>152400</xdr:colOff>
      <xdr:row>89</xdr:row>
      <xdr:rowOff>128383</xdr:rowOff>
    </xdr:to>
    <xdr:cxnSp macro="">
      <xdr:nvCxnSpPr>
        <xdr:cNvPr id="183" name="直線コネクタ 182"/>
        <xdr:cNvCxnSpPr/>
      </xdr:nvCxnSpPr>
      <xdr:spPr>
        <a:xfrm flipV="1">
          <a:off x="4953000" y="13949710"/>
          <a:ext cx="0" cy="14377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100460</xdr:rowOff>
    </xdr:from>
    <xdr:ext cx="762000" cy="259045"/>
    <xdr:sp macro="" textlink="">
      <xdr:nvSpPr>
        <xdr:cNvPr id="184" name="人件費・物件費等の状況最小値テキスト"/>
        <xdr:cNvSpPr txBox="1"/>
      </xdr:nvSpPr>
      <xdr:spPr>
        <a:xfrm>
          <a:off x="5041900" y="15359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1,430,941</a:t>
          </a:r>
          <a:endParaRPr kumimoji="1" lang="ja-JP" altLang="en-US" sz="1000" b="1">
            <a:latin typeface="ＭＳ Ｐゴシック"/>
          </a:endParaRPr>
        </a:p>
      </xdr:txBody>
    </xdr:sp>
    <xdr:clientData/>
  </xdr:oneCellAnchor>
  <xdr:twoCellAnchor>
    <xdr:from>
      <xdr:col>7</xdr:col>
      <xdr:colOff>63500</xdr:colOff>
      <xdr:row>89</xdr:row>
      <xdr:rowOff>128383</xdr:rowOff>
    </xdr:from>
    <xdr:to>
      <xdr:col>7</xdr:col>
      <xdr:colOff>241300</xdr:colOff>
      <xdr:row>89</xdr:row>
      <xdr:rowOff>128383</xdr:rowOff>
    </xdr:to>
    <xdr:cxnSp macro="">
      <xdr:nvCxnSpPr>
        <xdr:cNvPr id="185" name="直線コネクタ 184"/>
        <xdr:cNvCxnSpPr/>
      </xdr:nvCxnSpPr>
      <xdr:spPr>
        <a:xfrm>
          <a:off x="4864100" y="1538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148637</xdr:rowOff>
    </xdr:from>
    <xdr:ext cx="762000" cy="259045"/>
    <xdr:sp macro="" textlink="">
      <xdr:nvSpPr>
        <xdr:cNvPr id="186" name="人件費・物件費等の状況最大値テキスト"/>
        <xdr:cNvSpPr txBox="1"/>
      </xdr:nvSpPr>
      <xdr:spPr>
        <a:xfrm>
          <a:off x="5041900" y="13693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179,710</a:t>
          </a:r>
          <a:endParaRPr kumimoji="1" lang="ja-JP" altLang="en-US" sz="1000" b="1">
            <a:latin typeface="ＭＳ Ｐゴシック"/>
          </a:endParaRPr>
        </a:p>
      </xdr:txBody>
    </xdr:sp>
    <xdr:clientData/>
  </xdr:oneCellAnchor>
  <xdr:twoCellAnchor>
    <xdr:from>
      <xdr:col>7</xdr:col>
      <xdr:colOff>63500</xdr:colOff>
      <xdr:row>81</xdr:row>
      <xdr:rowOff>62260</xdr:rowOff>
    </xdr:from>
    <xdr:to>
      <xdr:col>7</xdr:col>
      <xdr:colOff>241300</xdr:colOff>
      <xdr:row>81</xdr:row>
      <xdr:rowOff>62260</xdr:rowOff>
    </xdr:to>
    <xdr:cxnSp macro="">
      <xdr:nvCxnSpPr>
        <xdr:cNvPr id="187" name="直線コネクタ 186"/>
        <xdr:cNvCxnSpPr/>
      </xdr:nvCxnSpPr>
      <xdr:spPr>
        <a:xfrm>
          <a:off x="4864100" y="13949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163804</xdr:rowOff>
    </xdr:from>
    <xdr:to>
      <xdr:col>7</xdr:col>
      <xdr:colOff>152400</xdr:colOff>
      <xdr:row>82</xdr:row>
      <xdr:rowOff>9660</xdr:rowOff>
    </xdr:to>
    <xdr:cxnSp macro="">
      <xdr:nvCxnSpPr>
        <xdr:cNvPr id="188" name="直線コネクタ 187"/>
        <xdr:cNvCxnSpPr/>
      </xdr:nvCxnSpPr>
      <xdr:spPr>
        <a:xfrm>
          <a:off x="4114800" y="14051254"/>
          <a:ext cx="838200" cy="17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166533</xdr:rowOff>
    </xdr:from>
    <xdr:ext cx="762000" cy="259045"/>
    <xdr:sp macro="" textlink="">
      <xdr:nvSpPr>
        <xdr:cNvPr id="189" name="人件費・物件費等の状況平均値テキスト"/>
        <xdr:cNvSpPr txBox="1"/>
      </xdr:nvSpPr>
      <xdr:spPr>
        <a:xfrm>
          <a:off x="5041900" y="14053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338,969</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23006</xdr:rowOff>
    </xdr:from>
    <xdr:to>
      <xdr:col>7</xdr:col>
      <xdr:colOff>203200</xdr:colOff>
      <xdr:row>82</xdr:row>
      <xdr:rowOff>124606</xdr:rowOff>
    </xdr:to>
    <xdr:sp macro="" textlink="">
      <xdr:nvSpPr>
        <xdr:cNvPr id="190" name="フローチャート : 判断 189"/>
        <xdr:cNvSpPr/>
      </xdr:nvSpPr>
      <xdr:spPr>
        <a:xfrm>
          <a:off x="4902200" y="1408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140035</xdr:rowOff>
    </xdr:from>
    <xdr:to>
      <xdr:col>6</xdr:col>
      <xdr:colOff>0</xdr:colOff>
      <xdr:row>81</xdr:row>
      <xdr:rowOff>163804</xdr:rowOff>
    </xdr:to>
    <xdr:cxnSp macro="">
      <xdr:nvCxnSpPr>
        <xdr:cNvPr id="191" name="直線コネクタ 190"/>
        <xdr:cNvCxnSpPr/>
      </xdr:nvCxnSpPr>
      <xdr:spPr>
        <a:xfrm>
          <a:off x="3225800" y="14027485"/>
          <a:ext cx="889000" cy="2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169833</xdr:rowOff>
    </xdr:from>
    <xdr:to>
      <xdr:col>6</xdr:col>
      <xdr:colOff>50800</xdr:colOff>
      <xdr:row>82</xdr:row>
      <xdr:rowOff>99983</xdr:rowOff>
    </xdr:to>
    <xdr:sp macro="" textlink="">
      <xdr:nvSpPr>
        <xdr:cNvPr id="192" name="フローチャート : 判断 191"/>
        <xdr:cNvSpPr/>
      </xdr:nvSpPr>
      <xdr:spPr>
        <a:xfrm>
          <a:off x="4064000" y="1405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84760</xdr:rowOff>
    </xdr:from>
    <xdr:ext cx="736600" cy="259045"/>
    <xdr:sp macro="" textlink="">
      <xdr:nvSpPr>
        <xdr:cNvPr id="193" name="テキスト ボックス 192"/>
        <xdr:cNvSpPr txBox="1"/>
      </xdr:nvSpPr>
      <xdr:spPr>
        <a:xfrm>
          <a:off x="3733800" y="14143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317,540</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123560</xdr:rowOff>
    </xdr:from>
    <xdr:to>
      <xdr:col>4</xdr:col>
      <xdr:colOff>482600</xdr:colOff>
      <xdr:row>81</xdr:row>
      <xdr:rowOff>140035</xdr:rowOff>
    </xdr:to>
    <xdr:cxnSp macro="">
      <xdr:nvCxnSpPr>
        <xdr:cNvPr id="194" name="直線コネクタ 193"/>
        <xdr:cNvCxnSpPr/>
      </xdr:nvCxnSpPr>
      <xdr:spPr>
        <a:xfrm>
          <a:off x="2336800" y="14011010"/>
          <a:ext cx="889000" cy="1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24023</xdr:rowOff>
    </xdr:from>
    <xdr:to>
      <xdr:col>4</xdr:col>
      <xdr:colOff>533400</xdr:colOff>
      <xdr:row>82</xdr:row>
      <xdr:rowOff>125623</xdr:rowOff>
    </xdr:to>
    <xdr:sp macro="" textlink="">
      <xdr:nvSpPr>
        <xdr:cNvPr id="195" name="フローチャート : 判断 194"/>
        <xdr:cNvSpPr/>
      </xdr:nvSpPr>
      <xdr:spPr>
        <a:xfrm>
          <a:off x="3175000" y="1408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110400</xdr:rowOff>
    </xdr:from>
    <xdr:ext cx="762000" cy="259045"/>
    <xdr:sp macro="" textlink="">
      <xdr:nvSpPr>
        <xdr:cNvPr id="196" name="テキスト ボックス 195"/>
        <xdr:cNvSpPr txBox="1"/>
      </xdr:nvSpPr>
      <xdr:spPr>
        <a:xfrm>
          <a:off x="2844800" y="1416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339,855</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106228</xdr:rowOff>
    </xdr:from>
    <xdr:to>
      <xdr:col>3</xdr:col>
      <xdr:colOff>279400</xdr:colOff>
      <xdr:row>81</xdr:row>
      <xdr:rowOff>123560</xdr:rowOff>
    </xdr:to>
    <xdr:cxnSp macro="">
      <xdr:nvCxnSpPr>
        <xdr:cNvPr id="197" name="直線コネクタ 196"/>
        <xdr:cNvCxnSpPr/>
      </xdr:nvCxnSpPr>
      <xdr:spPr>
        <a:xfrm>
          <a:off x="1447800" y="13993678"/>
          <a:ext cx="889000" cy="1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51505</xdr:rowOff>
    </xdr:from>
    <xdr:to>
      <xdr:col>3</xdr:col>
      <xdr:colOff>330200</xdr:colOff>
      <xdr:row>82</xdr:row>
      <xdr:rowOff>153105</xdr:rowOff>
    </xdr:to>
    <xdr:sp macro="" textlink="">
      <xdr:nvSpPr>
        <xdr:cNvPr id="198" name="フローチャート : 判断 197"/>
        <xdr:cNvSpPr/>
      </xdr:nvSpPr>
      <xdr:spPr>
        <a:xfrm>
          <a:off x="2286000" y="141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137882</xdr:rowOff>
    </xdr:from>
    <xdr:ext cx="762000" cy="259045"/>
    <xdr:sp macro="" textlink="">
      <xdr:nvSpPr>
        <xdr:cNvPr id="199" name="テキスト ボックス 198"/>
        <xdr:cNvSpPr txBox="1"/>
      </xdr:nvSpPr>
      <xdr:spPr>
        <a:xfrm>
          <a:off x="1955800" y="1419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363,772</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33021</xdr:rowOff>
    </xdr:from>
    <xdr:to>
      <xdr:col>2</xdr:col>
      <xdr:colOff>127000</xdr:colOff>
      <xdr:row>82</xdr:row>
      <xdr:rowOff>134621</xdr:rowOff>
    </xdr:to>
    <xdr:sp macro="" textlink="">
      <xdr:nvSpPr>
        <xdr:cNvPr id="200" name="フローチャート : 判断 199"/>
        <xdr:cNvSpPr/>
      </xdr:nvSpPr>
      <xdr:spPr>
        <a:xfrm>
          <a:off x="1397000" y="140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119398</xdr:rowOff>
    </xdr:from>
    <xdr:ext cx="762000" cy="259045"/>
    <xdr:sp macro="" textlink="">
      <xdr:nvSpPr>
        <xdr:cNvPr id="201" name="テキスト ボックス 200"/>
        <xdr:cNvSpPr txBox="1"/>
      </xdr:nvSpPr>
      <xdr:spPr>
        <a:xfrm>
          <a:off x="1066800" y="14178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347,685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2" name="テキスト ボックス 20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3" name="テキスト ボックス 20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4" name="テキスト ボックス 20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5" name="テキスト ボックス 20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6" name="テキスト ボックス 20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130310</xdr:rowOff>
    </xdr:from>
    <xdr:to>
      <xdr:col>7</xdr:col>
      <xdr:colOff>203200</xdr:colOff>
      <xdr:row>82</xdr:row>
      <xdr:rowOff>60460</xdr:rowOff>
    </xdr:to>
    <xdr:sp macro="" textlink="">
      <xdr:nvSpPr>
        <xdr:cNvPr id="207" name="円/楕円 206"/>
        <xdr:cNvSpPr/>
      </xdr:nvSpPr>
      <xdr:spPr>
        <a:xfrm>
          <a:off x="4902200" y="1401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51587</xdr:rowOff>
    </xdr:from>
    <xdr:ext cx="762000" cy="259045"/>
    <xdr:sp macro="" textlink="">
      <xdr:nvSpPr>
        <xdr:cNvPr id="208" name="人件費・物件費等の状況該当値テキスト"/>
        <xdr:cNvSpPr txBox="1"/>
      </xdr:nvSpPr>
      <xdr:spPr>
        <a:xfrm>
          <a:off x="5041900" y="13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283,144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113004</xdr:rowOff>
    </xdr:from>
    <xdr:to>
      <xdr:col>6</xdr:col>
      <xdr:colOff>50800</xdr:colOff>
      <xdr:row>82</xdr:row>
      <xdr:rowOff>43154</xdr:rowOff>
    </xdr:to>
    <xdr:sp macro="" textlink="">
      <xdr:nvSpPr>
        <xdr:cNvPr id="209" name="円/楕円 208"/>
        <xdr:cNvSpPr/>
      </xdr:nvSpPr>
      <xdr:spPr>
        <a:xfrm>
          <a:off x="4064000" y="1400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53331</xdr:rowOff>
    </xdr:from>
    <xdr:ext cx="736600" cy="259045"/>
    <xdr:sp macro="" textlink="">
      <xdr:nvSpPr>
        <xdr:cNvPr id="210" name="テキスト ボックス 209"/>
        <xdr:cNvSpPr txBox="1"/>
      </xdr:nvSpPr>
      <xdr:spPr>
        <a:xfrm>
          <a:off x="3733800" y="13769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268,082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89235</xdr:rowOff>
    </xdr:from>
    <xdr:to>
      <xdr:col>4</xdr:col>
      <xdr:colOff>533400</xdr:colOff>
      <xdr:row>82</xdr:row>
      <xdr:rowOff>19385</xdr:rowOff>
    </xdr:to>
    <xdr:sp macro="" textlink="">
      <xdr:nvSpPr>
        <xdr:cNvPr id="211" name="円/楕円 210"/>
        <xdr:cNvSpPr/>
      </xdr:nvSpPr>
      <xdr:spPr>
        <a:xfrm>
          <a:off x="3175000" y="1397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29562</xdr:rowOff>
    </xdr:from>
    <xdr:ext cx="762000" cy="259045"/>
    <xdr:sp macro="" textlink="">
      <xdr:nvSpPr>
        <xdr:cNvPr id="212" name="テキスト ボックス 211"/>
        <xdr:cNvSpPr txBox="1"/>
      </xdr:nvSpPr>
      <xdr:spPr>
        <a:xfrm>
          <a:off x="2844800" y="1374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247,397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72760</xdr:rowOff>
    </xdr:from>
    <xdr:to>
      <xdr:col>3</xdr:col>
      <xdr:colOff>330200</xdr:colOff>
      <xdr:row>82</xdr:row>
      <xdr:rowOff>2910</xdr:rowOff>
    </xdr:to>
    <xdr:sp macro="" textlink="">
      <xdr:nvSpPr>
        <xdr:cNvPr id="213" name="円/楕円 212"/>
        <xdr:cNvSpPr/>
      </xdr:nvSpPr>
      <xdr:spPr>
        <a:xfrm>
          <a:off x="2286000" y="1396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13087</xdr:rowOff>
    </xdr:from>
    <xdr:ext cx="762000" cy="259045"/>
    <xdr:sp macro="" textlink="">
      <xdr:nvSpPr>
        <xdr:cNvPr id="214" name="テキスト ボックス 213"/>
        <xdr:cNvSpPr txBox="1"/>
      </xdr:nvSpPr>
      <xdr:spPr>
        <a:xfrm>
          <a:off x="1955800" y="1372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233,059</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55428</xdr:rowOff>
    </xdr:from>
    <xdr:to>
      <xdr:col>2</xdr:col>
      <xdr:colOff>127000</xdr:colOff>
      <xdr:row>81</xdr:row>
      <xdr:rowOff>157028</xdr:rowOff>
    </xdr:to>
    <xdr:sp macro="" textlink="">
      <xdr:nvSpPr>
        <xdr:cNvPr id="215" name="円/楕円 214"/>
        <xdr:cNvSpPr/>
      </xdr:nvSpPr>
      <xdr:spPr>
        <a:xfrm>
          <a:off x="1397000" y="1394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167205</xdr:rowOff>
    </xdr:from>
    <xdr:ext cx="762000" cy="259045"/>
    <xdr:sp macro="" textlink="">
      <xdr:nvSpPr>
        <xdr:cNvPr id="216" name="テキスト ボックス 215"/>
        <xdr:cNvSpPr txBox="1"/>
      </xdr:nvSpPr>
      <xdr:spPr>
        <a:xfrm>
          <a:off x="1066800" y="13711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217,975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7" name="正方形/長方形 21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8" name="テキスト ボックス 21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9" name="テキスト ボックス 21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0" name="正方形/長方形 21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1" name="正方形/長方形 22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2" name="正方形/長方形 22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3" name="正方形/長方形 22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4" name="正方形/長方形 22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5" name="正方形/長方形 22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6" name="正方形/長方形 22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7" name="正方形/長方形 22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8" name="正方形/長方形 22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9" name="テキスト ボックス 22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家公務員の給与を基準として、職員の給与水準を表しているラスパイレス指数（平成２９年４月１日現在）は、対前年度比で１．１ポイント増加しましたが、類似団体内平均値よりも０．７ポイント低くなっています。</a:t>
          </a:r>
          <a:endParaRPr kumimoji="1" lang="en-US" altLang="ja-JP" sz="1300">
            <a:latin typeface="ＭＳ Ｐゴシック"/>
          </a:endParaRPr>
        </a:p>
        <a:p>
          <a:r>
            <a:rPr kumimoji="1" lang="ja-JP" altLang="en-US" sz="1300">
              <a:latin typeface="ＭＳ Ｐゴシック"/>
            </a:rPr>
            <a:t>前年度からの増加要因は、新卒の新規採用職員の採用を増やしたことが考えられますが、引き続き給与の適正化に努めます。</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0" name="直線コネクタ 22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1" name="テキスト ボックス 23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2" name="直線コネクタ 23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3" name="テキスト ボックス 23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4" name="直線コネクタ 23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5" name="テキスト ボックス 23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6" name="直線コネクタ 23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7" name="テキスト ボックス 23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8" name="直線コネクタ 23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9" name="テキスト ボックス 23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0" name="直線コネクタ 23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1" name="テキスト ボックス 24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52493</xdr:rowOff>
    </xdr:from>
    <xdr:to>
      <xdr:col>24</xdr:col>
      <xdr:colOff>558800</xdr:colOff>
      <xdr:row>87</xdr:row>
      <xdr:rowOff>42757</xdr:rowOff>
    </xdr:to>
    <xdr:cxnSp macro="">
      <xdr:nvCxnSpPr>
        <xdr:cNvPr id="245" name="直線コネクタ 244"/>
        <xdr:cNvCxnSpPr/>
      </xdr:nvCxnSpPr>
      <xdr:spPr>
        <a:xfrm flipV="1">
          <a:off x="17018000" y="13768493"/>
          <a:ext cx="0" cy="11904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14834</xdr:rowOff>
    </xdr:from>
    <xdr:ext cx="762000" cy="259045"/>
    <xdr:sp macro="" textlink="">
      <xdr:nvSpPr>
        <xdr:cNvPr id="246" name="給与水準   （国との比較）最小値テキスト"/>
        <xdr:cNvSpPr txBox="1"/>
      </xdr:nvSpPr>
      <xdr:spPr>
        <a:xfrm>
          <a:off x="17106900" y="1493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99.4</a:t>
          </a:r>
          <a:endParaRPr kumimoji="1" lang="ja-JP" altLang="en-US" sz="1000" b="1">
            <a:latin typeface="ＭＳ Ｐゴシック"/>
          </a:endParaRPr>
        </a:p>
      </xdr:txBody>
    </xdr:sp>
    <xdr:clientData/>
  </xdr:oneCellAnchor>
  <xdr:twoCellAnchor>
    <xdr:from>
      <xdr:col>24</xdr:col>
      <xdr:colOff>469900</xdr:colOff>
      <xdr:row>87</xdr:row>
      <xdr:rowOff>42757</xdr:rowOff>
    </xdr:from>
    <xdr:to>
      <xdr:col>24</xdr:col>
      <xdr:colOff>647700</xdr:colOff>
      <xdr:row>87</xdr:row>
      <xdr:rowOff>42757</xdr:rowOff>
    </xdr:to>
    <xdr:cxnSp macro="">
      <xdr:nvCxnSpPr>
        <xdr:cNvPr id="247" name="直線コネクタ 246"/>
        <xdr:cNvCxnSpPr/>
      </xdr:nvCxnSpPr>
      <xdr:spPr>
        <a:xfrm>
          <a:off x="16929100" y="1495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138870</xdr:rowOff>
    </xdr:from>
    <xdr:ext cx="762000" cy="259045"/>
    <xdr:sp macro="" textlink="">
      <xdr:nvSpPr>
        <xdr:cNvPr id="248" name="給与水準   （国との比較）最大値テキスト"/>
        <xdr:cNvSpPr txBox="1"/>
      </xdr:nvSpPr>
      <xdr:spPr>
        <a:xfrm>
          <a:off x="17106900" y="1351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24</xdr:col>
      <xdr:colOff>469900</xdr:colOff>
      <xdr:row>80</xdr:row>
      <xdr:rowOff>52493</xdr:rowOff>
    </xdr:from>
    <xdr:to>
      <xdr:col>24</xdr:col>
      <xdr:colOff>647700</xdr:colOff>
      <xdr:row>80</xdr:row>
      <xdr:rowOff>52493</xdr:rowOff>
    </xdr:to>
    <xdr:cxnSp macro="">
      <xdr:nvCxnSpPr>
        <xdr:cNvPr id="249" name="直線コネクタ 248"/>
        <xdr:cNvCxnSpPr/>
      </xdr:nvCxnSpPr>
      <xdr:spPr>
        <a:xfrm>
          <a:off x="16929100" y="1376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34289</xdr:rowOff>
    </xdr:from>
    <xdr:to>
      <xdr:col>24</xdr:col>
      <xdr:colOff>558800</xdr:colOff>
      <xdr:row>84</xdr:row>
      <xdr:rowOff>122766</xdr:rowOff>
    </xdr:to>
    <xdr:cxnSp macro="">
      <xdr:nvCxnSpPr>
        <xdr:cNvPr id="250" name="直線コネクタ 249"/>
        <xdr:cNvCxnSpPr/>
      </xdr:nvCxnSpPr>
      <xdr:spPr>
        <a:xfrm>
          <a:off x="16179800" y="14436089"/>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100347</xdr:rowOff>
    </xdr:from>
    <xdr:ext cx="762000" cy="259045"/>
    <xdr:sp macro="" textlink="">
      <xdr:nvSpPr>
        <xdr:cNvPr id="251" name="給与水準   （国との比較）平均値テキスト"/>
        <xdr:cNvSpPr txBox="1"/>
      </xdr:nvSpPr>
      <xdr:spPr>
        <a:xfrm>
          <a:off x="17106900" y="1450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94.7</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52" name="フローチャート : 判断 251"/>
        <xdr:cNvSpPr/>
      </xdr:nvSpPr>
      <xdr:spPr>
        <a:xfrm>
          <a:off x="16967200" y="1453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101177</xdr:rowOff>
    </xdr:from>
    <xdr:to>
      <xdr:col>23</xdr:col>
      <xdr:colOff>406400</xdr:colOff>
      <xdr:row>84</xdr:row>
      <xdr:rowOff>34289</xdr:rowOff>
    </xdr:to>
    <xdr:cxnSp macro="">
      <xdr:nvCxnSpPr>
        <xdr:cNvPr id="253" name="直線コネクタ 252"/>
        <xdr:cNvCxnSpPr/>
      </xdr:nvCxnSpPr>
      <xdr:spPr>
        <a:xfrm>
          <a:off x="15290800" y="14331527"/>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144357</xdr:rowOff>
    </xdr:from>
    <xdr:to>
      <xdr:col>23</xdr:col>
      <xdr:colOff>457200</xdr:colOff>
      <xdr:row>85</xdr:row>
      <xdr:rowOff>74507</xdr:rowOff>
    </xdr:to>
    <xdr:sp macro="" textlink="">
      <xdr:nvSpPr>
        <xdr:cNvPr id="254" name="フローチャート : 判断 253"/>
        <xdr:cNvSpPr/>
      </xdr:nvSpPr>
      <xdr:spPr>
        <a:xfrm>
          <a:off x="16129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59284</xdr:rowOff>
    </xdr:from>
    <xdr:ext cx="736600" cy="259045"/>
    <xdr:sp macro="" textlink="">
      <xdr:nvSpPr>
        <xdr:cNvPr id="255" name="テキスト ボックス 254"/>
        <xdr:cNvSpPr txBox="1"/>
      </xdr:nvSpPr>
      <xdr:spPr>
        <a:xfrm>
          <a:off x="15798800" y="14632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101177</xdr:rowOff>
    </xdr:from>
    <xdr:to>
      <xdr:col>22</xdr:col>
      <xdr:colOff>203200</xdr:colOff>
      <xdr:row>84</xdr:row>
      <xdr:rowOff>26246</xdr:rowOff>
    </xdr:to>
    <xdr:cxnSp macro="">
      <xdr:nvCxnSpPr>
        <xdr:cNvPr id="256" name="直線コネクタ 255"/>
        <xdr:cNvCxnSpPr/>
      </xdr:nvCxnSpPr>
      <xdr:spPr>
        <a:xfrm flipV="1">
          <a:off x="14401800" y="1433152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120227</xdr:rowOff>
    </xdr:from>
    <xdr:to>
      <xdr:col>22</xdr:col>
      <xdr:colOff>254000</xdr:colOff>
      <xdr:row>85</xdr:row>
      <xdr:rowOff>50377</xdr:rowOff>
    </xdr:to>
    <xdr:sp macro="" textlink="">
      <xdr:nvSpPr>
        <xdr:cNvPr id="257" name="フローチャート : 判断 256"/>
        <xdr:cNvSpPr/>
      </xdr:nvSpPr>
      <xdr:spPr>
        <a:xfrm>
          <a:off x="15240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35154</xdr:rowOff>
    </xdr:from>
    <xdr:ext cx="762000" cy="259045"/>
    <xdr:sp macro="" textlink="">
      <xdr:nvSpPr>
        <xdr:cNvPr id="258" name="テキスト ボックス 257"/>
        <xdr:cNvSpPr txBox="1"/>
      </xdr:nvSpPr>
      <xdr:spPr>
        <a:xfrm>
          <a:off x="14909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26246</xdr:rowOff>
    </xdr:from>
    <xdr:to>
      <xdr:col>21</xdr:col>
      <xdr:colOff>0</xdr:colOff>
      <xdr:row>86</xdr:row>
      <xdr:rowOff>109643</xdr:rowOff>
    </xdr:to>
    <xdr:cxnSp macro="">
      <xdr:nvCxnSpPr>
        <xdr:cNvPr id="259" name="直線コネクタ 258"/>
        <xdr:cNvCxnSpPr/>
      </xdr:nvCxnSpPr>
      <xdr:spPr>
        <a:xfrm flipV="1">
          <a:off x="13512800" y="14428046"/>
          <a:ext cx="889000" cy="426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47837</xdr:rowOff>
    </xdr:from>
    <xdr:to>
      <xdr:col>21</xdr:col>
      <xdr:colOff>50800</xdr:colOff>
      <xdr:row>84</xdr:row>
      <xdr:rowOff>149437</xdr:rowOff>
    </xdr:to>
    <xdr:sp macro="" textlink="">
      <xdr:nvSpPr>
        <xdr:cNvPr id="260" name="フローチャート : 判断 259"/>
        <xdr:cNvSpPr/>
      </xdr:nvSpPr>
      <xdr:spPr>
        <a:xfrm>
          <a:off x="14351000" y="144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134214</xdr:rowOff>
    </xdr:from>
    <xdr:ext cx="762000" cy="259045"/>
    <xdr:sp macro="" textlink="">
      <xdr:nvSpPr>
        <xdr:cNvPr id="261" name="テキスト ボックス 260"/>
        <xdr:cNvSpPr txBox="1"/>
      </xdr:nvSpPr>
      <xdr:spPr>
        <a:xfrm>
          <a:off x="140208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160866</xdr:rowOff>
    </xdr:from>
    <xdr:to>
      <xdr:col>19</xdr:col>
      <xdr:colOff>533400</xdr:colOff>
      <xdr:row>88</xdr:row>
      <xdr:rowOff>91016</xdr:rowOff>
    </xdr:to>
    <xdr:sp macro="" textlink="">
      <xdr:nvSpPr>
        <xdr:cNvPr id="262" name="フローチャート : 判断 261"/>
        <xdr:cNvSpPr/>
      </xdr:nvSpPr>
      <xdr:spPr>
        <a:xfrm>
          <a:off x="13462000" y="1507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75793</xdr:rowOff>
    </xdr:from>
    <xdr:ext cx="762000" cy="259045"/>
    <xdr:sp macro="" textlink="">
      <xdr:nvSpPr>
        <xdr:cNvPr id="263" name="テキスト ボックス 262"/>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69" name="円/楕円 268"/>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88493</xdr:rowOff>
    </xdr:from>
    <xdr:ext cx="762000" cy="259045"/>
    <xdr:sp macro="" textlink="">
      <xdr:nvSpPr>
        <xdr:cNvPr id="270"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154939</xdr:rowOff>
    </xdr:from>
    <xdr:to>
      <xdr:col>23</xdr:col>
      <xdr:colOff>457200</xdr:colOff>
      <xdr:row>84</xdr:row>
      <xdr:rowOff>85089</xdr:rowOff>
    </xdr:to>
    <xdr:sp macro="" textlink="">
      <xdr:nvSpPr>
        <xdr:cNvPr id="271" name="円/楕円 270"/>
        <xdr:cNvSpPr/>
      </xdr:nvSpPr>
      <xdr:spPr>
        <a:xfrm>
          <a:off x="16129000" y="1438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95266</xdr:rowOff>
    </xdr:from>
    <xdr:ext cx="736600" cy="259045"/>
    <xdr:sp macro="" textlink="">
      <xdr:nvSpPr>
        <xdr:cNvPr id="272" name="テキスト ボックス 271"/>
        <xdr:cNvSpPr txBox="1"/>
      </xdr:nvSpPr>
      <xdr:spPr>
        <a:xfrm>
          <a:off x="15798800" y="14154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50377</xdr:rowOff>
    </xdr:from>
    <xdr:to>
      <xdr:col>22</xdr:col>
      <xdr:colOff>254000</xdr:colOff>
      <xdr:row>83</xdr:row>
      <xdr:rowOff>151977</xdr:rowOff>
    </xdr:to>
    <xdr:sp macro="" textlink="">
      <xdr:nvSpPr>
        <xdr:cNvPr id="273" name="円/楕円 272"/>
        <xdr:cNvSpPr/>
      </xdr:nvSpPr>
      <xdr:spPr>
        <a:xfrm>
          <a:off x="15240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162154</xdr:rowOff>
    </xdr:from>
    <xdr:ext cx="762000" cy="259045"/>
    <xdr:sp macro="" textlink="">
      <xdr:nvSpPr>
        <xdr:cNvPr id="274" name="テキスト ボックス 273"/>
        <xdr:cNvSpPr txBox="1"/>
      </xdr:nvSpPr>
      <xdr:spPr>
        <a:xfrm>
          <a:off x="14909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146896</xdr:rowOff>
    </xdr:from>
    <xdr:to>
      <xdr:col>21</xdr:col>
      <xdr:colOff>50800</xdr:colOff>
      <xdr:row>84</xdr:row>
      <xdr:rowOff>77046</xdr:rowOff>
    </xdr:to>
    <xdr:sp macro="" textlink="">
      <xdr:nvSpPr>
        <xdr:cNvPr id="275" name="円/楕円 274"/>
        <xdr:cNvSpPr/>
      </xdr:nvSpPr>
      <xdr:spPr>
        <a:xfrm>
          <a:off x="14351000" y="1437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87223</xdr:rowOff>
    </xdr:from>
    <xdr:ext cx="762000" cy="259045"/>
    <xdr:sp macro="" textlink="">
      <xdr:nvSpPr>
        <xdr:cNvPr id="276" name="テキスト ボックス 275"/>
        <xdr:cNvSpPr txBox="1"/>
      </xdr:nvSpPr>
      <xdr:spPr>
        <a:xfrm>
          <a:off x="14020800" y="1414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58843</xdr:rowOff>
    </xdr:from>
    <xdr:to>
      <xdr:col>19</xdr:col>
      <xdr:colOff>533400</xdr:colOff>
      <xdr:row>86</xdr:row>
      <xdr:rowOff>160443</xdr:rowOff>
    </xdr:to>
    <xdr:sp macro="" textlink="">
      <xdr:nvSpPr>
        <xdr:cNvPr id="277" name="円/楕円 276"/>
        <xdr:cNvSpPr/>
      </xdr:nvSpPr>
      <xdr:spPr>
        <a:xfrm>
          <a:off x="13462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170620</xdr:rowOff>
    </xdr:from>
    <xdr:ext cx="762000" cy="259045"/>
    <xdr:sp macro="" textlink="">
      <xdr:nvSpPr>
        <xdr:cNvPr id="278" name="テキスト ボックス 277"/>
        <xdr:cNvSpPr txBox="1"/>
      </xdr:nvSpPr>
      <xdr:spPr>
        <a:xfrm>
          <a:off x="13131800" y="1457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[16.84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職員の大量退職に備え一時的に新規採用職員を増やしてましたが、</a:t>
          </a:r>
          <a:r>
            <a:rPr kumimoji="1" lang="ja-JP" altLang="en-US" sz="1300">
              <a:latin typeface="ＭＳ Ｐゴシック"/>
            </a:rPr>
            <a:t>類似団体平均値から１．６２人下回りました。</a:t>
          </a:r>
          <a:endParaRPr kumimoji="1" lang="en-US" altLang="ja-JP" sz="1300">
            <a:latin typeface="ＭＳ Ｐゴシック"/>
          </a:endParaRPr>
        </a:p>
        <a:p>
          <a:r>
            <a:rPr kumimoji="1" lang="ja-JP" altLang="en-US" sz="1300">
              <a:latin typeface="ＭＳ Ｐゴシック"/>
            </a:rPr>
            <a:t>今後も定員管理計画により、削減を図って行く予定です。</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156083</xdr:rowOff>
    </xdr:from>
    <xdr:to>
      <xdr:col>24</xdr:col>
      <xdr:colOff>558800</xdr:colOff>
      <xdr:row>67</xdr:row>
      <xdr:rowOff>160673</xdr:rowOff>
    </xdr:to>
    <xdr:cxnSp macro="">
      <xdr:nvCxnSpPr>
        <xdr:cNvPr id="310" name="直線コネクタ 309"/>
        <xdr:cNvCxnSpPr/>
      </xdr:nvCxnSpPr>
      <xdr:spPr>
        <a:xfrm flipV="1">
          <a:off x="17018000" y="9928733"/>
          <a:ext cx="0" cy="17190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132750</xdr:rowOff>
    </xdr:from>
    <xdr:ext cx="762000" cy="259045"/>
    <xdr:sp macro="" textlink="">
      <xdr:nvSpPr>
        <xdr:cNvPr id="311" name="定員管理の状況最小値テキスト"/>
        <xdr:cNvSpPr txBox="1"/>
      </xdr:nvSpPr>
      <xdr:spPr>
        <a:xfrm>
          <a:off x="17106900" y="1161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59.74</a:t>
          </a:r>
          <a:endParaRPr kumimoji="1" lang="ja-JP" altLang="en-US" sz="1000" b="1">
            <a:latin typeface="ＭＳ Ｐゴシック"/>
          </a:endParaRPr>
        </a:p>
      </xdr:txBody>
    </xdr:sp>
    <xdr:clientData/>
  </xdr:oneCellAnchor>
  <xdr:twoCellAnchor>
    <xdr:from>
      <xdr:col>24</xdr:col>
      <xdr:colOff>469900</xdr:colOff>
      <xdr:row>67</xdr:row>
      <xdr:rowOff>160673</xdr:rowOff>
    </xdr:from>
    <xdr:to>
      <xdr:col>24</xdr:col>
      <xdr:colOff>647700</xdr:colOff>
      <xdr:row>67</xdr:row>
      <xdr:rowOff>160673</xdr:rowOff>
    </xdr:to>
    <xdr:cxnSp macro="">
      <xdr:nvCxnSpPr>
        <xdr:cNvPr id="312" name="直線コネクタ 311"/>
        <xdr:cNvCxnSpPr/>
      </xdr:nvCxnSpPr>
      <xdr:spPr>
        <a:xfrm>
          <a:off x="16929100" y="11647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71010</xdr:rowOff>
    </xdr:from>
    <xdr:ext cx="762000" cy="259045"/>
    <xdr:sp macro="" textlink="">
      <xdr:nvSpPr>
        <xdr:cNvPr id="313" name="定員管理の状況最大値テキスト"/>
        <xdr:cNvSpPr txBox="1"/>
      </xdr:nvSpPr>
      <xdr:spPr>
        <a:xfrm>
          <a:off x="17106900" y="967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24</xdr:col>
      <xdr:colOff>469900</xdr:colOff>
      <xdr:row>57</xdr:row>
      <xdr:rowOff>156083</xdr:rowOff>
    </xdr:from>
    <xdr:to>
      <xdr:col>24</xdr:col>
      <xdr:colOff>647700</xdr:colOff>
      <xdr:row>57</xdr:row>
      <xdr:rowOff>156083</xdr:rowOff>
    </xdr:to>
    <xdr:cxnSp macro="">
      <xdr:nvCxnSpPr>
        <xdr:cNvPr id="314" name="直線コネクタ 313"/>
        <xdr:cNvCxnSpPr/>
      </xdr:nvCxnSpPr>
      <xdr:spPr>
        <a:xfrm>
          <a:off x="16929100" y="99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53449</xdr:rowOff>
    </xdr:from>
    <xdr:to>
      <xdr:col>24</xdr:col>
      <xdr:colOff>558800</xdr:colOff>
      <xdr:row>59</xdr:row>
      <xdr:rowOff>89988</xdr:rowOff>
    </xdr:to>
    <xdr:cxnSp macro="">
      <xdr:nvCxnSpPr>
        <xdr:cNvPr id="315" name="直線コネクタ 314"/>
        <xdr:cNvCxnSpPr/>
      </xdr:nvCxnSpPr>
      <xdr:spPr>
        <a:xfrm flipV="1">
          <a:off x="16179800" y="10168999"/>
          <a:ext cx="838200" cy="3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30570</xdr:rowOff>
    </xdr:from>
    <xdr:ext cx="762000" cy="259045"/>
    <xdr:sp macro="" textlink="">
      <xdr:nvSpPr>
        <xdr:cNvPr id="316" name="定員管理の状況平均値テキスト"/>
        <xdr:cNvSpPr txBox="1"/>
      </xdr:nvSpPr>
      <xdr:spPr>
        <a:xfrm>
          <a:off x="17106900" y="101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58493</xdr:rowOff>
    </xdr:from>
    <xdr:to>
      <xdr:col>24</xdr:col>
      <xdr:colOff>609600</xdr:colOff>
      <xdr:row>59</xdr:row>
      <xdr:rowOff>160093</xdr:rowOff>
    </xdr:to>
    <xdr:sp macro="" textlink="">
      <xdr:nvSpPr>
        <xdr:cNvPr id="317" name="フローチャート : 判断 316"/>
        <xdr:cNvSpPr/>
      </xdr:nvSpPr>
      <xdr:spPr>
        <a:xfrm>
          <a:off x="16967200" y="1017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33110</xdr:rowOff>
    </xdr:from>
    <xdr:to>
      <xdr:col>23</xdr:col>
      <xdr:colOff>406400</xdr:colOff>
      <xdr:row>59</xdr:row>
      <xdr:rowOff>89988</xdr:rowOff>
    </xdr:to>
    <xdr:cxnSp macro="">
      <xdr:nvCxnSpPr>
        <xdr:cNvPr id="318" name="直線コネクタ 317"/>
        <xdr:cNvCxnSpPr/>
      </xdr:nvCxnSpPr>
      <xdr:spPr>
        <a:xfrm>
          <a:off x="15290800" y="10148660"/>
          <a:ext cx="8890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58</xdr:row>
      <xdr:rowOff>171341</xdr:rowOff>
    </xdr:from>
    <xdr:to>
      <xdr:col>23</xdr:col>
      <xdr:colOff>457200</xdr:colOff>
      <xdr:row>59</xdr:row>
      <xdr:rowOff>101491</xdr:rowOff>
    </xdr:to>
    <xdr:sp macro="" textlink="">
      <xdr:nvSpPr>
        <xdr:cNvPr id="319" name="フローチャート : 判断 318"/>
        <xdr:cNvSpPr/>
      </xdr:nvSpPr>
      <xdr:spPr>
        <a:xfrm>
          <a:off x="16129000" y="1011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111668</xdr:rowOff>
    </xdr:from>
    <xdr:ext cx="736600" cy="259045"/>
    <xdr:sp macro="" textlink="">
      <xdr:nvSpPr>
        <xdr:cNvPr id="320" name="テキスト ボックス 319"/>
        <xdr:cNvSpPr txBox="1"/>
      </xdr:nvSpPr>
      <xdr:spPr>
        <a:xfrm>
          <a:off x="15798800" y="98843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16.76</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27595</xdr:rowOff>
    </xdr:from>
    <xdr:to>
      <xdr:col>22</xdr:col>
      <xdr:colOff>203200</xdr:colOff>
      <xdr:row>59</xdr:row>
      <xdr:rowOff>33110</xdr:rowOff>
    </xdr:to>
    <xdr:cxnSp macro="">
      <xdr:nvCxnSpPr>
        <xdr:cNvPr id="321" name="直線コネクタ 320"/>
        <xdr:cNvCxnSpPr/>
      </xdr:nvCxnSpPr>
      <xdr:spPr>
        <a:xfrm>
          <a:off x="14401800" y="10143145"/>
          <a:ext cx="889000" cy="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19540</xdr:rowOff>
    </xdr:from>
    <xdr:to>
      <xdr:col>22</xdr:col>
      <xdr:colOff>254000</xdr:colOff>
      <xdr:row>59</xdr:row>
      <xdr:rowOff>121140</xdr:rowOff>
    </xdr:to>
    <xdr:sp macro="" textlink="">
      <xdr:nvSpPr>
        <xdr:cNvPr id="322" name="フローチャート : 判断 321"/>
        <xdr:cNvSpPr/>
      </xdr:nvSpPr>
      <xdr:spPr>
        <a:xfrm>
          <a:off x="15240000" y="101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105917</xdr:rowOff>
    </xdr:from>
    <xdr:ext cx="762000" cy="259045"/>
    <xdr:sp macro="" textlink="">
      <xdr:nvSpPr>
        <xdr:cNvPr id="323" name="テキスト ボックス 322"/>
        <xdr:cNvSpPr txBox="1"/>
      </xdr:nvSpPr>
      <xdr:spPr>
        <a:xfrm>
          <a:off x="14909800" y="1022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27595</xdr:rowOff>
    </xdr:from>
    <xdr:to>
      <xdr:col>21</xdr:col>
      <xdr:colOff>0</xdr:colOff>
      <xdr:row>59</xdr:row>
      <xdr:rowOff>63790</xdr:rowOff>
    </xdr:to>
    <xdr:cxnSp macro="">
      <xdr:nvCxnSpPr>
        <xdr:cNvPr id="324" name="直線コネクタ 323"/>
        <xdr:cNvCxnSpPr/>
      </xdr:nvCxnSpPr>
      <xdr:spPr>
        <a:xfrm flipV="1">
          <a:off x="13512800" y="101431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21608</xdr:rowOff>
    </xdr:from>
    <xdr:to>
      <xdr:col>21</xdr:col>
      <xdr:colOff>50800</xdr:colOff>
      <xdr:row>59</xdr:row>
      <xdr:rowOff>123208</xdr:rowOff>
    </xdr:to>
    <xdr:sp macro="" textlink="">
      <xdr:nvSpPr>
        <xdr:cNvPr id="325" name="フローチャート : 判断 324"/>
        <xdr:cNvSpPr/>
      </xdr:nvSpPr>
      <xdr:spPr>
        <a:xfrm>
          <a:off x="14351000" y="1013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107985</xdr:rowOff>
    </xdr:from>
    <xdr:ext cx="762000" cy="259045"/>
    <xdr:sp macro="" textlink="">
      <xdr:nvSpPr>
        <xdr:cNvPr id="326" name="テキスト ボックス 325"/>
        <xdr:cNvSpPr txBox="1"/>
      </xdr:nvSpPr>
      <xdr:spPr>
        <a:xfrm>
          <a:off x="14020800" y="10223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17.39</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16438</xdr:rowOff>
    </xdr:from>
    <xdr:to>
      <xdr:col>19</xdr:col>
      <xdr:colOff>533400</xdr:colOff>
      <xdr:row>59</xdr:row>
      <xdr:rowOff>118038</xdr:rowOff>
    </xdr:to>
    <xdr:sp macro="" textlink="">
      <xdr:nvSpPr>
        <xdr:cNvPr id="327" name="フローチャート : 判断 326"/>
        <xdr:cNvSpPr/>
      </xdr:nvSpPr>
      <xdr:spPr>
        <a:xfrm>
          <a:off x="13462000" y="1013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102815</xdr:rowOff>
    </xdr:from>
    <xdr:ext cx="762000" cy="259045"/>
    <xdr:sp macro="" textlink="">
      <xdr:nvSpPr>
        <xdr:cNvPr id="328" name="テキスト ボックス 327"/>
        <xdr:cNvSpPr txBox="1"/>
      </xdr:nvSpPr>
      <xdr:spPr>
        <a:xfrm>
          <a:off x="13131800" y="1021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2649</xdr:rowOff>
    </xdr:from>
    <xdr:to>
      <xdr:col>24</xdr:col>
      <xdr:colOff>609600</xdr:colOff>
      <xdr:row>59</xdr:row>
      <xdr:rowOff>104249</xdr:rowOff>
    </xdr:to>
    <xdr:sp macro="" textlink="">
      <xdr:nvSpPr>
        <xdr:cNvPr id="334" name="円/楕円 333"/>
        <xdr:cNvSpPr/>
      </xdr:nvSpPr>
      <xdr:spPr>
        <a:xfrm>
          <a:off x="16967200" y="1011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19176</xdr:rowOff>
    </xdr:from>
    <xdr:ext cx="762000" cy="259045"/>
    <xdr:sp macro="" textlink="">
      <xdr:nvSpPr>
        <xdr:cNvPr id="335" name="定員管理の状況該当値テキスト"/>
        <xdr:cNvSpPr txBox="1"/>
      </xdr:nvSpPr>
      <xdr:spPr>
        <a:xfrm>
          <a:off x="17106900" y="996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16.84</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39188</xdr:rowOff>
    </xdr:from>
    <xdr:to>
      <xdr:col>23</xdr:col>
      <xdr:colOff>457200</xdr:colOff>
      <xdr:row>59</xdr:row>
      <xdr:rowOff>140788</xdr:rowOff>
    </xdr:to>
    <xdr:sp macro="" textlink="">
      <xdr:nvSpPr>
        <xdr:cNvPr id="336" name="円/楕円 335"/>
        <xdr:cNvSpPr/>
      </xdr:nvSpPr>
      <xdr:spPr>
        <a:xfrm>
          <a:off x="16129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125565</xdr:rowOff>
    </xdr:from>
    <xdr:ext cx="736600" cy="259045"/>
    <xdr:sp macro="" textlink="">
      <xdr:nvSpPr>
        <xdr:cNvPr id="337" name="テキスト ボックス 336"/>
        <xdr:cNvSpPr txBox="1"/>
      </xdr:nvSpPr>
      <xdr:spPr>
        <a:xfrm>
          <a:off x="15798800" y="10241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17.90</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153760</xdr:rowOff>
    </xdr:from>
    <xdr:to>
      <xdr:col>22</xdr:col>
      <xdr:colOff>254000</xdr:colOff>
      <xdr:row>59</xdr:row>
      <xdr:rowOff>83910</xdr:rowOff>
    </xdr:to>
    <xdr:sp macro="" textlink="">
      <xdr:nvSpPr>
        <xdr:cNvPr id="338" name="円/楕円 337"/>
        <xdr:cNvSpPr/>
      </xdr:nvSpPr>
      <xdr:spPr>
        <a:xfrm>
          <a:off x="15240000" y="1009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94087</xdr:rowOff>
    </xdr:from>
    <xdr:ext cx="762000" cy="259045"/>
    <xdr:sp macro="" textlink="">
      <xdr:nvSpPr>
        <xdr:cNvPr id="339" name="テキスト ボックス 338"/>
        <xdr:cNvSpPr txBox="1"/>
      </xdr:nvSpPr>
      <xdr:spPr>
        <a:xfrm>
          <a:off x="14909800" y="98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16.25</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148245</xdr:rowOff>
    </xdr:from>
    <xdr:to>
      <xdr:col>21</xdr:col>
      <xdr:colOff>50800</xdr:colOff>
      <xdr:row>59</xdr:row>
      <xdr:rowOff>78395</xdr:rowOff>
    </xdr:to>
    <xdr:sp macro="" textlink="">
      <xdr:nvSpPr>
        <xdr:cNvPr id="340" name="円/楕円 339"/>
        <xdr:cNvSpPr/>
      </xdr:nvSpPr>
      <xdr:spPr>
        <a:xfrm>
          <a:off x="14351000" y="1009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88572</xdr:rowOff>
    </xdr:from>
    <xdr:ext cx="762000" cy="259045"/>
    <xdr:sp macro="" textlink="">
      <xdr:nvSpPr>
        <xdr:cNvPr id="341" name="テキスト ボックス 340"/>
        <xdr:cNvSpPr txBox="1"/>
      </xdr:nvSpPr>
      <xdr:spPr>
        <a:xfrm>
          <a:off x="14020800" y="986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12990</xdr:rowOff>
    </xdr:from>
    <xdr:to>
      <xdr:col>19</xdr:col>
      <xdr:colOff>533400</xdr:colOff>
      <xdr:row>59</xdr:row>
      <xdr:rowOff>114590</xdr:rowOff>
    </xdr:to>
    <xdr:sp macro="" textlink="">
      <xdr:nvSpPr>
        <xdr:cNvPr id="342" name="円/楕円 341"/>
        <xdr:cNvSpPr/>
      </xdr:nvSpPr>
      <xdr:spPr>
        <a:xfrm>
          <a:off x="13462000" y="1012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124767</xdr:rowOff>
    </xdr:from>
    <xdr:ext cx="762000" cy="259045"/>
    <xdr:sp macro="" textlink="">
      <xdr:nvSpPr>
        <xdr:cNvPr id="343" name="テキスト ボックス 342"/>
        <xdr:cNvSpPr txBox="1"/>
      </xdr:nvSpPr>
      <xdr:spPr>
        <a:xfrm>
          <a:off x="13131800" y="989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数値が高いほど財政運営が硬直化していることを示している実質公債費比率は、類似団体内の平均値より５．３ポイント上回っていますが、地方債の新規借入額を抑制しているため、対前年度数値から０．７ポイント改善されています。</a:t>
          </a:r>
          <a:endParaRPr kumimoji="1" lang="en-US" altLang="ja-JP" sz="1300">
            <a:latin typeface="ＭＳ Ｐゴシック"/>
          </a:endParaRPr>
        </a:p>
        <a:p>
          <a:r>
            <a:rPr kumimoji="1" lang="ja-JP" altLang="en-US" sz="1300">
              <a:latin typeface="ＭＳ Ｐゴシック"/>
            </a:rPr>
            <a:t>今後も引き続き財源の確保に努め、平成３２年度には、実質公債費比率１０％以内、地方債残高２０億円以内を目標に、財政健全化を図ります。</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153247</xdr:rowOff>
    </xdr:from>
    <xdr:to>
      <xdr:col>24</xdr:col>
      <xdr:colOff>558800</xdr:colOff>
      <xdr:row>43</xdr:row>
      <xdr:rowOff>135467</xdr:rowOff>
    </xdr:to>
    <xdr:cxnSp macro="">
      <xdr:nvCxnSpPr>
        <xdr:cNvPr id="371" name="直線コネクタ 370"/>
        <xdr:cNvCxnSpPr/>
      </xdr:nvCxnSpPr>
      <xdr:spPr>
        <a:xfrm flipV="1">
          <a:off x="17018000" y="6325447"/>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107544</xdr:rowOff>
    </xdr:from>
    <xdr:ext cx="762000" cy="259045"/>
    <xdr:sp macro="" textlink="">
      <xdr:nvSpPr>
        <xdr:cNvPr id="372" name="公債費負担の状況最小値テキスト"/>
        <xdr:cNvSpPr txBox="1"/>
      </xdr:nvSpPr>
      <xdr:spPr>
        <a:xfrm>
          <a:off x="17106900" y="7479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24</xdr:col>
      <xdr:colOff>469900</xdr:colOff>
      <xdr:row>43</xdr:row>
      <xdr:rowOff>135467</xdr:rowOff>
    </xdr:from>
    <xdr:to>
      <xdr:col>24</xdr:col>
      <xdr:colOff>647700</xdr:colOff>
      <xdr:row>43</xdr:row>
      <xdr:rowOff>135467</xdr:rowOff>
    </xdr:to>
    <xdr:cxnSp macro="">
      <xdr:nvCxnSpPr>
        <xdr:cNvPr id="373" name="直線コネクタ 372"/>
        <xdr:cNvCxnSpPr/>
      </xdr:nvCxnSpPr>
      <xdr:spPr>
        <a:xfrm>
          <a:off x="16929100" y="7507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68174</xdr:rowOff>
    </xdr:from>
    <xdr:ext cx="762000" cy="259045"/>
    <xdr:sp macro="" textlink="">
      <xdr:nvSpPr>
        <xdr:cNvPr id="374"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24</xdr:col>
      <xdr:colOff>469900</xdr:colOff>
      <xdr:row>36</xdr:row>
      <xdr:rowOff>153247</xdr:rowOff>
    </xdr:from>
    <xdr:to>
      <xdr:col>24</xdr:col>
      <xdr:colOff>647700</xdr:colOff>
      <xdr:row>36</xdr:row>
      <xdr:rowOff>153247</xdr:rowOff>
    </xdr:to>
    <xdr:cxnSp macro="">
      <xdr:nvCxnSpPr>
        <xdr:cNvPr id="375" name="直線コネクタ 374"/>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119380</xdr:rowOff>
    </xdr:from>
    <xdr:to>
      <xdr:col>24</xdr:col>
      <xdr:colOff>558800</xdr:colOff>
      <xdr:row>44</xdr:row>
      <xdr:rowOff>4233</xdr:rowOff>
    </xdr:to>
    <xdr:cxnSp macro="">
      <xdr:nvCxnSpPr>
        <xdr:cNvPr id="376" name="直線コネクタ 375"/>
        <xdr:cNvCxnSpPr/>
      </xdr:nvCxnSpPr>
      <xdr:spPr>
        <a:xfrm flipV="1">
          <a:off x="16179800" y="7491730"/>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1710</xdr:rowOff>
    </xdr:from>
    <xdr:ext cx="762000" cy="259045"/>
    <xdr:sp macro="" textlink="">
      <xdr:nvSpPr>
        <xdr:cNvPr id="377" name="公債費負担の状況平均値テキスト"/>
        <xdr:cNvSpPr txBox="1"/>
      </xdr:nvSpPr>
      <xdr:spPr>
        <a:xfrm>
          <a:off x="17106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156633</xdr:rowOff>
    </xdr:from>
    <xdr:to>
      <xdr:col>24</xdr:col>
      <xdr:colOff>609600</xdr:colOff>
      <xdr:row>41</xdr:row>
      <xdr:rowOff>86783</xdr:rowOff>
    </xdr:to>
    <xdr:sp macro="" textlink="">
      <xdr:nvSpPr>
        <xdr:cNvPr id="378" name="フローチャート : 判断 377"/>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4233</xdr:rowOff>
    </xdr:from>
    <xdr:to>
      <xdr:col>23</xdr:col>
      <xdr:colOff>406400</xdr:colOff>
      <xdr:row>44</xdr:row>
      <xdr:rowOff>68580</xdr:rowOff>
    </xdr:to>
    <xdr:cxnSp macro="">
      <xdr:nvCxnSpPr>
        <xdr:cNvPr id="379" name="直線コネクタ 378"/>
        <xdr:cNvCxnSpPr/>
      </xdr:nvCxnSpPr>
      <xdr:spPr>
        <a:xfrm flipV="1">
          <a:off x="15290800" y="75480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81704</xdr:rowOff>
    </xdr:from>
    <xdr:to>
      <xdr:col>23</xdr:col>
      <xdr:colOff>457200</xdr:colOff>
      <xdr:row>42</xdr:row>
      <xdr:rowOff>11854</xdr:rowOff>
    </xdr:to>
    <xdr:sp macro="" textlink="">
      <xdr:nvSpPr>
        <xdr:cNvPr id="380" name="フローチャート : 判断 379"/>
        <xdr:cNvSpPr/>
      </xdr:nvSpPr>
      <xdr:spPr>
        <a:xfrm>
          <a:off x="16129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22031</xdr:rowOff>
    </xdr:from>
    <xdr:ext cx="736600" cy="259045"/>
    <xdr:sp macro="" textlink="">
      <xdr:nvSpPr>
        <xdr:cNvPr id="381" name="テキスト ボックス 380"/>
        <xdr:cNvSpPr txBox="1"/>
      </xdr:nvSpPr>
      <xdr:spPr>
        <a:xfrm>
          <a:off x="15798800" y="688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68580</xdr:rowOff>
    </xdr:from>
    <xdr:to>
      <xdr:col>22</xdr:col>
      <xdr:colOff>203200</xdr:colOff>
      <xdr:row>44</xdr:row>
      <xdr:rowOff>100754</xdr:rowOff>
    </xdr:to>
    <xdr:cxnSp macro="">
      <xdr:nvCxnSpPr>
        <xdr:cNvPr id="382" name="直線コネクタ 381"/>
        <xdr:cNvCxnSpPr/>
      </xdr:nvCxnSpPr>
      <xdr:spPr>
        <a:xfrm flipV="1">
          <a:off x="14401800" y="761238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57573</xdr:rowOff>
    </xdr:from>
    <xdr:to>
      <xdr:col>22</xdr:col>
      <xdr:colOff>254000</xdr:colOff>
      <xdr:row>41</xdr:row>
      <xdr:rowOff>159173</xdr:rowOff>
    </xdr:to>
    <xdr:sp macro="" textlink="">
      <xdr:nvSpPr>
        <xdr:cNvPr id="383" name="フローチャート : 判断 382"/>
        <xdr:cNvSpPr/>
      </xdr:nvSpPr>
      <xdr:spPr>
        <a:xfrm>
          <a:off x="15240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169350</xdr:rowOff>
    </xdr:from>
    <xdr:ext cx="762000" cy="259045"/>
    <xdr:sp macro="" textlink="">
      <xdr:nvSpPr>
        <xdr:cNvPr id="384" name="テキスト ボックス 383"/>
        <xdr:cNvSpPr txBox="1"/>
      </xdr:nvSpPr>
      <xdr:spPr>
        <a:xfrm>
          <a:off x="14909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92710</xdr:rowOff>
    </xdr:from>
    <xdr:to>
      <xdr:col>21</xdr:col>
      <xdr:colOff>0</xdr:colOff>
      <xdr:row>44</xdr:row>
      <xdr:rowOff>100754</xdr:rowOff>
    </xdr:to>
    <xdr:cxnSp macro="">
      <xdr:nvCxnSpPr>
        <xdr:cNvPr id="385" name="直線コネクタ 384"/>
        <xdr:cNvCxnSpPr/>
      </xdr:nvCxnSpPr>
      <xdr:spPr>
        <a:xfrm>
          <a:off x="13512800" y="763651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138006</xdr:rowOff>
    </xdr:from>
    <xdr:to>
      <xdr:col>21</xdr:col>
      <xdr:colOff>50800</xdr:colOff>
      <xdr:row>42</xdr:row>
      <xdr:rowOff>68156</xdr:rowOff>
    </xdr:to>
    <xdr:sp macro="" textlink="">
      <xdr:nvSpPr>
        <xdr:cNvPr id="386" name="フローチャート : 判断 385"/>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78333</xdr:rowOff>
    </xdr:from>
    <xdr:ext cx="762000" cy="259045"/>
    <xdr:sp macro="" textlink="">
      <xdr:nvSpPr>
        <xdr:cNvPr id="387" name="テキスト ボックス 386"/>
        <xdr:cNvSpPr txBox="1"/>
      </xdr:nvSpPr>
      <xdr:spPr>
        <a:xfrm>
          <a:off x="14020800" y="693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88" name="フローチャート : 判断 387"/>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126594</xdr:rowOff>
    </xdr:from>
    <xdr:ext cx="762000" cy="259045"/>
    <xdr:sp macro="" textlink="">
      <xdr:nvSpPr>
        <xdr:cNvPr id="389" name="テキスト ボックス 388"/>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43</xdr:row>
      <xdr:rowOff>68580</xdr:rowOff>
    </xdr:from>
    <xdr:to>
      <xdr:col>24</xdr:col>
      <xdr:colOff>609600</xdr:colOff>
      <xdr:row>43</xdr:row>
      <xdr:rowOff>170180</xdr:rowOff>
    </xdr:to>
    <xdr:sp macro="" textlink="">
      <xdr:nvSpPr>
        <xdr:cNvPr id="395" name="円/楕円 394"/>
        <xdr:cNvSpPr/>
      </xdr:nvSpPr>
      <xdr:spPr>
        <a:xfrm>
          <a:off x="16967200" y="744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135907</xdr:rowOff>
    </xdr:from>
    <xdr:ext cx="762000" cy="259045"/>
    <xdr:sp macro="" textlink="">
      <xdr:nvSpPr>
        <xdr:cNvPr id="396" name="公債費負担の状況該当値テキスト"/>
        <xdr:cNvSpPr txBox="1"/>
      </xdr:nvSpPr>
      <xdr:spPr>
        <a:xfrm>
          <a:off x="17106900" y="7336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124883</xdr:rowOff>
    </xdr:from>
    <xdr:to>
      <xdr:col>23</xdr:col>
      <xdr:colOff>457200</xdr:colOff>
      <xdr:row>44</xdr:row>
      <xdr:rowOff>55033</xdr:rowOff>
    </xdr:to>
    <xdr:sp macro="" textlink="">
      <xdr:nvSpPr>
        <xdr:cNvPr id="397" name="円/楕円 396"/>
        <xdr:cNvSpPr/>
      </xdr:nvSpPr>
      <xdr:spPr>
        <a:xfrm>
          <a:off x="16129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39810</xdr:rowOff>
    </xdr:from>
    <xdr:ext cx="736600" cy="259045"/>
    <xdr:sp macro="" textlink="">
      <xdr:nvSpPr>
        <xdr:cNvPr id="398" name="テキスト ボックス 397"/>
        <xdr:cNvSpPr txBox="1"/>
      </xdr:nvSpPr>
      <xdr:spPr>
        <a:xfrm>
          <a:off x="15798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17780</xdr:rowOff>
    </xdr:from>
    <xdr:to>
      <xdr:col>22</xdr:col>
      <xdr:colOff>254000</xdr:colOff>
      <xdr:row>44</xdr:row>
      <xdr:rowOff>119380</xdr:rowOff>
    </xdr:to>
    <xdr:sp macro="" textlink="">
      <xdr:nvSpPr>
        <xdr:cNvPr id="399" name="円/楕円 398"/>
        <xdr:cNvSpPr/>
      </xdr:nvSpPr>
      <xdr:spPr>
        <a:xfrm>
          <a:off x="15240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104157</xdr:rowOff>
    </xdr:from>
    <xdr:ext cx="762000" cy="259045"/>
    <xdr:sp macro="" textlink="">
      <xdr:nvSpPr>
        <xdr:cNvPr id="400" name="テキスト ボックス 399"/>
        <xdr:cNvSpPr txBox="1"/>
      </xdr:nvSpPr>
      <xdr:spPr>
        <a:xfrm>
          <a:off x="14909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49954</xdr:rowOff>
    </xdr:from>
    <xdr:to>
      <xdr:col>21</xdr:col>
      <xdr:colOff>50800</xdr:colOff>
      <xdr:row>44</xdr:row>
      <xdr:rowOff>151554</xdr:rowOff>
    </xdr:to>
    <xdr:sp macro="" textlink="">
      <xdr:nvSpPr>
        <xdr:cNvPr id="401" name="円/楕円 400"/>
        <xdr:cNvSpPr/>
      </xdr:nvSpPr>
      <xdr:spPr>
        <a:xfrm>
          <a:off x="143510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136331</xdr:rowOff>
    </xdr:from>
    <xdr:ext cx="762000" cy="259045"/>
    <xdr:sp macro="" textlink="">
      <xdr:nvSpPr>
        <xdr:cNvPr id="402" name="テキスト ボックス 401"/>
        <xdr:cNvSpPr txBox="1"/>
      </xdr:nvSpPr>
      <xdr:spPr>
        <a:xfrm>
          <a:off x="14020800" y="768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41910</xdr:rowOff>
    </xdr:from>
    <xdr:to>
      <xdr:col>19</xdr:col>
      <xdr:colOff>533400</xdr:colOff>
      <xdr:row>44</xdr:row>
      <xdr:rowOff>143510</xdr:rowOff>
    </xdr:to>
    <xdr:sp macro="" textlink="">
      <xdr:nvSpPr>
        <xdr:cNvPr id="403" name="円/楕円 402"/>
        <xdr:cNvSpPr/>
      </xdr:nvSpPr>
      <xdr:spPr>
        <a:xfrm>
          <a:off x="13462000" y="758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128287</xdr:rowOff>
    </xdr:from>
    <xdr:ext cx="762000" cy="259045"/>
    <xdr:sp macro="" textlink="">
      <xdr:nvSpPr>
        <xdr:cNvPr id="404" name="テキスト ボックス 403"/>
        <xdr:cNvSpPr txBox="1"/>
      </xdr:nvSpPr>
      <xdr:spPr>
        <a:xfrm>
          <a:off x="13131800" y="767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数値が高いほど財政を圧迫する可能性が高いとされる将来負担比率は、ゼロとなっています。</a:t>
          </a:r>
          <a:endParaRPr kumimoji="1" lang="en-US" altLang="ja-JP" sz="1300">
            <a:latin typeface="ＭＳ Ｐゴシック"/>
          </a:endParaRPr>
        </a:p>
        <a:p>
          <a:r>
            <a:rPr kumimoji="1" lang="ja-JP" altLang="en-US" sz="1300">
              <a:latin typeface="ＭＳ Ｐゴシック"/>
            </a:rPr>
            <a:t>この要因は、将来支払っていく可能性のある負担額を財政調整基金等の充当可能財源等が上回っているためです。</a:t>
          </a:r>
          <a:endParaRPr kumimoji="1" lang="en-US" altLang="ja-JP" sz="1300">
            <a:latin typeface="ＭＳ Ｐゴシック"/>
          </a:endParaRPr>
        </a:p>
        <a:p>
          <a:r>
            <a:rPr kumimoji="1" lang="ja-JP" altLang="en-US" sz="1300">
              <a:latin typeface="ＭＳ Ｐゴシック"/>
            </a:rPr>
            <a:t>今後も、計画的な基金運用や地方債残高の抑制を図り、財政の健全化に努めます。</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1" name="直線コネクタ 42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2" name="テキスト ボックス 42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3" name="直線コネクタ 42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4" name="テキスト ボックス 42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5" name="直線コネクタ 42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6" name="テキスト ボックス 42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7" name="直線コネクタ 42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8" name="テキスト ボックス 42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29" name="直線コネクタ 42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0" name="テキスト ボックス 42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1" name="直線コネクタ 43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2" name="テキスト ボックス 43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3" name="直線コネクタ 43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143087</xdr:rowOff>
    </xdr:to>
    <xdr:cxnSp macro="">
      <xdr:nvCxnSpPr>
        <xdr:cNvPr id="435" name="直線コネクタ 434"/>
        <xdr:cNvCxnSpPr/>
      </xdr:nvCxnSpPr>
      <xdr:spPr>
        <a:xfrm flipV="1">
          <a:off x="17018000" y="2313214"/>
          <a:ext cx="0" cy="1601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115164</xdr:rowOff>
    </xdr:from>
    <xdr:ext cx="762000" cy="259045"/>
    <xdr:sp macro="" textlink="">
      <xdr:nvSpPr>
        <xdr:cNvPr id="436" name="将来負担の状況最小値テキスト"/>
        <xdr:cNvSpPr txBox="1"/>
      </xdr:nvSpPr>
      <xdr:spPr>
        <a:xfrm>
          <a:off x="17106900" y="388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a:t>
          </a:r>
          <a:endParaRPr kumimoji="1" lang="ja-JP" altLang="en-US" sz="1000" b="1">
            <a:latin typeface="ＭＳ Ｐゴシック"/>
          </a:endParaRPr>
        </a:p>
      </xdr:txBody>
    </xdr:sp>
    <xdr:clientData/>
  </xdr:oneCellAnchor>
  <xdr:twoCellAnchor>
    <xdr:from>
      <xdr:col>24</xdr:col>
      <xdr:colOff>469900</xdr:colOff>
      <xdr:row>22</xdr:row>
      <xdr:rowOff>143087</xdr:rowOff>
    </xdr:from>
    <xdr:to>
      <xdr:col>24</xdr:col>
      <xdr:colOff>647700</xdr:colOff>
      <xdr:row>22</xdr:row>
      <xdr:rowOff>143087</xdr:rowOff>
    </xdr:to>
    <xdr:cxnSp macro="">
      <xdr:nvCxnSpPr>
        <xdr:cNvPr id="437" name="直線コネクタ 436"/>
        <xdr:cNvCxnSpPr/>
      </xdr:nvCxnSpPr>
      <xdr:spPr>
        <a:xfrm>
          <a:off x="16929100" y="391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119941</xdr:rowOff>
    </xdr:from>
    <xdr:ext cx="762000" cy="259045"/>
    <xdr:sp macro="" textlink="">
      <xdr:nvSpPr>
        <xdr:cNvPr id="438"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39" name="直線コネクタ 43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5641</xdr:rowOff>
    </xdr:from>
    <xdr:ext cx="762000" cy="259045"/>
    <xdr:sp macro="" textlink="">
      <xdr:nvSpPr>
        <xdr:cNvPr id="440"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33564</xdr:rowOff>
    </xdr:from>
    <xdr:to>
      <xdr:col>24</xdr:col>
      <xdr:colOff>609600</xdr:colOff>
      <xdr:row>13</xdr:row>
      <xdr:rowOff>135164</xdr:rowOff>
    </xdr:to>
    <xdr:sp macro="" textlink="">
      <xdr:nvSpPr>
        <xdr:cNvPr id="441" name="フローチャート : 判断 440"/>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33564</xdr:rowOff>
    </xdr:from>
    <xdr:to>
      <xdr:col>23</xdr:col>
      <xdr:colOff>457200</xdr:colOff>
      <xdr:row>13</xdr:row>
      <xdr:rowOff>135164</xdr:rowOff>
    </xdr:to>
    <xdr:sp macro="" textlink="">
      <xdr:nvSpPr>
        <xdr:cNvPr id="442" name="フローチャート : 判断 441"/>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11</xdr:row>
      <xdr:rowOff>145341</xdr:rowOff>
    </xdr:from>
    <xdr:ext cx="736600" cy="259045"/>
    <xdr:sp macro="" textlink="">
      <xdr:nvSpPr>
        <xdr:cNvPr id="443" name="テキスト ボックス 442"/>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33564</xdr:rowOff>
    </xdr:from>
    <xdr:to>
      <xdr:col>22</xdr:col>
      <xdr:colOff>254000</xdr:colOff>
      <xdr:row>13</xdr:row>
      <xdr:rowOff>135164</xdr:rowOff>
    </xdr:to>
    <xdr:sp macro="" textlink="">
      <xdr:nvSpPr>
        <xdr:cNvPr id="444" name="フローチャート : 判断 443"/>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145341</xdr:rowOff>
    </xdr:from>
    <xdr:ext cx="762000" cy="259045"/>
    <xdr:sp macro="" textlink="">
      <xdr:nvSpPr>
        <xdr:cNvPr id="445" name="テキスト ボックス 444"/>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33564</xdr:rowOff>
    </xdr:from>
    <xdr:to>
      <xdr:col>21</xdr:col>
      <xdr:colOff>50800</xdr:colOff>
      <xdr:row>13</xdr:row>
      <xdr:rowOff>135164</xdr:rowOff>
    </xdr:to>
    <xdr:sp macro="" textlink="">
      <xdr:nvSpPr>
        <xdr:cNvPr id="446" name="フローチャート : 判断 445"/>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11</xdr:row>
      <xdr:rowOff>145341</xdr:rowOff>
    </xdr:from>
    <xdr:ext cx="762000" cy="259045"/>
    <xdr:sp macro="" textlink="">
      <xdr:nvSpPr>
        <xdr:cNvPr id="447" name="テキスト ボックス 446"/>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33564</xdr:rowOff>
    </xdr:from>
    <xdr:to>
      <xdr:col>19</xdr:col>
      <xdr:colOff>533400</xdr:colOff>
      <xdr:row>13</xdr:row>
      <xdr:rowOff>135164</xdr:rowOff>
    </xdr:to>
    <xdr:sp macro="" textlink="">
      <xdr:nvSpPr>
        <xdr:cNvPr id="448" name="フローチャート : 判断 447"/>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11</xdr:row>
      <xdr:rowOff>145341</xdr:rowOff>
    </xdr:from>
    <xdr:ext cx="762000" cy="259045"/>
    <xdr:sp macro="" textlink="">
      <xdr:nvSpPr>
        <xdr:cNvPr id="449" name="テキスト ボックス 448"/>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岐阜県七宗町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4,038
4,013
90.47
3,648,270
3,541,218
95,369
2,094,962
2,250,144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類似団体平均値を１．８ポイント上回っています。これらの要因は、直営により運営している自主運行バスがあることや保育園が２箇所あることが考えられます。</a:t>
          </a:r>
          <a:endParaRPr kumimoji="1" lang="en-US" altLang="ja-JP" sz="1300">
            <a:latin typeface="ＭＳ Ｐゴシック"/>
          </a:endParaRPr>
        </a:p>
        <a:p>
          <a:r>
            <a:rPr kumimoji="1" lang="ja-JP" altLang="en-US" sz="1300">
              <a:latin typeface="ＭＳ Ｐゴシック"/>
            </a:rPr>
            <a:t>今後は、運営方針の見直しを含めた人件費の抑制を図り、現在の８１人（Ｈ３０．２．１）から８０人（Ｈ３３．４．１）へ削減していく計画です。</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69850</xdr:rowOff>
    </xdr:from>
    <xdr:to>
      <xdr:col>7</xdr:col>
      <xdr:colOff>15875</xdr:colOff>
      <xdr:row>40</xdr:row>
      <xdr:rowOff>39370</xdr:rowOff>
    </xdr:to>
    <xdr:cxnSp macro="">
      <xdr:nvCxnSpPr>
        <xdr:cNvPr id="61" name="直線コネクタ 60"/>
        <xdr:cNvCxnSpPr/>
      </xdr:nvCxnSpPr>
      <xdr:spPr>
        <a:xfrm flipV="1">
          <a:off x="4826000" y="5899150"/>
          <a:ext cx="0" cy="998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11447</xdr:rowOff>
    </xdr:from>
    <xdr:ext cx="762000" cy="259045"/>
    <xdr:sp macro="" textlink="">
      <xdr:nvSpPr>
        <xdr:cNvPr id="62" name="人件費最小値テキスト"/>
        <xdr:cNvSpPr txBox="1"/>
      </xdr:nvSpPr>
      <xdr:spPr>
        <a:xfrm>
          <a:off x="4914900" y="686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42.7</a:t>
          </a:r>
          <a:endParaRPr kumimoji="1" lang="ja-JP" altLang="en-US" sz="1000" b="1">
            <a:latin typeface="ＭＳ Ｐゴシック"/>
          </a:endParaRPr>
        </a:p>
      </xdr:txBody>
    </xdr:sp>
    <xdr:clientData/>
  </xdr:oneCellAnchor>
  <xdr:twoCellAnchor>
    <xdr:from>
      <xdr:col>6</xdr:col>
      <xdr:colOff>612775</xdr:colOff>
      <xdr:row>40</xdr:row>
      <xdr:rowOff>39370</xdr:rowOff>
    </xdr:from>
    <xdr:to>
      <xdr:col>7</xdr:col>
      <xdr:colOff>104775</xdr:colOff>
      <xdr:row>40</xdr:row>
      <xdr:rowOff>39370</xdr:rowOff>
    </xdr:to>
    <xdr:cxnSp macro="">
      <xdr:nvCxnSpPr>
        <xdr:cNvPr id="63" name="直線コネクタ 62"/>
        <xdr:cNvCxnSpPr/>
      </xdr:nvCxnSpPr>
      <xdr:spPr>
        <a:xfrm>
          <a:off x="4737100" y="689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34</xdr:row>
      <xdr:rowOff>69850</xdr:rowOff>
    </xdr:from>
    <xdr:to>
      <xdr:col>7</xdr:col>
      <xdr:colOff>104775</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8890</xdr:rowOff>
    </xdr:from>
    <xdr:to>
      <xdr:col>7</xdr:col>
      <xdr:colOff>15875</xdr:colOff>
      <xdr:row>36</xdr:row>
      <xdr:rowOff>58420</xdr:rowOff>
    </xdr:to>
    <xdr:cxnSp macro="">
      <xdr:nvCxnSpPr>
        <xdr:cNvPr id="66" name="直線コネクタ 65"/>
        <xdr:cNvCxnSpPr/>
      </xdr:nvCxnSpPr>
      <xdr:spPr>
        <a:xfrm>
          <a:off x="3987800" y="618109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127017</xdr:rowOff>
    </xdr:from>
    <xdr:ext cx="762000" cy="259045"/>
    <xdr:sp macro="" textlink="">
      <xdr:nvSpPr>
        <xdr:cNvPr id="67" name="人件費平均値テキスト"/>
        <xdr:cNvSpPr txBox="1"/>
      </xdr:nvSpPr>
      <xdr:spPr>
        <a:xfrm>
          <a:off x="4914900" y="5956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110490</xdr:rowOff>
    </xdr:from>
    <xdr:to>
      <xdr:col>7</xdr:col>
      <xdr:colOff>66675</xdr:colOff>
      <xdr:row>36</xdr:row>
      <xdr:rowOff>40640</xdr:rowOff>
    </xdr:to>
    <xdr:sp macro="" textlink="">
      <xdr:nvSpPr>
        <xdr:cNvPr id="68" name="フローチャート : 判断 67"/>
        <xdr:cNvSpPr/>
      </xdr:nvSpPr>
      <xdr:spPr>
        <a:xfrm>
          <a:off x="47752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8890</xdr:rowOff>
    </xdr:from>
    <xdr:to>
      <xdr:col>5</xdr:col>
      <xdr:colOff>549275</xdr:colOff>
      <xdr:row>36</xdr:row>
      <xdr:rowOff>69850</xdr:rowOff>
    </xdr:to>
    <xdr:cxnSp macro="">
      <xdr:nvCxnSpPr>
        <xdr:cNvPr id="69" name="直線コネクタ 68"/>
        <xdr:cNvCxnSpPr/>
      </xdr:nvCxnSpPr>
      <xdr:spPr>
        <a:xfrm flipV="1">
          <a:off x="3098800" y="618109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64770</xdr:rowOff>
    </xdr:from>
    <xdr:to>
      <xdr:col>5</xdr:col>
      <xdr:colOff>600075</xdr:colOff>
      <xdr:row>35</xdr:row>
      <xdr:rowOff>166370</xdr:rowOff>
    </xdr:to>
    <xdr:sp macro="" textlink="">
      <xdr:nvSpPr>
        <xdr:cNvPr id="70" name="フローチャート : 判断 69"/>
        <xdr:cNvSpPr/>
      </xdr:nvSpPr>
      <xdr:spPr>
        <a:xfrm>
          <a:off x="3937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5097</xdr:rowOff>
    </xdr:from>
    <xdr:ext cx="736600" cy="259045"/>
    <xdr:sp macro="" textlink="">
      <xdr:nvSpPr>
        <xdr:cNvPr id="71" name="テキスト ボックス 70"/>
        <xdr:cNvSpPr txBox="1"/>
      </xdr:nvSpPr>
      <xdr:spPr>
        <a:xfrm>
          <a:off x="3606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69850</xdr:rowOff>
    </xdr:from>
    <xdr:to>
      <xdr:col>4</xdr:col>
      <xdr:colOff>346075</xdr:colOff>
      <xdr:row>36</xdr:row>
      <xdr:rowOff>73660</xdr:rowOff>
    </xdr:to>
    <xdr:cxnSp macro="">
      <xdr:nvCxnSpPr>
        <xdr:cNvPr id="72" name="直線コネクタ 71"/>
        <xdr:cNvCxnSpPr/>
      </xdr:nvCxnSpPr>
      <xdr:spPr>
        <a:xfrm flipV="1">
          <a:off x="2209800" y="62420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102870</xdr:rowOff>
    </xdr:from>
    <xdr:to>
      <xdr:col>4</xdr:col>
      <xdr:colOff>396875</xdr:colOff>
      <xdr:row>36</xdr:row>
      <xdr:rowOff>33020</xdr:rowOff>
    </xdr:to>
    <xdr:sp macro="" textlink="">
      <xdr:nvSpPr>
        <xdr:cNvPr id="73" name="フローチャート : 判断 72"/>
        <xdr:cNvSpPr/>
      </xdr:nvSpPr>
      <xdr:spPr>
        <a:xfrm>
          <a:off x="3048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43197</xdr:rowOff>
    </xdr:from>
    <xdr:ext cx="762000" cy="259045"/>
    <xdr:sp macro="" textlink="">
      <xdr:nvSpPr>
        <xdr:cNvPr id="74" name="テキスト ボックス 73"/>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73660</xdr:rowOff>
    </xdr:from>
    <xdr:to>
      <xdr:col>3</xdr:col>
      <xdr:colOff>142875</xdr:colOff>
      <xdr:row>36</xdr:row>
      <xdr:rowOff>81280</xdr:rowOff>
    </xdr:to>
    <xdr:cxnSp macro="">
      <xdr:nvCxnSpPr>
        <xdr:cNvPr id="75" name="直線コネクタ 74"/>
        <xdr:cNvCxnSpPr/>
      </xdr:nvCxnSpPr>
      <xdr:spPr>
        <a:xfrm flipV="1">
          <a:off x="1320800" y="6245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76200</xdr:rowOff>
    </xdr:from>
    <xdr:to>
      <xdr:col>3</xdr:col>
      <xdr:colOff>193675</xdr:colOff>
      <xdr:row>36</xdr:row>
      <xdr:rowOff>6350</xdr:rowOff>
    </xdr:to>
    <xdr:sp macro="" textlink="">
      <xdr:nvSpPr>
        <xdr:cNvPr id="76" name="フローチャート : 判断 75"/>
        <xdr:cNvSpPr/>
      </xdr:nvSpPr>
      <xdr:spPr>
        <a:xfrm>
          <a:off x="2159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16527</xdr:rowOff>
    </xdr:from>
    <xdr:ext cx="762000" cy="259045"/>
    <xdr:sp macro="" textlink="">
      <xdr:nvSpPr>
        <xdr:cNvPr id="77" name="テキスト ボックス 76"/>
        <xdr:cNvSpPr txBox="1"/>
      </xdr:nvSpPr>
      <xdr:spPr>
        <a:xfrm>
          <a:off x="1828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95250</xdr:rowOff>
    </xdr:from>
    <xdr:to>
      <xdr:col>1</xdr:col>
      <xdr:colOff>676275</xdr:colOff>
      <xdr:row>36</xdr:row>
      <xdr:rowOff>25400</xdr:rowOff>
    </xdr:to>
    <xdr:sp macro="" textlink="">
      <xdr:nvSpPr>
        <xdr:cNvPr id="78" name="フローチャート : 判断 77"/>
        <xdr:cNvSpPr/>
      </xdr:nvSpPr>
      <xdr:spPr>
        <a:xfrm>
          <a:off x="1270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35577</xdr:rowOff>
    </xdr:from>
    <xdr:ext cx="762000" cy="259045"/>
    <xdr:sp macro="" textlink="">
      <xdr:nvSpPr>
        <xdr:cNvPr id="79" name="テキスト ボックス 78"/>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85" name="円/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151147</xdr:rowOff>
    </xdr:from>
    <xdr:ext cx="762000" cy="259045"/>
    <xdr:sp macro="" textlink="">
      <xdr:nvSpPr>
        <xdr:cNvPr id="86" name="人件費該当値テキスト"/>
        <xdr:cNvSpPr txBox="1"/>
      </xdr:nvSpPr>
      <xdr:spPr>
        <a:xfrm>
          <a:off x="49149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129540</xdr:rowOff>
    </xdr:from>
    <xdr:to>
      <xdr:col>5</xdr:col>
      <xdr:colOff>600075</xdr:colOff>
      <xdr:row>36</xdr:row>
      <xdr:rowOff>59690</xdr:rowOff>
    </xdr:to>
    <xdr:sp macro="" textlink="">
      <xdr:nvSpPr>
        <xdr:cNvPr id="87" name="円/楕円 86"/>
        <xdr:cNvSpPr/>
      </xdr:nvSpPr>
      <xdr:spPr>
        <a:xfrm>
          <a:off x="39370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44467</xdr:rowOff>
    </xdr:from>
    <xdr:ext cx="736600" cy="259045"/>
    <xdr:sp macro="" textlink="">
      <xdr:nvSpPr>
        <xdr:cNvPr id="88" name="テキスト ボックス 87"/>
        <xdr:cNvSpPr txBox="1"/>
      </xdr:nvSpPr>
      <xdr:spPr>
        <a:xfrm>
          <a:off x="3606800" y="621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19050</xdr:rowOff>
    </xdr:from>
    <xdr:to>
      <xdr:col>4</xdr:col>
      <xdr:colOff>396875</xdr:colOff>
      <xdr:row>36</xdr:row>
      <xdr:rowOff>120650</xdr:rowOff>
    </xdr:to>
    <xdr:sp macro="" textlink="">
      <xdr:nvSpPr>
        <xdr:cNvPr id="89" name="円/楕円 88"/>
        <xdr:cNvSpPr/>
      </xdr:nvSpPr>
      <xdr:spPr>
        <a:xfrm>
          <a:off x="30480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105427</xdr:rowOff>
    </xdr:from>
    <xdr:ext cx="762000" cy="259045"/>
    <xdr:sp macro="" textlink="">
      <xdr:nvSpPr>
        <xdr:cNvPr id="90" name="テキスト ボックス 89"/>
        <xdr:cNvSpPr txBox="1"/>
      </xdr:nvSpPr>
      <xdr:spPr>
        <a:xfrm>
          <a:off x="2717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22860</xdr:rowOff>
    </xdr:from>
    <xdr:to>
      <xdr:col>3</xdr:col>
      <xdr:colOff>193675</xdr:colOff>
      <xdr:row>36</xdr:row>
      <xdr:rowOff>124460</xdr:rowOff>
    </xdr:to>
    <xdr:sp macro="" textlink="">
      <xdr:nvSpPr>
        <xdr:cNvPr id="91" name="円/楕円 90"/>
        <xdr:cNvSpPr/>
      </xdr:nvSpPr>
      <xdr:spPr>
        <a:xfrm>
          <a:off x="2159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109237</xdr:rowOff>
    </xdr:from>
    <xdr:ext cx="762000" cy="259045"/>
    <xdr:sp macro="" textlink="">
      <xdr:nvSpPr>
        <xdr:cNvPr id="92" name="テキスト ボックス 91"/>
        <xdr:cNvSpPr txBox="1"/>
      </xdr:nvSpPr>
      <xdr:spPr>
        <a:xfrm>
          <a:off x="1828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93" name="円/楕円 92"/>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116857</xdr:rowOff>
    </xdr:from>
    <xdr:ext cx="762000" cy="259045"/>
    <xdr:sp macro="" textlink="">
      <xdr:nvSpPr>
        <xdr:cNvPr id="94" name="テキスト ボックス 93"/>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対前年度と比較すると</a:t>
          </a:r>
          <a:r>
            <a:rPr kumimoji="1" lang="ja-JP" altLang="en-US" sz="1300">
              <a:solidFill>
                <a:schemeClr val="dk1"/>
              </a:solidFill>
              <a:effectLst/>
              <a:latin typeface="+mn-lt"/>
              <a:ea typeface="+mn-ea"/>
              <a:cs typeface="+mn-cs"/>
            </a:rPr>
            <a:t>０．４</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していますが、類似団体内平均値と比較すると０．</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ポイント</a:t>
          </a:r>
          <a:r>
            <a:rPr kumimoji="1" lang="ja-JP" altLang="en-US" sz="1300">
              <a:solidFill>
                <a:schemeClr val="dk1"/>
              </a:solidFill>
              <a:effectLst/>
              <a:latin typeface="+mn-lt"/>
              <a:ea typeface="+mn-ea"/>
              <a:cs typeface="+mn-cs"/>
            </a:rPr>
            <a:t>低く</a:t>
          </a:r>
          <a:r>
            <a:rPr kumimoji="1" lang="ja-JP" altLang="ja-JP" sz="1300">
              <a:solidFill>
                <a:schemeClr val="dk1"/>
              </a:solidFill>
              <a:effectLst/>
              <a:latin typeface="+mn-lt"/>
              <a:ea typeface="+mn-ea"/>
              <a:cs typeface="+mn-cs"/>
            </a:rPr>
            <a:t>なっています。</a:t>
          </a:r>
          <a:endParaRPr lang="ja-JP" altLang="ja-JP" sz="1300">
            <a:effectLst/>
          </a:endParaRPr>
        </a:p>
        <a:p>
          <a:r>
            <a:rPr kumimoji="1" lang="ja-JP" altLang="ja-JP" sz="1300">
              <a:solidFill>
                <a:schemeClr val="dk1"/>
              </a:solidFill>
              <a:effectLst/>
              <a:latin typeface="+mn-lt"/>
              <a:ea typeface="+mn-ea"/>
              <a:cs typeface="+mn-cs"/>
            </a:rPr>
            <a:t>これらの要因は、</a:t>
          </a:r>
          <a:r>
            <a:rPr kumimoji="1" lang="ja-JP" altLang="en-US" sz="1300">
              <a:solidFill>
                <a:schemeClr val="dk1"/>
              </a:solidFill>
              <a:effectLst/>
              <a:latin typeface="+mn-lt"/>
              <a:ea typeface="+mn-ea"/>
              <a:cs typeface="+mn-cs"/>
            </a:rPr>
            <a:t>社会保障・税番号制度に伴う関連経費が膨らんでいることが</a:t>
          </a:r>
          <a:r>
            <a:rPr kumimoji="1" lang="ja-JP" altLang="ja-JP" sz="1300">
              <a:solidFill>
                <a:schemeClr val="dk1"/>
              </a:solidFill>
              <a:effectLst/>
              <a:latin typeface="+mn-lt"/>
              <a:ea typeface="+mn-ea"/>
              <a:cs typeface="+mn-cs"/>
            </a:rPr>
            <a:t>考えられます。</a:t>
          </a:r>
          <a:endParaRPr lang="ja-JP" altLang="ja-JP" sz="1300">
            <a:effectLst/>
          </a:endParaRPr>
        </a:p>
        <a:p>
          <a:r>
            <a:rPr kumimoji="1" lang="ja-JP" altLang="ja-JP" sz="1300">
              <a:solidFill>
                <a:schemeClr val="dk1"/>
              </a:solidFill>
              <a:effectLst/>
              <a:latin typeface="+mn-lt"/>
              <a:ea typeface="+mn-ea"/>
              <a:cs typeface="+mn-cs"/>
            </a:rPr>
            <a:t>今後においては、第</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次行政改革への取り組みを通じて、一層の経費削減に努めます。</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46990</xdr:rowOff>
    </xdr:from>
    <xdr:to>
      <xdr:col>24</xdr:col>
      <xdr:colOff>31750</xdr:colOff>
      <xdr:row>20</xdr:row>
      <xdr:rowOff>107950</xdr:rowOff>
    </xdr:to>
    <xdr:cxnSp macro="">
      <xdr:nvCxnSpPr>
        <xdr:cNvPr id="121" name="直線コネクタ 120"/>
        <xdr:cNvCxnSpPr/>
      </xdr:nvCxnSpPr>
      <xdr:spPr>
        <a:xfrm flipV="1">
          <a:off x="16510000" y="2447290"/>
          <a:ext cx="0" cy="108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80027</xdr:rowOff>
    </xdr:from>
    <xdr:ext cx="762000" cy="259045"/>
    <xdr:sp macro="" textlink="">
      <xdr:nvSpPr>
        <xdr:cNvPr id="122" name="物件費最小値テキスト"/>
        <xdr:cNvSpPr txBox="1"/>
      </xdr:nvSpPr>
      <xdr:spPr>
        <a:xfrm>
          <a:off x="165989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34.5</a:t>
          </a:r>
          <a:endParaRPr kumimoji="1" lang="ja-JP" altLang="en-US" sz="1000" b="1">
            <a:latin typeface="ＭＳ Ｐゴシック"/>
          </a:endParaRPr>
        </a:p>
      </xdr:txBody>
    </xdr:sp>
    <xdr:clientData/>
  </xdr:oneCellAnchor>
  <xdr:twoCellAnchor>
    <xdr:from>
      <xdr:col>23</xdr:col>
      <xdr:colOff>628650</xdr:colOff>
      <xdr:row>20</xdr:row>
      <xdr:rowOff>107950</xdr:rowOff>
    </xdr:from>
    <xdr:to>
      <xdr:col>24</xdr:col>
      <xdr:colOff>120650</xdr:colOff>
      <xdr:row>20</xdr:row>
      <xdr:rowOff>107950</xdr:rowOff>
    </xdr:to>
    <xdr:cxnSp macro="">
      <xdr:nvCxnSpPr>
        <xdr:cNvPr id="123" name="直線コネクタ 122"/>
        <xdr:cNvCxnSpPr/>
      </xdr:nvCxnSpPr>
      <xdr:spPr>
        <a:xfrm>
          <a:off x="16421100" y="353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133367</xdr:rowOff>
    </xdr:from>
    <xdr:ext cx="762000" cy="259045"/>
    <xdr:sp macro="" textlink="">
      <xdr:nvSpPr>
        <xdr:cNvPr id="124" name="物件費最大値テキスト"/>
        <xdr:cNvSpPr txBox="1"/>
      </xdr:nvSpPr>
      <xdr:spPr>
        <a:xfrm>
          <a:off x="16598900" y="2190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23</xdr:col>
      <xdr:colOff>628650</xdr:colOff>
      <xdr:row>14</xdr:row>
      <xdr:rowOff>46990</xdr:rowOff>
    </xdr:from>
    <xdr:to>
      <xdr:col>24</xdr:col>
      <xdr:colOff>120650</xdr:colOff>
      <xdr:row>14</xdr:row>
      <xdr:rowOff>46990</xdr:rowOff>
    </xdr:to>
    <xdr:cxnSp macro="">
      <xdr:nvCxnSpPr>
        <xdr:cNvPr id="125" name="直線コネクタ 124"/>
        <xdr:cNvCxnSpPr/>
      </xdr:nvCxnSpPr>
      <xdr:spPr>
        <a:xfrm>
          <a:off x="16421100" y="2447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157480</xdr:rowOff>
    </xdr:from>
    <xdr:to>
      <xdr:col>24</xdr:col>
      <xdr:colOff>31750</xdr:colOff>
      <xdr:row>16</xdr:row>
      <xdr:rowOff>1270</xdr:rowOff>
    </xdr:to>
    <xdr:cxnSp macro="">
      <xdr:nvCxnSpPr>
        <xdr:cNvPr id="126" name="直線コネクタ 125"/>
        <xdr:cNvCxnSpPr/>
      </xdr:nvCxnSpPr>
      <xdr:spPr>
        <a:xfrm>
          <a:off x="15671800" y="27292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97807</xdr:rowOff>
    </xdr:from>
    <xdr:ext cx="762000" cy="259045"/>
    <xdr:sp macro="" textlink="">
      <xdr:nvSpPr>
        <xdr:cNvPr id="127" name="物件費平均値テキスト"/>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125730</xdr:rowOff>
    </xdr:from>
    <xdr:to>
      <xdr:col>24</xdr:col>
      <xdr:colOff>82550</xdr:colOff>
      <xdr:row>16</xdr:row>
      <xdr:rowOff>55880</xdr:rowOff>
    </xdr:to>
    <xdr:sp macro="" textlink="">
      <xdr:nvSpPr>
        <xdr:cNvPr id="128" name="フローチャート : 判断 127"/>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157480</xdr:rowOff>
    </xdr:from>
    <xdr:to>
      <xdr:col>22</xdr:col>
      <xdr:colOff>565150</xdr:colOff>
      <xdr:row>16</xdr:row>
      <xdr:rowOff>24130</xdr:rowOff>
    </xdr:to>
    <xdr:cxnSp macro="">
      <xdr:nvCxnSpPr>
        <xdr:cNvPr id="129" name="直線コネクタ 128"/>
        <xdr:cNvCxnSpPr/>
      </xdr:nvCxnSpPr>
      <xdr:spPr>
        <a:xfrm flipV="1">
          <a:off x="14782800" y="27292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91440</xdr:rowOff>
    </xdr:from>
    <xdr:to>
      <xdr:col>22</xdr:col>
      <xdr:colOff>615950</xdr:colOff>
      <xdr:row>16</xdr:row>
      <xdr:rowOff>21590</xdr:rowOff>
    </xdr:to>
    <xdr:sp macro="" textlink="">
      <xdr:nvSpPr>
        <xdr:cNvPr id="130" name="フローチャート : 判断 129"/>
        <xdr:cNvSpPr/>
      </xdr:nvSpPr>
      <xdr:spPr>
        <a:xfrm>
          <a:off x="15621000" y="266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31767</xdr:rowOff>
    </xdr:from>
    <xdr:ext cx="736600" cy="259045"/>
    <xdr:sp macro="" textlink="">
      <xdr:nvSpPr>
        <xdr:cNvPr id="131" name="テキスト ボックス 130"/>
        <xdr:cNvSpPr txBox="1"/>
      </xdr:nvSpPr>
      <xdr:spPr>
        <a:xfrm>
          <a:off x="15290800" y="2432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138430</xdr:rowOff>
    </xdr:from>
    <xdr:to>
      <xdr:col>21</xdr:col>
      <xdr:colOff>361950</xdr:colOff>
      <xdr:row>16</xdr:row>
      <xdr:rowOff>24130</xdr:rowOff>
    </xdr:to>
    <xdr:cxnSp macro="">
      <xdr:nvCxnSpPr>
        <xdr:cNvPr id="132" name="直線コネクタ 131"/>
        <xdr:cNvCxnSpPr/>
      </xdr:nvCxnSpPr>
      <xdr:spPr>
        <a:xfrm>
          <a:off x="13893800" y="27101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140970</xdr:rowOff>
    </xdr:from>
    <xdr:to>
      <xdr:col>21</xdr:col>
      <xdr:colOff>412750</xdr:colOff>
      <xdr:row>16</xdr:row>
      <xdr:rowOff>71120</xdr:rowOff>
    </xdr:to>
    <xdr:sp macro="" textlink="">
      <xdr:nvSpPr>
        <xdr:cNvPr id="133" name="フローチャート : 判断 132"/>
        <xdr:cNvSpPr/>
      </xdr:nvSpPr>
      <xdr:spPr>
        <a:xfrm>
          <a:off x="14732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81297</xdr:rowOff>
    </xdr:from>
    <xdr:ext cx="762000" cy="259045"/>
    <xdr:sp macro="" textlink="">
      <xdr:nvSpPr>
        <xdr:cNvPr id="134" name="テキスト ボックス 133"/>
        <xdr:cNvSpPr txBox="1"/>
      </xdr:nvSpPr>
      <xdr:spPr>
        <a:xfrm>
          <a:off x="14401800" y="248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138430</xdr:rowOff>
    </xdr:from>
    <xdr:to>
      <xdr:col>20</xdr:col>
      <xdr:colOff>158750</xdr:colOff>
      <xdr:row>15</xdr:row>
      <xdr:rowOff>161290</xdr:rowOff>
    </xdr:to>
    <xdr:cxnSp macro="">
      <xdr:nvCxnSpPr>
        <xdr:cNvPr id="135" name="直線コネクタ 134"/>
        <xdr:cNvCxnSpPr/>
      </xdr:nvCxnSpPr>
      <xdr:spPr>
        <a:xfrm flipV="1">
          <a:off x="13004800" y="2710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80010</xdr:rowOff>
    </xdr:from>
    <xdr:to>
      <xdr:col>20</xdr:col>
      <xdr:colOff>209550</xdr:colOff>
      <xdr:row>16</xdr:row>
      <xdr:rowOff>10160</xdr:rowOff>
    </xdr:to>
    <xdr:sp macro="" textlink="">
      <xdr:nvSpPr>
        <xdr:cNvPr id="136" name="フローチャート : 判断 135"/>
        <xdr:cNvSpPr/>
      </xdr:nvSpPr>
      <xdr:spPr>
        <a:xfrm>
          <a:off x="13843000" y="26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20337</xdr:rowOff>
    </xdr:from>
    <xdr:ext cx="762000" cy="259045"/>
    <xdr:sp macro="" textlink="">
      <xdr:nvSpPr>
        <xdr:cNvPr id="137" name="テキスト ボックス 136"/>
        <xdr:cNvSpPr txBox="1"/>
      </xdr:nvSpPr>
      <xdr:spPr>
        <a:xfrm>
          <a:off x="13512800" y="242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72390</xdr:rowOff>
    </xdr:from>
    <xdr:to>
      <xdr:col>19</xdr:col>
      <xdr:colOff>6350</xdr:colOff>
      <xdr:row>16</xdr:row>
      <xdr:rowOff>2540</xdr:rowOff>
    </xdr:to>
    <xdr:sp macro="" textlink="">
      <xdr:nvSpPr>
        <xdr:cNvPr id="138" name="フローチャート : 判断 137"/>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12717</xdr:rowOff>
    </xdr:from>
    <xdr:ext cx="762000" cy="259045"/>
    <xdr:sp macro="" textlink="">
      <xdr:nvSpPr>
        <xdr:cNvPr id="139" name="テキスト ボックス 138"/>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121920</xdr:rowOff>
    </xdr:from>
    <xdr:to>
      <xdr:col>24</xdr:col>
      <xdr:colOff>82550</xdr:colOff>
      <xdr:row>16</xdr:row>
      <xdr:rowOff>52070</xdr:rowOff>
    </xdr:to>
    <xdr:sp macro="" textlink="">
      <xdr:nvSpPr>
        <xdr:cNvPr id="145" name="円/楕円 144"/>
        <xdr:cNvSpPr/>
      </xdr:nvSpPr>
      <xdr:spPr>
        <a:xfrm>
          <a:off x="16459200" y="269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138447</xdr:rowOff>
    </xdr:from>
    <xdr:ext cx="762000" cy="259045"/>
    <xdr:sp macro="" textlink="">
      <xdr:nvSpPr>
        <xdr:cNvPr id="146" name="物件費該当値テキスト"/>
        <xdr:cNvSpPr txBox="1"/>
      </xdr:nvSpPr>
      <xdr:spPr>
        <a:xfrm>
          <a:off x="16598900" y="2538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106680</xdr:rowOff>
    </xdr:from>
    <xdr:to>
      <xdr:col>22</xdr:col>
      <xdr:colOff>615950</xdr:colOff>
      <xdr:row>16</xdr:row>
      <xdr:rowOff>36830</xdr:rowOff>
    </xdr:to>
    <xdr:sp macro="" textlink="">
      <xdr:nvSpPr>
        <xdr:cNvPr id="147" name="円/楕円 146"/>
        <xdr:cNvSpPr/>
      </xdr:nvSpPr>
      <xdr:spPr>
        <a:xfrm>
          <a:off x="15621000" y="267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21607</xdr:rowOff>
    </xdr:from>
    <xdr:ext cx="736600" cy="259045"/>
    <xdr:sp macro="" textlink="">
      <xdr:nvSpPr>
        <xdr:cNvPr id="148" name="テキスト ボックス 147"/>
        <xdr:cNvSpPr txBox="1"/>
      </xdr:nvSpPr>
      <xdr:spPr>
        <a:xfrm>
          <a:off x="15290800" y="276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144780</xdr:rowOff>
    </xdr:from>
    <xdr:to>
      <xdr:col>21</xdr:col>
      <xdr:colOff>412750</xdr:colOff>
      <xdr:row>16</xdr:row>
      <xdr:rowOff>74930</xdr:rowOff>
    </xdr:to>
    <xdr:sp macro="" textlink="">
      <xdr:nvSpPr>
        <xdr:cNvPr id="149" name="円/楕円 148"/>
        <xdr:cNvSpPr/>
      </xdr:nvSpPr>
      <xdr:spPr>
        <a:xfrm>
          <a:off x="14732000" y="271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59707</xdr:rowOff>
    </xdr:from>
    <xdr:ext cx="762000" cy="259045"/>
    <xdr:sp macro="" textlink="">
      <xdr:nvSpPr>
        <xdr:cNvPr id="150" name="テキスト ボックス 149"/>
        <xdr:cNvSpPr txBox="1"/>
      </xdr:nvSpPr>
      <xdr:spPr>
        <a:xfrm>
          <a:off x="14401800" y="280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87630</xdr:rowOff>
    </xdr:from>
    <xdr:to>
      <xdr:col>20</xdr:col>
      <xdr:colOff>209550</xdr:colOff>
      <xdr:row>16</xdr:row>
      <xdr:rowOff>17780</xdr:rowOff>
    </xdr:to>
    <xdr:sp macro="" textlink="">
      <xdr:nvSpPr>
        <xdr:cNvPr id="151" name="円/楕円 150"/>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2557</xdr:rowOff>
    </xdr:from>
    <xdr:ext cx="762000" cy="259045"/>
    <xdr:sp macro="" textlink="">
      <xdr:nvSpPr>
        <xdr:cNvPr id="152" name="テキスト ボックス 151"/>
        <xdr:cNvSpPr txBox="1"/>
      </xdr:nvSpPr>
      <xdr:spPr>
        <a:xfrm>
          <a:off x="13512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110490</xdr:rowOff>
    </xdr:from>
    <xdr:to>
      <xdr:col>19</xdr:col>
      <xdr:colOff>6350</xdr:colOff>
      <xdr:row>16</xdr:row>
      <xdr:rowOff>40640</xdr:rowOff>
    </xdr:to>
    <xdr:sp macro="" textlink="">
      <xdr:nvSpPr>
        <xdr:cNvPr id="153" name="円/楕円 152"/>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25417</xdr:rowOff>
    </xdr:from>
    <xdr:ext cx="762000" cy="259045"/>
    <xdr:sp macro="" textlink="">
      <xdr:nvSpPr>
        <xdr:cNvPr id="154" name="テキスト ボックス 153"/>
        <xdr:cNvSpPr txBox="1"/>
      </xdr:nvSpPr>
      <xdr:spPr>
        <a:xfrm>
          <a:off x="12623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扶助費に係る経常収支比率が類似団体平均値を０．９ポイント上回っており、対前年度比でも０．４ポイント増加しました。</a:t>
          </a:r>
          <a:endParaRPr kumimoji="1" lang="en-US" altLang="ja-JP" sz="1300">
            <a:latin typeface="ＭＳ Ｐゴシック"/>
          </a:endParaRPr>
        </a:p>
        <a:p>
          <a:r>
            <a:rPr kumimoji="1" lang="ja-JP" altLang="en-US" sz="1300">
              <a:latin typeface="ＭＳ Ｐゴシック"/>
            </a:rPr>
            <a:t>前年度からの増加要因は、町単独事業による医療費助成事業の増加によるものが考えられます。</a:t>
          </a:r>
          <a:endParaRPr kumimoji="1" lang="en-US" altLang="ja-JP" sz="1300">
            <a:latin typeface="ＭＳ Ｐゴシック"/>
          </a:endParaRPr>
        </a:p>
        <a:p>
          <a:r>
            <a:rPr kumimoji="1" lang="ja-JP" altLang="en-US" sz="1300">
              <a:latin typeface="ＭＳ Ｐゴシック"/>
            </a:rPr>
            <a:t>今後も扶助費の増加が予測されるため、財政を圧迫しないように対策を講じていく必要があります。</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107950</xdr:rowOff>
    </xdr:from>
    <xdr:to>
      <xdr:col>7</xdr:col>
      <xdr:colOff>15875</xdr:colOff>
      <xdr:row>61</xdr:row>
      <xdr:rowOff>69850</xdr:rowOff>
    </xdr:to>
    <xdr:cxnSp macro="">
      <xdr:nvCxnSpPr>
        <xdr:cNvPr id="181" name="直線コネクタ 180"/>
        <xdr:cNvCxnSpPr/>
      </xdr:nvCxnSpPr>
      <xdr:spPr>
        <a:xfrm flipV="1">
          <a:off x="4826000" y="91948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22877</xdr:rowOff>
    </xdr:from>
    <xdr:ext cx="762000" cy="259045"/>
    <xdr:sp macro="" textlink="">
      <xdr:nvSpPr>
        <xdr:cNvPr id="184"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107950</xdr:rowOff>
    </xdr:from>
    <xdr:to>
      <xdr:col>7</xdr:col>
      <xdr:colOff>104775</xdr:colOff>
      <xdr:row>53</xdr:row>
      <xdr:rowOff>107950</xdr:rowOff>
    </xdr:to>
    <xdr:cxnSp macro="">
      <xdr:nvCxnSpPr>
        <xdr:cNvPr id="185" name="直線コネクタ 184"/>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165100</xdr:rowOff>
    </xdr:from>
    <xdr:to>
      <xdr:col>7</xdr:col>
      <xdr:colOff>15875</xdr:colOff>
      <xdr:row>57</xdr:row>
      <xdr:rowOff>69850</xdr:rowOff>
    </xdr:to>
    <xdr:cxnSp macro="">
      <xdr:nvCxnSpPr>
        <xdr:cNvPr id="186" name="直線コネクタ 185"/>
        <xdr:cNvCxnSpPr/>
      </xdr:nvCxnSpPr>
      <xdr:spPr>
        <a:xfrm>
          <a:off x="3987800" y="9766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35577</xdr:rowOff>
    </xdr:from>
    <xdr:ext cx="762000" cy="259045"/>
    <xdr:sp macro="" textlink="">
      <xdr:nvSpPr>
        <xdr:cNvPr id="187" name="扶助費平均値テキスト"/>
        <xdr:cNvSpPr txBox="1"/>
      </xdr:nvSpPr>
      <xdr:spPr>
        <a:xfrm>
          <a:off x="4914900" y="9465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88" name="フローチャート : 判断 187"/>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165100</xdr:rowOff>
    </xdr:from>
    <xdr:to>
      <xdr:col>5</xdr:col>
      <xdr:colOff>549275</xdr:colOff>
      <xdr:row>57</xdr:row>
      <xdr:rowOff>107950</xdr:rowOff>
    </xdr:to>
    <xdr:cxnSp macro="">
      <xdr:nvCxnSpPr>
        <xdr:cNvPr id="189" name="直線コネクタ 188"/>
        <xdr:cNvCxnSpPr/>
      </xdr:nvCxnSpPr>
      <xdr:spPr>
        <a:xfrm flipV="1">
          <a:off x="3098800" y="9766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19050</xdr:rowOff>
    </xdr:from>
    <xdr:to>
      <xdr:col>5</xdr:col>
      <xdr:colOff>600075</xdr:colOff>
      <xdr:row>56</xdr:row>
      <xdr:rowOff>120650</xdr:rowOff>
    </xdr:to>
    <xdr:sp macro="" textlink="">
      <xdr:nvSpPr>
        <xdr:cNvPr id="190" name="フローチャート : 判断 189"/>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130827</xdr:rowOff>
    </xdr:from>
    <xdr:ext cx="736600" cy="259045"/>
    <xdr:sp macro="" textlink="">
      <xdr:nvSpPr>
        <xdr:cNvPr id="191" name="テキスト ボックス 190"/>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57</xdr:row>
      <xdr:rowOff>107950</xdr:rowOff>
    </xdr:to>
    <xdr:cxnSp macro="">
      <xdr:nvCxnSpPr>
        <xdr:cNvPr id="192" name="直線コネクタ 191"/>
        <xdr:cNvCxnSpPr/>
      </xdr:nvCxnSpPr>
      <xdr:spPr>
        <a:xfrm>
          <a:off x="2209800" y="97282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38100</xdr:rowOff>
    </xdr:from>
    <xdr:to>
      <xdr:col>4</xdr:col>
      <xdr:colOff>396875</xdr:colOff>
      <xdr:row>56</xdr:row>
      <xdr:rowOff>139700</xdr:rowOff>
    </xdr:to>
    <xdr:sp macro="" textlink="">
      <xdr:nvSpPr>
        <xdr:cNvPr id="193" name="フローチャート : 判断 192"/>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149877</xdr:rowOff>
    </xdr:from>
    <xdr:ext cx="762000" cy="259045"/>
    <xdr:sp macro="" textlink="">
      <xdr:nvSpPr>
        <xdr:cNvPr id="194" name="テキスト ボックス 193"/>
        <xdr:cNvSpPr txBox="1"/>
      </xdr:nvSpPr>
      <xdr:spPr>
        <a:xfrm>
          <a:off x="2717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57</xdr:row>
      <xdr:rowOff>146050</xdr:rowOff>
    </xdr:to>
    <xdr:cxnSp macro="">
      <xdr:nvCxnSpPr>
        <xdr:cNvPr id="195" name="直線コネクタ 194"/>
        <xdr:cNvCxnSpPr/>
      </xdr:nvCxnSpPr>
      <xdr:spPr>
        <a:xfrm flipV="1">
          <a:off x="1320800" y="97282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19050</xdr:rowOff>
    </xdr:from>
    <xdr:to>
      <xdr:col>3</xdr:col>
      <xdr:colOff>193675</xdr:colOff>
      <xdr:row>56</xdr:row>
      <xdr:rowOff>120650</xdr:rowOff>
    </xdr:to>
    <xdr:sp macro="" textlink="">
      <xdr:nvSpPr>
        <xdr:cNvPr id="196" name="フローチャート :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130827</xdr:rowOff>
    </xdr:from>
    <xdr:ext cx="762000" cy="259045"/>
    <xdr:sp macro="" textlink="">
      <xdr:nvSpPr>
        <xdr:cNvPr id="197" name="テキスト ボックス 196"/>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19050</xdr:rowOff>
    </xdr:from>
    <xdr:to>
      <xdr:col>1</xdr:col>
      <xdr:colOff>676275</xdr:colOff>
      <xdr:row>56</xdr:row>
      <xdr:rowOff>120650</xdr:rowOff>
    </xdr:to>
    <xdr:sp macro="" textlink="">
      <xdr:nvSpPr>
        <xdr:cNvPr id="198" name="フローチャート : 判断 197"/>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130827</xdr:rowOff>
    </xdr:from>
    <xdr:ext cx="762000" cy="259045"/>
    <xdr:sp macro="" textlink="">
      <xdr:nvSpPr>
        <xdr:cNvPr id="199" name="テキスト ボックス 198"/>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205" name="円/楕円 204"/>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162577</xdr:rowOff>
    </xdr:from>
    <xdr:ext cx="762000" cy="259045"/>
    <xdr:sp macro="" textlink="">
      <xdr:nvSpPr>
        <xdr:cNvPr id="206" name="扶助費該当値テキスト"/>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114300</xdr:rowOff>
    </xdr:from>
    <xdr:to>
      <xdr:col>5</xdr:col>
      <xdr:colOff>600075</xdr:colOff>
      <xdr:row>57</xdr:row>
      <xdr:rowOff>44450</xdr:rowOff>
    </xdr:to>
    <xdr:sp macro="" textlink="">
      <xdr:nvSpPr>
        <xdr:cNvPr id="207" name="円/楕円 206"/>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29227</xdr:rowOff>
    </xdr:from>
    <xdr:ext cx="736600" cy="259045"/>
    <xdr:sp macro="" textlink="">
      <xdr:nvSpPr>
        <xdr:cNvPr id="208" name="テキスト ボックス 207"/>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57150</xdr:rowOff>
    </xdr:from>
    <xdr:to>
      <xdr:col>4</xdr:col>
      <xdr:colOff>396875</xdr:colOff>
      <xdr:row>57</xdr:row>
      <xdr:rowOff>158750</xdr:rowOff>
    </xdr:to>
    <xdr:sp macro="" textlink="">
      <xdr:nvSpPr>
        <xdr:cNvPr id="209" name="円/楕円 208"/>
        <xdr:cNvSpPr/>
      </xdr:nvSpPr>
      <xdr:spPr>
        <a:xfrm>
          <a:off x="3048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143527</xdr:rowOff>
    </xdr:from>
    <xdr:ext cx="762000" cy="259045"/>
    <xdr:sp macro="" textlink="">
      <xdr:nvSpPr>
        <xdr:cNvPr id="210" name="テキスト ボックス 209"/>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1" name="円/楕円 210"/>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2" name="テキスト ボックス 211"/>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95250</xdr:rowOff>
    </xdr:from>
    <xdr:to>
      <xdr:col>1</xdr:col>
      <xdr:colOff>676275</xdr:colOff>
      <xdr:row>58</xdr:row>
      <xdr:rowOff>25400</xdr:rowOff>
    </xdr:to>
    <xdr:sp macro="" textlink="">
      <xdr:nvSpPr>
        <xdr:cNvPr id="213" name="円/楕円 212"/>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10177</xdr:rowOff>
    </xdr:from>
    <xdr:ext cx="762000" cy="259045"/>
    <xdr:sp macro="" textlink="">
      <xdr:nvSpPr>
        <xdr:cNvPr id="214" name="テキスト ボックス 213"/>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類似団体内平均値</a:t>
          </a:r>
          <a:r>
            <a:rPr kumimoji="1" lang="ja-JP" altLang="en-US" sz="1300">
              <a:solidFill>
                <a:schemeClr val="dk1"/>
              </a:solidFill>
              <a:effectLst/>
              <a:latin typeface="+mn-lt"/>
              <a:ea typeface="+mn-ea"/>
              <a:cs typeface="+mn-cs"/>
            </a:rPr>
            <a:t>とは同数値となりましたが、</a:t>
          </a:r>
          <a:r>
            <a:rPr kumimoji="1" lang="ja-JP" altLang="ja-JP" sz="1300">
              <a:solidFill>
                <a:schemeClr val="dk1"/>
              </a:solidFill>
              <a:effectLst/>
              <a:latin typeface="+mn-lt"/>
              <a:ea typeface="+mn-ea"/>
              <a:cs typeface="+mn-cs"/>
            </a:rPr>
            <a:t>対前年度比で</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０．</a:t>
          </a:r>
          <a:r>
            <a:rPr kumimoji="1" lang="ja-JP" altLang="en-US" sz="1300">
              <a:solidFill>
                <a:schemeClr val="dk1"/>
              </a:solidFill>
              <a:effectLst/>
              <a:latin typeface="+mn-lt"/>
              <a:ea typeface="+mn-ea"/>
              <a:cs typeface="+mn-cs"/>
            </a:rPr>
            <a:t>２</a:t>
          </a:r>
          <a:r>
            <a:rPr kumimoji="1" lang="ja-JP" altLang="ja-JP" sz="1300">
              <a:solidFill>
                <a:schemeClr val="dk1"/>
              </a:solidFill>
              <a:effectLst/>
              <a:latin typeface="+mn-lt"/>
              <a:ea typeface="+mn-ea"/>
              <a:cs typeface="+mn-cs"/>
            </a:rPr>
            <a:t>ポイント低くなっています。主な要因は、簡易水道事業会計・下水道事業会計への繰出金の減少が挙げられます。</a:t>
          </a:r>
          <a:endParaRPr lang="ja-JP" altLang="ja-JP" sz="1300">
            <a:effectLst/>
          </a:endParaRPr>
        </a:p>
        <a:p>
          <a:r>
            <a:rPr kumimoji="1" lang="ja-JP" altLang="ja-JP" sz="1300">
              <a:solidFill>
                <a:schemeClr val="dk1"/>
              </a:solidFill>
              <a:effectLst/>
              <a:latin typeface="+mn-lt"/>
              <a:ea typeface="+mn-ea"/>
              <a:cs typeface="+mn-cs"/>
            </a:rPr>
            <a:t>今後も、繰出基準の明確化や独立採算制の原則に立ち返った料金の見直しによる健全化</a:t>
          </a:r>
          <a:r>
            <a:rPr kumimoji="1" lang="ja-JP" altLang="en-US" sz="1300">
              <a:solidFill>
                <a:schemeClr val="dk1"/>
              </a:solidFill>
              <a:effectLst/>
              <a:latin typeface="+mn-lt"/>
              <a:ea typeface="+mn-ea"/>
              <a:cs typeface="+mn-cs"/>
            </a:rPr>
            <a:t>を図り、</a:t>
          </a:r>
          <a:r>
            <a:rPr kumimoji="1" lang="ja-JP" altLang="ja-JP" sz="1300">
              <a:solidFill>
                <a:schemeClr val="dk1"/>
              </a:solidFill>
              <a:effectLst/>
              <a:latin typeface="+mn-lt"/>
              <a:ea typeface="+mn-ea"/>
              <a:cs typeface="+mn-cs"/>
            </a:rPr>
            <a:t>普通会計の負担を軽減するように努めます。</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88138</xdr:rowOff>
    </xdr:to>
    <xdr:cxnSp macro="">
      <xdr:nvCxnSpPr>
        <xdr:cNvPr id="239" name="直線コネクタ 238"/>
        <xdr:cNvCxnSpPr/>
      </xdr:nvCxnSpPr>
      <xdr:spPr>
        <a:xfrm flipV="1">
          <a:off x="16510000" y="9243568"/>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60215</xdr:rowOff>
    </xdr:from>
    <xdr:ext cx="762000" cy="259045"/>
    <xdr:sp macro="" textlink="">
      <xdr:nvSpPr>
        <xdr:cNvPr id="240" name="その他最小値テキスト"/>
        <xdr:cNvSpPr txBox="1"/>
      </xdr:nvSpPr>
      <xdr:spPr>
        <a:xfrm>
          <a:off x="16598900" y="101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22.9</a:t>
          </a:r>
          <a:endParaRPr kumimoji="1" lang="ja-JP" altLang="en-US" sz="1000" b="1">
            <a:latin typeface="ＭＳ Ｐゴシック"/>
          </a:endParaRPr>
        </a:p>
      </xdr:txBody>
    </xdr:sp>
    <xdr:clientData/>
  </xdr:oneCellAnchor>
  <xdr:twoCellAnchor>
    <xdr:from>
      <xdr:col>23</xdr:col>
      <xdr:colOff>628650</xdr:colOff>
      <xdr:row>59</xdr:row>
      <xdr:rowOff>88138</xdr:rowOff>
    </xdr:from>
    <xdr:to>
      <xdr:col>24</xdr:col>
      <xdr:colOff>120650</xdr:colOff>
      <xdr:row>59</xdr:row>
      <xdr:rowOff>88138</xdr:rowOff>
    </xdr:to>
    <xdr:cxnSp macro="">
      <xdr:nvCxnSpPr>
        <xdr:cNvPr id="241" name="直線コネクタ 240"/>
        <xdr:cNvCxnSpPr/>
      </xdr:nvCxnSpPr>
      <xdr:spPr>
        <a:xfrm>
          <a:off x="16421100" y="10203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136144</xdr:rowOff>
    </xdr:from>
    <xdr:to>
      <xdr:col>24</xdr:col>
      <xdr:colOff>31750</xdr:colOff>
      <xdr:row>56</xdr:row>
      <xdr:rowOff>145288</xdr:rowOff>
    </xdr:to>
    <xdr:cxnSp macro="">
      <xdr:nvCxnSpPr>
        <xdr:cNvPr id="244" name="直線コネクタ 243"/>
        <xdr:cNvCxnSpPr/>
      </xdr:nvCxnSpPr>
      <xdr:spPr>
        <a:xfrm flipV="1">
          <a:off x="15671800" y="97373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101871</xdr:rowOff>
    </xdr:from>
    <xdr:ext cx="762000" cy="259045"/>
    <xdr:sp macro="" textlink="">
      <xdr:nvSpPr>
        <xdr:cNvPr id="245" name="その他平均値テキスト"/>
        <xdr:cNvSpPr txBox="1"/>
      </xdr:nvSpPr>
      <xdr:spPr>
        <a:xfrm>
          <a:off x="16598900" y="9531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46" name="フローチャート : 判断 245"/>
        <xdr:cNvSpPr/>
      </xdr:nvSpPr>
      <xdr:spPr>
        <a:xfrm>
          <a:off x="164592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145288</xdr:rowOff>
    </xdr:from>
    <xdr:to>
      <xdr:col>22</xdr:col>
      <xdr:colOff>565150</xdr:colOff>
      <xdr:row>57</xdr:row>
      <xdr:rowOff>1270</xdr:rowOff>
    </xdr:to>
    <xdr:cxnSp macro="">
      <xdr:nvCxnSpPr>
        <xdr:cNvPr id="247" name="直線コネクタ 246"/>
        <xdr:cNvCxnSpPr/>
      </xdr:nvCxnSpPr>
      <xdr:spPr>
        <a:xfrm flipV="1">
          <a:off x="14782800" y="97464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108204</xdr:rowOff>
    </xdr:from>
    <xdr:to>
      <xdr:col>22</xdr:col>
      <xdr:colOff>615950</xdr:colOff>
      <xdr:row>57</xdr:row>
      <xdr:rowOff>38354</xdr:rowOff>
    </xdr:to>
    <xdr:sp macro="" textlink="">
      <xdr:nvSpPr>
        <xdr:cNvPr id="248" name="フローチャート : 判断 247"/>
        <xdr:cNvSpPr/>
      </xdr:nvSpPr>
      <xdr:spPr>
        <a:xfrm>
          <a:off x="15621000" y="970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23131</xdr:rowOff>
    </xdr:from>
    <xdr:ext cx="736600" cy="259045"/>
    <xdr:sp macro="" textlink="">
      <xdr:nvSpPr>
        <xdr:cNvPr id="249" name="テキスト ボックス 248"/>
        <xdr:cNvSpPr txBox="1"/>
      </xdr:nvSpPr>
      <xdr:spPr>
        <a:xfrm>
          <a:off x="15290800" y="979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1270</xdr:rowOff>
    </xdr:from>
    <xdr:to>
      <xdr:col>21</xdr:col>
      <xdr:colOff>361950</xdr:colOff>
      <xdr:row>57</xdr:row>
      <xdr:rowOff>10414</xdr:rowOff>
    </xdr:to>
    <xdr:cxnSp macro="">
      <xdr:nvCxnSpPr>
        <xdr:cNvPr id="250" name="直線コネクタ 249"/>
        <xdr:cNvCxnSpPr/>
      </xdr:nvCxnSpPr>
      <xdr:spPr>
        <a:xfrm flipV="1">
          <a:off x="13893800" y="97739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99060</xdr:rowOff>
    </xdr:from>
    <xdr:to>
      <xdr:col>21</xdr:col>
      <xdr:colOff>412750</xdr:colOff>
      <xdr:row>57</xdr:row>
      <xdr:rowOff>29210</xdr:rowOff>
    </xdr:to>
    <xdr:sp macro="" textlink="">
      <xdr:nvSpPr>
        <xdr:cNvPr id="251" name="フローチャート : 判断 250"/>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39387</xdr:rowOff>
    </xdr:from>
    <xdr:ext cx="762000" cy="259045"/>
    <xdr:sp macro="" textlink="">
      <xdr:nvSpPr>
        <xdr:cNvPr id="252" name="テキスト ボックス 251"/>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10414</xdr:rowOff>
    </xdr:from>
    <xdr:to>
      <xdr:col>20</xdr:col>
      <xdr:colOff>158750</xdr:colOff>
      <xdr:row>57</xdr:row>
      <xdr:rowOff>33274</xdr:rowOff>
    </xdr:to>
    <xdr:cxnSp macro="">
      <xdr:nvCxnSpPr>
        <xdr:cNvPr id="253" name="直線コネクタ 252"/>
        <xdr:cNvCxnSpPr/>
      </xdr:nvCxnSpPr>
      <xdr:spPr>
        <a:xfrm flipV="1">
          <a:off x="13004800" y="97830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48768</xdr:rowOff>
    </xdr:from>
    <xdr:to>
      <xdr:col>20</xdr:col>
      <xdr:colOff>209550</xdr:colOff>
      <xdr:row>56</xdr:row>
      <xdr:rowOff>150368</xdr:rowOff>
    </xdr:to>
    <xdr:sp macro="" textlink="">
      <xdr:nvSpPr>
        <xdr:cNvPr id="254" name="フローチャート : 判断 253"/>
        <xdr:cNvSpPr/>
      </xdr:nvSpPr>
      <xdr:spPr>
        <a:xfrm>
          <a:off x="13843000" y="9649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160545</xdr:rowOff>
    </xdr:from>
    <xdr:ext cx="762000" cy="259045"/>
    <xdr:sp macro="" textlink="">
      <xdr:nvSpPr>
        <xdr:cNvPr id="255" name="テキスト ボックス 254"/>
        <xdr:cNvSpPr txBox="1"/>
      </xdr:nvSpPr>
      <xdr:spPr>
        <a:xfrm>
          <a:off x="13512800" y="9418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71628</xdr:rowOff>
    </xdr:from>
    <xdr:to>
      <xdr:col>19</xdr:col>
      <xdr:colOff>6350</xdr:colOff>
      <xdr:row>57</xdr:row>
      <xdr:rowOff>1778</xdr:rowOff>
    </xdr:to>
    <xdr:sp macro="" textlink="">
      <xdr:nvSpPr>
        <xdr:cNvPr id="256" name="フローチャート : 判断 255"/>
        <xdr:cNvSpPr/>
      </xdr:nvSpPr>
      <xdr:spPr>
        <a:xfrm>
          <a:off x="12954000" y="967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11955</xdr:rowOff>
    </xdr:from>
    <xdr:ext cx="762000" cy="259045"/>
    <xdr:sp macro="" textlink="">
      <xdr:nvSpPr>
        <xdr:cNvPr id="257" name="テキスト ボックス 256"/>
        <xdr:cNvSpPr txBox="1"/>
      </xdr:nvSpPr>
      <xdr:spPr>
        <a:xfrm>
          <a:off x="12623800" y="944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85344</xdr:rowOff>
    </xdr:from>
    <xdr:to>
      <xdr:col>24</xdr:col>
      <xdr:colOff>82550</xdr:colOff>
      <xdr:row>57</xdr:row>
      <xdr:rowOff>15494</xdr:rowOff>
    </xdr:to>
    <xdr:sp macro="" textlink="">
      <xdr:nvSpPr>
        <xdr:cNvPr id="263" name="円/楕円 262"/>
        <xdr:cNvSpPr/>
      </xdr:nvSpPr>
      <xdr:spPr>
        <a:xfrm>
          <a:off x="16459200" y="96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57421</xdr:rowOff>
    </xdr:from>
    <xdr:ext cx="762000" cy="259045"/>
    <xdr:sp macro="" textlink="">
      <xdr:nvSpPr>
        <xdr:cNvPr id="264" name="その他該当値テキスト"/>
        <xdr:cNvSpPr txBox="1"/>
      </xdr:nvSpPr>
      <xdr:spPr>
        <a:xfrm>
          <a:off x="165989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94488</xdr:rowOff>
    </xdr:from>
    <xdr:to>
      <xdr:col>22</xdr:col>
      <xdr:colOff>615950</xdr:colOff>
      <xdr:row>57</xdr:row>
      <xdr:rowOff>24638</xdr:rowOff>
    </xdr:to>
    <xdr:sp macro="" textlink="">
      <xdr:nvSpPr>
        <xdr:cNvPr id="265" name="円/楕円 264"/>
        <xdr:cNvSpPr/>
      </xdr:nvSpPr>
      <xdr:spPr>
        <a:xfrm>
          <a:off x="15621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34815</xdr:rowOff>
    </xdr:from>
    <xdr:ext cx="736600" cy="259045"/>
    <xdr:sp macro="" textlink="">
      <xdr:nvSpPr>
        <xdr:cNvPr id="266" name="テキスト ボックス 265"/>
        <xdr:cNvSpPr txBox="1"/>
      </xdr:nvSpPr>
      <xdr:spPr>
        <a:xfrm>
          <a:off x="15290800" y="9464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121920</xdr:rowOff>
    </xdr:from>
    <xdr:to>
      <xdr:col>21</xdr:col>
      <xdr:colOff>412750</xdr:colOff>
      <xdr:row>57</xdr:row>
      <xdr:rowOff>52070</xdr:rowOff>
    </xdr:to>
    <xdr:sp macro="" textlink="">
      <xdr:nvSpPr>
        <xdr:cNvPr id="267" name="円/楕円 266"/>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68" name="テキスト ボックス 267"/>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131064</xdr:rowOff>
    </xdr:from>
    <xdr:to>
      <xdr:col>20</xdr:col>
      <xdr:colOff>209550</xdr:colOff>
      <xdr:row>57</xdr:row>
      <xdr:rowOff>61214</xdr:rowOff>
    </xdr:to>
    <xdr:sp macro="" textlink="">
      <xdr:nvSpPr>
        <xdr:cNvPr id="269" name="円/楕円 268"/>
        <xdr:cNvSpPr/>
      </xdr:nvSpPr>
      <xdr:spPr>
        <a:xfrm>
          <a:off x="13843000" y="973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45991</xdr:rowOff>
    </xdr:from>
    <xdr:ext cx="762000" cy="259045"/>
    <xdr:sp macro="" textlink="">
      <xdr:nvSpPr>
        <xdr:cNvPr id="270" name="テキスト ボックス 269"/>
        <xdr:cNvSpPr txBox="1"/>
      </xdr:nvSpPr>
      <xdr:spPr>
        <a:xfrm>
          <a:off x="13512800" y="9818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153924</xdr:rowOff>
    </xdr:from>
    <xdr:to>
      <xdr:col>19</xdr:col>
      <xdr:colOff>6350</xdr:colOff>
      <xdr:row>57</xdr:row>
      <xdr:rowOff>84074</xdr:rowOff>
    </xdr:to>
    <xdr:sp macro="" textlink="">
      <xdr:nvSpPr>
        <xdr:cNvPr id="271" name="円/楕円 270"/>
        <xdr:cNvSpPr/>
      </xdr:nvSpPr>
      <xdr:spPr>
        <a:xfrm>
          <a:off x="12954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68851</xdr:rowOff>
    </xdr:from>
    <xdr:ext cx="762000" cy="259045"/>
    <xdr:sp macro="" textlink="">
      <xdr:nvSpPr>
        <xdr:cNvPr id="272" name="テキスト ボックス 271"/>
        <xdr:cNvSpPr txBox="1"/>
      </xdr:nvSpPr>
      <xdr:spPr>
        <a:xfrm>
          <a:off x="12623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類似団体内平均値と比較すると</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４</a:t>
          </a:r>
          <a:r>
            <a:rPr kumimoji="1" lang="ja-JP" altLang="ja-JP" sz="1300">
              <a:solidFill>
                <a:schemeClr val="dk1"/>
              </a:solidFill>
              <a:effectLst/>
              <a:latin typeface="+mn-lt"/>
              <a:ea typeface="+mn-ea"/>
              <a:cs typeface="+mn-cs"/>
            </a:rPr>
            <a:t>ポイント低</a:t>
          </a:r>
          <a:r>
            <a:rPr kumimoji="1" lang="ja-JP" altLang="en-US" sz="1300">
              <a:solidFill>
                <a:schemeClr val="dk1"/>
              </a:solidFill>
              <a:effectLst/>
              <a:latin typeface="+mn-lt"/>
              <a:ea typeface="+mn-ea"/>
              <a:cs typeface="+mn-cs"/>
            </a:rPr>
            <a:t>い状況ですが</a:t>
          </a:r>
          <a:r>
            <a:rPr kumimoji="1" lang="ja-JP" altLang="ja-JP" sz="1300">
              <a:solidFill>
                <a:schemeClr val="dk1"/>
              </a:solidFill>
              <a:effectLst/>
              <a:latin typeface="+mn-lt"/>
              <a:ea typeface="+mn-ea"/>
              <a:cs typeface="+mn-cs"/>
            </a:rPr>
            <a:t>、対前年度と</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比較</a:t>
          </a:r>
          <a:r>
            <a:rPr kumimoji="1" lang="ja-JP" altLang="en-US" sz="1300">
              <a:solidFill>
                <a:schemeClr val="dk1"/>
              </a:solidFill>
              <a:effectLst/>
              <a:latin typeface="+mn-lt"/>
              <a:ea typeface="+mn-ea"/>
              <a:cs typeface="+mn-cs"/>
            </a:rPr>
            <a:t>では０．７ポイント増加しました。</a:t>
          </a:r>
          <a:endParaRPr lang="ja-JP" altLang="ja-JP" sz="1300">
            <a:effectLst/>
          </a:endParaRPr>
        </a:p>
        <a:p>
          <a:r>
            <a:rPr kumimoji="1" lang="ja-JP" altLang="en-US" sz="1300">
              <a:solidFill>
                <a:schemeClr val="dk1"/>
              </a:solidFill>
              <a:effectLst/>
              <a:latin typeface="+mn-lt"/>
              <a:ea typeface="+mn-ea"/>
              <a:cs typeface="+mn-cs"/>
            </a:rPr>
            <a:t>主な要因は、可茂消防事務組合負担金の増、七宗町社会福祉協議会に対する補助金の増によるものです。</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a:t>
          </a:r>
          <a:r>
            <a:rPr kumimoji="1" lang="ja-JP" altLang="en-US" sz="1300">
              <a:solidFill>
                <a:schemeClr val="dk1"/>
              </a:solidFill>
              <a:effectLst/>
              <a:latin typeface="+mn-lt"/>
              <a:ea typeface="+mn-ea"/>
              <a:cs typeface="+mn-cs"/>
            </a:rPr>
            <a:t>も、</a:t>
          </a:r>
          <a:r>
            <a:rPr kumimoji="1" lang="ja-JP" altLang="ja-JP" sz="1300">
              <a:solidFill>
                <a:schemeClr val="dk1"/>
              </a:solidFill>
              <a:effectLst/>
              <a:latin typeface="+mn-lt"/>
              <a:ea typeface="+mn-ea"/>
              <a:cs typeface="+mn-cs"/>
            </a:rPr>
            <a:t>各種団体等への補助金や負担金の支出について、事業内容等の検証を行い、抑制に努めます。</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296" name="テキスト ボックス 295"/>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140716</xdr:rowOff>
    </xdr:from>
    <xdr:to>
      <xdr:col>24</xdr:col>
      <xdr:colOff>31750</xdr:colOff>
      <xdr:row>41</xdr:row>
      <xdr:rowOff>88138</xdr:rowOff>
    </xdr:to>
    <xdr:cxnSp macro="">
      <xdr:nvCxnSpPr>
        <xdr:cNvPr id="298" name="直線コネクタ 297"/>
        <xdr:cNvCxnSpPr/>
      </xdr:nvCxnSpPr>
      <xdr:spPr>
        <a:xfrm flipV="1">
          <a:off x="16510000" y="5627116"/>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60215</xdr:rowOff>
    </xdr:from>
    <xdr:ext cx="762000" cy="259045"/>
    <xdr:sp macro="" textlink="">
      <xdr:nvSpPr>
        <xdr:cNvPr id="299" name="補助費等最小値テキスト"/>
        <xdr:cNvSpPr txBox="1"/>
      </xdr:nvSpPr>
      <xdr:spPr>
        <a:xfrm>
          <a:off x="16598900" y="7089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41</xdr:row>
      <xdr:rowOff>88138</xdr:rowOff>
    </xdr:from>
    <xdr:to>
      <xdr:col>24</xdr:col>
      <xdr:colOff>120650</xdr:colOff>
      <xdr:row>41</xdr:row>
      <xdr:rowOff>88138</xdr:rowOff>
    </xdr:to>
    <xdr:cxnSp macro="">
      <xdr:nvCxnSpPr>
        <xdr:cNvPr id="300" name="直線コネクタ 299"/>
        <xdr:cNvCxnSpPr/>
      </xdr:nvCxnSpPr>
      <xdr:spPr>
        <a:xfrm>
          <a:off x="16421100" y="711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55643</xdr:rowOff>
    </xdr:from>
    <xdr:ext cx="762000" cy="259045"/>
    <xdr:sp macro="" textlink="">
      <xdr:nvSpPr>
        <xdr:cNvPr id="301" name="補助費等最大値テキスト"/>
        <xdr:cNvSpPr txBox="1"/>
      </xdr:nvSpPr>
      <xdr:spPr>
        <a:xfrm>
          <a:off x="16598900" y="537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a:t>
          </a:r>
          <a:endParaRPr kumimoji="1" lang="ja-JP" altLang="en-US" sz="1000" b="1">
            <a:latin typeface="ＭＳ Ｐゴシック"/>
          </a:endParaRPr>
        </a:p>
      </xdr:txBody>
    </xdr:sp>
    <xdr:clientData/>
  </xdr:oneCellAnchor>
  <xdr:twoCellAnchor>
    <xdr:from>
      <xdr:col>23</xdr:col>
      <xdr:colOff>628650</xdr:colOff>
      <xdr:row>32</xdr:row>
      <xdr:rowOff>140716</xdr:rowOff>
    </xdr:from>
    <xdr:to>
      <xdr:col>24</xdr:col>
      <xdr:colOff>120650</xdr:colOff>
      <xdr:row>32</xdr:row>
      <xdr:rowOff>140716</xdr:rowOff>
    </xdr:to>
    <xdr:cxnSp macro="">
      <xdr:nvCxnSpPr>
        <xdr:cNvPr id="302" name="直線コネクタ 301"/>
        <xdr:cNvCxnSpPr/>
      </xdr:nvCxnSpPr>
      <xdr:spPr>
        <a:xfrm>
          <a:off x="16421100" y="562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21844</xdr:rowOff>
    </xdr:from>
    <xdr:to>
      <xdr:col>24</xdr:col>
      <xdr:colOff>31750</xdr:colOff>
      <xdr:row>36</xdr:row>
      <xdr:rowOff>85852</xdr:rowOff>
    </xdr:to>
    <xdr:cxnSp macro="">
      <xdr:nvCxnSpPr>
        <xdr:cNvPr id="303" name="直線コネクタ 302"/>
        <xdr:cNvCxnSpPr/>
      </xdr:nvCxnSpPr>
      <xdr:spPr>
        <a:xfrm>
          <a:off x="15671800" y="619404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4"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5" name="フローチャート : 判断 304"/>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21844</xdr:rowOff>
    </xdr:from>
    <xdr:to>
      <xdr:col>22</xdr:col>
      <xdr:colOff>565150</xdr:colOff>
      <xdr:row>36</xdr:row>
      <xdr:rowOff>67564</xdr:rowOff>
    </xdr:to>
    <xdr:cxnSp macro="">
      <xdr:nvCxnSpPr>
        <xdr:cNvPr id="306" name="直線コネクタ 305"/>
        <xdr:cNvCxnSpPr/>
      </xdr:nvCxnSpPr>
      <xdr:spPr>
        <a:xfrm flipV="1">
          <a:off x="14782800" y="619404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7" name="フローチャート : 判断 306"/>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77995</xdr:rowOff>
    </xdr:from>
    <xdr:ext cx="736600" cy="259045"/>
    <xdr:sp macro="" textlink="">
      <xdr:nvSpPr>
        <xdr:cNvPr id="308" name="テキスト ボックス 307"/>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36</xdr:row>
      <xdr:rowOff>67564</xdr:rowOff>
    </xdr:to>
    <xdr:cxnSp macro="">
      <xdr:nvCxnSpPr>
        <xdr:cNvPr id="309" name="直線コネクタ 308"/>
        <xdr:cNvCxnSpPr/>
      </xdr:nvCxnSpPr>
      <xdr:spPr>
        <a:xfrm>
          <a:off x="13893800" y="61849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53340</xdr:rowOff>
    </xdr:from>
    <xdr:to>
      <xdr:col>21</xdr:col>
      <xdr:colOff>412750</xdr:colOff>
      <xdr:row>36</xdr:row>
      <xdr:rowOff>154940</xdr:rowOff>
    </xdr:to>
    <xdr:sp macro="" textlink="">
      <xdr:nvSpPr>
        <xdr:cNvPr id="310" name="フローチャート : 判断 309"/>
        <xdr:cNvSpPr/>
      </xdr:nvSpPr>
      <xdr:spPr>
        <a:xfrm>
          <a:off x="14732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139717</xdr:rowOff>
    </xdr:from>
    <xdr:ext cx="762000" cy="259045"/>
    <xdr:sp macro="" textlink="">
      <xdr:nvSpPr>
        <xdr:cNvPr id="311" name="テキスト ボックス 310"/>
        <xdr:cNvSpPr txBox="1"/>
      </xdr:nvSpPr>
      <xdr:spPr>
        <a:xfrm>
          <a:off x="14401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xdr:rowOff>
    </xdr:from>
    <xdr:to>
      <xdr:col>20</xdr:col>
      <xdr:colOff>158750</xdr:colOff>
      <xdr:row>36</xdr:row>
      <xdr:rowOff>40132</xdr:rowOff>
    </xdr:to>
    <xdr:cxnSp macro="">
      <xdr:nvCxnSpPr>
        <xdr:cNvPr id="312" name="直線コネクタ 311"/>
        <xdr:cNvCxnSpPr/>
      </xdr:nvCxnSpPr>
      <xdr:spPr>
        <a:xfrm flipV="1">
          <a:off x="13004800" y="61849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16764</xdr:rowOff>
    </xdr:from>
    <xdr:to>
      <xdr:col>20</xdr:col>
      <xdr:colOff>209550</xdr:colOff>
      <xdr:row>36</xdr:row>
      <xdr:rowOff>118364</xdr:rowOff>
    </xdr:to>
    <xdr:sp macro="" textlink="">
      <xdr:nvSpPr>
        <xdr:cNvPr id="313" name="フローチャート :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103141</xdr:rowOff>
    </xdr:from>
    <xdr:ext cx="762000" cy="259045"/>
    <xdr:sp macro="" textlink="">
      <xdr:nvSpPr>
        <xdr:cNvPr id="314" name="テキスト ボックス 313"/>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15" name="フローチャート : 判断 314"/>
        <xdr:cNvSpPr/>
      </xdr:nvSpPr>
      <xdr:spPr>
        <a:xfrm>
          <a:off x="12954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112285</xdr:rowOff>
    </xdr:from>
    <xdr:ext cx="762000" cy="259045"/>
    <xdr:sp macro="" textlink="">
      <xdr:nvSpPr>
        <xdr:cNvPr id="316" name="テキスト ボックス 315"/>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35052</xdr:rowOff>
    </xdr:from>
    <xdr:to>
      <xdr:col>24</xdr:col>
      <xdr:colOff>82550</xdr:colOff>
      <xdr:row>36</xdr:row>
      <xdr:rowOff>136652</xdr:rowOff>
    </xdr:to>
    <xdr:sp macro="" textlink="">
      <xdr:nvSpPr>
        <xdr:cNvPr id="322" name="円/楕円 321"/>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51579</xdr:rowOff>
    </xdr:from>
    <xdr:ext cx="762000" cy="259045"/>
    <xdr:sp macro="" textlink="">
      <xdr:nvSpPr>
        <xdr:cNvPr id="323" name="補助費等該当値テキスト"/>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142494</xdr:rowOff>
    </xdr:from>
    <xdr:to>
      <xdr:col>22</xdr:col>
      <xdr:colOff>615950</xdr:colOff>
      <xdr:row>36</xdr:row>
      <xdr:rowOff>72644</xdr:rowOff>
    </xdr:to>
    <xdr:sp macro="" textlink="">
      <xdr:nvSpPr>
        <xdr:cNvPr id="324" name="円/楕円 323"/>
        <xdr:cNvSpPr/>
      </xdr:nvSpPr>
      <xdr:spPr>
        <a:xfrm>
          <a:off x="15621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82821</xdr:rowOff>
    </xdr:from>
    <xdr:ext cx="736600" cy="259045"/>
    <xdr:sp macro="" textlink="">
      <xdr:nvSpPr>
        <xdr:cNvPr id="325" name="テキスト ボックス 324"/>
        <xdr:cNvSpPr txBox="1"/>
      </xdr:nvSpPr>
      <xdr:spPr>
        <a:xfrm>
          <a:off x="15290800" y="5912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xdr:rowOff>
    </xdr:from>
    <xdr:to>
      <xdr:col>21</xdr:col>
      <xdr:colOff>412750</xdr:colOff>
      <xdr:row>36</xdr:row>
      <xdr:rowOff>118364</xdr:rowOff>
    </xdr:to>
    <xdr:sp macro="" textlink="">
      <xdr:nvSpPr>
        <xdr:cNvPr id="326" name="円/楕円 325"/>
        <xdr:cNvSpPr/>
      </xdr:nvSpPr>
      <xdr:spPr>
        <a:xfrm>
          <a:off x="14732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27" name="テキスト ボックス 326"/>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28" name="円/楕円 327"/>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29" name="テキスト ボックス 328"/>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30" name="円/楕円 329"/>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31" name="テキスト ボックス 330"/>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公債費については、計画的な繰上償還や借入額の抑制を図っていますが、類似団体内平均値と比較すると２．２ポイント高くなっています。</a:t>
          </a:r>
          <a:endParaRPr kumimoji="1" lang="en-US" altLang="ja-JP" sz="1300">
            <a:latin typeface="ＭＳ Ｐゴシック"/>
          </a:endParaRPr>
        </a:p>
        <a:p>
          <a:r>
            <a:rPr kumimoji="1" lang="ja-JP" altLang="en-US" sz="1300">
              <a:latin typeface="ＭＳ Ｐゴシック"/>
            </a:rPr>
            <a:t>今後においても非常に厳しい財政運営が予測されますが、地方債に頼らない財源確保に努めていきます。</a:t>
          </a: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60706</xdr:rowOff>
    </xdr:to>
    <xdr:cxnSp macro="">
      <xdr:nvCxnSpPr>
        <xdr:cNvPr id="356" name="直線コネクタ 355"/>
        <xdr:cNvCxnSpPr/>
      </xdr:nvCxnSpPr>
      <xdr:spPr>
        <a:xfrm flipV="1">
          <a:off x="4826000" y="12585700"/>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32783</xdr:rowOff>
    </xdr:from>
    <xdr:ext cx="762000" cy="259045"/>
    <xdr:sp macro="" textlink="">
      <xdr:nvSpPr>
        <xdr:cNvPr id="357" name="公債費最小値テキスト"/>
        <xdr:cNvSpPr txBox="1"/>
      </xdr:nvSpPr>
      <xdr:spPr>
        <a:xfrm>
          <a:off x="4914900" y="1392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81</xdr:row>
      <xdr:rowOff>60706</xdr:rowOff>
    </xdr:from>
    <xdr:to>
      <xdr:col>7</xdr:col>
      <xdr:colOff>104775</xdr:colOff>
      <xdr:row>81</xdr:row>
      <xdr:rowOff>60706</xdr:rowOff>
    </xdr:to>
    <xdr:cxnSp macro="">
      <xdr:nvCxnSpPr>
        <xdr:cNvPr id="358" name="直線コネクタ 357"/>
        <xdr:cNvCxnSpPr/>
      </xdr:nvCxnSpPr>
      <xdr:spPr>
        <a:xfrm>
          <a:off x="4737100" y="13948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5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60" name="直線コネクタ 35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44704</xdr:rowOff>
    </xdr:from>
    <xdr:to>
      <xdr:col>7</xdr:col>
      <xdr:colOff>15875</xdr:colOff>
      <xdr:row>78</xdr:row>
      <xdr:rowOff>49276</xdr:rowOff>
    </xdr:to>
    <xdr:cxnSp macro="">
      <xdr:nvCxnSpPr>
        <xdr:cNvPr id="361" name="直線コネクタ 360"/>
        <xdr:cNvCxnSpPr/>
      </xdr:nvCxnSpPr>
      <xdr:spPr>
        <a:xfrm>
          <a:off x="3987800" y="134178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85869</xdr:rowOff>
    </xdr:from>
    <xdr:ext cx="762000" cy="259045"/>
    <xdr:sp macro="" textlink="">
      <xdr:nvSpPr>
        <xdr:cNvPr id="362" name="公債費平均値テキスト"/>
        <xdr:cNvSpPr txBox="1"/>
      </xdr:nvSpPr>
      <xdr:spPr>
        <a:xfrm>
          <a:off x="4914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69342</xdr:rowOff>
    </xdr:from>
    <xdr:to>
      <xdr:col>7</xdr:col>
      <xdr:colOff>66675</xdr:colOff>
      <xdr:row>77</xdr:row>
      <xdr:rowOff>170942</xdr:rowOff>
    </xdr:to>
    <xdr:sp macro="" textlink="">
      <xdr:nvSpPr>
        <xdr:cNvPr id="363" name="フローチャート : 判断 362"/>
        <xdr:cNvSpPr/>
      </xdr:nvSpPr>
      <xdr:spPr>
        <a:xfrm>
          <a:off x="4775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44704</xdr:rowOff>
    </xdr:from>
    <xdr:to>
      <xdr:col>5</xdr:col>
      <xdr:colOff>549275</xdr:colOff>
      <xdr:row>78</xdr:row>
      <xdr:rowOff>76708</xdr:rowOff>
    </xdr:to>
    <xdr:cxnSp macro="">
      <xdr:nvCxnSpPr>
        <xdr:cNvPr id="364" name="直線コネクタ 363"/>
        <xdr:cNvCxnSpPr/>
      </xdr:nvCxnSpPr>
      <xdr:spPr>
        <a:xfrm flipV="1">
          <a:off x="3098800" y="134178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87630</xdr:rowOff>
    </xdr:from>
    <xdr:to>
      <xdr:col>5</xdr:col>
      <xdr:colOff>600075</xdr:colOff>
      <xdr:row>78</xdr:row>
      <xdr:rowOff>17780</xdr:rowOff>
    </xdr:to>
    <xdr:sp macro="" textlink="">
      <xdr:nvSpPr>
        <xdr:cNvPr id="365" name="フローチャート : 判断 364"/>
        <xdr:cNvSpPr/>
      </xdr:nvSpPr>
      <xdr:spPr>
        <a:xfrm>
          <a:off x="3937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27957</xdr:rowOff>
    </xdr:from>
    <xdr:ext cx="736600" cy="259045"/>
    <xdr:sp macro="" textlink="">
      <xdr:nvSpPr>
        <xdr:cNvPr id="366" name="テキスト ボックス 365"/>
        <xdr:cNvSpPr txBox="1"/>
      </xdr:nvSpPr>
      <xdr:spPr>
        <a:xfrm>
          <a:off x="3606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67563</xdr:rowOff>
    </xdr:from>
    <xdr:to>
      <xdr:col>4</xdr:col>
      <xdr:colOff>346075</xdr:colOff>
      <xdr:row>78</xdr:row>
      <xdr:rowOff>76708</xdr:rowOff>
    </xdr:to>
    <xdr:cxnSp macro="">
      <xdr:nvCxnSpPr>
        <xdr:cNvPr id="367" name="直線コネクタ 366"/>
        <xdr:cNvCxnSpPr/>
      </xdr:nvCxnSpPr>
      <xdr:spPr>
        <a:xfrm>
          <a:off x="2209800" y="134406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68" name="フローチャート : 判断 367"/>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69" name="テキスト ボックス 368"/>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67563</xdr:rowOff>
    </xdr:from>
    <xdr:to>
      <xdr:col>3</xdr:col>
      <xdr:colOff>142875</xdr:colOff>
      <xdr:row>79</xdr:row>
      <xdr:rowOff>88137</xdr:rowOff>
    </xdr:to>
    <xdr:cxnSp macro="">
      <xdr:nvCxnSpPr>
        <xdr:cNvPr id="370" name="直線コネクタ 369"/>
        <xdr:cNvCxnSpPr/>
      </xdr:nvCxnSpPr>
      <xdr:spPr>
        <a:xfrm flipV="1">
          <a:off x="1320800" y="13440663"/>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156211</xdr:rowOff>
    </xdr:from>
    <xdr:to>
      <xdr:col>3</xdr:col>
      <xdr:colOff>193675</xdr:colOff>
      <xdr:row>78</xdr:row>
      <xdr:rowOff>86361</xdr:rowOff>
    </xdr:to>
    <xdr:sp macro="" textlink="">
      <xdr:nvSpPr>
        <xdr:cNvPr id="371" name="フローチャート : 判断 370"/>
        <xdr:cNvSpPr/>
      </xdr:nvSpPr>
      <xdr:spPr>
        <a:xfrm>
          <a:off x="2159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96538</xdr:rowOff>
    </xdr:from>
    <xdr:ext cx="762000" cy="259045"/>
    <xdr:sp macro="" textlink="">
      <xdr:nvSpPr>
        <xdr:cNvPr id="372" name="テキスト ボックス 371"/>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18.0</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21337</xdr:rowOff>
    </xdr:from>
    <xdr:to>
      <xdr:col>1</xdr:col>
      <xdr:colOff>676275</xdr:colOff>
      <xdr:row>78</xdr:row>
      <xdr:rowOff>122937</xdr:rowOff>
    </xdr:to>
    <xdr:sp macro="" textlink="">
      <xdr:nvSpPr>
        <xdr:cNvPr id="373" name="フローチャート : 判断 372"/>
        <xdr:cNvSpPr/>
      </xdr:nvSpPr>
      <xdr:spPr>
        <a:xfrm>
          <a:off x="1270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133114</xdr:rowOff>
    </xdr:from>
    <xdr:ext cx="762000" cy="259045"/>
    <xdr:sp macro="" textlink="">
      <xdr:nvSpPr>
        <xdr:cNvPr id="374" name="テキスト ボックス 373"/>
        <xdr:cNvSpPr txBox="1"/>
      </xdr:nvSpPr>
      <xdr:spPr>
        <a:xfrm>
          <a:off x="939800" y="13163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80" name="円/楕円 379"/>
        <xdr:cNvSpPr/>
      </xdr:nvSpPr>
      <xdr:spPr>
        <a:xfrm>
          <a:off x="4775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142003</xdr:rowOff>
    </xdr:from>
    <xdr:ext cx="762000" cy="259045"/>
    <xdr:sp macro="" textlink="">
      <xdr:nvSpPr>
        <xdr:cNvPr id="381" name="公債費該当値テキスト"/>
        <xdr:cNvSpPr txBox="1"/>
      </xdr:nvSpPr>
      <xdr:spPr>
        <a:xfrm>
          <a:off x="4914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165354</xdr:rowOff>
    </xdr:from>
    <xdr:to>
      <xdr:col>5</xdr:col>
      <xdr:colOff>600075</xdr:colOff>
      <xdr:row>78</xdr:row>
      <xdr:rowOff>95504</xdr:rowOff>
    </xdr:to>
    <xdr:sp macro="" textlink="">
      <xdr:nvSpPr>
        <xdr:cNvPr id="382" name="円/楕円 381"/>
        <xdr:cNvSpPr/>
      </xdr:nvSpPr>
      <xdr:spPr>
        <a:xfrm>
          <a:off x="3937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80281</xdr:rowOff>
    </xdr:from>
    <xdr:ext cx="736600" cy="259045"/>
    <xdr:sp macro="" textlink="">
      <xdr:nvSpPr>
        <xdr:cNvPr id="383" name="テキスト ボックス 382"/>
        <xdr:cNvSpPr txBox="1"/>
      </xdr:nvSpPr>
      <xdr:spPr>
        <a:xfrm>
          <a:off x="3606800" y="13453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25908</xdr:rowOff>
    </xdr:from>
    <xdr:to>
      <xdr:col>4</xdr:col>
      <xdr:colOff>396875</xdr:colOff>
      <xdr:row>78</xdr:row>
      <xdr:rowOff>127508</xdr:rowOff>
    </xdr:to>
    <xdr:sp macro="" textlink="">
      <xdr:nvSpPr>
        <xdr:cNvPr id="384" name="円/楕円 383"/>
        <xdr:cNvSpPr/>
      </xdr:nvSpPr>
      <xdr:spPr>
        <a:xfrm>
          <a:off x="3048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85" name="テキスト ボックス 384"/>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16763</xdr:rowOff>
    </xdr:from>
    <xdr:to>
      <xdr:col>3</xdr:col>
      <xdr:colOff>193675</xdr:colOff>
      <xdr:row>78</xdr:row>
      <xdr:rowOff>118363</xdr:rowOff>
    </xdr:to>
    <xdr:sp macro="" textlink="">
      <xdr:nvSpPr>
        <xdr:cNvPr id="386" name="円/楕円 385"/>
        <xdr:cNvSpPr/>
      </xdr:nvSpPr>
      <xdr:spPr>
        <a:xfrm>
          <a:off x="2159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387" name="テキスト ボックス 386"/>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37337</xdr:rowOff>
    </xdr:from>
    <xdr:to>
      <xdr:col>1</xdr:col>
      <xdr:colOff>676275</xdr:colOff>
      <xdr:row>79</xdr:row>
      <xdr:rowOff>138937</xdr:rowOff>
    </xdr:to>
    <xdr:sp macro="" textlink="">
      <xdr:nvSpPr>
        <xdr:cNvPr id="388" name="円/楕円 387"/>
        <xdr:cNvSpPr/>
      </xdr:nvSpPr>
      <xdr:spPr>
        <a:xfrm>
          <a:off x="1270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123714</xdr:rowOff>
    </xdr:from>
    <xdr:ext cx="762000" cy="259045"/>
    <xdr:sp macro="" textlink="">
      <xdr:nvSpPr>
        <xdr:cNvPr id="389" name="テキスト ボックス 388"/>
        <xdr:cNvSpPr txBox="1"/>
      </xdr:nvSpPr>
      <xdr:spPr>
        <a:xfrm>
          <a:off x="939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公債費以外の経常収支比率は、類似団体内平均値</a:t>
          </a:r>
          <a:r>
            <a:rPr kumimoji="1" lang="ja-JP" altLang="en-US" sz="1300">
              <a:solidFill>
                <a:schemeClr val="dk1"/>
              </a:solidFill>
              <a:effectLst/>
              <a:latin typeface="+mn-lt"/>
              <a:ea typeface="+mn-ea"/>
              <a:cs typeface="+mn-cs"/>
            </a:rPr>
            <a:t>より１．２ポイント高く、対前年度比でも２．６ポイント高くなりました。</a:t>
          </a:r>
          <a:r>
            <a:rPr kumimoji="1" lang="ja-JP" altLang="ja-JP" sz="1300">
              <a:solidFill>
                <a:schemeClr val="dk1"/>
              </a:solidFill>
              <a:effectLst/>
              <a:latin typeface="+mn-lt"/>
              <a:ea typeface="+mn-ea"/>
              <a:cs typeface="+mn-cs"/>
            </a:rPr>
            <a:t>人件費、扶助費、物件費</a:t>
          </a:r>
          <a:r>
            <a:rPr kumimoji="1" lang="ja-JP" altLang="en-US" sz="1300">
              <a:solidFill>
                <a:schemeClr val="dk1"/>
              </a:solidFill>
              <a:effectLst/>
              <a:latin typeface="+mn-lt"/>
              <a:ea typeface="+mn-ea"/>
              <a:cs typeface="+mn-cs"/>
            </a:rPr>
            <a:t>、維持補修費、補助費等</a:t>
          </a:r>
          <a:r>
            <a:rPr kumimoji="1" lang="ja-JP" altLang="ja-JP" sz="1300">
              <a:solidFill>
                <a:schemeClr val="dk1"/>
              </a:solidFill>
              <a:effectLst/>
              <a:latin typeface="+mn-lt"/>
              <a:ea typeface="+mn-ea"/>
              <a:cs typeface="+mn-cs"/>
            </a:rPr>
            <a:t>が</a:t>
          </a:r>
          <a:r>
            <a:rPr kumimoji="1" lang="ja-JP" altLang="en-US" sz="1300">
              <a:solidFill>
                <a:schemeClr val="dk1"/>
              </a:solidFill>
              <a:effectLst/>
              <a:latin typeface="+mn-lt"/>
              <a:ea typeface="+mn-ea"/>
              <a:cs typeface="+mn-cs"/>
            </a:rPr>
            <a:t>前年度を</a:t>
          </a:r>
          <a:r>
            <a:rPr kumimoji="1" lang="ja-JP" altLang="ja-JP" sz="1300">
              <a:solidFill>
                <a:schemeClr val="dk1"/>
              </a:solidFill>
              <a:effectLst/>
              <a:latin typeface="+mn-lt"/>
              <a:ea typeface="+mn-ea"/>
              <a:cs typeface="+mn-cs"/>
            </a:rPr>
            <a:t>上回る結果とな</a:t>
          </a:r>
          <a:r>
            <a:rPr kumimoji="1" lang="ja-JP" altLang="en-US" sz="1300">
              <a:solidFill>
                <a:schemeClr val="dk1"/>
              </a:solidFill>
              <a:effectLst/>
              <a:latin typeface="+mn-lt"/>
              <a:ea typeface="+mn-ea"/>
              <a:cs typeface="+mn-cs"/>
            </a:rPr>
            <a:t>りましたが、</a:t>
          </a:r>
          <a:r>
            <a:rPr kumimoji="1" lang="ja-JP" altLang="ja-JP" sz="1300">
              <a:solidFill>
                <a:schemeClr val="dk1"/>
              </a:solidFill>
              <a:effectLst/>
              <a:latin typeface="+mn-lt"/>
              <a:ea typeface="+mn-ea"/>
              <a:cs typeface="+mn-cs"/>
            </a:rPr>
            <a:t>人口１人当たりの人件費・物件費等決算額では、類似団体内平均値を約１</a:t>
          </a:r>
          <a:r>
            <a:rPr kumimoji="1" lang="ja-JP" altLang="en-US" sz="1300">
              <a:solidFill>
                <a:schemeClr val="dk1"/>
              </a:solidFill>
              <a:effectLst/>
              <a:latin typeface="+mn-lt"/>
              <a:ea typeface="+mn-ea"/>
              <a:cs typeface="+mn-cs"/>
            </a:rPr>
            <a:t>６</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５</a:t>
          </a:r>
          <a:r>
            <a:rPr kumimoji="1" lang="ja-JP" altLang="ja-JP" sz="1300">
              <a:solidFill>
                <a:schemeClr val="dk1"/>
              </a:solidFill>
              <a:effectLst/>
              <a:latin typeface="+mn-lt"/>
              <a:ea typeface="+mn-ea"/>
              <a:cs typeface="+mn-cs"/>
            </a:rPr>
            <a:t>％、ラスパイレス指数についても０</a:t>
          </a:r>
          <a:r>
            <a:rPr kumimoji="1" lang="ja-JP" altLang="en-US" sz="1300">
              <a:solidFill>
                <a:schemeClr val="dk1"/>
              </a:solidFill>
              <a:effectLst/>
              <a:latin typeface="+mn-lt"/>
              <a:ea typeface="+mn-ea"/>
              <a:cs typeface="+mn-cs"/>
            </a:rPr>
            <a:t>．７</a:t>
          </a:r>
          <a:r>
            <a:rPr kumimoji="1" lang="ja-JP" altLang="ja-JP" sz="1300">
              <a:solidFill>
                <a:schemeClr val="dk1"/>
              </a:solidFill>
              <a:effectLst/>
              <a:latin typeface="+mn-lt"/>
              <a:ea typeface="+mn-ea"/>
              <a:cs typeface="+mn-cs"/>
            </a:rPr>
            <a:t>ポイント下回っています。</a:t>
          </a:r>
          <a:endParaRPr lang="ja-JP" altLang="ja-JP" sz="1300">
            <a:effectLst/>
          </a:endParaRPr>
        </a:p>
        <a:p>
          <a:r>
            <a:rPr kumimoji="1" lang="ja-JP" altLang="en-US" sz="1300">
              <a:solidFill>
                <a:schemeClr val="dk1"/>
              </a:solidFill>
              <a:effectLst/>
              <a:latin typeface="+mn-lt"/>
              <a:ea typeface="+mn-ea"/>
              <a:cs typeface="+mn-cs"/>
            </a:rPr>
            <a:t>今後も</a:t>
          </a:r>
          <a:r>
            <a:rPr kumimoji="1" lang="ja-JP" altLang="ja-JP" sz="1300">
              <a:solidFill>
                <a:schemeClr val="dk1"/>
              </a:solidFill>
              <a:effectLst/>
              <a:latin typeface="+mn-lt"/>
              <a:ea typeface="+mn-ea"/>
              <a:cs typeface="+mn-cs"/>
            </a:rPr>
            <a:t>計画的かつ効率的な財政運営に努めます。</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69850</xdr:rowOff>
    </xdr:from>
    <xdr:to>
      <xdr:col>24</xdr:col>
      <xdr:colOff>31750</xdr:colOff>
      <xdr:row>81</xdr:row>
      <xdr:rowOff>92711</xdr:rowOff>
    </xdr:to>
    <xdr:cxnSp macro="">
      <xdr:nvCxnSpPr>
        <xdr:cNvPr id="417" name="直線コネクタ 416"/>
        <xdr:cNvCxnSpPr/>
      </xdr:nvCxnSpPr>
      <xdr:spPr>
        <a:xfrm flipV="1">
          <a:off x="16510000" y="1275715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18"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19" name="直線コネクタ 418"/>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156227</xdr:rowOff>
    </xdr:from>
    <xdr:ext cx="762000" cy="259045"/>
    <xdr:sp macro="" textlink="">
      <xdr:nvSpPr>
        <xdr:cNvPr id="420" name="公債費以外最大値テキスト"/>
        <xdr:cNvSpPr txBox="1"/>
      </xdr:nvSpPr>
      <xdr:spPr>
        <a:xfrm>
          <a:off x="16598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23</xdr:col>
      <xdr:colOff>628650</xdr:colOff>
      <xdr:row>74</xdr:row>
      <xdr:rowOff>69850</xdr:rowOff>
    </xdr:from>
    <xdr:to>
      <xdr:col>24</xdr:col>
      <xdr:colOff>120650</xdr:colOff>
      <xdr:row>74</xdr:row>
      <xdr:rowOff>69850</xdr:rowOff>
    </xdr:to>
    <xdr:cxnSp macro="">
      <xdr:nvCxnSpPr>
        <xdr:cNvPr id="421" name="直線コネクタ 420"/>
        <xdr:cNvCxnSpPr/>
      </xdr:nvCxnSpPr>
      <xdr:spPr>
        <a:xfrm>
          <a:off x="16421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43180</xdr:rowOff>
    </xdr:from>
    <xdr:to>
      <xdr:col>24</xdr:col>
      <xdr:colOff>31750</xdr:colOff>
      <xdr:row>78</xdr:row>
      <xdr:rowOff>142239</xdr:rowOff>
    </xdr:to>
    <xdr:cxnSp macro="">
      <xdr:nvCxnSpPr>
        <xdr:cNvPr id="422" name="直線コネクタ 421"/>
        <xdr:cNvCxnSpPr/>
      </xdr:nvCxnSpPr>
      <xdr:spPr>
        <a:xfrm>
          <a:off x="15671800" y="13416280"/>
          <a:ext cx="8382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62247</xdr:rowOff>
    </xdr:from>
    <xdr:ext cx="762000" cy="259045"/>
    <xdr:sp macro="" textlink="">
      <xdr:nvSpPr>
        <xdr:cNvPr id="423" name="公債費以外平均値テキスト"/>
        <xdr:cNvSpPr txBox="1"/>
      </xdr:nvSpPr>
      <xdr:spPr>
        <a:xfrm>
          <a:off x="16598900" y="1326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45720</xdr:rowOff>
    </xdr:from>
    <xdr:to>
      <xdr:col>24</xdr:col>
      <xdr:colOff>82550</xdr:colOff>
      <xdr:row>78</xdr:row>
      <xdr:rowOff>147320</xdr:rowOff>
    </xdr:to>
    <xdr:sp macro="" textlink="">
      <xdr:nvSpPr>
        <xdr:cNvPr id="424" name="フローチャート : 判断 423"/>
        <xdr:cNvSpPr/>
      </xdr:nvSpPr>
      <xdr:spPr>
        <a:xfrm>
          <a:off x="164592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43180</xdr:rowOff>
    </xdr:from>
    <xdr:to>
      <xdr:col>22</xdr:col>
      <xdr:colOff>565150</xdr:colOff>
      <xdr:row>79</xdr:row>
      <xdr:rowOff>35561</xdr:rowOff>
    </xdr:to>
    <xdr:cxnSp macro="">
      <xdr:nvCxnSpPr>
        <xdr:cNvPr id="425" name="直線コネクタ 424"/>
        <xdr:cNvCxnSpPr/>
      </xdr:nvCxnSpPr>
      <xdr:spPr>
        <a:xfrm flipV="1">
          <a:off x="14782800" y="13416280"/>
          <a:ext cx="889000" cy="163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156211</xdr:rowOff>
    </xdr:from>
    <xdr:to>
      <xdr:col>22</xdr:col>
      <xdr:colOff>615950</xdr:colOff>
      <xdr:row>78</xdr:row>
      <xdr:rowOff>86361</xdr:rowOff>
    </xdr:to>
    <xdr:sp macro="" textlink="">
      <xdr:nvSpPr>
        <xdr:cNvPr id="426" name="フローチャート : 判断 425"/>
        <xdr:cNvSpPr/>
      </xdr:nvSpPr>
      <xdr:spPr>
        <a:xfrm>
          <a:off x="15621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96538</xdr:rowOff>
    </xdr:from>
    <xdr:ext cx="736600" cy="259045"/>
    <xdr:sp macro="" textlink="">
      <xdr:nvSpPr>
        <xdr:cNvPr id="427" name="テキスト ボックス 426"/>
        <xdr:cNvSpPr txBox="1"/>
      </xdr:nvSpPr>
      <xdr:spPr>
        <a:xfrm>
          <a:off x="15290800" y="13126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107950</xdr:rowOff>
    </xdr:from>
    <xdr:to>
      <xdr:col>21</xdr:col>
      <xdr:colOff>361950</xdr:colOff>
      <xdr:row>79</xdr:row>
      <xdr:rowOff>35561</xdr:rowOff>
    </xdr:to>
    <xdr:cxnSp macro="">
      <xdr:nvCxnSpPr>
        <xdr:cNvPr id="428" name="直線コネクタ 427"/>
        <xdr:cNvCxnSpPr/>
      </xdr:nvCxnSpPr>
      <xdr:spPr>
        <a:xfrm>
          <a:off x="13893800" y="1348105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78</xdr:row>
      <xdr:rowOff>22861</xdr:rowOff>
    </xdr:from>
    <xdr:to>
      <xdr:col>21</xdr:col>
      <xdr:colOff>412750</xdr:colOff>
      <xdr:row>78</xdr:row>
      <xdr:rowOff>124461</xdr:rowOff>
    </xdr:to>
    <xdr:sp macro="" textlink="">
      <xdr:nvSpPr>
        <xdr:cNvPr id="429" name="フローチャート : 判断 428"/>
        <xdr:cNvSpPr/>
      </xdr:nvSpPr>
      <xdr:spPr>
        <a:xfrm>
          <a:off x="14732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134638</xdr:rowOff>
    </xdr:from>
    <xdr:ext cx="762000" cy="259045"/>
    <xdr:sp macro="" textlink="">
      <xdr:nvSpPr>
        <xdr:cNvPr id="430" name="テキスト ボックス 429"/>
        <xdr:cNvSpPr txBox="1"/>
      </xdr:nvSpPr>
      <xdr:spPr>
        <a:xfrm>
          <a:off x="14401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107950</xdr:rowOff>
    </xdr:from>
    <xdr:to>
      <xdr:col>20</xdr:col>
      <xdr:colOff>158750</xdr:colOff>
      <xdr:row>79</xdr:row>
      <xdr:rowOff>35561</xdr:rowOff>
    </xdr:to>
    <xdr:cxnSp macro="">
      <xdr:nvCxnSpPr>
        <xdr:cNvPr id="431" name="直線コネクタ 430"/>
        <xdr:cNvCxnSpPr/>
      </xdr:nvCxnSpPr>
      <xdr:spPr>
        <a:xfrm flipV="1">
          <a:off x="13004800" y="1348105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45720</xdr:rowOff>
    </xdr:from>
    <xdr:to>
      <xdr:col>20</xdr:col>
      <xdr:colOff>209550</xdr:colOff>
      <xdr:row>77</xdr:row>
      <xdr:rowOff>147320</xdr:rowOff>
    </xdr:to>
    <xdr:sp macro="" textlink="">
      <xdr:nvSpPr>
        <xdr:cNvPr id="432" name="フローチャート : 判断 431"/>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157497</xdr:rowOff>
    </xdr:from>
    <xdr:ext cx="762000" cy="259045"/>
    <xdr:sp macro="" textlink="">
      <xdr:nvSpPr>
        <xdr:cNvPr id="433" name="テキスト ボックス 432"/>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80011</xdr:rowOff>
    </xdr:from>
    <xdr:to>
      <xdr:col>19</xdr:col>
      <xdr:colOff>6350</xdr:colOff>
      <xdr:row>78</xdr:row>
      <xdr:rowOff>10161</xdr:rowOff>
    </xdr:to>
    <xdr:sp macro="" textlink="">
      <xdr:nvSpPr>
        <xdr:cNvPr id="434" name="フローチャート : 判断 433"/>
        <xdr:cNvSpPr/>
      </xdr:nvSpPr>
      <xdr:spPr>
        <a:xfrm>
          <a:off x="129540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20338</xdr:rowOff>
    </xdr:from>
    <xdr:ext cx="762000" cy="259045"/>
    <xdr:sp macro="" textlink="">
      <xdr:nvSpPr>
        <xdr:cNvPr id="435" name="テキスト ボックス 434"/>
        <xdr:cNvSpPr txBox="1"/>
      </xdr:nvSpPr>
      <xdr:spPr>
        <a:xfrm>
          <a:off x="12623800" y="130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91439</xdr:rowOff>
    </xdr:from>
    <xdr:to>
      <xdr:col>24</xdr:col>
      <xdr:colOff>82550</xdr:colOff>
      <xdr:row>79</xdr:row>
      <xdr:rowOff>21589</xdr:rowOff>
    </xdr:to>
    <xdr:sp macro="" textlink="">
      <xdr:nvSpPr>
        <xdr:cNvPr id="441" name="円/楕円 440"/>
        <xdr:cNvSpPr/>
      </xdr:nvSpPr>
      <xdr:spPr>
        <a:xfrm>
          <a:off x="16459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63516</xdr:rowOff>
    </xdr:from>
    <xdr:ext cx="762000" cy="259045"/>
    <xdr:sp macro="" textlink="">
      <xdr:nvSpPr>
        <xdr:cNvPr id="442" name="公債費以外該当値テキスト"/>
        <xdr:cNvSpPr txBox="1"/>
      </xdr:nvSpPr>
      <xdr:spPr>
        <a:xfrm>
          <a:off x="16598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163830</xdr:rowOff>
    </xdr:from>
    <xdr:to>
      <xdr:col>22</xdr:col>
      <xdr:colOff>615950</xdr:colOff>
      <xdr:row>78</xdr:row>
      <xdr:rowOff>93980</xdr:rowOff>
    </xdr:to>
    <xdr:sp macro="" textlink="">
      <xdr:nvSpPr>
        <xdr:cNvPr id="443" name="円/楕円 442"/>
        <xdr:cNvSpPr/>
      </xdr:nvSpPr>
      <xdr:spPr>
        <a:xfrm>
          <a:off x="156210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78757</xdr:rowOff>
    </xdr:from>
    <xdr:ext cx="736600" cy="259045"/>
    <xdr:sp macro="" textlink="">
      <xdr:nvSpPr>
        <xdr:cNvPr id="444" name="テキスト ボックス 443"/>
        <xdr:cNvSpPr txBox="1"/>
      </xdr:nvSpPr>
      <xdr:spPr>
        <a:xfrm>
          <a:off x="15290800" y="13451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156211</xdr:rowOff>
    </xdr:from>
    <xdr:to>
      <xdr:col>21</xdr:col>
      <xdr:colOff>412750</xdr:colOff>
      <xdr:row>79</xdr:row>
      <xdr:rowOff>86361</xdr:rowOff>
    </xdr:to>
    <xdr:sp macro="" textlink="">
      <xdr:nvSpPr>
        <xdr:cNvPr id="445" name="円/楕円 444"/>
        <xdr:cNvSpPr/>
      </xdr:nvSpPr>
      <xdr:spPr>
        <a:xfrm>
          <a:off x="14732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71138</xdr:rowOff>
    </xdr:from>
    <xdr:ext cx="762000" cy="259045"/>
    <xdr:sp macro="" textlink="">
      <xdr:nvSpPr>
        <xdr:cNvPr id="446" name="テキスト ボックス 445"/>
        <xdr:cNvSpPr txBox="1"/>
      </xdr:nvSpPr>
      <xdr:spPr>
        <a:xfrm>
          <a:off x="14401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57150</xdr:rowOff>
    </xdr:from>
    <xdr:to>
      <xdr:col>20</xdr:col>
      <xdr:colOff>209550</xdr:colOff>
      <xdr:row>78</xdr:row>
      <xdr:rowOff>158750</xdr:rowOff>
    </xdr:to>
    <xdr:sp macro="" textlink="">
      <xdr:nvSpPr>
        <xdr:cNvPr id="447" name="円/楕円 446"/>
        <xdr:cNvSpPr/>
      </xdr:nvSpPr>
      <xdr:spPr>
        <a:xfrm>
          <a:off x="13843000" y="1343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143527</xdr:rowOff>
    </xdr:from>
    <xdr:ext cx="762000" cy="259045"/>
    <xdr:sp macro="" textlink="">
      <xdr:nvSpPr>
        <xdr:cNvPr id="448" name="テキスト ボックス 447"/>
        <xdr:cNvSpPr txBox="1"/>
      </xdr:nvSpPr>
      <xdr:spPr>
        <a:xfrm>
          <a:off x="13512800" y="1351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156211</xdr:rowOff>
    </xdr:from>
    <xdr:to>
      <xdr:col>19</xdr:col>
      <xdr:colOff>6350</xdr:colOff>
      <xdr:row>79</xdr:row>
      <xdr:rowOff>86361</xdr:rowOff>
    </xdr:to>
    <xdr:sp macro="" textlink="">
      <xdr:nvSpPr>
        <xdr:cNvPr id="449" name="円/楕円 448"/>
        <xdr:cNvSpPr/>
      </xdr:nvSpPr>
      <xdr:spPr>
        <a:xfrm>
          <a:off x="129540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71138</xdr:rowOff>
    </xdr:from>
    <xdr:ext cx="762000" cy="259045"/>
    <xdr:sp macro="" textlink="">
      <xdr:nvSpPr>
        <xdr:cNvPr id="450" name="テキスト ボックス 449"/>
        <xdr:cNvSpPr txBox="1"/>
      </xdr:nvSpPr>
      <xdr:spPr>
        <a:xfrm>
          <a:off x="12623800" y="136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岐阜県七宗町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108075</xdr:rowOff>
    </xdr:from>
    <xdr:to>
      <xdr:col>4</xdr:col>
      <xdr:colOff>1117600</xdr:colOff>
      <xdr:row>18</xdr:row>
      <xdr:rowOff>90011</xdr:rowOff>
    </xdr:to>
    <xdr:cxnSp macro="">
      <xdr:nvCxnSpPr>
        <xdr:cNvPr id="42" name="直線コネクタ 41"/>
        <xdr:cNvCxnSpPr/>
      </xdr:nvCxnSpPr>
      <xdr:spPr bwMode="auto">
        <a:xfrm flipV="1">
          <a:off x="5651500" y="2041650"/>
          <a:ext cx="0" cy="11820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62088</xdr:rowOff>
    </xdr:from>
    <xdr:ext cx="762000" cy="259045"/>
    <xdr:sp macro="" textlink="">
      <xdr:nvSpPr>
        <xdr:cNvPr id="43" name="人口1人当たり決算額の推移最小値テキスト130"/>
        <xdr:cNvSpPr txBox="1"/>
      </xdr:nvSpPr>
      <xdr:spPr>
        <a:xfrm>
          <a:off x="5740400" y="319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112,014</a:t>
          </a:r>
          <a:endParaRPr kumimoji="1" lang="ja-JP" altLang="en-US" sz="1000" b="1">
            <a:latin typeface="ＭＳ Ｐゴシック"/>
          </a:endParaRPr>
        </a:p>
      </xdr:txBody>
    </xdr:sp>
    <xdr:clientData/>
  </xdr:oneCellAnchor>
  <xdr:twoCellAnchor>
    <xdr:from>
      <xdr:col>4</xdr:col>
      <xdr:colOff>1028700</xdr:colOff>
      <xdr:row>18</xdr:row>
      <xdr:rowOff>90011</xdr:rowOff>
    </xdr:from>
    <xdr:to>
      <xdr:col>5</xdr:col>
      <xdr:colOff>73025</xdr:colOff>
      <xdr:row>18</xdr:row>
      <xdr:rowOff>90011</xdr:rowOff>
    </xdr:to>
    <xdr:cxnSp macro="">
      <xdr:nvCxnSpPr>
        <xdr:cNvPr id="44" name="直線コネクタ 43"/>
        <xdr:cNvCxnSpPr/>
      </xdr:nvCxnSpPr>
      <xdr:spPr bwMode="auto">
        <a:xfrm>
          <a:off x="5562600" y="32237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23002</xdr:rowOff>
    </xdr:from>
    <xdr:ext cx="762000" cy="259045"/>
    <xdr:sp macro="" textlink="">
      <xdr:nvSpPr>
        <xdr:cNvPr id="45" name="人口1人当たり決算額の推移最大値テキスト130"/>
        <xdr:cNvSpPr txBox="1"/>
      </xdr:nvSpPr>
      <xdr:spPr>
        <a:xfrm>
          <a:off x="5740400" y="17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629,112</a:t>
          </a:r>
          <a:endParaRPr kumimoji="1" lang="ja-JP" altLang="en-US" sz="1000" b="1">
            <a:latin typeface="ＭＳ Ｐゴシック"/>
          </a:endParaRPr>
        </a:p>
      </xdr:txBody>
    </xdr:sp>
    <xdr:clientData/>
  </xdr:oneCellAnchor>
  <xdr:twoCellAnchor>
    <xdr:from>
      <xdr:col>4</xdr:col>
      <xdr:colOff>1028700</xdr:colOff>
      <xdr:row>11</xdr:row>
      <xdr:rowOff>108075</xdr:rowOff>
    </xdr:from>
    <xdr:to>
      <xdr:col>5</xdr:col>
      <xdr:colOff>73025</xdr:colOff>
      <xdr:row>11</xdr:row>
      <xdr:rowOff>108075</xdr:rowOff>
    </xdr:to>
    <xdr:cxnSp macro="">
      <xdr:nvCxnSpPr>
        <xdr:cNvPr id="46" name="直線コネクタ 45"/>
        <xdr:cNvCxnSpPr/>
      </xdr:nvCxnSpPr>
      <xdr:spPr bwMode="auto">
        <a:xfrm>
          <a:off x="5562600" y="204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96611</xdr:rowOff>
    </xdr:from>
    <xdr:to>
      <xdr:col>4</xdr:col>
      <xdr:colOff>1117600</xdr:colOff>
      <xdr:row>17</xdr:row>
      <xdr:rowOff>114547</xdr:rowOff>
    </xdr:to>
    <xdr:cxnSp macro="">
      <xdr:nvCxnSpPr>
        <xdr:cNvPr id="47" name="直線コネクタ 46"/>
        <xdr:cNvCxnSpPr/>
      </xdr:nvCxnSpPr>
      <xdr:spPr bwMode="auto">
        <a:xfrm flipV="1">
          <a:off x="5003800" y="3058886"/>
          <a:ext cx="647700" cy="179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21267</xdr:rowOff>
    </xdr:from>
    <xdr:ext cx="762000" cy="259045"/>
    <xdr:sp macro="" textlink="">
      <xdr:nvSpPr>
        <xdr:cNvPr id="48" name="人口1人当たり決算額の推移平均値テキスト130"/>
        <xdr:cNvSpPr txBox="1"/>
      </xdr:nvSpPr>
      <xdr:spPr>
        <a:xfrm>
          <a:off x="5740400" y="2812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202,093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4740</xdr:rowOff>
    </xdr:from>
    <xdr:to>
      <xdr:col>5</xdr:col>
      <xdr:colOff>34925</xdr:colOff>
      <xdr:row>17</xdr:row>
      <xdr:rowOff>106340</xdr:rowOff>
    </xdr:to>
    <xdr:sp macro="" textlink="">
      <xdr:nvSpPr>
        <xdr:cNvPr id="49" name="フローチャート : 判断 48"/>
        <xdr:cNvSpPr/>
      </xdr:nvSpPr>
      <xdr:spPr bwMode="auto">
        <a:xfrm>
          <a:off x="5600700" y="29670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114547</xdr:rowOff>
    </xdr:from>
    <xdr:to>
      <xdr:col>4</xdr:col>
      <xdr:colOff>469900</xdr:colOff>
      <xdr:row>17</xdr:row>
      <xdr:rowOff>138461</xdr:rowOff>
    </xdr:to>
    <xdr:cxnSp macro="">
      <xdr:nvCxnSpPr>
        <xdr:cNvPr id="50" name="直線コネクタ 49"/>
        <xdr:cNvCxnSpPr/>
      </xdr:nvCxnSpPr>
      <xdr:spPr bwMode="auto">
        <a:xfrm flipV="1">
          <a:off x="4305300" y="3076822"/>
          <a:ext cx="698500" cy="23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33551</xdr:rowOff>
    </xdr:from>
    <xdr:to>
      <xdr:col>4</xdr:col>
      <xdr:colOff>520700</xdr:colOff>
      <xdr:row>17</xdr:row>
      <xdr:rowOff>135151</xdr:rowOff>
    </xdr:to>
    <xdr:sp macro="" textlink="">
      <xdr:nvSpPr>
        <xdr:cNvPr id="51" name="フローチャート : 判断 50"/>
        <xdr:cNvSpPr/>
      </xdr:nvSpPr>
      <xdr:spPr bwMode="auto">
        <a:xfrm>
          <a:off x="4953000" y="2995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145328</xdr:rowOff>
    </xdr:from>
    <xdr:ext cx="736600" cy="259045"/>
    <xdr:sp macro="" textlink="">
      <xdr:nvSpPr>
        <xdr:cNvPr id="52" name="テキスト ボックス 51"/>
        <xdr:cNvSpPr txBox="1"/>
      </xdr:nvSpPr>
      <xdr:spPr>
        <a:xfrm>
          <a:off x="4622800" y="2764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189,490</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138461</xdr:rowOff>
    </xdr:from>
    <xdr:to>
      <xdr:col>3</xdr:col>
      <xdr:colOff>904875</xdr:colOff>
      <xdr:row>17</xdr:row>
      <xdr:rowOff>142072</xdr:rowOff>
    </xdr:to>
    <xdr:cxnSp macro="">
      <xdr:nvCxnSpPr>
        <xdr:cNvPr id="53" name="直線コネクタ 52"/>
        <xdr:cNvCxnSpPr/>
      </xdr:nvCxnSpPr>
      <xdr:spPr bwMode="auto">
        <a:xfrm flipV="1">
          <a:off x="3606800" y="3100736"/>
          <a:ext cx="698500" cy="3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20701</xdr:rowOff>
    </xdr:from>
    <xdr:to>
      <xdr:col>3</xdr:col>
      <xdr:colOff>955675</xdr:colOff>
      <xdr:row>17</xdr:row>
      <xdr:rowOff>122301</xdr:rowOff>
    </xdr:to>
    <xdr:sp macro="" textlink="">
      <xdr:nvSpPr>
        <xdr:cNvPr id="54" name="フローチャート : 判断 53"/>
        <xdr:cNvSpPr/>
      </xdr:nvSpPr>
      <xdr:spPr bwMode="auto">
        <a:xfrm>
          <a:off x="4254500" y="2982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132478</xdr:rowOff>
    </xdr:from>
    <xdr:ext cx="762000" cy="259045"/>
    <xdr:sp macro="" textlink="">
      <xdr:nvSpPr>
        <xdr:cNvPr id="55" name="テキスト ボックス 54"/>
        <xdr:cNvSpPr txBox="1"/>
      </xdr:nvSpPr>
      <xdr:spPr>
        <a:xfrm>
          <a:off x="3924300" y="27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195,111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142072</xdr:rowOff>
    </xdr:from>
    <xdr:to>
      <xdr:col>3</xdr:col>
      <xdr:colOff>206375</xdr:colOff>
      <xdr:row>17</xdr:row>
      <xdr:rowOff>153934</xdr:rowOff>
    </xdr:to>
    <xdr:cxnSp macro="">
      <xdr:nvCxnSpPr>
        <xdr:cNvPr id="56" name="直線コネクタ 55"/>
        <xdr:cNvCxnSpPr/>
      </xdr:nvCxnSpPr>
      <xdr:spPr bwMode="auto">
        <a:xfrm flipV="1">
          <a:off x="2908300" y="3104347"/>
          <a:ext cx="698500" cy="11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29489</xdr:rowOff>
    </xdr:from>
    <xdr:to>
      <xdr:col>3</xdr:col>
      <xdr:colOff>257175</xdr:colOff>
      <xdr:row>17</xdr:row>
      <xdr:rowOff>131089</xdr:rowOff>
    </xdr:to>
    <xdr:sp macro="" textlink="">
      <xdr:nvSpPr>
        <xdr:cNvPr id="57" name="フローチャート : 判断 56"/>
        <xdr:cNvSpPr/>
      </xdr:nvSpPr>
      <xdr:spPr bwMode="auto">
        <a:xfrm>
          <a:off x="3556000" y="29917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141266</xdr:rowOff>
    </xdr:from>
    <xdr:ext cx="762000" cy="259045"/>
    <xdr:sp macro="" textlink="">
      <xdr:nvSpPr>
        <xdr:cNvPr id="58" name="テキスト ボックス 57"/>
        <xdr:cNvSpPr txBox="1"/>
      </xdr:nvSpPr>
      <xdr:spPr>
        <a:xfrm>
          <a:off x="3225800" y="27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191,267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34328</xdr:rowOff>
    </xdr:from>
    <xdr:to>
      <xdr:col>2</xdr:col>
      <xdr:colOff>692150</xdr:colOff>
      <xdr:row>17</xdr:row>
      <xdr:rowOff>135928</xdr:rowOff>
    </xdr:to>
    <xdr:sp macro="" textlink="">
      <xdr:nvSpPr>
        <xdr:cNvPr id="59" name="フローチャート : 判断 58"/>
        <xdr:cNvSpPr/>
      </xdr:nvSpPr>
      <xdr:spPr bwMode="auto">
        <a:xfrm>
          <a:off x="2857500" y="29966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146105</xdr:rowOff>
    </xdr:from>
    <xdr:ext cx="762000" cy="259045"/>
    <xdr:sp macro="" textlink="">
      <xdr:nvSpPr>
        <xdr:cNvPr id="60" name="テキスト ボックス 59"/>
        <xdr:cNvSpPr txBox="1"/>
      </xdr:nvSpPr>
      <xdr:spPr>
        <a:xfrm>
          <a:off x="2527300" y="276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189,150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45811</xdr:rowOff>
    </xdr:from>
    <xdr:to>
      <xdr:col>5</xdr:col>
      <xdr:colOff>34925</xdr:colOff>
      <xdr:row>17</xdr:row>
      <xdr:rowOff>147411</xdr:rowOff>
    </xdr:to>
    <xdr:sp macro="" textlink="">
      <xdr:nvSpPr>
        <xdr:cNvPr id="66" name="円/楕円 65"/>
        <xdr:cNvSpPr/>
      </xdr:nvSpPr>
      <xdr:spPr bwMode="auto">
        <a:xfrm>
          <a:off x="5600700" y="30080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17888</xdr:rowOff>
    </xdr:from>
    <xdr:ext cx="762000" cy="259045"/>
    <xdr:sp macro="" textlink="">
      <xdr:nvSpPr>
        <xdr:cNvPr id="67" name="人口1人当たり決算額の推移該当値テキスト130"/>
        <xdr:cNvSpPr txBox="1"/>
      </xdr:nvSpPr>
      <xdr:spPr>
        <a:xfrm>
          <a:off x="5740400" y="298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184,127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63747</xdr:rowOff>
    </xdr:from>
    <xdr:to>
      <xdr:col>4</xdr:col>
      <xdr:colOff>520700</xdr:colOff>
      <xdr:row>17</xdr:row>
      <xdr:rowOff>165347</xdr:rowOff>
    </xdr:to>
    <xdr:sp macro="" textlink="">
      <xdr:nvSpPr>
        <xdr:cNvPr id="68" name="円/楕円 67"/>
        <xdr:cNvSpPr/>
      </xdr:nvSpPr>
      <xdr:spPr bwMode="auto">
        <a:xfrm>
          <a:off x="4953000" y="30260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150124</xdr:rowOff>
    </xdr:from>
    <xdr:ext cx="736600" cy="259045"/>
    <xdr:sp macro="" textlink="">
      <xdr:nvSpPr>
        <xdr:cNvPr id="69" name="テキスト ボックス 68"/>
        <xdr:cNvSpPr txBox="1"/>
      </xdr:nvSpPr>
      <xdr:spPr>
        <a:xfrm>
          <a:off x="4622800" y="3112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176,281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87661</xdr:rowOff>
    </xdr:from>
    <xdr:to>
      <xdr:col>3</xdr:col>
      <xdr:colOff>955675</xdr:colOff>
      <xdr:row>18</xdr:row>
      <xdr:rowOff>17811</xdr:rowOff>
    </xdr:to>
    <xdr:sp macro="" textlink="">
      <xdr:nvSpPr>
        <xdr:cNvPr id="70" name="円/楕円 69"/>
        <xdr:cNvSpPr/>
      </xdr:nvSpPr>
      <xdr:spPr bwMode="auto">
        <a:xfrm>
          <a:off x="4254500" y="3049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2588</xdr:rowOff>
    </xdr:from>
    <xdr:ext cx="762000" cy="259045"/>
    <xdr:sp macro="" textlink="">
      <xdr:nvSpPr>
        <xdr:cNvPr id="71" name="テキスト ボックス 70"/>
        <xdr:cNvSpPr txBox="1"/>
      </xdr:nvSpPr>
      <xdr:spPr>
        <a:xfrm>
          <a:off x="3924300" y="3136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165,820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91272</xdr:rowOff>
    </xdr:from>
    <xdr:to>
      <xdr:col>3</xdr:col>
      <xdr:colOff>257175</xdr:colOff>
      <xdr:row>18</xdr:row>
      <xdr:rowOff>21422</xdr:rowOff>
    </xdr:to>
    <xdr:sp macro="" textlink="">
      <xdr:nvSpPr>
        <xdr:cNvPr id="72" name="円/楕円 71"/>
        <xdr:cNvSpPr/>
      </xdr:nvSpPr>
      <xdr:spPr bwMode="auto">
        <a:xfrm>
          <a:off x="3556000" y="3053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6199</xdr:rowOff>
    </xdr:from>
    <xdr:ext cx="762000" cy="259045"/>
    <xdr:sp macro="" textlink="">
      <xdr:nvSpPr>
        <xdr:cNvPr id="73" name="テキスト ボックス 72"/>
        <xdr:cNvSpPr txBox="1"/>
      </xdr:nvSpPr>
      <xdr:spPr>
        <a:xfrm>
          <a:off x="3225800" y="313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164,240</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103134</xdr:rowOff>
    </xdr:from>
    <xdr:to>
      <xdr:col>2</xdr:col>
      <xdr:colOff>692150</xdr:colOff>
      <xdr:row>18</xdr:row>
      <xdr:rowOff>33284</xdr:rowOff>
    </xdr:to>
    <xdr:sp macro="" textlink="">
      <xdr:nvSpPr>
        <xdr:cNvPr id="74" name="円/楕円 73"/>
        <xdr:cNvSpPr/>
      </xdr:nvSpPr>
      <xdr:spPr bwMode="auto">
        <a:xfrm>
          <a:off x="2857500" y="3065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18061</xdr:rowOff>
    </xdr:from>
    <xdr:ext cx="762000" cy="259045"/>
    <xdr:sp macro="" textlink="">
      <xdr:nvSpPr>
        <xdr:cNvPr id="75" name="テキスト ボックス 74"/>
        <xdr:cNvSpPr txBox="1"/>
      </xdr:nvSpPr>
      <xdr:spPr>
        <a:xfrm>
          <a:off x="2527300" y="3151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159,051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3" name="テキスト ボックス 92"/>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5" name="テキスト ボックス 94"/>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7" name="テキスト ボックス 96"/>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9" name="テキスト ボックス 98"/>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1" name="テキスト ボックス 100"/>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112587</xdr:rowOff>
    </xdr:from>
    <xdr:to>
      <xdr:col>4</xdr:col>
      <xdr:colOff>1117600</xdr:colOff>
      <xdr:row>38</xdr:row>
      <xdr:rowOff>165057</xdr:rowOff>
    </xdr:to>
    <xdr:cxnSp macro="">
      <xdr:nvCxnSpPr>
        <xdr:cNvPr id="105" name="直線コネクタ 104"/>
        <xdr:cNvCxnSpPr/>
      </xdr:nvCxnSpPr>
      <xdr:spPr bwMode="auto">
        <a:xfrm flipV="1">
          <a:off x="5651500" y="6037137"/>
          <a:ext cx="0" cy="1595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137134</xdr:rowOff>
    </xdr:from>
    <xdr:ext cx="762000" cy="259045"/>
    <xdr:sp macro="" textlink="">
      <xdr:nvSpPr>
        <xdr:cNvPr id="106" name="人口1人当たり決算額の推移最小値テキスト445"/>
        <xdr:cNvSpPr txBox="1"/>
      </xdr:nvSpPr>
      <xdr:spPr>
        <a:xfrm>
          <a:off x="5740400" y="760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-31,996</a:t>
          </a:r>
          <a:endParaRPr kumimoji="1" lang="ja-JP" altLang="en-US" sz="1000" b="1">
            <a:latin typeface="ＭＳ Ｐゴシック"/>
          </a:endParaRPr>
        </a:p>
      </xdr:txBody>
    </xdr:sp>
    <xdr:clientData/>
  </xdr:oneCellAnchor>
  <xdr:twoCellAnchor>
    <xdr:from>
      <xdr:col>4</xdr:col>
      <xdr:colOff>1028700</xdr:colOff>
      <xdr:row>38</xdr:row>
      <xdr:rowOff>165057</xdr:rowOff>
    </xdr:from>
    <xdr:to>
      <xdr:col>5</xdr:col>
      <xdr:colOff>73025</xdr:colOff>
      <xdr:row>38</xdr:row>
      <xdr:rowOff>165057</xdr:rowOff>
    </xdr:to>
    <xdr:cxnSp macro="">
      <xdr:nvCxnSpPr>
        <xdr:cNvPr id="107" name="直線コネクタ 106"/>
        <xdr:cNvCxnSpPr/>
      </xdr:nvCxnSpPr>
      <xdr:spPr bwMode="auto">
        <a:xfrm>
          <a:off x="5562600" y="76326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27514</xdr:rowOff>
    </xdr:from>
    <xdr:ext cx="762000" cy="259045"/>
    <xdr:sp macro="" textlink="">
      <xdr:nvSpPr>
        <xdr:cNvPr id="108" name="人口1人当たり決算額の推移最大値テキスト445"/>
        <xdr:cNvSpPr txBox="1"/>
      </xdr:nvSpPr>
      <xdr:spPr>
        <a:xfrm>
          <a:off x="5740400" y="5780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114,574</a:t>
          </a:r>
          <a:endParaRPr kumimoji="1" lang="ja-JP" altLang="en-US" sz="1000" b="1">
            <a:latin typeface="ＭＳ Ｐゴシック"/>
          </a:endParaRPr>
        </a:p>
      </xdr:txBody>
    </xdr:sp>
    <xdr:clientData/>
  </xdr:oneCellAnchor>
  <xdr:twoCellAnchor>
    <xdr:from>
      <xdr:col>4</xdr:col>
      <xdr:colOff>1028700</xdr:colOff>
      <xdr:row>33</xdr:row>
      <xdr:rowOff>112587</xdr:rowOff>
    </xdr:from>
    <xdr:to>
      <xdr:col>5</xdr:col>
      <xdr:colOff>73025</xdr:colOff>
      <xdr:row>33</xdr:row>
      <xdr:rowOff>112587</xdr:rowOff>
    </xdr:to>
    <xdr:cxnSp macro="">
      <xdr:nvCxnSpPr>
        <xdr:cNvPr id="109" name="直線コネクタ 108"/>
        <xdr:cNvCxnSpPr/>
      </xdr:nvCxnSpPr>
      <xdr:spPr bwMode="auto">
        <a:xfrm>
          <a:off x="5562600" y="60371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151210</xdr:rowOff>
    </xdr:from>
    <xdr:to>
      <xdr:col>4</xdr:col>
      <xdr:colOff>1117600</xdr:colOff>
      <xdr:row>35</xdr:row>
      <xdr:rowOff>153572</xdr:rowOff>
    </xdr:to>
    <xdr:cxnSp macro="">
      <xdr:nvCxnSpPr>
        <xdr:cNvPr id="110" name="直線コネクタ 109"/>
        <xdr:cNvCxnSpPr/>
      </xdr:nvCxnSpPr>
      <xdr:spPr bwMode="auto">
        <a:xfrm>
          <a:off x="5003800" y="6761560"/>
          <a:ext cx="647700" cy="2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263150</xdr:rowOff>
    </xdr:from>
    <xdr:ext cx="762000" cy="259045"/>
    <xdr:sp macro="" textlink="">
      <xdr:nvSpPr>
        <xdr:cNvPr id="111" name="人口1人当たり決算額の推移平均値テキスト445"/>
        <xdr:cNvSpPr txBox="1"/>
      </xdr:nvSpPr>
      <xdr:spPr>
        <a:xfrm>
          <a:off x="5740400" y="68735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30,511</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291073</xdr:rowOff>
    </xdr:from>
    <xdr:to>
      <xdr:col>5</xdr:col>
      <xdr:colOff>34925</xdr:colOff>
      <xdr:row>36</xdr:row>
      <xdr:rowOff>49773</xdr:rowOff>
    </xdr:to>
    <xdr:sp macro="" textlink="">
      <xdr:nvSpPr>
        <xdr:cNvPr id="112" name="フローチャート : 判断 111"/>
        <xdr:cNvSpPr/>
      </xdr:nvSpPr>
      <xdr:spPr bwMode="auto">
        <a:xfrm>
          <a:off x="5600700" y="69014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151210</xdr:rowOff>
    </xdr:from>
    <xdr:to>
      <xdr:col>4</xdr:col>
      <xdr:colOff>469900</xdr:colOff>
      <xdr:row>35</xdr:row>
      <xdr:rowOff>169726</xdr:rowOff>
    </xdr:to>
    <xdr:cxnSp macro="">
      <xdr:nvCxnSpPr>
        <xdr:cNvPr id="113" name="直線コネクタ 112"/>
        <xdr:cNvCxnSpPr/>
      </xdr:nvCxnSpPr>
      <xdr:spPr bwMode="auto">
        <a:xfrm flipV="1">
          <a:off x="4305300" y="6761560"/>
          <a:ext cx="698500" cy="18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267364</xdr:rowOff>
    </xdr:from>
    <xdr:to>
      <xdr:col>4</xdr:col>
      <xdr:colOff>520700</xdr:colOff>
      <xdr:row>36</xdr:row>
      <xdr:rowOff>26064</xdr:rowOff>
    </xdr:to>
    <xdr:sp macro="" textlink="">
      <xdr:nvSpPr>
        <xdr:cNvPr id="114" name="フローチャート : 判断 113"/>
        <xdr:cNvSpPr/>
      </xdr:nvSpPr>
      <xdr:spPr bwMode="auto">
        <a:xfrm>
          <a:off x="4953000" y="6877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10841</xdr:rowOff>
    </xdr:from>
    <xdr:ext cx="736600" cy="259045"/>
    <xdr:sp macro="" textlink="">
      <xdr:nvSpPr>
        <xdr:cNvPr id="115" name="テキスト ボックス 114"/>
        <xdr:cNvSpPr txBox="1"/>
      </xdr:nvSpPr>
      <xdr:spPr>
        <a:xfrm>
          <a:off x="4622800" y="6964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32,689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114928</xdr:rowOff>
    </xdr:from>
    <xdr:to>
      <xdr:col>3</xdr:col>
      <xdr:colOff>904875</xdr:colOff>
      <xdr:row>35</xdr:row>
      <xdr:rowOff>169726</xdr:rowOff>
    </xdr:to>
    <xdr:cxnSp macro="">
      <xdr:nvCxnSpPr>
        <xdr:cNvPr id="116" name="直線コネクタ 115"/>
        <xdr:cNvCxnSpPr/>
      </xdr:nvCxnSpPr>
      <xdr:spPr bwMode="auto">
        <a:xfrm>
          <a:off x="3606800" y="6725278"/>
          <a:ext cx="698500" cy="54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269618</xdr:rowOff>
    </xdr:from>
    <xdr:to>
      <xdr:col>3</xdr:col>
      <xdr:colOff>955675</xdr:colOff>
      <xdr:row>36</xdr:row>
      <xdr:rowOff>28318</xdr:rowOff>
    </xdr:to>
    <xdr:sp macro="" textlink="">
      <xdr:nvSpPr>
        <xdr:cNvPr id="117" name="フローチャート : 判断 116"/>
        <xdr:cNvSpPr/>
      </xdr:nvSpPr>
      <xdr:spPr bwMode="auto">
        <a:xfrm>
          <a:off x="4254500" y="6879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13095</xdr:rowOff>
    </xdr:from>
    <xdr:ext cx="762000" cy="259045"/>
    <xdr:sp macro="" textlink="">
      <xdr:nvSpPr>
        <xdr:cNvPr id="118" name="テキスト ボックス 117"/>
        <xdr:cNvSpPr txBox="1"/>
      </xdr:nvSpPr>
      <xdr:spPr>
        <a:xfrm>
          <a:off x="3924300" y="6966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32,482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109245</xdr:rowOff>
    </xdr:from>
    <xdr:to>
      <xdr:col>3</xdr:col>
      <xdr:colOff>206375</xdr:colOff>
      <xdr:row>35</xdr:row>
      <xdr:rowOff>114928</xdr:rowOff>
    </xdr:to>
    <xdr:cxnSp macro="">
      <xdr:nvCxnSpPr>
        <xdr:cNvPr id="119" name="直線コネクタ 118"/>
        <xdr:cNvCxnSpPr/>
      </xdr:nvCxnSpPr>
      <xdr:spPr bwMode="auto">
        <a:xfrm>
          <a:off x="2908300" y="6719595"/>
          <a:ext cx="698500" cy="56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205849</xdr:rowOff>
    </xdr:from>
    <xdr:to>
      <xdr:col>3</xdr:col>
      <xdr:colOff>257175</xdr:colOff>
      <xdr:row>35</xdr:row>
      <xdr:rowOff>307449</xdr:rowOff>
    </xdr:to>
    <xdr:sp macro="" textlink="">
      <xdr:nvSpPr>
        <xdr:cNvPr id="120" name="フローチャート : 判断 119"/>
        <xdr:cNvSpPr/>
      </xdr:nvSpPr>
      <xdr:spPr bwMode="auto">
        <a:xfrm>
          <a:off x="3556000" y="6816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292226</xdr:rowOff>
    </xdr:from>
    <xdr:ext cx="762000" cy="259045"/>
    <xdr:sp macro="" textlink="">
      <xdr:nvSpPr>
        <xdr:cNvPr id="121" name="テキスト ボックス 120"/>
        <xdr:cNvSpPr txBox="1"/>
      </xdr:nvSpPr>
      <xdr:spPr>
        <a:xfrm>
          <a:off x="3225800" y="6902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38,340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195573</xdr:rowOff>
    </xdr:from>
    <xdr:to>
      <xdr:col>2</xdr:col>
      <xdr:colOff>692150</xdr:colOff>
      <xdr:row>35</xdr:row>
      <xdr:rowOff>297173</xdr:rowOff>
    </xdr:to>
    <xdr:sp macro="" textlink="">
      <xdr:nvSpPr>
        <xdr:cNvPr id="122" name="フローチャート : 判断 121"/>
        <xdr:cNvSpPr/>
      </xdr:nvSpPr>
      <xdr:spPr bwMode="auto">
        <a:xfrm>
          <a:off x="2857500" y="6805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281950</xdr:rowOff>
    </xdr:from>
    <xdr:ext cx="762000" cy="259045"/>
    <xdr:sp macro="" textlink="">
      <xdr:nvSpPr>
        <xdr:cNvPr id="123" name="テキスト ボックス 122"/>
        <xdr:cNvSpPr txBox="1"/>
      </xdr:nvSpPr>
      <xdr:spPr>
        <a:xfrm>
          <a:off x="2527300" y="6892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39,284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102772</xdr:rowOff>
    </xdr:from>
    <xdr:to>
      <xdr:col>5</xdr:col>
      <xdr:colOff>34925</xdr:colOff>
      <xdr:row>35</xdr:row>
      <xdr:rowOff>204372</xdr:rowOff>
    </xdr:to>
    <xdr:sp macro="" textlink="">
      <xdr:nvSpPr>
        <xdr:cNvPr id="129" name="円/楕円 128"/>
        <xdr:cNvSpPr/>
      </xdr:nvSpPr>
      <xdr:spPr bwMode="auto">
        <a:xfrm>
          <a:off x="5600700" y="6713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290749</xdr:rowOff>
    </xdr:from>
    <xdr:ext cx="762000" cy="259045"/>
    <xdr:sp macro="" textlink="">
      <xdr:nvSpPr>
        <xdr:cNvPr id="130" name="人口1人当たり決算額の推移該当値テキスト445"/>
        <xdr:cNvSpPr txBox="1"/>
      </xdr:nvSpPr>
      <xdr:spPr>
        <a:xfrm>
          <a:off x="5740400" y="65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47,809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100410</xdr:rowOff>
    </xdr:from>
    <xdr:to>
      <xdr:col>4</xdr:col>
      <xdr:colOff>520700</xdr:colOff>
      <xdr:row>35</xdr:row>
      <xdr:rowOff>202010</xdr:rowOff>
    </xdr:to>
    <xdr:sp macro="" textlink="">
      <xdr:nvSpPr>
        <xdr:cNvPr id="131" name="円/楕円 130"/>
        <xdr:cNvSpPr/>
      </xdr:nvSpPr>
      <xdr:spPr bwMode="auto">
        <a:xfrm>
          <a:off x="4953000" y="67107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212187</xdr:rowOff>
    </xdr:from>
    <xdr:ext cx="736600" cy="259045"/>
    <xdr:sp macro="" textlink="">
      <xdr:nvSpPr>
        <xdr:cNvPr id="132" name="テキスト ボックス 131"/>
        <xdr:cNvSpPr txBox="1"/>
      </xdr:nvSpPr>
      <xdr:spPr>
        <a:xfrm>
          <a:off x="4622800" y="647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48,026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118926</xdr:rowOff>
    </xdr:from>
    <xdr:to>
      <xdr:col>3</xdr:col>
      <xdr:colOff>955675</xdr:colOff>
      <xdr:row>35</xdr:row>
      <xdr:rowOff>220526</xdr:rowOff>
    </xdr:to>
    <xdr:sp macro="" textlink="">
      <xdr:nvSpPr>
        <xdr:cNvPr id="133" name="円/楕円 132"/>
        <xdr:cNvSpPr/>
      </xdr:nvSpPr>
      <xdr:spPr bwMode="auto">
        <a:xfrm>
          <a:off x="4254500" y="6729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230703</xdr:rowOff>
    </xdr:from>
    <xdr:ext cx="762000" cy="259045"/>
    <xdr:sp macro="" textlink="">
      <xdr:nvSpPr>
        <xdr:cNvPr id="134" name="テキスト ボックス 133"/>
        <xdr:cNvSpPr txBox="1"/>
      </xdr:nvSpPr>
      <xdr:spPr>
        <a:xfrm>
          <a:off x="3924300" y="649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46,325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64128</xdr:rowOff>
    </xdr:from>
    <xdr:to>
      <xdr:col>3</xdr:col>
      <xdr:colOff>257175</xdr:colOff>
      <xdr:row>35</xdr:row>
      <xdr:rowOff>165728</xdr:rowOff>
    </xdr:to>
    <xdr:sp macro="" textlink="">
      <xdr:nvSpPr>
        <xdr:cNvPr id="135" name="円/楕円 134"/>
        <xdr:cNvSpPr/>
      </xdr:nvSpPr>
      <xdr:spPr bwMode="auto">
        <a:xfrm>
          <a:off x="3556000" y="6674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175905</xdr:rowOff>
    </xdr:from>
    <xdr:ext cx="762000" cy="259045"/>
    <xdr:sp macro="" textlink="">
      <xdr:nvSpPr>
        <xdr:cNvPr id="136" name="テキスト ボックス 135"/>
        <xdr:cNvSpPr txBox="1"/>
      </xdr:nvSpPr>
      <xdr:spPr>
        <a:xfrm>
          <a:off x="3225800" y="6443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51,359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58445</xdr:rowOff>
    </xdr:from>
    <xdr:to>
      <xdr:col>2</xdr:col>
      <xdr:colOff>692150</xdr:colOff>
      <xdr:row>35</xdr:row>
      <xdr:rowOff>160045</xdr:rowOff>
    </xdr:to>
    <xdr:sp macro="" textlink="">
      <xdr:nvSpPr>
        <xdr:cNvPr id="137" name="円/楕円 136"/>
        <xdr:cNvSpPr/>
      </xdr:nvSpPr>
      <xdr:spPr bwMode="auto">
        <a:xfrm>
          <a:off x="2857500" y="66687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170222</xdr:rowOff>
    </xdr:from>
    <xdr:ext cx="762000" cy="259045"/>
    <xdr:sp macro="" textlink="">
      <xdr:nvSpPr>
        <xdr:cNvPr id="138" name="テキスト ボックス 137"/>
        <xdr:cNvSpPr txBox="1"/>
      </xdr:nvSpPr>
      <xdr:spPr>
        <a:xfrm>
          <a:off x="2527300" y="643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51,881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岐阜県七宗町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4,038
4,013
90.47
3,648,270
3,541,218
95,369
2,094,962
2,250,144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4842</xdr:rowOff>
    </xdr:from>
    <xdr:to>
      <xdr:col>6</xdr:col>
      <xdr:colOff>510540</xdr:colOff>
      <xdr:row>39</xdr:row>
      <xdr:rowOff>166139</xdr:rowOff>
    </xdr:to>
    <xdr:cxnSp macro="">
      <xdr:nvCxnSpPr>
        <xdr:cNvPr id="58" name="直線コネクタ 57"/>
        <xdr:cNvCxnSpPr/>
      </xdr:nvCxnSpPr>
      <xdr:spPr>
        <a:xfrm flipV="1">
          <a:off x="4633595" y="5319792"/>
          <a:ext cx="1270" cy="1532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169966</xdr:rowOff>
    </xdr:from>
    <xdr:ext cx="534377" cy="259045"/>
    <xdr:sp macro="" textlink="">
      <xdr:nvSpPr>
        <xdr:cNvPr id="59" name="人件費最小値テキスト"/>
        <xdr:cNvSpPr txBox="1"/>
      </xdr:nvSpPr>
      <xdr:spPr>
        <a:xfrm>
          <a:off x="4686300" y="685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79,404</a:t>
          </a:r>
          <a:endParaRPr kumimoji="1" lang="ja-JP" altLang="en-US" sz="1000" b="1">
            <a:latin typeface="ＭＳ Ｐゴシック"/>
          </a:endParaRPr>
        </a:p>
      </xdr:txBody>
    </xdr:sp>
    <xdr:clientData/>
  </xdr:oneCellAnchor>
  <xdr:twoCellAnchor>
    <xdr:from>
      <xdr:col>6</xdr:col>
      <xdr:colOff>422275</xdr:colOff>
      <xdr:row>39</xdr:row>
      <xdr:rowOff>166139</xdr:rowOff>
    </xdr:from>
    <xdr:to>
      <xdr:col>6</xdr:col>
      <xdr:colOff>600075</xdr:colOff>
      <xdr:row>39</xdr:row>
      <xdr:rowOff>166139</xdr:rowOff>
    </xdr:to>
    <xdr:cxnSp macro="">
      <xdr:nvCxnSpPr>
        <xdr:cNvPr id="60" name="直線コネクタ 59"/>
        <xdr:cNvCxnSpPr/>
      </xdr:nvCxnSpPr>
      <xdr:spPr>
        <a:xfrm>
          <a:off x="4546600" y="6852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122969</xdr:rowOff>
    </xdr:from>
    <xdr:ext cx="599010" cy="259045"/>
    <xdr:sp macro="" textlink="">
      <xdr:nvSpPr>
        <xdr:cNvPr id="61" name="人件費最大値テキスト"/>
        <xdr:cNvSpPr txBox="1"/>
      </xdr:nvSpPr>
      <xdr:spPr>
        <a:xfrm>
          <a:off x="4686300" y="509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548,795</a:t>
          </a:r>
          <a:endParaRPr kumimoji="1" lang="ja-JP" altLang="en-US" sz="1000" b="1">
            <a:latin typeface="ＭＳ Ｐゴシック"/>
          </a:endParaRPr>
        </a:p>
      </xdr:txBody>
    </xdr:sp>
    <xdr:clientData/>
  </xdr:oneCellAnchor>
  <xdr:twoCellAnchor>
    <xdr:from>
      <xdr:col>6</xdr:col>
      <xdr:colOff>422275</xdr:colOff>
      <xdr:row>31</xdr:row>
      <xdr:rowOff>4842</xdr:rowOff>
    </xdr:from>
    <xdr:to>
      <xdr:col>6</xdr:col>
      <xdr:colOff>600075</xdr:colOff>
      <xdr:row>31</xdr:row>
      <xdr:rowOff>4842</xdr:rowOff>
    </xdr:to>
    <xdr:cxnSp macro="">
      <xdr:nvCxnSpPr>
        <xdr:cNvPr id="62" name="直線コネクタ 61"/>
        <xdr:cNvCxnSpPr/>
      </xdr:nvCxnSpPr>
      <xdr:spPr>
        <a:xfrm>
          <a:off x="4546600" y="5319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98666</xdr:rowOff>
    </xdr:from>
    <xdr:to>
      <xdr:col>6</xdr:col>
      <xdr:colOff>511175</xdr:colOff>
      <xdr:row>38</xdr:row>
      <xdr:rowOff>126729</xdr:rowOff>
    </xdr:to>
    <xdr:cxnSp macro="">
      <xdr:nvCxnSpPr>
        <xdr:cNvPr id="63" name="直線コネクタ 62"/>
        <xdr:cNvCxnSpPr/>
      </xdr:nvCxnSpPr>
      <xdr:spPr>
        <a:xfrm flipV="1">
          <a:off x="3797300" y="6613766"/>
          <a:ext cx="838200" cy="2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45499</xdr:rowOff>
    </xdr:from>
    <xdr:ext cx="599010" cy="259045"/>
    <xdr:sp macro="" textlink="">
      <xdr:nvSpPr>
        <xdr:cNvPr id="64" name="人件費平均値テキスト"/>
        <xdr:cNvSpPr txBox="1"/>
      </xdr:nvSpPr>
      <xdr:spPr>
        <a:xfrm>
          <a:off x="4686300" y="63891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160,295</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22623</xdr:rowOff>
    </xdr:from>
    <xdr:to>
      <xdr:col>6</xdr:col>
      <xdr:colOff>561975</xdr:colOff>
      <xdr:row>38</xdr:row>
      <xdr:rowOff>124223</xdr:rowOff>
    </xdr:to>
    <xdr:sp macro="" textlink="">
      <xdr:nvSpPr>
        <xdr:cNvPr id="65" name="フローチャート : 判断 64"/>
        <xdr:cNvSpPr/>
      </xdr:nvSpPr>
      <xdr:spPr>
        <a:xfrm>
          <a:off x="45847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126729</xdr:rowOff>
    </xdr:from>
    <xdr:to>
      <xdr:col>5</xdr:col>
      <xdr:colOff>358775</xdr:colOff>
      <xdr:row>38</xdr:row>
      <xdr:rowOff>139102</xdr:rowOff>
    </xdr:to>
    <xdr:cxnSp macro="">
      <xdr:nvCxnSpPr>
        <xdr:cNvPr id="66" name="直線コネクタ 65"/>
        <xdr:cNvCxnSpPr/>
      </xdr:nvCxnSpPr>
      <xdr:spPr>
        <a:xfrm flipV="1">
          <a:off x="2908300" y="6641829"/>
          <a:ext cx="889000" cy="1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38</xdr:row>
      <xdr:rowOff>59143</xdr:rowOff>
    </xdr:from>
    <xdr:to>
      <xdr:col>5</xdr:col>
      <xdr:colOff>409575</xdr:colOff>
      <xdr:row>38</xdr:row>
      <xdr:rowOff>160743</xdr:rowOff>
    </xdr:to>
    <xdr:sp macro="" textlink="">
      <xdr:nvSpPr>
        <xdr:cNvPr id="67" name="フローチャート : 判断 66"/>
        <xdr:cNvSpPr/>
      </xdr:nvSpPr>
      <xdr:spPr>
        <a:xfrm>
          <a:off x="3746500" y="657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37</xdr:row>
      <xdr:rowOff>5820</xdr:rowOff>
    </xdr:from>
    <xdr:ext cx="599010" cy="259045"/>
    <xdr:sp macro="" textlink="">
      <xdr:nvSpPr>
        <xdr:cNvPr id="68" name="テキスト ボックス 67"/>
        <xdr:cNvSpPr txBox="1"/>
      </xdr:nvSpPr>
      <xdr:spPr>
        <a:xfrm>
          <a:off x="3497794" y="634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149,112</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135530</xdr:rowOff>
    </xdr:from>
    <xdr:to>
      <xdr:col>4</xdr:col>
      <xdr:colOff>155575</xdr:colOff>
      <xdr:row>38</xdr:row>
      <xdr:rowOff>139102</xdr:rowOff>
    </xdr:to>
    <xdr:cxnSp macro="">
      <xdr:nvCxnSpPr>
        <xdr:cNvPr id="69" name="直線コネクタ 68"/>
        <xdr:cNvCxnSpPr/>
      </xdr:nvCxnSpPr>
      <xdr:spPr>
        <a:xfrm>
          <a:off x="2019300" y="6650630"/>
          <a:ext cx="889000" cy="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38</xdr:row>
      <xdr:rowOff>35296</xdr:rowOff>
    </xdr:from>
    <xdr:to>
      <xdr:col>4</xdr:col>
      <xdr:colOff>206375</xdr:colOff>
      <xdr:row>38</xdr:row>
      <xdr:rowOff>136896</xdr:rowOff>
    </xdr:to>
    <xdr:sp macro="" textlink="">
      <xdr:nvSpPr>
        <xdr:cNvPr id="70" name="フローチャート : 判断 69"/>
        <xdr:cNvSpPr/>
      </xdr:nvSpPr>
      <xdr:spPr>
        <a:xfrm>
          <a:off x="2857500" y="65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153424</xdr:rowOff>
    </xdr:from>
    <xdr:ext cx="599010" cy="259045"/>
    <xdr:sp macro="" textlink="">
      <xdr:nvSpPr>
        <xdr:cNvPr id="71" name="テキスト ボックス 70"/>
        <xdr:cNvSpPr txBox="1"/>
      </xdr:nvSpPr>
      <xdr:spPr>
        <a:xfrm>
          <a:off x="2608794" y="6325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156,414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135530</xdr:rowOff>
    </xdr:from>
    <xdr:to>
      <xdr:col>2</xdr:col>
      <xdr:colOff>638175</xdr:colOff>
      <xdr:row>38</xdr:row>
      <xdr:rowOff>147831</xdr:rowOff>
    </xdr:to>
    <xdr:cxnSp macro="">
      <xdr:nvCxnSpPr>
        <xdr:cNvPr id="72" name="直線コネクタ 71"/>
        <xdr:cNvCxnSpPr/>
      </xdr:nvCxnSpPr>
      <xdr:spPr>
        <a:xfrm flipV="1">
          <a:off x="1130300" y="6650630"/>
          <a:ext cx="889000" cy="1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38</xdr:row>
      <xdr:rowOff>36952</xdr:rowOff>
    </xdr:from>
    <xdr:to>
      <xdr:col>3</xdr:col>
      <xdr:colOff>3175</xdr:colOff>
      <xdr:row>38</xdr:row>
      <xdr:rowOff>138552</xdr:rowOff>
    </xdr:to>
    <xdr:sp macro="" textlink="">
      <xdr:nvSpPr>
        <xdr:cNvPr id="73" name="フローチャート : 判断 72"/>
        <xdr:cNvSpPr/>
      </xdr:nvSpPr>
      <xdr:spPr>
        <a:xfrm>
          <a:off x="1968500" y="655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155079</xdr:rowOff>
    </xdr:from>
    <xdr:ext cx="599010" cy="259045"/>
    <xdr:sp macro="" textlink="">
      <xdr:nvSpPr>
        <xdr:cNvPr id="74" name="テキスト ボックス 73"/>
        <xdr:cNvSpPr txBox="1"/>
      </xdr:nvSpPr>
      <xdr:spPr>
        <a:xfrm>
          <a:off x="1719794" y="632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155,907</a:t>
          </a:r>
          <a:endParaRPr kumimoji="1" lang="ja-JP" altLang="en-US" sz="1000" b="1">
            <a:solidFill>
              <a:srgbClr val="000080"/>
            </a:solidFill>
            <a:latin typeface="ＭＳ Ｐゴシック"/>
          </a:endParaRPr>
        </a:p>
      </xdr:txBody>
    </xdr:sp>
    <xdr:clientData/>
  </xdr:oneCellAnchor>
  <xdr:twoCellAnchor>
    <xdr:from>
      <xdr:col>1</xdr:col>
      <xdr:colOff>384175</xdr:colOff>
      <xdr:row>38</xdr:row>
      <xdr:rowOff>41015</xdr:rowOff>
    </xdr:from>
    <xdr:to>
      <xdr:col>1</xdr:col>
      <xdr:colOff>485775</xdr:colOff>
      <xdr:row>38</xdr:row>
      <xdr:rowOff>142615</xdr:rowOff>
    </xdr:to>
    <xdr:sp macro="" textlink="">
      <xdr:nvSpPr>
        <xdr:cNvPr id="75" name="フローチャート : 判断 74"/>
        <xdr:cNvSpPr/>
      </xdr:nvSpPr>
      <xdr:spPr>
        <a:xfrm>
          <a:off x="1079500" y="655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159142</xdr:rowOff>
    </xdr:from>
    <xdr:ext cx="599010" cy="259045"/>
    <xdr:sp macro="" textlink="">
      <xdr:nvSpPr>
        <xdr:cNvPr id="76" name="テキスト ボックス 75"/>
        <xdr:cNvSpPr txBox="1"/>
      </xdr:nvSpPr>
      <xdr:spPr>
        <a:xfrm>
          <a:off x="830794" y="633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154,663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47866</xdr:rowOff>
    </xdr:from>
    <xdr:to>
      <xdr:col>6</xdr:col>
      <xdr:colOff>561975</xdr:colOff>
      <xdr:row>38</xdr:row>
      <xdr:rowOff>149466</xdr:rowOff>
    </xdr:to>
    <xdr:sp macro="" textlink="">
      <xdr:nvSpPr>
        <xdr:cNvPr id="82" name="円/楕円 81"/>
        <xdr:cNvSpPr/>
      </xdr:nvSpPr>
      <xdr:spPr>
        <a:xfrm>
          <a:off x="4584700" y="656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26293</xdr:rowOff>
    </xdr:from>
    <xdr:ext cx="599010" cy="259045"/>
    <xdr:sp macro="" textlink="">
      <xdr:nvSpPr>
        <xdr:cNvPr id="83" name="人件費該当値テキスト"/>
        <xdr:cNvSpPr txBox="1"/>
      </xdr:nvSpPr>
      <xdr:spPr>
        <a:xfrm>
          <a:off x="4686300" y="6541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152,565</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75929</xdr:rowOff>
    </xdr:from>
    <xdr:to>
      <xdr:col>5</xdr:col>
      <xdr:colOff>409575</xdr:colOff>
      <xdr:row>39</xdr:row>
      <xdr:rowOff>6079</xdr:rowOff>
    </xdr:to>
    <xdr:sp macro="" textlink="">
      <xdr:nvSpPr>
        <xdr:cNvPr id="84" name="円/楕円 83"/>
        <xdr:cNvSpPr/>
      </xdr:nvSpPr>
      <xdr:spPr>
        <a:xfrm>
          <a:off x="3746500" y="659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168656</xdr:rowOff>
    </xdr:from>
    <xdr:ext cx="599010" cy="259045"/>
    <xdr:sp macro="" textlink="">
      <xdr:nvSpPr>
        <xdr:cNvPr id="85" name="テキスト ボックス 84"/>
        <xdr:cNvSpPr txBox="1"/>
      </xdr:nvSpPr>
      <xdr:spPr>
        <a:xfrm>
          <a:off x="3497794" y="668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143,972</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88302</xdr:rowOff>
    </xdr:from>
    <xdr:to>
      <xdr:col>4</xdr:col>
      <xdr:colOff>206375</xdr:colOff>
      <xdr:row>39</xdr:row>
      <xdr:rowOff>18452</xdr:rowOff>
    </xdr:to>
    <xdr:sp macro="" textlink="">
      <xdr:nvSpPr>
        <xdr:cNvPr id="86" name="円/楕円 85"/>
        <xdr:cNvSpPr/>
      </xdr:nvSpPr>
      <xdr:spPr>
        <a:xfrm>
          <a:off x="2857500" y="660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39</xdr:row>
      <xdr:rowOff>9579</xdr:rowOff>
    </xdr:from>
    <xdr:ext cx="599010" cy="259045"/>
    <xdr:sp macro="" textlink="">
      <xdr:nvSpPr>
        <xdr:cNvPr id="87" name="テキスト ボックス 86"/>
        <xdr:cNvSpPr txBox="1"/>
      </xdr:nvSpPr>
      <xdr:spPr>
        <a:xfrm>
          <a:off x="2608794" y="6696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140,183</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84730</xdr:rowOff>
    </xdr:from>
    <xdr:to>
      <xdr:col>3</xdr:col>
      <xdr:colOff>3175</xdr:colOff>
      <xdr:row>39</xdr:row>
      <xdr:rowOff>14880</xdr:rowOff>
    </xdr:to>
    <xdr:sp macro="" textlink="">
      <xdr:nvSpPr>
        <xdr:cNvPr id="88" name="円/楕円 87"/>
        <xdr:cNvSpPr/>
      </xdr:nvSpPr>
      <xdr:spPr>
        <a:xfrm>
          <a:off x="1968500" y="659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6007</xdr:rowOff>
    </xdr:from>
    <xdr:ext cx="599010" cy="259045"/>
    <xdr:sp macro="" textlink="">
      <xdr:nvSpPr>
        <xdr:cNvPr id="89" name="テキスト ボックス 88"/>
        <xdr:cNvSpPr txBox="1"/>
      </xdr:nvSpPr>
      <xdr:spPr>
        <a:xfrm>
          <a:off x="1719794" y="6692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141,277</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97031</xdr:rowOff>
    </xdr:from>
    <xdr:to>
      <xdr:col>1</xdr:col>
      <xdr:colOff>485775</xdr:colOff>
      <xdr:row>39</xdr:row>
      <xdr:rowOff>27181</xdr:rowOff>
    </xdr:to>
    <xdr:sp macro="" textlink="">
      <xdr:nvSpPr>
        <xdr:cNvPr id="90" name="円/楕円 89"/>
        <xdr:cNvSpPr/>
      </xdr:nvSpPr>
      <xdr:spPr>
        <a:xfrm>
          <a:off x="1079500" y="661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39</xdr:row>
      <xdr:rowOff>18308</xdr:rowOff>
    </xdr:from>
    <xdr:ext cx="599010" cy="259045"/>
    <xdr:sp macro="" textlink="">
      <xdr:nvSpPr>
        <xdr:cNvPr id="91" name="テキスト ボックス 90"/>
        <xdr:cNvSpPr txBox="1"/>
      </xdr:nvSpPr>
      <xdr:spPr>
        <a:xfrm>
          <a:off x="830794" y="670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137,510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109962</xdr:rowOff>
    </xdr:from>
    <xdr:to>
      <xdr:col>6</xdr:col>
      <xdr:colOff>510540</xdr:colOff>
      <xdr:row>58</xdr:row>
      <xdr:rowOff>143780</xdr:rowOff>
    </xdr:to>
    <xdr:cxnSp macro="">
      <xdr:nvCxnSpPr>
        <xdr:cNvPr id="117" name="直線コネクタ 116"/>
        <xdr:cNvCxnSpPr/>
      </xdr:nvCxnSpPr>
      <xdr:spPr>
        <a:xfrm flipV="1">
          <a:off x="4633595" y="8682462"/>
          <a:ext cx="1270" cy="140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147607</xdr:rowOff>
    </xdr:from>
    <xdr:ext cx="534377" cy="259045"/>
    <xdr:sp macro="" textlink="">
      <xdr:nvSpPr>
        <xdr:cNvPr id="118" name="物件費最小値テキスト"/>
        <xdr:cNvSpPr txBox="1"/>
      </xdr:nvSpPr>
      <xdr:spPr>
        <a:xfrm>
          <a:off x="4686300" y="1009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77,501</a:t>
          </a:r>
          <a:endParaRPr kumimoji="1" lang="ja-JP" altLang="en-US" sz="1000" b="1">
            <a:latin typeface="ＭＳ Ｐゴシック"/>
          </a:endParaRPr>
        </a:p>
      </xdr:txBody>
    </xdr:sp>
    <xdr:clientData/>
  </xdr:oneCellAnchor>
  <xdr:twoCellAnchor>
    <xdr:from>
      <xdr:col>6</xdr:col>
      <xdr:colOff>422275</xdr:colOff>
      <xdr:row>58</xdr:row>
      <xdr:rowOff>143780</xdr:rowOff>
    </xdr:from>
    <xdr:to>
      <xdr:col>6</xdr:col>
      <xdr:colOff>600075</xdr:colOff>
      <xdr:row>58</xdr:row>
      <xdr:rowOff>143780</xdr:rowOff>
    </xdr:to>
    <xdr:cxnSp macro="">
      <xdr:nvCxnSpPr>
        <xdr:cNvPr id="119" name="直線コネクタ 118"/>
        <xdr:cNvCxnSpPr/>
      </xdr:nvCxnSpPr>
      <xdr:spPr>
        <a:xfrm>
          <a:off x="4546600" y="1008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56639</xdr:rowOff>
    </xdr:from>
    <xdr:ext cx="599010" cy="259045"/>
    <xdr:sp macro="" textlink="">
      <xdr:nvSpPr>
        <xdr:cNvPr id="120" name="物件費最大値テキスト"/>
        <xdr:cNvSpPr txBox="1"/>
      </xdr:nvSpPr>
      <xdr:spPr>
        <a:xfrm>
          <a:off x="4686300" y="8457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938,212</a:t>
          </a:r>
          <a:endParaRPr kumimoji="1" lang="ja-JP" altLang="en-US" sz="1000" b="1">
            <a:latin typeface="ＭＳ Ｐゴシック"/>
          </a:endParaRPr>
        </a:p>
      </xdr:txBody>
    </xdr:sp>
    <xdr:clientData/>
  </xdr:oneCellAnchor>
  <xdr:twoCellAnchor>
    <xdr:from>
      <xdr:col>6</xdr:col>
      <xdr:colOff>422275</xdr:colOff>
      <xdr:row>50</xdr:row>
      <xdr:rowOff>109962</xdr:rowOff>
    </xdr:from>
    <xdr:to>
      <xdr:col>6</xdr:col>
      <xdr:colOff>600075</xdr:colOff>
      <xdr:row>50</xdr:row>
      <xdr:rowOff>109962</xdr:rowOff>
    </xdr:to>
    <xdr:cxnSp macro="">
      <xdr:nvCxnSpPr>
        <xdr:cNvPr id="121" name="直線コネクタ 120"/>
        <xdr:cNvCxnSpPr/>
      </xdr:nvCxnSpPr>
      <xdr:spPr>
        <a:xfrm>
          <a:off x="4546600" y="868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54118</xdr:rowOff>
    </xdr:from>
    <xdr:to>
      <xdr:col>6</xdr:col>
      <xdr:colOff>511175</xdr:colOff>
      <xdr:row>58</xdr:row>
      <xdr:rowOff>64812</xdr:rowOff>
    </xdr:to>
    <xdr:cxnSp macro="">
      <xdr:nvCxnSpPr>
        <xdr:cNvPr id="122" name="直線コネクタ 121"/>
        <xdr:cNvCxnSpPr/>
      </xdr:nvCxnSpPr>
      <xdr:spPr>
        <a:xfrm flipV="1">
          <a:off x="3797300" y="9998218"/>
          <a:ext cx="838200" cy="1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134591</xdr:rowOff>
    </xdr:from>
    <xdr:ext cx="599010" cy="259045"/>
    <xdr:sp macro="" textlink="">
      <xdr:nvSpPr>
        <xdr:cNvPr id="123" name="物件費平均値テキスト"/>
        <xdr:cNvSpPr txBox="1"/>
      </xdr:nvSpPr>
      <xdr:spPr>
        <a:xfrm>
          <a:off x="4686300" y="97357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171,028</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111714</xdr:rowOff>
    </xdr:from>
    <xdr:to>
      <xdr:col>6</xdr:col>
      <xdr:colOff>561975</xdr:colOff>
      <xdr:row>58</xdr:row>
      <xdr:rowOff>41864</xdr:rowOff>
    </xdr:to>
    <xdr:sp macro="" textlink="">
      <xdr:nvSpPr>
        <xdr:cNvPr id="124" name="フローチャート : 判断 123"/>
        <xdr:cNvSpPr/>
      </xdr:nvSpPr>
      <xdr:spPr>
        <a:xfrm>
          <a:off x="45847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64812</xdr:rowOff>
    </xdr:from>
    <xdr:to>
      <xdr:col>5</xdr:col>
      <xdr:colOff>358775</xdr:colOff>
      <xdr:row>58</xdr:row>
      <xdr:rowOff>91534</xdr:rowOff>
    </xdr:to>
    <xdr:cxnSp macro="">
      <xdr:nvCxnSpPr>
        <xdr:cNvPr id="125" name="直線コネクタ 124"/>
        <xdr:cNvCxnSpPr/>
      </xdr:nvCxnSpPr>
      <xdr:spPr>
        <a:xfrm flipV="1">
          <a:off x="2908300" y="10008912"/>
          <a:ext cx="889000" cy="2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122988</xdr:rowOff>
    </xdr:from>
    <xdr:to>
      <xdr:col>5</xdr:col>
      <xdr:colOff>409575</xdr:colOff>
      <xdr:row>58</xdr:row>
      <xdr:rowOff>53138</xdr:rowOff>
    </xdr:to>
    <xdr:sp macro="" textlink="">
      <xdr:nvSpPr>
        <xdr:cNvPr id="126" name="フローチャート : 判断 125"/>
        <xdr:cNvSpPr/>
      </xdr:nvSpPr>
      <xdr:spPr>
        <a:xfrm>
          <a:off x="3746500" y="989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69665</xdr:rowOff>
    </xdr:from>
    <xdr:ext cx="599010" cy="259045"/>
    <xdr:sp macro="" textlink="">
      <xdr:nvSpPr>
        <xdr:cNvPr id="127" name="テキスト ボックス 126"/>
        <xdr:cNvSpPr txBox="1"/>
      </xdr:nvSpPr>
      <xdr:spPr>
        <a:xfrm>
          <a:off x="3497794" y="967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164,124</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91534</xdr:rowOff>
    </xdr:from>
    <xdr:to>
      <xdr:col>4</xdr:col>
      <xdr:colOff>155575</xdr:colOff>
      <xdr:row>58</xdr:row>
      <xdr:rowOff>111894</xdr:rowOff>
    </xdr:to>
    <xdr:cxnSp macro="">
      <xdr:nvCxnSpPr>
        <xdr:cNvPr id="128" name="直線コネクタ 127"/>
        <xdr:cNvCxnSpPr/>
      </xdr:nvCxnSpPr>
      <xdr:spPr>
        <a:xfrm flipV="1">
          <a:off x="2019300" y="10035634"/>
          <a:ext cx="889000" cy="20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109118</xdr:rowOff>
    </xdr:from>
    <xdr:to>
      <xdr:col>4</xdr:col>
      <xdr:colOff>206375</xdr:colOff>
      <xdr:row>58</xdr:row>
      <xdr:rowOff>39268</xdr:rowOff>
    </xdr:to>
    <xdr:sp macro="" textlink="">
      <xdr:nvSpPr>
        <xdr:cNvPr id="129" name="フローチャート : 判断 128"/>
        <xdr:cNvSpPr/>
      </xdr:nvSpPr>
      <xdr:spPr>
        <a:xfrm>
          <a:off x="2857500" y="988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55795</xdr:rowOff>
    </xdr:from>
    <xdr:ext cx="599010" cy="259045"/>
    <xdr:sp macro="" textlink="">
      <xdr:nvSpPr>
        <xdr:cNvPr id="130" name="テキスト ボックス 129"/>
        <xdr:cNvSpPr txBox="1"/>
      </xdr:nvSpPr>
      <xdr:spPr>
        <a:xfrm>
          <a:off x="2608794" y="9656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172,618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111894</xdr:rowOff>
    </xdr:from>
    <xdr:to>
      <xdr:col>2</xdr:col>
      <xdr:colOff>638175</xdr:colOff>
      <xdr:row>58</xdr:row>
      <xdr:rowOff>132000</xdr:rowOff>
    </xdr:to>
    <xdr:cxnSp macro="">
      <xdr:nvCxnSpPr>
        <xdr:cNvPr id="131" name="直線コネクタ 130"/>
        <xdr:cNvCxnSpPr/>
      </xdr:nvCxnSpPr>
      <xdr:spPr>
        <a:xfrm flipV="1">
          <a:off x="1130300" y="10055994"/>
          <a:ext cx="889000" cy="2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60794</xdr:rowOff>
    </xdr:from>
    <xdr:to>
      <xdr:col>3</xdr:col>
      <xdr:colOff>3175</xdr:colOff>
      <xdr:row>57</xdr:row>
      <xdr:rowOff>162394</xdr:rowOff>
    </xdr:to>
    <xdr:sp macro="" textlink="">
      <xdr:nvSpPr>
        <xdr:cNvPr id="132" name="フローチャート : 判断 131"/>
        <xdr:cNvSpPr/>
      </xdr:nvSpPr>
      <xdr:spPr>
        <a:xfrm>
          <a:off x="1968500" y="9833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7471</xdr:rowOff>
    </xdr:from>
    <xdr:ext cx="599010" cy="259045"/>
    <xdr:sp macro="" textlink="">
      <xdr:nvSpPr>
        <xdr:cNvPr id="133" name="テキスト ボックス 132"/>
        <xdr:cNvSpPr txBox="1"/>
      </xdr:nvSpPr>
      <xdr:spPr>
        <a:xfrm>
          <a:off x="1719794" y="9608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202,213</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88529</xdr:rowOff>
    </xdr:from>
    <xdr:to>
      <xdr:col>1</xdr:col>
      <xdr:colOff>485775</xdr:colOff>
      <xdr:row>58</xdr:row>
      <xdr:rowOff>18679</xdr:rowOff>
    </xdr:to>
    <xdr:sp macro="" textlink="">
      <xdr:nvSpPr>
        <xdr:cNvPr id="134" name="フローチャート : 判断 133"/>
        <xdr:cNvSpPr/>
      </xdr:nvSpPr>
      <xdr:spPr>
        <a:xfrm>
          <a:off x="1079500" y="986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35206</xdr:rowOff>
    </xdr:from>
    <xdr:ext cx="599010" cy="259045"/>
    <xdr:sp macro="" textlink="">
      <xdr:nvSpPr>
        <xdr:cNvPr id="135" name="テキスト ボックス 134"/>
        <xdr:cNvSpPr txBox="1"/>
      </xdr:nvSpPr>
      <xdr:spPr>
        <a:xfrm>
          <a:off x="830794" y="9636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185,227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3318</xdr:rowOff>
    </xdr:from>
    <xdr:to>
      <xdr:col>6</xdr:col>
      <xdr:colOff>561975</xdr:colOff>
      <xdr:row>58</xdr:row>
      <xdr:rowOff>104918</xdr:rowOff>
    </xdr:to>
    <xdr:sp macro="" textlink="">
      <xdr:nvSpPr>
        <xdr:cNvPr id="141" name="円/楕円 140"/>
        <xdr:cNvSpPr/>
      </xdr:nvSpPr>
      <xdr:spPr>
        <a:xfrm>
          <a:off x="4584700" y="994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90141</xdr:rowOff>
    </xdr:from>
    <xdr:ext cx="599010" cy="259045"/>
    <xdr:sp macro="" textlink="">
      <xdr:nvSpPr>
        <xdr:cNvPr id="142" name="物件費該当値テキスト"/>
        <xdr:cNvSpPr txBox="1"/>
      </xdr:nvSpPr>
      <xdr:spPr>
        <a:xfrm>
          <a:off x="4686300" y="9862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132,412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14012</xdr:rowOff>
    </xdr:from>
    <xdr:to>
      <xdr:col>5</xdr:col>
      <xdr:colOff>409575</xdr:colOff>
      <xdr:row>58</xdr:row>
      <xdr:rowOff>115612</xdr:rowOff>
    </xdr:to>
    <xdr:sp macro="" textlink="">
      <xdr:nvSpPr>
        <xdr:cNvPr id="143" name="円/楕円 142"/>
        <xdr:cNvSpPr/>
      </xdr:nvSpPr>
      <xdr:spPr>
        <a:xfrm>
          <a:off x="3746500" y="995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106739</xdr:rowOff>
    </xdr:from>
    <xdr:ext cx="599010" cy="259045"/>
    <xdr:sp macro="" textlink="">
      <xdr:nvSpPr>
        <xdr:cNvPr id="144" name="テキスト ボックス 143"/>
        <xdr:cNvSpPr txBox="1"/>
      </xdr:nvSpPr>
      <xdr:spPr>
        <a:xfrm>
          <a:off x="3497794" y="10050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125,863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40734</xdr:rowOff>
    </xdr:from>
    <xdr:to>
      <xdr:col>4</xdr:col>
      <xdr:colOff>206375</xdr:colOff>
      <xdr:row>58</xdr:row>
      <xdr:rowOff>142334</xdr:rowOff>
    </xdr:to>
    <xdr:sp macro="" textlink="">
      <xdr:nvSpPr>
        <xdr:cNvPr id="145" name="円/楕円 144"/>
        <xdr:cNvSpPr/>
      </xdr:nvSpPr>
      <xdr:spPr>
        <a:xfrm>
          <a:off x="2857500" y="998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133461</xdr:rowOff>
    </xdr:from>
    <xdr:ext cx="599010" cy="259045"/>
    <xdr:sp macro="" textlink="">
      <xdr:nvSpPr>
        <xdr:cNvPr id="146" name="テキスト ボックス 145"/>
        <xdr:cNvSpPr txBox="1"/>
      </xdr:nvSpPr>
      <xdr:spPr>
        <a:xfrm>
          <a:off x="2608794" y="1007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109,498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61094</xdr:rowOff>
    </xdr:from>
    <xdr:to>
      <xdr:col>3</xdr:col>
      <xdr:colOff>3175</xdr:colOff>
      <xdr:row>58</xdr:row>
      <xdr:rowOff>162694</xdr:rowOff>
    </xdr:to>
    <xdr:sp macro="" textlink="">
      <xdr:nvSpPr>
        <xdr:cNvPr id="147" name="円/楕円 146"/>
        <xdr:cNvSpPr/>
      </xdr:nvSpPr>
      <xdr:spPr>
        <a:xfrm>
          <a:off x="1968500" y="1000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153821</xdr:rowOff>
    </xdr:from>
    <xdr:ext cx="534377" cy="259045"/>
    <xdr:sp macro="" textlink="">
      <xdr:nvSpPr>
        <xdr:cNvPr id="148" name="テキスト ボックス 147"/>
        <xdr:cNvSpPr txBox="1"/>
      </xdr:nvSpPr>
      <xdr:spPr>
        <a:xfrm>
          <a:off x="1752111" y="1009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97,029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81200</xdr:rowOff>
    </xdr:from>
    <xdr:to>
      <xdr:col>1</xdr:col>
      <xdr:colOff>485775</xdr:colOff>
      <xdr:row>59</xdr:row>
      <xdr:rowOff>11350</xdr:rowOff>
    </xdr:to>
    <xdr:sp macro="" textlink="">
      <xdr:nvSpPr>
        <xdr:cNvPr id="149" name="円/楕円 148"/>
        <xdr:cNvSpPr/>
      </xdr:nvSpPr>
      <xdr:spPr>
        <a:xfrm>
          <a:off x="1079500" y="1002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2477</xdr:rowOff>
    </xdr:from>
    <xdr:ext cx="534377" cy="259045"/>
    <xdr:sp macro="" textlink="">
      <xdr:nvSpPr>
        <xdr:cNvPr id="150" name="テキスト ボックス 149"/>
        <xdr:cNvSpPr txBox="1"/>
      </xdr:nvSpPr>
      <xdr:spPr>
        <a:xfrm>
          <a:off x="863111" y="1011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84,716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11627</xdr:rowOff>
    </xdr:from>
    <xdr:to>
      <xdr:col>6</xdr:col>
      <xdr:colOff>510540</xdr:colOff>
      <xdr:row>79</xdr:row>
      <xdr:rowOff>44450</xdr:rowOff>
    </xdr:to>
    <xdr:cxnSp macro="">
      <xdr:nvCxnSpPr>
        <xdr:cNvPr id="174" name="直線コネクタ 173"/>
        <xdr:cNvCxnSpPr/>
      </xdr:nvCxnSpPr>
      <xdr:spPr>
        <a:xfrm flipV="1">
          <a:off x="4633595" y="12184577"/>
          <a:ext cx="1270" cy="140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129754</xdr:rowOff>
    </xdr:from>
    <xdr:ext cx="534377" cy="259045"/>
    <xdr:sp macro="" textlink="">
      <xdr:nvSpPr>
        <xdr:cNvPr id="177" name="維持補修費最大値テキスト"/>
        <xdr:cNvSpPr txBox="1"/>
      </xdr:nvSpPr>
      <xdr:spPr>
        <a:xfrm>
          <a:off x="4686300" y="1195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73,723</a:t>
          </a:r>
          <a:endParaRPr kumimoji="1" lang="ja-JP" altLang="en-US" sz="1000" b="1">
            <a:latin typeface="ＭＳ Ｐゴシック"/>
          </a:endParaRPr>
        </a:p>
      </xdr:txBody>
    </xdr:sp>
    <xdr:clientData/>
  </xdr:oneCellAnchor>
  <xdr:twoCellAnchor>
    <xdr:from>
      <xdr:col>6</xdr:col>
      <xdr:colOff>422275</xdr:colOff>
      <xdr:row>71</xdr:row>
      <xdr:rowOff>11627</xdr:rowOff>
    </xdr:from>
    <xdr:to>
      <xdr:col>6</xdr:col>
      <xdr:colOff>600075</xdr:colOff>
      <xdr:row>71</xdr:row>
      <xdr:rowOff>11627</xdr:rowOff>
    </xdr:to>
    <xdr:cxnSp macro="">
      <xdr:nvCxnSpPr>
        <xdr:cNvPr id="178" name="直線コネクタ 177"/>
        <xdr:cNvCxnSpPr/>
      </xdr:nvCxnSpPr>
      <xdr:spPr>
        <a:xfrm>
          <a:off x="4546600" y="1218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97428</xdr:rowOff>
    </xdr:from>
    <xdr:to>
      <xdr:col>6</xdr:col>
      <xdr:colOff>511175</xdr:colOff>
      <xdr:row>78</xdr:row>
      <xdr:rowOff>117811</xdr:rowOff>
    </xdr:to>
    <xdr:cxnSp macro="">
      <xdr:nvCxnSpPr>
        <xdr:cNvPr id="179" name="直線コネクタ 178"/>
        <xdr:cNvCxnSpPr/>
      </xdr:nvCxnSpPr>
      <xdr:spPr>
        <a:xfrm flipV="1">
          <a:off x="3797300" y="13470528"/>
          <a:ext cx="838200" cy="20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159021</xdr:rowOff>
    </xdr:from>
    <xdr:ext cx="534377" cy="259045"/>
    <xdr:sp macro="" textlink="">
      <xdr:nvSpPr>
        <xdr:cNvPr id="180" name="維持補修費平均値テキスト"/>
        <xdr:cNvSpPr txBox="1"/>
      </xdr:nvSpPr>
      <xdr:spPr>
        <a:xfrm>
          <a:off x="4686300" y="13017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19,520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136144</xdr:rowOff>
    </xdr:from>
    <xdr:to>
      <xdr:col>6</xdr:col>
      <xdr:colOff>561975</xdr:colOff>
      <xdr:row>77</xdr:row>
      <xdr:rowOff>66294</xdr:rowOff>
    </xdr:to>
    <xdr:sp macro="" textlink="">
      <xdr:nvSpPr>
        <xdr:cNvPr id="181" name="フローチャート : 判断 180"/>
        <xdr:cNvSpPr/>
      </xdr:nvSpPr>
      <xdr:spPr>
        <a:xfrm>
          <a:off x="4584700" y="1316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104381</xdr:rowOff>
    </xdr:from>
    <xdr:to>
      <xdr:col>5</xdr:col>
      <xdr:colOff>358775</xdr:colOff>
      <xdr:row>78</xdr:row>
      <xdr:rowOff>117811</xdr:rowOff>
    </xdr:to>
    <xdr:cxnSp macro="">
      <xdr:nvCxnSpPr>
        <xdr:cNvPr id="182" name="直線コネクタ 181"/>
        <xdr:cNvCxnSpPr/>
      </xdr:nvCxnSpPr>
      <xdr:spPr>
        <a:xfrm>
          <a:off x="2908300" y="13477481"/>
          <a:ext cx="889000" cy="13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37922</xdr:rowOff>
    </xdr:from>
    <xdr:to>
      <xdr:col>5</xdr:col>
      <xdr:colOff>409575</xdr:colOff>
      <xdr:row>77</xdr:row>
      <xdr:rowOff>139522</xdr:rowOff>
    </xdr:to>
    <xdr:sp macro="" textlink="">
      <xdr:nvSpPr>
        <xdr:cNvPr id="183" name="フローチャート : 判断 182"/>
        <xdr:cNvSpPr/>
      </xdr:nvSpPr>
      <xdr:spPr>
        <a:xfrm>
          <a:off x="3746500" y="132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156049</xdr:rowOff>
    </xdr:from>
    <xdr:ext cx="534377" cy="259045"/>
    <xdr:sp macro="" textlink="">
      <xdr:nvSpPr>
        <xdr:cNvPr id="184" name="テキスト ボックス 183"/>
        <xdr:cNvSpPr txBox="1"/>
      </xdr:nvSpPr>
      <xdr:spPr>
        <a:xfrm>
          <a:off x="3530111" y="130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15,676</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104381</xdr:rowOff>
    </xdr:from>
    <xdr:to>
      <xdr:col>4</xdr:col>
      <xdr:colOff>155575</xdr:colOff>
      <xdr:row>78</xdr:row>
      <xdr:rowOff>118135</xdr:rowOff>
    </xdr:to>
    <xdr:cxnSp macro="">
      <xdr:nvCxnSpPr>
        <xdr:cNvPr id="185" name="直線コネクタ 184"/>
        <xdr:cNvCxnSpPr/>
      </xdr:nvCxnSpPr>
      <xdr:spPr>
        <a:xfrm flipV="1">
          <a:off x="2019300" y="13477481"/>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63297</xdr:rowOff>
    </xdr:from>
    <xdr:to>
      <xdr:col>4</xdr:col>
      <xdr:colOff>206375</xdr:colOff>
      <xdr:row>76</xdr:row>
      <xdr:rowOff>164897</xdr:rowOff>
    </xdr:to>
    <xdr:sp macro="" textlink="">
      <xdr:nvSpPr>
        <xdr:cNvPr id="186" name="フローチャート : 判断 185"/>
        <xdr:cNvSpPr/>
      </xdr:nvSpPr>
      <xdr:spPr>
        <a:xfrm>
          <a:off x="2857500" y="13093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9974</xdr:rowOff>
    </xdr:from>
    <xdr:ext cx="534377" cy="259045"/>
    <xdr:sp macro="" textlink="">
      <xdr:nvSpPr>
        <xdr:cNvPr id="187" name="テキスト ボックス 186"/>
        <xdr:cNvSpPr txBox="1"/>
      </xdr:nvSpPr>
      <xdr:spPr>
        <a:xfrm>
          <a:off x="2641111" y="128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118135</xdr:rowOff>
    </xdr:from>
    <xdr:to>
      <xdr:col>2</xdr:col>
      <xdr:colOff>638175</xdr:colOff>
      <xdr:row>78</xdr:row>
      <xdr:rowOff>120441</xdr:rowOff>
    </xdr:to>
    <xdr:cxnSp macro="">
      <xdr:nvCxnSpPr>
        <xdr:cNvPr id="188" name="直線コネクタ 187"/>
        <xdr:cNvCxnSpPr/>
      </xdr:nvCxnSpPr>
      <xdr:spPr>
        <a:xfrm flipV="1">
          <a:off x="1130300" y="13491235"/>
          <a:ext cx="889000" cy="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134696</xdr:rowOff>
    </xdr:from>
    <xdr:to>
      <xdr:col>3</xdr:col>
      <xdr:colOff>3175</xdr:colOff>
      <xdr:row>77</xdr:row>
      <xdr:rowOff>64846</xdr:rowOff>
    </xdr:to>
    <xdr:sp macro="" textlink="">
      <xdr:nvSpPr>
        <xdr:cNvPr id="189" name="フローチャート : 判断 188"/>
        <xdr:cNvSpPr/>
      </xdr:nvSpPr>
      <xdr:spPr>
        <a:xfrm>
          <a:off x="1968500" y="1316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81373</xdr:rowOff>
    </xdr:from>
    <xdr:ext cx="534377" cy="259045"/>
    <xdr:sp macro="" textlink="">
      <xdr:nvSpPr>
        <xdr:cNvPr id="190" name="テキスト ボックス 189"/>
        <xdr:cNvSpPr txBox="1"/>
      </xdr:nvSpPr>
      <xdr:spPr>
        <a:xfrm>
          <a:off x="1752111" y="1294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19,596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121532</xdr:rowOff>
    </xdr:from>
    <xdr:to>
      <xdr:col>1</xdr:col>
      <xdr:colOff>485775</xdr:colOff>
      <xdr:row>77</xdr:row>
      <xdr:rowOff>51682</xdr:rowOff>
    </xdr:to>
    <xdr:sp macro="" textlink="">
      <xdr:nvSpPr>
        <xdr:cNvPr id="191" name="フローチャート : 判断 190"/>
        <xdr:cNvSpPr/>
      </xdr:nvSpPr>
      <xdr:spPr>
        <a:xfrm>
          <a:off x="1079500" y="1315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68210</xdr:rowOff>
    </xdr:from>
    <xdr:ext cx="534377" cy="259045"/>
    <xdr:sp macro="" textlink="">
      <xdr:nvSpPr>
        <xdr:cNvPr id="192" name="テキスト ボックス 191"/>
        <xdr:cNvSpPr txBox="1"/>
      </xdr:nvSpPr>
      <xdr:spPr>
        <a:xfrm>
          <a:off x="863111" y="1292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46628</xdr:rowOff>
    </xdr:from>
    <xdr:to>
      <xdr:col>6</xdr:col>
      <xdr:colOff>561975</xdr:colOff>
      <xdr:row>78</xdr:row>
      <xdr:rowOff>148228</xdr:rowOff>
    </xdr:to>
    <xdr:sp macro="" textlink="">
      <xdr:nvSpPr>
        <xdr:cNvPr id="198" name="円/楕円 197"/>
        <xdr:cNvSpPr/>
      </xdr:nvSpPr>
      <xdr:spPr>
        <a:xfrm>
          <a:off x="4584700" y="1341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133005</xdr:rowOff>
    </xdr:from>
    <xdr:ext cx="469744" cy="259045"/>
    <xdr:sp macro="" textlink="">
      <xdr:nvSpPr>
        <xdr:cNvPr id="199" name="維持補修費該当値テキスト"/>
        <xdr:cNvSpPr txBox="1"/>
      </xdr:nvSpPr>
      <xdr:spPr>
        <a:xfrm>
          <a:off x="4686300" y="13334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67011</xdr:rowOff>
    </xdr:from>
    <xdr:to>
      <xdr:col>5</xdr:col>
      <xdr:colOff>409575</xdr:colOff>
      <xdr:row>78</xdr:row>
      <xdr:rowOff>168611</xdr:rowOff>
    </xdr:to>
    <xdr:sp macro="" textlink="">
      <xdr:nvSpPr>
        <xdr:cNvPr id="200" name="円/楕円 199"/>
        <xdr:cNvSpPr/>
      </xdr:nvSpPr>
      <xdr:spPr>
        <a:xfrm>
          <a:off x="3746500" y="1344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159738</xdr:rowOff>
    </xdr:from>
    <xdr:ext cx="469744" cy="259045"/>
    <xdr:sp macro="" textlink="">
      <xdr:nvSpPr>
        <xdr:cNvPr id="201" name="テキスト ボックス 200"/>
        <xdr:cNvSpPr txBox="1"/>
      </xdr:nvSpPr>
      <xdr:spPr>
        <a:xfrm>
          <a:off x="3562427" y="13532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53581</xdr:rowOff>
    </xdr:from>
    <xdr:to>
      <xdr:col>4</xdr:col>
      <xdr:colOff>206375</xdr:colOff>
      <xdr:row>78</xdr:row>
      <xdr:rowOff>155181</xdr:rowOff>
    </xdr:to>
    <xdr:sp macro="" textlink="">
      <xdr:nvSpPr>
        <xdr:cNvPr id="202" name="円/楕円 201"/>
        <xdr:cNvSpPr/>
      </xdr:nvSpPr>
      <xdr:spPr>
        <a:xfrm>
          <a:off x="2857500" y="1342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146308</xdr:rowOff>
    </xdr:from>
    <xdr:ext cx="469744" cy="259045"/>
    <xdr:sp macro="" textlink="">
      <xdr:nvSpPr>
        <xdr:cNvPr id="203" name="テキスト ボックス 202"/>
        <xdr:cNvSpPr txBox="1"/>
      </xdr:nvSpPr>
      <xdr:spPr>
        <a:xfrm>
          <a:off x="2673427" y="1351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67335</xdr:rowOff>
    </xdr:from>
    <xdr:to>
      <xdr:col>3</xdr:col>
      <xdr:colOff>3175</xdr:colOff>
      <xdr:row>78</xdr:row>
      <xdr:rowOff>168935</xdr:rowOff>
    </xdr:to>
    <xdr:sp macro="" textlink="">
      <xdr:nvSpPr>
        <xdr:cNvPr id="204" name="円/楕円 203"/>
        <xdr:cNvSpPr/>
      </xdr:nvSpPr>
      <xdr:spPr>
        <a:xfrm>
          <a:off x="1968500" y="1344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160062</xdr:rowOff>
    </xdr:from>
    <xdr:ext cx="469744" cy="259045"/>
    <xdr:sp macro="" textlink="">
      <xdr:nvSpPr>
        <xdr:cNvPr id="205" name="テキスト ボックス 204"/>
        <xdr:cNvSpPr txBox="1"/>
      </xdr:nvSpPr>
      <xdr:spPr>
        <a:xfrm>
          <a:off x="1784427" y="1353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69641</xdr:rowOff>
    </xdr:from>
    <xdr:to>
      <xdr:col>1</xdr:col>
      <xdr:colOff>485775</xdr:colOff>
      <xdr:row>78</xdr:row>
      <xdr:rowOff>171241</xdr:rowOff>
    </xdr:to>
    <xdr:sp macro="" textlink="">
      <xdr:nvSpPr>
        <xdr:cNvPr id="206" name="円/楕円 205"/>
        <xdr:cNvSpPr/>
      </xdr:nvSpPr>
      <xdr:spPr>
        <a:xfrm>
          <a:off x="1079500" y="1344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162368</xdr:rowOff>
    </xdr:from>
    <xdr:ext cx="469744" cy="259045"/>
    <xdr:sp macro="" textlink="">
      <xdr:nvSpPr>
        <xdr:cNvPr id="207" name="テキスト ボックス 206"/>
        <xdr:cNvSpPr txBox="1"/>
      </xdr:nvSpPr>
      <xdr:spPr>
        <a:xfrm>
          <a:off x="895427" y="1353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43599</xdr:rowOff>
    </xdr:from>
    <xdr:to>
      <xdr:col>6</xdr:col>
      <xdr:colOff>510540</xdr:colOff>
      <xdr:row>99</xdr:row>
      <xdr:rowOff>69686</xdr:rowOff>
    </xdr:to>
    <xdr:cxnSp macro="">
      <xdr:nvCxnSpPr>
        <xdr:cNvPr id="232" name="直線コネクタ 231"/>
        <xdr:cNvCxnSpPr/>
      </xdr:nvCxnSpPr>
      <xdr:spPr>
        <a:xfrm flipV="1">
          <a:off x="4633595" y="15474099"/>
          <a:ext cx="1270" cy="156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73513</xdr:rowOff>
    </xdr:from>
    <xdr:ext cx="534377" cy="259045"/>
    <xdr:sp macro="" textlink="">
      <xdr:nvSpPr>
        <xdr:cNvPr id="233" name="扶助費最小値テキスト"/>
        <xdr:cNvSpPr txBox="1"/>
      </xdr:nvSpPr>
      <xdr:spPr>
        <a:xfrm>
          <a:off x="4686300" y="1704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28,013</a:t>
          </a:r>
          <a:endParaRPr kumimoji="1" lang="ja-JP" altLang="en-US" sz="1000" b="1">
            <a:latin typeface="ＭＳ Ｐゴシック"/>
          </a:endParaRPr>
        </a:p>
      </xdr:txBody>
    </xdr:sp>
    <xdr:clientData/>
  </xdr:oneCellAnchor>
  <xdr:twoCellAnchor>
    <xdr:from>
      <xdr:col>6</xdr:col>
      <xdr:colOff>422275</xdr:colOff>
      <xdr:row>99</xdr:row>
      <xdr:rowOff>69686</xdr:rowOff>
    </xdr:from>
    <xdr:to>
      <xdr:col>6</xdr:col>
      <xdr:colOff>600075</xdr:colOff>
      <xdr:row>99</xdr:row>
      <xdr:rowOff>69686</xdr:rowOff>
    </xdr:to>
    <xdr:cxnSp macro="">
      <xdr:nvCxnSpPr>
        <xdr:cNvPr id="234" name="直線コネクタ 233"/>
        <xdr:cNvCxnSpPr/>
      </xdr:nvCxnSpPr>
      <xdr:spPr>
        <a:xfrm>
          <a:off x="4546600" y="1704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161726</xdr:rowOff>
    </xdr:from>
    <xdr:ext cx="599010" cy="259045"/>
    <xdr:sp macro="" textlink="">
      <xdr:nvSpPr>
        <xdr:cNvPr id="235" name="扶助費最大値テキスト"/>
        <xdr:cNvSpPr txBox="1"/>
      </xdr:nvSpPr>
      <xdr:spPr>
        <a:xfrm>
          <a:off x="4686300" y="1524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151,567</a:t>
          </a:r>
          <a:endParaRPr kumimoji="1" lang="ja-JP" altLang="en-US" sz="1000" b="1">
            <a:latin typeface="ＭＳ Ｐゴシック"/>
          </a:endParaRPr>
        </a:p>
      </xdr:txBody>
    </xdr:sp>
    <xdr:clientData/>
  </xdr:oneCellAnchor>
  <xdr:twoCellAnchor>
    <xdr:from>
      <xdr:col>6</xdr:col>
      <xdr:colOff>422275</xdr:colOff>
      <xdr:row>90</xdr:row>
      <xdr:rowOff>43599</xdr:rowOff>
    </xdr:from>
    <xdr:to>
      <xdr:col>6</xdr:col>
      <xdr:colOff>600075</xdr:colOff>
      <xdr:row>90</xdr:row>
      <xdr:rowOff>43599</xdr:rowOff>
    </xdr:to>
    <xdr:cxnSp macro="">
      <xdr:nvCxnSpPr>
        <xdr:cNvPr id="236" name="直線コネクタ 235"/>
        <xdr:cNvCxnSpPr/>
      </xdr:nvCxnSpPr>
      <xdr:spPr>
        <a:xfrm>
          <a:off x="4546600" y="15474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149137</xdr:rowOff>
    </xdr:from>
    <xdr:to>
      <xdr:col>6</xdr:col>
      <xdr:colOff>511175</xdr:colOff>
      <xdr:row>97</xdr:row>
      <xdr:rowOff>34810</xdr:rowOff>
    </xdr:to>
    <xdr:cxnSp macro="">
      <xdr:nvCxnSpPr>
        <xdr:cNvPr id="237" name="直線コネクタ 236"/>
        <xdr:cNvCxnSpPr/>
      </xdr:nvCxnSpPr>
      <xdr:spPr>
        <a:xfrm flipV="1">
          <a:off x="3797300" y="16608337"/>
          <a:ext cx="838200" cy="5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80903</xdr:rowOff>
    </xdr:from>
    <xdr:ext cx="534377" cy="259045"/>
    <xdr:sp macro="" textlink="">
      <xdr:nvSpPr>
        <xdr:cNvPr id="238" name="扶助費平均値テキスト"/>
        <xdr:cNvSpPr txBox="1"/>
      </xdr:nvSpPr>
      <xdr:spPr>
        <a:xfrm>
          <a:off x="4686300" y="16368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65,431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58026</xdr:rowOff>
    </xdr:from>
    <xdr:to>
      <xdr:col>6</xdr:col>
      <xdr:colOff>561975</xdr:colOff>
      <xdr:row>96</xdr:row>
      <xdr:rowOff>159626</xdr:rowOff>
    </xdr:to>
    <xdr:sp macro="" textlink="">
      <xdr:nvSpPr>
        <xdr:cNvPr id="239" name="フローチャート : 判断 238"/>
        <xdr:cNvSpPr/>
      </xdr:nvSpPr>
      <xdr:spPr>
        <a:xfrm>
          <a:off x="45847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12979</xdr:rowOff>
    </xdr:from>
    <xdr:to>
      <xdr:col>5</xdr:col>
      <xdr:colOff>358775</xdr:colOff>
      <xdr:row>97</xdr:row>
      <xdr:rowOff>34810</xdr:rowOff>
    </xdr:to>
    <xdr:cxnSp macro="">
      <xdr:nvCxnSpPr>
        <xdr:cNvPr id="240" name="直線コネクタ 239"/>
        <xdr:cNvCxnSpPr/>
      </xdr:nvCxnSpPr>
      <xdr:spPr>
        <a:xfrm>
          <a:off x="2908300" y="16643629"/>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131775</xdr:rowOff>
    </xdr:from>
    <xdr:to>
      <xdr:col>5</xdr:col>
      <xdr:colOff>409575</xdr:colOff>
      <xdr:row>97</xdr:row>
      <xdr:rowOff>61925</xdr:rowOff>
    </xdr:to>
    <xdr:sp macro="" textlink="">
      <xdr:nvSpPr>
        <xdr:cNvPr id="241" name="フローチャート : 判断 240"/>
        <xdr:cNvSpPr/>
      </xdr:nvSpPr>
      <xdr:spPr>
        <a:xfrm>
          <a:off x="3746500" y="165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78452</xdr:rowOff>
    </xdr:from>
    <xdr:ext cx="534377" cy="259045"/>
    <xdr:sp macro="" textlink="">
      <xdr:nvSpPr>
        <xdr:cNvPr id="242" name="テキスト ボックス 241"/>
        <xdr:cNvSpPr txBox="1"/>
      </xdr:nvSpPr>
      <xdr:spPr>
        <a:xfrm>
          <a:off x="3530111" y="1636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59,624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12979</xdr:rowOff>
    </xdr:from>
    <xdr:to>
      <xdr:col>4</xdr:col>
      <xdr:colOff>155575</xdr:colOff>
      <xdr:row>97</xdr:row>
      <xdr:rowOff>93408</xdr:rowOff>
    </xdr:to>
    <xdr:cxnSp macro="">
      <xdr:nvCxnSpPr>
        <xdr:cNvPr id="243" name="直線コネクタ 242"/>
        <xdr:cNvCxnSpPr/>
      </xdr:nvCxnSpPr>
      <xdr:spPr>
        <a:xfrm flipV="1">
          <a:off x="2019300" y="16643629"/>
          <a:ext cx="889000" cy="8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49073</xdr:rowOff>
    </xdr:from>
    <xdr:to>
      <xdr:col>4</xdr:col>
      <xdr:colOff>206375</xdr:colOff>
      <xdr:row>96</xdr:row>
      <xdr:rowOff>150673</xdr:rowOff>
    </xdr:to>
    <xdr:sp macro="" textlink="">
      <xdr:nvSpPr>
        <xdr:cNvPr id="244" name="フローチャート : 判断 243"/>
        <xdr:cNvSpPr/>
      </xdr:nvSpPr>
      <xdr:spPr>
        <a:xfrm>
          <a:off x="2857500" y="1650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167200</xdr:rowOff>
    </xdr:from>
    <xdr:ext cx="534377" cy="259045"/>
    <xdr:sp macro="" textlink="">
      <xdr:nvSpPr>
        <xdr:cNvPr id="245" name="テキスト ボックス 244"/>
        <xdr:cNvSpPr txBox="1"/>
      </xdr:nvSpPr>
      <xdr:spPr>
        <a:xfrm>
          <a:off x="2641111" y="1628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66,136</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63970</xdr:rowOff>
    </xdr:from>
    <xdr:to>
      <xdr:col>2</xdr:col>
      <xdr:colOff>638175</xdr:colOff>
      <xdr:row>97</xdr:row>
      <xdr:rowOff>93408</xdr:rowOff>
    </xdr:to>
    <xdr:cxnSp macro="">
      <xdr:nvCxnSpPr>
        <xdr:cNvPr id="246" name="直線コネクタ 245"/>
        <xdr:cNvCxnSpPr/>
      </xdr:nvCxnSpPr>
      <xdr:spPr>
        <a:xfrm>
          <a:off x="1130300" y="16694620"/>
          <a:ext cx="889000" cy="2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147269</xdr:rowOff>
    </xdr:from>
    <xdr:to>
      <xdr:col>3</xdr:col>
      <xdr:colOff>3175</xdr:colOff>
      <xdr:row>97</xdr:row>
      <xdr:rowOff>77419</xdr:rowOff>
    </xdr:to>
    <xdr:sp macro="" textlink="">
      <xdr:nvSpPr>
        <xdr:cNvPr id="247" name="フローチャート : 判断 246"/>
        <xdr:cNvSpPr/>
      </xdr:nvSpPr>
      <xdr:spPr>
        <a:xfrm>
          <a:off x="1968500" y="1660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93946</xdr:rowOff>
    </xdr:from>
    <xdr:ext cx="534377" cy="259045"/>
    <xdr:sp macro="" textlink="">
      <xdr:nvSpPr>
        <xdr:cNvPr id="248" name="テキスト ボックス 247"/>
        <xdr:cNvSpPr txBox="1"/>
      </xdr:nvSpPr>
      <xdr:spPr>
        <a:xfrm>
          <a:off x="1752111" y="163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127558</xdr:rowOff>
    </xdr:from>
    <xdr:to>
      <xdr:col>1</xdr:col>
      <xdr:colOff>485775</xdr:colOff>
      <xdr:row>97</xdr:row>
      <xdr:rowOff>57708</xdr:rowOff>
    </xdr:to>
    <xdr:sp macro="" textlink="">
      <xdr:nvSpPr>
        <xdr:cNvPr id="249" name="フローチャート : 判断 248"/>
        <xdr:cNvSpPr/>
      </xdr:nvSpPr>
      <xdr:spPr>
        <a:xfrm>
          <a:off x="1079500" y="16586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74235</xdr:rowOff>
    </xdr:from>
    <xdr:ext cx="534377" cy="259045"/>
    <xdr:sp macro="" textlink="">
      <xdr:nvSpPr>
        <xdr:cNvPr id="250" name="テキスト ボックス 249"/>
        <xdr:cNvSpPr txBox="1"/>
      </xdr:nvSpPr>
      <xdr:spPr>
        <a:xfrm>
          <a:off x="863111" y="1636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59,956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98337</xdr:rowOff>
    </xdr:from>
    <xdr:to>
      <xdr:col>6</xdr:col>
      <xdr:colOff>561975</xdr:colOff>
      <xdr:row>97</xdr:row>
      <xdr:rowOff>28487</xdr:rowOff>
    </xdr:to>
    <xdr:sp macro="" textlink="">
      <xdr:nvSpPr>
        <xdr:cNvPr id="256" name="円/楕円 255"/>
        <xdr:cNvSpPr/>
      </xdr:nvSpPr>
      <xdr:spPr>
        <a:xfrm>
          <a:off x="4584700" y="1655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76764</xdr:rowOff>
    </xdr:from>
    <xdr:ext cx="534377" cy="259045"/>
    <xdr:sp macro="" textlink="">
      <xdr:nvSpPr>
        <xdr:cNvPr id="257" name="扶助費該当値テキスト"/>
        <xdr:cNvSpPr txBox="1"/>
      </xdr:nvSpPr>
      <xdr:spPr>
        <a:xfrm>
          <a:off x="4686300" y="16535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62,257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155460</xdr:rowOff>
    </xdr:from>
    <xdr:to>
      <xdr:col>5</xdr:col>
      <xdr:colOff>409575</xdr:colOff>
      <xdr:row>97</xdr:row>
      <xdr:rowOff>85610</xdr:rowOff>
    </xdr:to>
    <xdr:sp macro="" textlink="">
      <xdr:nvSpPr>
        <xdr:cNvPr id="258" name="円/楕円 257"/>
        <xdr:cNvSpPr/>
      </xdr:nvSpPr>
      <xdr:spPr>
        <a:xfrm>
          <a:off x="3746500" y="1661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76737</xdr:rowOff>
    </xdr:from>
    <xdr:ext cx="534377" cy="259045"/>
    <xdr:sp macro="" textlink="">
      <xdr:nvSpPr>
        <xdr:cNvPr id="259" name="テキスト ボックス 258"/>
        <xdr:cNvSpPr txBox="1"/>
      </xdr:nvSpPr>
      <xdr:spPr>
        <a:xfrm>
          <a:off x="3530111" y="167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57,759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133629</xdr:rowOff>
    </xdr:from>
    <xdr:to>
      <xdr:col>4</xdr:col>
      <xdr:colOff>206375</xdr:colOff>
      <xdr:row>97</xdr:row>
      <xdr:rowOff>63779</xdr:rowOff>
    </xdr:to>
    <xdr:sp macro="" textlink="">
      <xdr:nvSpPr>
        <xdr:cNvPr id="260" name="円/楕円 259"/>
        <xdr:cNvSpPr/>
      </xdr:nvSpPr>
      <xdr:spPr>
        <a:xfrm>
          <a:off x="2857500" y="165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54906</xdr:rowOff>
    </xdr:from>
    <xdr:ext cx="534377" cy="259045"/>
    <xdr:sp macro="" textlink="">
      <xdr:nvSpPr>
        <xdr:cNvPr id="261" name="テキスト ボックス 260"/>
        <xdr:cNvSpPr txBox="1"/>
      </xdr:nvSpPr>
      <xdr:spPr>
        <a:xfrm>
          <a:off x="2641111" y="1668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59,478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42608</xdr:rowOff>
    </xdr:from>
    <xdr:to>
      <xdr:col>3</xdr:col>
      <xdr:colOff>3175</xdr:colOff>
      <xdr:row>97</xdr:row>
      <xdr:rowOff>144208</xdr:rowOff>
    </xdr:to>
    <xdr:sp macro="" textlink="">
      <xdr:nvSpPr>
        <xdr:cNvPr id="262" name="円/楕円 261"/>
        <xdr:cNvSpPr/>
      </xdr:nvSpPr>
      <xdr:spPr>
        <a:xfrm>
          <a:off x="1968500" y="1667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135335</xdr:rowOff>
    </xdr:from>
    <xdr:ext cx="534377" cy="259045"/>
    <xdr:sp macro="" textlink="">
      <xdr:nvSpPr>
        <xdr:cNvPr id="263" name="テキスト ボックス 262"/>
        <xdr:cNvSpPr txBox="1"/>
      </xdr:nvSpPr>
      <xdr:spPr>
        <a:xfrm>
          <a:off x="1752111" y="16765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53,145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13170</xdr:rowOff>
    </xdr:from>
    <xdr:to>
      <xdr:col>1</xdr:col>
      <xdr:colOff>485775</xdr:colOff>
      <xdr:row>97</xdr:row>
      <xdr:rowOff>114770</xdr:rowOff>
    </xdr:to>
    <xdr:sp macro="" textlink="">
      <xdr:nvSpPr>
        <xdr:cNvPr id="264" name="円/楕円 263"/>
        <xdr:cNvSpPr/>
      </xdr:nvSpPr>
      <xdr:spPr>
        <a:xfrm>
          <a:off x="1079500" y="166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105897</xdr:rowOff>
    </xdr:from>
    <xdr:ext cx="534377" cy="259045"/>
    <xdr:sp macro="" textlink="">
      <xdr:nvSpPr>
        <xdr:cNvPr id="265" name="テキスト ボックス 264"/>
        <xdr:cNvSpPr txBox="1"/>
      </xdr:nvSpPr>
      <xdr:spPr>
        <a:xfrm>
          <a:off x="863111" y="1673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55,463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142161</xdr:rowOff>
    </xdr:from>
    <xdr:to>
      <xdr:col>15</xdr:col>
      <xdr:colOff>180340</xdr:colOff>
      <xdr:row>37</xdr:row>
      <xdr:rowOff>170992</xdr:rowOff>
    </xdr:to>
    <xdr:cxnSp macro="">
      <xdr:nvCxnSpPr>
        <xdr:cNvPr id="289" name="直線コネクタ 288"/>
        <xdr:cNvCxnSpPr/>
      </xdr:nvCxnSpPr>
      <xdr:spPr>
        <a:xfrm flipV="1">
          <a:off x="10475595" y="5114211"/>
          <a:ext cx="1270" cy="140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3369</xdr:rowOff>
    </xdr:from>
    <xdr:ext cx="534377" cy="259045"/>
    <xdr:sp macro="" textlink="">
      <xdr:nvSpPr>
        <xdr:cNvPr id="290" name="補助費等最小値テキスト"/>
        <xdr:cNvSpPr txBox="1"/>
      </xdr:nvSpPr>
      <xdr:spPr>
        <a:xfrm>
          <a:off x="10528300" y="6518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56,787</a:t>
          </a:r>
          <a:endParaRPr kumimoji="1" lang="ja-JP" altLang="en-US" sz="1000" b="1">
            <a:latin typeface="ＭＳ Ｐゴシック"/>
          </a:endParaRPr>
        </a:p>
      </xdr:txBody>
    </xdr:sp>
    <xdr:clientData/>
  </xdr:oneCellAnchor>
  <xdr:twoCellAnchor>
    <xdr:from>
      <xdr:col>15</xdr:col>
      <xdr:colOff>92075</xdr:colOff>
      <xdr:row>37</xdr:row>
      <xdr:rowOff>170992</xdr:rowOff>
    </xdr:from>
    <xdr:to>
      <xdr:col>15</xdr:col>
      <xdr:colOff>269875</xdr:colOff>
      <xdr:row>37</xdr:row>
      <xdr:rowOff>170992</xdr:rowOff>
    </xdr:to>
    <xdr:cxnSp macro="">
      <xdr:nvCxnSpPr>
        <xdr:cNvPr id="291" name="直線コネクタ 290"/>
        <xdr:cNvCxnSpPr/>
      </xdr:nvCxnSpPr>
      <xdr:spPr>
        <a:xfrm>
          <a:off x="10388600" y="651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88838</xdr:rowOff>
    </xdr:from>
    <xdr:ext cx="599010" cy="259045"/>
    <xdr:sp macro="" textlink="">
      <xdr:nvSpPr>
        <xdr:cNvPr id="292" name="補助費等最大値テキスト"/>
        <xdr:cNvSpPr txBox="1"/>
      </xdr:nvSpPr>
      <xdr:spPr>
        <a:xfrm>
          <a:off x="10528300" y="4889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424,354</a:t>
          </a:r>
          <a:endParaRPr kumimoji="1" lang="ja-JP" altLang="en-US" sz="1000" b="1">
            <a:latin typeface="ＭＳ Ｐゴシック"/>
          </a:endParaRPr>
        </a:p>
      </xdr:txBody>
    </xdr:sp>
    <xdr:clientData/>
  </xdr:oneCellAnchor>
  <xdr:twoCellAnchor>
    <xdr:from>
      <xdr:col>15</xdr:col>
      <xdr:colOff>92075</xdr:colOff>
      <xdr:row>29</xdr:row>
      <xdr:rowOff>142161</xdr:rowOff>
    </xdr:from>
    <xdr:to>
      <xdr:col>15</xdr:col>
      <xdr:colOff>269875</xdr:colOff>
      <xdr:row>29</xdr:row>
      <xdr:rowOff>142161</xdr:rowOff>
    </xdr:to>
    <xdr:cxnSp macro="">
      <xdr:nvCxnSpPr>
        <xdr:cNvPr id="293" name="直線コネクタ 292"/>
        <xdr:cNvCxnSpPr/>
      </xdr:nvCxnSpPr>
      <xdr:spPr>
        <a:xfrm>
          <a:off x="10388600" y="511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108207</xdr:rowOff>
    </xdr:from>
    <xdr:to>
      <xdr:col>15</xdr:col>
      <xdr:colOff>180975</xdr:colOff>
      <xdr:row>37</xdr:row>
      <xdr:rowOff>90662</xdr:rowOff>
    </xdr:to>
    <xdr:cxnSp macro="">
      <xdr:nvCxnSpPr>
        <xdr:cNvPr id="294" name="直線コネクタ 293"/>
        <xdr:cNvCxnSpPr/>
      </xdr:nvCxnSpPr>
      <xdr:spPr>
        <a:xfrm flipV="1">
          <a:off x="9639300" y="6280407"/>
          <a:ext cx="838200" cy="15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29039</xdr:rowOff>
    </xdr:from>
    <xdr:ext cx="599010" cy="259045"/>
    <xdr:sp macro="" textlink="">
      <xdr:nvSpPr>
        <xdr:cNvPr id="295" name="補助費等平均値テキスト"/>
        <xdr:cNvSpPr txBox="1"/>
      </xdr:nvSpPr>
      <xdr:spPr>
        <a:xfrm>
          <a:off x="10528300" y="60297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131,716</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6162</xdr:rowOff>
    </xdr:from>
    <xdr:to>
      <xdr:col>15</xdr:col>
      <xdr:colOff>231775</xdr:colOff>
      <xdr:row>36</xdr:row>
      <xdr:rowOff>107762</xdr:rowOff>
    </xdr:to>
    <xdr:sp macro="" textlink="">
      <xdr:nvSpPr>
        <xdr:cNvPr id="296" name="フローチャート : 判断 295"/>
        <xdr:cNvSpPr/>
      </xdr:nvSpPr>
      <xdr:spPr>
        <a:xfrm>
          <a:off x="10426700" y="617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90662</xdr:rowOff>
    </xdr:from>
    <xdr:to>
      <xdr:col>14</xdr:col>
      <xdr:colOff>28575</xdr:colOff>
      <xdr:row>37</xdr:row>
      <xdr:rowOff>116528</xdr:rowOff>
    </xdr:to>
    <xdr:cxnSp macro="">
      <xdr:nvCxnSpPr>
        <xdr:cNvPr id="297" name="直線コネクタ 296"/>
        <xdr:cNvCxnSpPr/>
      </xdr:nvCxnSpPr>
      <xdr:spPr>
        <a:xfrm flipV="1">
          <a:off x="8750300" y="6434312"/>
          <a:ext cx="889000" cy="2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17562</xdr:rowOff>
    </xdr:from>
    <xdr:to>
      <xdr:col>14</xdr:col>
      <xdr:colOff>79375</xdr:colOff>
      <xdr:row>36</xdr:row>
      <xdr:rowOff>119162</xdr:rowOff>
    </xdr:to>
    <xdr:sp macro="" textlink="">
      <xdr:nvSpPr>
        <xdr:cNvPr id="298" name="フローチャート : 判断 297"/>
        <xdr:cNvSpPr/>
      </xdr:nvSpPr>
      <xdr:spPr>
        <a:xfrm>
          <a:off x="9588500" y="618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135689</xdr:rowOff>
    </xdr:from>
    <xdr:ext cx="599010" cy="259045"/>
    <xdr:sp macro="" textlink="">
      <xdr:nvSpPr>
        <xdr:cNvPr id="299" name="テキスト ボックス 298"/>
        <xdr:cNvSpPr txBox="1"/>
      </xdr:nvSpPr>
      <xdr:spPr>
        <a:xfrm>
          <a:off x="9339794" y="5964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128,724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116528</xdr:rowOff>
    </xdr:from>
    <xdr:to>
      <xdr:col>12</xdr:col>
      <xdr:colOff>511175</xdr:colOff>
      <xdr:row>37</xdr:row>
      <xdr:rowOff>137319</xdr:rowOff>
    </xdr:to>
    <xdr:cxnSp macro="">
      <xdr:nvCxnSpPr>
        <xdr:cNvPr id="300" name="直線コネクタ 299"/>
        <xdr:cNvCxnSpPr/>
      </xdr:nvCxnSpPr>
      <xdr:spPr>
        <a:xfrm flipV="1">
          <a:off x="7861300" y="6460178"/>
          <a:ext cx="889000" cy="20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27605</xdr:rowOff>
    </xdr:from>
    <xdr:to>
      <xdr:col>12</xdr:col>
      <xdr:colOff>561975</xdr:colOff>
      <xdr:row>36</xdr:row>
      <xdr:rowOff>129205</xdr:rowOff>
    </xdr:to>
    <xdr:sp macro="" textlink="">
      <xdr:nvSpPr>
        <xdr:cNvPr id="301" name="フローチャート : 判断 300"/>
        <xdr:cNvSpPr/>
      </xdr:nvSpPr>
      <xdr:spPr>
        <a:xfrm>
          <a:off x="8699500" y="619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145732</xdr:rowOff>
    </xdr:from>
    <xdr:ext cx="599010" cy="259045"/>
    <xdr:sp macro="" textlink="">
      <xdr:nvSpPr>
        <xdr:cNvPr id="302" name="テキスト ボックス 301"/>
        <xdr:cNvSpPr txBox="1"/>
      </xdr:nvSpPr>
      <xdr:spPr>
        <a:xfrm>
          <a:off x="8450794" y="5975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134888</xdr:rowOff>
    </xdr:from>
    <xdr:to>
      <xdr:col>11</xdr:col>
      <xdr:colOff>307975</xdr:colOff>
      <xdr:row>37</xdr:row>
      <xdr:rowOff>137319</xdr:rowOff>
    </xdr:to>
    <xdr:cxnSp macro="">
      <xdr:nvCxnSpPr>
        <xdr:cNvPr id="303" name="直線コネクタ 302"/>
        <xdr:cNvCxnSpPr/>
      </xdr:nvCxnSpPr>
      <xdr:spPr>
        <a:xfrm>
          <a:off x="6972300" y="6478538"/>
          <a:ext cx="889000" cy="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74247</xdr:rowOff>
    </xdr:from>
    <xdr:to>
      <xdr:col>11</xdr:col>
      <xdr:colOff>358775</xdr:colOff>
      <xdr:row>37</xdr:row>
      <xdr:rowOff>4397</xdr:rowOff>
    </xdr:to>
    <xdr:sp macro="" textlink="">
      <xdr:nvSpPr>
        <xdr:cNvPr id="304" name="フローチャート : 判断 303"/>
        <xdr:cNvSpPr/>
      </xdr:nvSpPr>
      <xdr:spPr>
        <a:xfrm>
          <a:off x="7810500" y="6246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20924</xdr:rowOff>
    </xdr:from>
    <xdr:ext cx="599010" cy="259045"/>
    <xdr:sp macro="" textlink="">
      <xdr:nvSpPr>
        <xdr:cNvPr id="305" name="テキスト ボックス 304"/>
        <xdr:cNvSpPr txBox="1"/>
      </xdr:nvSpPr>
      <xdr:spPr>
        <a:xfrm>
          <a:off x="7561794" y="6021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113,846</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105329</xdr:rowOff>
    </xdr:from>
    <xdr:to>
      <xdr:col>10</xdr:col>
      <xdr:colOff>155575</xdr:colOff>
      <xdr:row>37</xdr:row>
      <xdr:rowOff>35479</xdr:rowOff>
    </xdr:to>
    <xdr:sp macro="" textlink="">
      <xdr:nvSpPr>
        <xdr:cNvPr id="306" name="フローチャート : 判断 305"/>
        <xdr:cNvSpPr/>
      </xdr:nvSpPr>
      <xdr:spPr>
        <a:xfrm>
          <a:off x="6921500" y="627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52006</xdr:rowOff>
    </xdr:from>
    <xdr:ext cx="599010" cy="259045"/>
    <xdr:sp macro="" textlink="">
      <xdr:nvSpPr>
        <xdr:cNvPr id="307" name="テキスト ボックス 306"/>
        <xdr:cNvSpPr txBox="1"/>
      </xdr:nvSpPr>
      <xdr:spPr>
        <a:xfrm>
          <a:off x="6672794" y="6052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105,688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57407</xdr:rowOff>
    </xdr:from>
    <xdr:to>
      <xdr:col>15</xdr:col>
      <xdr:colOff>231775</xdr:colOff>
      <xdr:row>36</xdr:row>
      <xdr:rowOff>159007</xdr:rowOff>
    </xdr:to>
    <xdr:sp macro="" textlink="">
      <xdr:nvSpPr>
        <xdr:cNvPr id="313" name="円/楕円 312"/>
        <xdr:cNvSpPr/>
      </xdr:nvSpPr>
      <xdr:spPr>
        <a:xfrm>
          <a:off x="10426700" y="622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35834</xdr:rowOff>
    </xdr:from>
    <xdr:ext cx="599010" cy="259045"/>
    <xdr:sp macro="" textlink="">
      <xdr:nvSpPr>
        <xdr:cNvPr id="314" name="補助費等該当値テキスト"/>
        <xdr:cNvSpPr txBox="1"/>
      </xdr:nvSpPr>
      <xdr:spPr>
        <a:xfrm>
          <a:off x="10528300" y="620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118,266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39862</xdr:rowOff>
    </xdr:from>
    <xdr:to>
      <xdr:col>14</xdr:col>
      <xdr:colOff>79375</xdr:colOff>
      <xdr:row>37</xdr:row>
      <xdr:rowOff>141462</xdr:rowOff>
    </xdr:to>
    <xdr:sp macro="" textlink="">
      <xdr:nvSpPr>
        <xdr:cNvPr id="315" name="円/楕円 314"/>
        <xdr:cNvSpPr/>
      </xdr:nvSpPr>
      <xdr:spPr>
        <a:xfrm>
          <a:off x="9588500" y="638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132588</xdr:rowOff>
    </xdr:from>
    <xdr:ext cx="534377" cy="259045"/>
    <xdr:sp macro="" textlink="">
      <xdr:nvSpPr>
        <xdr:cNvPr id="316" name="テキスト ボックス 315"/>
        <xdr:cNvSpPr txBox="1"/>
      </xdr:nvSpPr>
      <xdr:spPr>
        <a:xfrm>
          <a:off x="9372111" y="647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77,871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65728</xdr:rowOff>
    </xdr:from>
    <xdr:to>
      <xdr:col>12</xdr:col>
      <xdr:colOff>561975</xdr:colOff>
      <xdr:row>37</xdr:row>
      <xdr:rowOff>167328</xdr:rowOff>
    </xdr:to>
    <xdr:sp macro="" textlink="">
      <xdr:nvSpPr>
        <xdr:cNvPr id="317" name="円/楕円 316"/>
        <xdr:cNvSpPr/>
      </xdr:nvSpPr>
      <xdr:spPr>
        <a:xfrm>
          <a:off x="8699500" y="640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158455</xdr:rowOff>
    </xdr:from>
    <xdr:ext cx="534377" cy="259045"/>
    <xdr:sp macro="" textlink="">
      <xdr:nvSpPr>
        <xdr:cNvPr id="318" name="テキスト ボックス 317"/>
        <xdr:cNvSpPr txBox="1"/>
      </xdr:nvSpPr>
      <xdr:spPr>
        <a:xfrm>
          <a:off x="8483111" y="650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71,082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86519</xdr:rowOff>
    </xdr:from>
    <xdr:to>
      <xdr:col>11</xdr:col>
      <xdr:colOff>358775</xdr:colOff>
      <xdr:row>38</xdr:row>
      <xdr:rowOff>16669</xdr:rowOff>
    </xdr:to>
    <xdr:sp macro="" textlink="">
      <xdr:nvSpPr>
        <xdr:cNvPr id="319" name="円/楕円 318"/>
        <xdr:cNvSpPr/>
      </xdr:nvSpPr>
      <xdr:spPr>
        <a:xfrm>
          <a:off x="7810500" y="643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7796</xdr:rowOff>
    </xdr:from>
    <xdr:ext cx="534377" cy="259045"/>
    <xdr:sp macro="" textlink="">
      <xdr:nvSpPr>
        <xdr:cNvPr id="320" name="テキスト ボックス 319"/>
        <xdr:cNvSpPr txBox="1"/>
      </xdr:nvSpPr>
      <xdr:spPr>
        <a:xfrm>
          <a:off x="7594111" y="6522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65,625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84088</xdr:rowOff>
    </xdr:from>
    <xdr:to>
      <xdr:col>10</xdr:col>
      <xdr:colOff>155575</xdr:colOff>
      <xdr:row>38</xdr:row>
      <xdr:rowOff>14238</xdr:rowOff>
    </xdr:to>
    <xdr:sp macro="" textlink="">
      <xdr:nvSpPr>
        <xdr:cNvPr id="321" name="円/楕円 320"/>
        <xdr:cNvSpPr/>
      </xdr:nvSpPr>
      <xdr:spPr>
        <a:xfrm>
          <a:off x="6921500" y="642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5365</xdr:rowOff>
    </xdr:from>
    <xdr:ext cx="534377" cy="259045"/>
    <xdr:sp macro="" textlink="">
      <xdr:nvSpPr>
        <xdr:cNvPr id="322" name="テキスト ボックス 321"/>
        <xdr:cNvSpPr txBox="1"/>
      </xdr:nvSpPr>
      <xdr:spPr>
        <a:xfrm>
          <a:off x="6705111" y="652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66,263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54627</xdr:rowOff>
    </xdr:from>
    <xdr:ext cx="685572" cy="259045"/>
    <xdr:sp macro="" textlink="">
      <xdr:nvSpPr>
        <xdr:cNvPr id="336" name="テキスト ボックス 33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111777</xdr:rowOff>
    </xdr:from>
    <xdr:ext cx="685572" cy="259045"/>
    <xdr:sp macro="" textlink="">
      <xdr:nvSpPr>
        <xdr:cNvPr id="338" name="テキスト ボックス 33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168927</xdr:rowOff>
    </xdr:from>
    <xdr:ext cx="685572" cy="259045"/>
    <xdr:sp macro="" textlink="">
      <xdr:nvSpPr>
        <xdr:cNvPr id="340" name="テキスト ボックス 33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39640</xdr:rowOff>
    </xdr:from>
    <xdr:to>
      <xdr:col>15</xdr:col>
      <xdr:colOff>180340</xdr:colOff>
      <xdr:row>58</xdr:row>
      <xdr:rowOff>119579</xdr:rowOff>
    </xdr:to>
    <xdr:cxnSp macro="">
      <xdr:nvCxnSpPr>
        <xdr:cNvPr id="344" name="直線コネクタ 343"/>
        <xdr:cNvCxnSpPr/>
      </xdr:nvCxnSpPr>
      <xdr:spPr>
        <a:xfrm flipV="1">
          <a:off x="10475595" y="8955040"/>
          <a:ext cx="1270" cy="1108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123406</xdr:rowOff>
    </xdr:from>
    <xdr:ext cx="534377" cy="259045"/>
    <xdr:sp macro="" textlink="">
      <xdr:nvSpPr>
        <xdr:cNvPr id="345" name="普通建設事業費最小値テキスト"/>
        <xdr:cNvSpPr txBox="1"/>
      </xdr:nvSpPr>
      <xdr:spPr>
        <a:xfrm>
          <a:off x="10528300" y="1006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44,009</a:t>
          </a:r>
          <a:endParaRPr kumimoji="1" lang="ja-JP" altLang="en-US" sz="1000" b="1">
            <a:latin typeface="ＭＳ Ｐゴシック"/>
          </a:endParaRPr>
        </a:p>
      </xdr:txBody>
    </xdr:sp>
    <xdr:clientData/>
  </xdr:oneCellAnchor>
  <xdr:twoCellAnchor>
    <xdr:from>
      <xdr:col>15</xdr:col>
      <xdr:colOff>92075</xdr:colOff>
      <xdr:row>58</xdr:row>
      <xdr:rowOff>119579</xdr:rowOff>
    </xdr:from>
    <xdr:to>
      <xdr:col>15</xdr:col>
      <xdr:colOff>269875</xdr:colOff>
      <xdr:row>58</xdr:row>
      <xdr:rowOff>119579</xdr:rowOff>
    </xdr:to>
    <xdr:cxnSp macro="">
      <xdr:nvCxnSpPr>
        <xdr:cNvPr id="346" name="直線コネクタ 345"/>
        <xdr:cNvCxnSpPr/>
      </xdr:nvCxnSpPr>
      <xdr:spPr>
        <a:xfrm>
          <a:off x="10388600" y="1006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157767</xdr:rowOff>
    </xdr:from>
    <xdr:ext cx="690189" cy="259045"/>
    <xdr:sp macro="" textlink="">
      <xdr:nvSpPr>
        <xdr:cNvPr id="347" name="普通建設事業費最大値テキスト"/>
        <xdr:cNvSpPr txBox="1"/>
      </xdr:nvSpPr>
      <xdr:spPr>
        <a:xfrm>
          <a:off x="10528300" y="87302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2,468,853</a:t>
          </a:r>
          <a:endParaRPr kumimoji="1" lang="ja-JP" altLang="en-US" sz="1000" b="1">
            <a:latin typeface="ＭＳ Ｐゴシック"/>
          </a:endParaRPr>
        </a:p>
      </xdr:txBody>
    </xdr:sp>
    <xdr:clientData/>
  </xdr:oneCellAnchor>
  <xdr:twoCellAnchor>
    <xdr:from>
      <xdr:col>15</xdr:col>
      <xdr:colOff>92075</xdr:colOff>
      <xdr:row>52</xdr:row>
      <xdr:rowOff>39640</xdr:rowOff>
    </xdr:from>
    <xdr:to>
      <xdr:col>15</xdr:col>
      <xdr:colOff>269875</xdr:colOff>
      <xdr:row>52</xdr:row>
      <xdr:rowOff>39640</xdr:rowOff>
    </xdr:to>
    <xdr:cxnSp macro="">
      <xdr:nvCxnSpPr>
        <xdr:cNvPr id="348" name="直線コネクタ 347"/>
        <xdr:cNvCxnSpPr/>
      </xdr:nvCxnSpPr>
      <xdr:spPr>
        <a:xfrm>
          <a:off x="10388600" y="8955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82780</xdr:rowOff>
    </xdr:from>
    <xdr:to>
      <xdr:col>15</xdr:col>
      <xdr:colOff>180975</xdr:colOff>
      <xdr:row>58</xdr:row>
      <xdr:rowOff>90422</xdr:rowOff>
    </xdr:to>
    <xdr:cxnSp macro="">
      <xdr:nvCxnSpPr>
        <xdr:cNvPr id="349" name="直線コネクタ 348"/>
        <xdr:cNvCxnSpPr/>
      </xdr:nvCxnSpPr>
      <xdr:spPr>
        <a:xfrm>
          <a:off x="9639300" y="10026880"/>
          <a:ext cx="8382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2966</xdr:rowOff>
    </xdr:from>
    <xdr:ext cx="599010" cy="259045"/>
    <xdr:sp macro="" textlink="">
      <xdr:nvSpPr>
        <xdr:cNvPr id="350" name="普通建設事業費平均値テキスト"/>
        <xdr:cNvSpPr txBox="1"/>
      </xdr:nvSpPr>
      <xdr:spPr>
        <a:xfrm>
          <a:off x="10528300" y="9775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237,994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151539</xdr:rowOff>
    </xdr:from>
    <xdr:to>
      <xdr:col>15</xdr:col>
      <xdr:colOff>231775</xdr:colOff>
      <xdr:row>58</xdr:row>
      <xdr:rowOff>81689</xdr:rowOff>
    </xdr:to>
    <xdr:sp macro="" textlink="">
      <xdr:nvSpPr>
        <xdr:cNvPr id="351" name="フローチャート : 判断 350"/>
        <xdr:cNvSpPr/>
      </xdr:nvSpPr>
      <xdr:spPr>
        <a:xfrm>
          <a:off x="10426700" y="9924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82780</xdr:rowOff>
    </xdr:from>
    <xdr:to>
      <xdr:col>14</xdr:col>
      <xdr:colOff>28575</xdr:colOff>
      <xdr:row>58</xdr:row>
      <xdr:rowOff>112406</xdr:rowOff>
    </xdr:to>
    <xdr:cxnSp macro="">
      <xdr:nvCxnSpPr>
        <xdr:cNvPr id="352" name="直線コネクタ 351"/>
        <xdr:cNvCxnSpPr/>
      </xdr:nvCxnSpPr>
      <xdr:spPr>
        <a:xfrm flipV="1">
          <a:off x="8750300" y="10026880"/>
          <a:ext cx="889000" cy="2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148318</xdr:rowOff>
    </xdr:from>
    <xdr:to>
      <xdr:col>14</xdr:col>
      <xdr:colOff>79375</xdr:colOff>
      <xdr:row>58</xdr:row>
      <xdr:rowOff>78468</xdr:rowOff>
    </xdr:to>
    <xdr:sp macro="" textlink="">
      <xdr:nvSpPr>
        <xdr:cNvPr id="353" name="フローチャート : 判断 352"/>
        <xdr:cNvSpPr/>
      </xdr:nvSpPr>
      <xdr:spPr>
        <a:xfrm>
          <a:off x="9588500" y="99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94995</xdr:rowOff>
    </xdr:from>
    <xdr:ext cx="599010" cy="259045"/>
    <xdr:sp macro="" textlink="">
      <xdr:nvSpPr>
        <xdr:cNvPr id="354" name="テキスト ボックス 353"/>
        <xdr:cNvSpPr txBox="1"/>
      </xdr:nvSpPr>
      <xdr:spPr>
        <a:xfrm>
          <a:off x="9339794" y="969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245,039</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96889</xdr:rowOff>
    </xdr:from>
    <xdr:to>
      <xdr:col>12</xdr:col>
      <xdr:colOff>511175</xdr:colOff>
      <xdr:row>58</xdr:row>
      <xdr:rowOff>112406</xdr:rowOff>
    </xdr:to>
    <xdr:cxnSp macro="">
      <xdr:nvCxnSpPr>
        <xdr:cNvPr id="355" name="直線コネクタ 354"/>
        <xdr:cNvCxnSpPr/>
      </xdr:nvCxnSpPr>
      <xdr:spPr>
        <a:xfrm>
          <a:off x="7861300" y="10040989"/>
          <a:ext cx="889000" cy="1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135586</xdr:rowOff>
    </xdr:from>
    <xdr:to>
      <xdr:col>12</xdr:col>
      <xdr:colOff>561975</xdr:colOff>
      <xdr:row>58</xdr:row>
      <xdr:rowOff>65736</xdr:rowOff>
    </xdr:to>
    <xdr:sp macro="" textlink="">
      <xdr:nvSpPr>
        <xdr:cNvPr id="356" name="フローチャート : 判断 355"/>
        <xdr:cNvSpPr/>
      </xdr:nvSpPr>
      <xdr:spPr>
        <a:xfrm>
          <a:off x="8699500" y="990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82263</xdr:rowOff>
    </xdr:from>
    <xdr:ext cx="599010" cy="259045"/>
    <xdr:sp macro="" textlink="">
      <xdr:nvSpPr>
        <xdr:cNvPr id="357" name="テキスト ボックス 356"/>
        <xdr:cNvSpPr txBox="1"/>
      </xdr:nvSpPr>
      <xdr:spPr>
        <a:xfrm>
          <a:off x="8450794" y="9683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272,886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96889</xdr:rowOff>
    </xdr:from>
    <xdr:to>
      <xdr:col>11</xdr:col>
      <xdr:colOff>307975</xdr:colOff>
      <xdr:row>58</xdr:row>
      <xdr:rowOff>110596</xdr:rowOff>
    </xdr:to>
    <xdr:cxnSp macro="">
      <xdr:nvCxnSpPr>
        <xdr:cNvPr id="358" name="直線コネクタ 357"/>
        <xdr:cNvCxnSpPr/>
      </xdr:nvCxnSpPr>
      <xdr:spPr>
        <a:xfrm flipV="1">
          <a:off x="6972300" y="10040989"/>
          <a:ext cx="889000" cy="1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140088</xdr:rowOff>
    </xdr:from>
    <xdr:to>
      <xdr:col>11</xdr:col>
      <xdr:colOff>358775</xdr:colOff>
      <xdr:row>58</xdr:row>
      <xdr:rowOff>70238</xdr:rowOff>
    </xdr:to>
    <xdr:sp macro="" textlink="">
      <xdr:nvSpPr>
        <xdr:cNvPr id="359" name="フローチャート : 判断 358"/>
        <xdr:cNvSpPr/>
      </xdr:nvSpPr>
      <xdr:spPr>
        <a:xfrm>
          <a:off x="7810500" y="991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86765</xdr:rowOff>
    </xdr:from>
    <xdr:ext cx="599010" cy="259045"/>
    <xdr:sp macro="" textlink="">
      <xdr:nvSpPr>
        <xdr:cNvPr id="360" name="テキスト ボックス 359"/>
        <xdr:cNvSpPr txBox="1"/>
      </xdr:nvSpPr>
      <xdr:spPr>
        <a:xfrm>
          <a:off x="7561794" y="9687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263,041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158932</xdr:rowOff>
    </xdr:from>
    <xdr:to>
      <xdr:col>10</xdr:col>
      <xdr:colOff>155575</xdr:colOff>
      <xdr:row>58</xdr:row>
      <xdr:rowOff>89082</xdr:rowOff>
    </xdr:to>
    <xdr:sp macro="" textlink="">
      <xdr:nvSpPr>
        <xdr:cNvPr id="361" name="フローチャート : 判断 360"/>
        <xdr:cNvSpPr/>
      </xdr:nvSpPr>
      <xdr:spPr>
        <a:xfrm>
          <a:off x="6921500" y="993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105609</xdr:rowOff>
    </xdr:from>
    <xdr:ext cx="599010" cy="259045"/>
    <xdr:sp macro="" textlink="">
      <xdr:nvSpPr>
        <xdr:cNvPr id="362" name="テキスト ボックス 361"/>
        <xdr:cNvSpPr txBox="1"/>
      </xdr:nvSpPr>
      <xdr:spPr>
        <a:xfrm>
          <a:off x="6672794" y="970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221,823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39622</xdr:rowOff>
    </xdr:from>
    <xdr:to>
      <xdr:col>15</xdr:col>
      <xdr:colOff>231775</xdr:colOff>
      <xdr:row>58</xdr:row>
      <xdr:rowOff>141222</xdr:rowOff>
    </xdr:to>
    <xdr:sp macro="" textlink="">
      <xdr:nvSpPr>
        <xdr:cNvPr id="368" name="円/楕円 367"/>
        <xdr:cNvSpPr/>
      </xdr:nvSpPr>
      <xdr:spPr>
        <a:xfrm>
          <a:off x="10426700" y="998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129967</xdr:rowOff>
    </xdr:from>
    <xdr:ext cx="599010" cy="259045"/>
    <xdr:sp macro="" textlink="">
      <xdr:nvSpPr>
        <xdr:cNvPr id="369" name="普通建設事業費該当値テキスト"/>
        <xdr:cNvSpPr txBox="1"/>
      </xdr:nvSpPr>
      <xdr:spPr>
        <a:xfrm>
          <a:off x="10528300" y="9902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107,783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31980</xdr:rowOff>
    </xdr:from>
    <xdr:to>
      <xdr:col>14</xdr:col>
      <xdr:colOff>79375</xdr:colOff>
      <xdr:row>58</xdr:row>
      <xdr:rowOff>133580</xdr:rowOff>
    </xdr:to>
    <xdr:sp macro="" textlink="">
      <xdr:nvSpPr>
        <xdr:cNvPr id="370" name="円/楕円 369"/>
        <xdr:cNvSpPr/>
      </xdr:nvSpPr>
      <xdr:spPr>
        <a:xfrm>
          <a:off x="9588500" y="997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124707</xdr:rowOff>
    </xdr:from>
    <xdr:ext cx="599010" cy="259045"/>
    <xdr:sp macro="" textlink="">
      <xdr:nvSpPr>
        <xdr:cNvPr id="371" name="テキスト ボックス 370"/>
        <xdr:cNvSpPr txBox="1"/>
      </xdr:nvSpPr>
      <xdr:spPr>
        <a:xfrm>
          <a:off x="9339794" y="10068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124,497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61606</xdr:rowOff>
    </xdr:from>
    <xdr:to>
      <xdr:col>12</xdr:col>
      <xdr:colOff>561975</xdr:colOff>
      <xdr:row>58</xdr:row>
      <xdr:rowOff>163206</xdr:rowOff>
    </xdr:to>
    <xdr:sp macro="" textlink="">
      <xdr:nvSpPr>
        <xdr:cNvPr id="372" name="円/楕円 371"/>
        <xdr:cNvSpPr/>
      </xdr:nvSpPr>
      <xdr:spPr>
        <a:xfrm>
          <a:off x="8699500" y="1000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154333</xdr:rowOff>
    </xdr:from>
    <xdr:ext cx="534377" cy="259045"/>
    <xdr:sp macro="" textlink="">
      <xdr:nvSpPr>
        <xdr:cNvPr id="373" name="テキスト ボックス 372"/>
        <xdr:cNvSpPr txBox="1"/>
      </xdr:nvSpPr>
      <xdr:spPr>
        <a:xfrm>
          <a:off x="8483111" y="1009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59,700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46089</xdr:rowOff>
    </xdr:from>
    <xdr:to>
      <xdr:col>11</xdr:col>
      <xdr:colOff>358775</xdr:colOff>
      <xdr:row>58</xdr:row>
      <xdr:rowOff>147689</xdr:rowOff>
    </xdr:to>
    <xdr:sp macro="" textlink="">
      <xdr:nvSpPr>
        <xdr:cNvPr id="374" name="円/楕円 373"/>
        <xdr:cNvSpPr/>
      </xdr:nvSpPr>
      <xdr:spPr>
        <a:xfrm>
          <a:off x="7810500" y="9990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138816</xdr:rowOff>
    </xdr:from>
    <xdr:ext cx="534377" cy="259045"/>
    <xdr:sp macro="" textlink="">
      <xdr:nvSpPr>
        <xdr:cNvPr id="375" name="テキスト ボックス 374"/>
        <xdr:cNvSpPr txBox="1"/>
      </xdr:nvSpPr>
      <xdr:spPr>
        <a:xfrm>
          <a:off x="7594111" y="100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93,636</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59796</xdr:rowOff>
    </xdr:from>
    <xdr:to>
      <xdr:col>10</xdr:col>
      <xdr:colOff>155575</xdr:colOff>
      <xdr:row>58</xdr:row>
      <xdr:rowOff>161396</xdr:rowOff>
    </xdr:to>
    <xdr:sp macro="" textlink="">
      <xdr:nvSpPr>
        <xdr:cNvPr id="376" name="円/楕円 375"/>
        <xdr:cNvSpPr/>
      </xdr:nvSpPr>
      <xdr:spPr>
        <a:xfrm>
          <a:off x="6921500" y="1000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152523</xdr:rowOff>
    </xdr:from>
    <xdr:ext cx="534377" cy="259045"/>
    <xdr:sp macro="" textlink="">
      <xdr:nvSpPr>
        <xdr:cNvPr id="377" name="テキスト ボックス 376"/>
        <xdr:cNvSpPr txBox="1"/>
      </xdr:nvSpPr>
      <xdr:spPr>
        <a:xfrm>
          <a:off x="6705111" y="1009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1" name="テキスト ボックス 390"/>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9" name="テキスト ボックス 398"/>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42015</xdr:rowOff>
    </xdr:from>
    <xdr:to>
      <xdr:col>15</xdr:col>
      <xdr:colOff>180340</xdr:colOff>
      <xdr:row>79</xdr:row>
      <xdr:rowOff>33320</xdr:rowOff>
    </xdr:to>
    <xdr:cxnSp macro="">
      <xdr:nvCxnSpPr>
        <xdr:cNvPr id="401" name="直線コネクタ 400"/>
        <xdr:cNvCxnSpPr/>
      </xdr:nvCxnSpPr>
      <xdr:spPr>
        <a:xfrm flipV="1">
          <a:off x="10475595" y="12043515"/>
          <a:ext cx="1270" cy="1534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37147</xdr:rowOff>
    </xdr:from>
    <xdr:ext cx="469744" cy="259045"/>
    <xdr:sp macro="" textlink="">
      <xdr:nvSpPr>
        <xdr:cNvPr id="402" name="普通建設事業費 （ うち新規整備　）最小値テキスト"/>
        <xdr:cNvSpPr txBox="1"/>
      </xdr:nvSpPr>
      <xdr:spPr>
        <a:xfrm>
          <a:off x="10528300" y="1358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5,842</a:t>
          </a:r>
          <a:endParaRPr kumimoji="1" lang="ja-JP" altLang="en-US" sz="1000" b="1">
            <a:latin typeface="ＭＳ Ｐゴシック"/>
          </a:endParaRPr>
        </a:p>
      </xdr:txBody>
    </xdr:sp>
    <xdr:clientData/>
  </xdr:oneCellAnchor>
  <xdr:twoCellAnchor>
    <xdr:from>
      <xdr:col>15</xdr:col>
      <xdr:colOff>92075</xdr:colOff>
      <xdr:row>79</xdr:row>
      <xdr:rowOff>33320</xdr:rowOff>
    </xdr:from>
    <xdr:to>
      <xdr:col>15</xdr:col>
      <xdr:colOff>269875</xdr:colOff>
      <xdr:row>79</xdr:row>
      <xdr:rowOff>33320</xdr:rowOff>
    </xdr:to>
    <xdr:cxnSp macro="">
      <xdr:nvCxnSpPr>
        <xdr:cNvPr id="403" name="直線コネクタ 402"/>
        <xdr:cNvCxnSpPr/>
      </xdr:nvCxnSpPr>
      <xdr:spPr>
        <a:xfrm>
          <a:off x="10388600" y="1357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160142</xdr:rowOff>
    </xdr:from>
    <xdr:ext cx="599010" cy="259045"/>
    <xdr:sp macro="" textlink="">
      <xdr:nvSpPr>
        <xdr:cNvPr id="404" name="普通建設事業費 （ うち新規整備　）最大値テキスト"/>
        <xdr:cNvSpPr txBox="1"/>
      </xdr:nvSpPr>
      <xdr:spPr>
        <a:xfrm>
          <a:off x="10528300" y="11818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811,278</a:t>
          </a:r>
          <a:endParaRPr kumimoji="1" lang="ja-JP" altLang="en-US" sz="1000" b="1">
            <a:latin typeface="ＭＳ Ｐゴシック"/>
          </a:endParaRPr>
        </a:p>
      </xdr:txBody>
    </xdr:sp>
    <xdr:clientData/>
  </xdr:oneCellAnchor>
  <xdr:twoCellAnchor>
    <xdr:from>
      <xdr:col>15</xdr:col>
      <xdr:colOff>92075</xdr:colOff>
      <xdr:row>70</xdr:row>
      <xdr:rowOff>42015</xdr:rowOff>
    </xdr:from>
    <xdr:to>
      <xdr:col>15</xdr:col>
      <xdr:colOff>269875</xdr:colOff>
      <xdr:row>70</xdr:row>
      <xdr:rowOff>42015</xdr:rowOff>
    </xdr:to>
    <xdr:cxnSp macro="">
      <xdr:nvCxnSpPr>
        <xdr:cNvPr id="405" name="直線コネクタ 404"/>
        <xdr:cNvCxnSpPr/>
      </xdr:nvCxnSpPr>
      <xdr:spPr>
        <a:xfrm>
          <a:off x="10388600" y="1204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164405</xdr:rowOff>
    </xdr:from>
    <xdr:to>
      <xdr:col>15</xdr:col>
      <xdr:colOff>180975</xdr:colOff>
      <xdr:row>78</xdr:row>
      <xdr:rowOff>167642</xdr:rowOff>
    </xdr:to>
    <xdr:cxnSp macro="">
      <xdr:nvCxnSpPr>
        <xdr:cNvPr id="406" name="直線コネクタ 405"/>
        <xdr:cNvCxnSpPr/>
      </xdr:nvCxnSpPr>
      <xdr:spPr>
        <a:xfrm>
          <a:off x="9639300" y="13537505"/>
          <a:ext cx="8382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55165</xdr:rowOff>
    </xdr:from>
    <xdr:ext cx="534377" cy="259045"/>
    <xdr:sp macro="" textlink="">
      <xdr:nvSpPr>
        <xdr:cNvPr id="407" name="普通建設事業費 （ うち新規整備　）平均値テキスト"/>
        <xdr:cNvSpPr txBox="1"/>
      </xdr:nvSpPr>
      <xdr:spPr>
        <a:xfrm>
          <a:off x="10528300" y="13256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32288</xdr:rowOff>
    </xdr:from>
    <xdr:to>
      <xdr:col>15</xdr:col>
      <xdr:colOff>231775</xdr:colOff>
      <xdr:row>78</xdr:row>
      <xdr:rowOff>133888</xdr:rowOff>
    </xdr:to>
    <xdr:sp macro="" textlink="">
      <xdr:nvSpPr>
        <xdr:cNvPr id="408" name="フローチャート : 判断 407"/>
        <xdr:cNvSpPr/>
      </xdr:nvSpPr>
      <xdr:spPr>
        <a:xfrm>
          <a:off x="104267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164405</xdr:rowOff>
    </xdr:from>
    <xdr:to>
      <xdr:col>14</xdr:col>
      <xdr:colOff>28575</xdr:colOff>
      <xdr:row>79</xdr:row>
      <xdr:rowOff>39788</xdr:rowOff>
    </xdr:to>
    <xdr:cxnSp macro="">
      <xdr:nvCxnSpPr>
        <xdr:cNvPr id="409" name="直線コネクタ 408"/>
        <xdr:cNvCxnSpPr/>
      </xdr:nvCxnSpPr>
      <xdr:spPr>
        <a:xfrm flipV="1">
          <a:off x="8750300" y="13537505"/>
          <a:ext cx="889000" cy="4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139036</xdr:rowOff>
    </xdr:from>
    <xdr:to>
      <xdr:col>14</xdr:col>
      <xdr:colOff>79375</xdr:colOff>
      <xdr:row>78</xdr:row>
      <xdr:rowOff>69186</xdr:rowOff>
    </xdr:to>
    <xdr:sp macro="" textlink="">
      <xdr:nvSpPr>
        <xdr:cNvPr id="410" name="フローチャート : 判断 409"/>
        <xdr:cNvSpPr/>
      </xdr:nvSpPr>
      <xdr:spPr>
        <a:xfrm>
          <a:off x="9588500" y="1334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85713</xdr:rowOff>
    </xdr:from>
    <xdr:ext cx="599010" cy="259045"/>
    <xdr:sp macro="" textlink="">
      <xdr:nvSpPr>
        <xdr:cNvPr id="411" name="テキスト ボックス 410"/>
        <xdr:cNvSpPr txBox="1"/>
      </xdr:nvSpPr>
      <xdr:spPr>
        <a:xfrm>
          <a:off x="9339794" y="1311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103,682</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112136</xdr:rowOff>
    </xdr:from>
    <xdr:to>
      <xdr:col>12</xdr:col>
      <xdr:colOff>561975</xdr:colOff>
      <xdr:row>78</xdr:row>
      <xdr:rowOff>42286</xdr:rowOff>
    </xdr:to>
    <xdr:sp macro="" textlink="">
      <xdr:nvSpPr>
        <xdr:cNvPr id="412" name="フローチャート : 判断 411"/>
        <xdr:cNvSpPr/>
      </xdr:nvSpPr>
      <xdr:spPr>
        <a:xfrm>
          <a:off x="8699500" y="1331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76</xdr:row>
      <xdr:rowOff>58813</xdr:rowOff>
    </xdr:from>
    <xdr:ext cx="599010" cy="259045"/>
    <xdr:sp macro="" textlink="">
      <xdr:nvSpPr>
        <xdr:cNvPr id="413" name="テキスト ボックス 412"/>
        <xdr:cNvSpPr txBox="1"/>
      </xdr:nvSpPr>
      <xdr:spPr>
        <a:xfrm>
          <a:off x="8450794" y="1308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117,803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116842</xdr:rowOff>
    </xdr:from>
    <xdr:to>
      <xdr:col>15</xdr:col>
      <xdr:colOff>231775</xdr:colOff>
      <xdr:row>79</xdr:row>
      <xdr:rowOff>46992</xdr:rowOff>
    </xdr:to>
    <xdr:sp macro="" textlink="">
      <xdr:nvSpPr>
        <xdr:cNvPr id="419" name="円/楕円 418"/>
        <xdr:cNvSpPr/>
      </xdr:nvSpPr>
      <xdr:spPr>
        <a:xfrm>
          <a:off x="10426700" y="134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31769</xdr:rowOff>
    </xdr:from>
    <xdr:ext cx="534377" cy="259045"/>
    <xdr:sp macro="" textlink="">
      <xdr:nvSpPr>
        <xdr:cNvPr id="420" name="普通建設事業費 （ うち新規整備　）該当値テキスト"/>
        <xdr:cNvSpPr txBox="1"/>
      </xdr:nvSpPr>
      <xdr:spPr>
        <a:xfrm>
          <a:off x="10528300" y="1340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25,332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113605</xdr:rowOff>
    </xdr:from>
    <xdr:to>
      <xdr:col>14</xdr:col>
      <xdr:colOff>79375</xdr:colOff>
      <xdr:row>79</xdr:row>
      <xdr:rowOff>43755</xdr:rowOff>
    </xdr:to>
    <xdr:sp macro="" textlink="">
      <xdr:nvSpPr>
        <xdr:cNvPr id="421" name="円/楕円 420"/>
        <xdr:cNvSpPr/>
      </xdr:nvSpPr>
      <xdr:spPr>
        <a:xfrm>
          <a:off x="9588500" y="134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34882</xdr:rowOff>
    </xdr:from>
    <xdr:ext cx="534377" cy="259045"/>
    <xdr:sp macro="" textlink="">
      <xdr:nvSpPr>
        <xdr:cNvPr id="422" name="テキスト ボックス 421"/>
        <xdr:cNvSpPr txBox="1"/>
      </xdr:nvSpPr>
      <xdr:spPr>
        <a:xfrm>
          <a:off x="9372111" y="1357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27,031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160438</xdr:rowOff>
    </xdr:from>
    <xdr:to>
      <xdr:col>12</xdr:col>
      <xdr:colOff>561975</xdr:colOff>
      <xdr:row>79</xdr:row>
      <xdr:rowOff>90588</xdr:rowOff>
    </xdr:to>
    <xdr:sp macro="" textlink="">
      <xdr:nvSpPr>
        <xdr:cNvPr id="423" name="円/楕円 422"/>
        <xdr:cNvSpPr/>
      </xdr:nvSpPr>
      <xdr:spPr>
        <a:xfrm>
          <a:off x="8699500" y="1353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81715</xdr:rowOff>
    </xdr:from>
    <xdr:ext cx="469744" cy="259045"/>
    <xdr:sp macro="" textlink="">
      <xdr:nvSpPr>
        <xdr:cNvPr id="424" name="テキスト ボックス 423"/>
        <xdr:cNvSpPr txBox="1"/>
      </xdr:nvSpPr>
      <xdr:spPr>
        <a:xfrm>
          <a:off x="8515427" y="1362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0" name="テキスト ボックス 439"/>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2" name="テキスト ボックス 441"/>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4" name="テキスト ボックス 44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13869</xdr:rowOff>
    </xdr:from>
    <xdr:to>
      <xdr:col>15</xdr:col>
      <xdr:colOff>180340</xdr:colOff>
      <xdr:row>98</xdr:row>
      <xdr:rowOff>137230</xdr:rowOff>
    </xdr:to>
    <xdr:cxnSp macro="">
      <xdr:nvCxnSpPr>
        <xdr:cNvPr id="446" name="直線コネクタ 445"/>
        <xdr:cNvCxnSpPr/>
      </xdr:nvCxnSpPr>
      <xdr:spPr>
        <a:xfrm flipV="1">
          <a:off x="10475595" y="15444369"/>
          <a:ext cx="1270" cy="149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141057</xdr:rowOff>
    </xdr:from>
    <xdr:ext cx="469744" cy="259045"/>
    <xdr:sp macro="" textlink="">
      <xdr:nvSpPr>
        <xdr:cNvPr id="447" name="普通建設事業費 （ うち更新整備　）最小値テキスト"/>
        <xdr:cNvSpPr txBox="1"/>
      </xdr:nvSpPr>
      <xdr:spPr>
        <a:xfrm>
          <a:off x="10528300" y="1694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15</xdr:col>
      <xdr:colOff>92075</xdr:colOff>
      <xdr:row>98</xdr:row>
      <xdr:rowOff>137230</xdr:rowOff>
    </xdr:from>
    <xdr:to>
      <xdr:col>15</xdr:col>
      <xdr:colOff>269875</xdr:colOff>
      <xdr:row>98</xdr:row>
      <xdr:rowOff>137230</xdr:rowOff>
    </xdr:to>
    <xdr:cxnSp macro="">
      <xdr:nvCxnSpPr>
        <xdr:cNvPr id="448" name="直線コネクタ 447"/>
        <xdr:cNvCxnSpPr/>
      </xdr:nvCxnSpPr>
      <xdr:spPr>
        <a:xfrm>
          <a:off x="10388600" y="16939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131996</xdr:rowOff>
    </xdr:from>
    <xdr:ext cx="690189" cy="259045"/>
    <xdr:sp macro="" textlink="">
      <xdr:nvSpPr>
        <xdr:cNvPr id="449" name="普通建設事業費 （ うち更新整備　）最大値テキスト"/>
        <xdr:cNvSpPr txBox="1"/>
      </xdr:nvSpPr>
      <xdr:spPr>
        <a:xfrm>
          <a:off x="10528300" y="152195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1,637,610</a:t>
          </a:r>
          <a:endParaRPr kumimoji="1" lang="ja-JP" altLang="en-US" sz="1000" b="1">
            <a:latin typeface="ＭＳ Ｐゴシック"/>
          </a:endParaRPr>
        </a:p>
      </xdr:txBody>
    </xdr:sp>
    <xdr:clientData/>
  </xdr:oneCellAnchor>
  <xdr:twoCellAnchor>
    <xdr:from>
      <xdr:col>15</xdr:col>
      <xdr:colOff>92075</xdr:colOff>
      <xdr:row>90</xdr:row>
      <xdr:rowOff>13869</xdr:rowOff>
    </xdr:from>
    <xdr:to>
      <xdr:col>15</xdr:col>
      <xdr:colOff>269875</xdr:colOff>
      <xdr:row>90</xdr:row>
      <xdr:rowOff>13869</xdr:rowOff>
    </xdr:to>
    <xdr:cxnSp macro="">
      <xdr:nvCxnSpPr>
        <xdr:cNvPr id="450" name="直線コネクタ 449"/>
        <xdr:cNvCxnSpPr/>
      </xdr:nvCxnSpPr>
      <xdr:spPr>
        <a:xfrm>
          <a:off x="10388600" y="1544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63874</xdr:rowOff>
    </xdr:from>
    <xdr:to>
      <xdr:col>15</xdr:col>
      <xdr:colOff>180975</xdr:colOff>
      <xdr:row>98</xdr:row>
      <xdr:rowOff>69985</xdr:rowOff>
    </xdr:to>
    <xdr:cxnSp macro="">
      <xdr:nvCxnSpPr>
        <xdr:cNvPr id="451" name="直線コネクタ 450"/>
        <xdr:cNvCxnSpPr/>
      </xdr:nvCxnSpPr>
      <xdr:spPr>
        <a:xfrm>
          <a:off x="9639300" y="16865974"/>
          <a:ext cx="838200" cy="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149034</xdr:rowOff>
    </xdr:from>
    <xdr:ext cx="599010" cy="259045"/>
    <xdr:sp macro="" textlink="">
      <xdr:nvSpPr>
        <xdr:cNvPr id="452" name="普通建設事業費 （ うち更新整備　）平均値テキスト"/>
        <xdr:cNvSpPr txBox="1"/>
      </xdr:nvSpPr>
      <xdr:spPr>
        <a:xfrm>
          <a:off x="10528300" y="166082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146,755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126157</xdr:rowOff>
    </xdr:from>
    <xdr:to>
      <xdr:col>15</xdr:col>
      <xdr:colOff>231775</xdr:colOff>
      <xdr:row>98</xdr:row>
      <xdr:rowOff>56307</xdr:rowOff>
    </xdr:to>
    <xdr:sp macro="" textlink="">
      <xdr:nvSpPr>
        <xdr:cNvPr id="453" name="フローチャート : 判断 452"/>
        <xdr:cNvSpPr/>
      </xdr:nvSpPr>
      <xdr:spPr>
        <a:xfrm>
          <a:off x="104267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63874</xdr:rowOff>
    </xdr:from>
    <xdr:to>
      <xdr:col>14</xdr:col>
      <xdr:colOff>28575</xdr:colOff>
      <xdr:row>98</xdr:row>
      <xdr:rowOff>94076</xdr:rowOff>
    </xdr:to>
    <xdr:cxnSp macro="">
      <xdr:nvCxnSpPr>
        <xdr:cNvPr id="454" name="直線コネクタ 453"/>
        <xdr:cNvCxnSpPr/>
      </xdr:nvCxnSpPr>
      <xdr:spPr>
        <a:xfrm flipV="1">
          <a:off x="8750300" y="16865974"/>
          <a:ext cx="889000" cy="3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165277</xdr:rowOff>
    </xdr:from>
    <xdr:to>
      <xdr:col>14</xdr:col>
      <xdr:colOff>79375</xdr:colOff>
      <xdr:row>98</xdr:row>
      <xdr:rowOff>95427</xdr:rowOff>
    </xdr:to>
    <xdr:sp macro="" textlink="">
      <xdr:nvSpPr>
        <xdr:cNvPr id="455" name="フローチャート : 判断 454"/>
        <xdr:cNvSpPr/>
      </xdr:nvSpPr>
      <xdr:spPr>
        <a:xfrm>
          <a:off x="9588500" y="16795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111954</xdr:rowOff>
    </xdr:from>
    <xdr:ext cx="599010" cy="259045"/>
    <xdr:sp macro="" textlink="">
      <xdr:nvSpPr>
        <xdr:cNvPr id="456" name="テキスト ボックス 455"/>
        <xdr:cNvSpPr txBox="1"/>
      </xdr:nvSpPr>
      <xdr:spPr>
        <a:xfrm>
          <a:off x="9339794" y="1657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103,974</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141368</xdr:rowOff>
    </xdr:from>
    <xdr:to>
      <xdr:col>12</xdr:col>
      <xdr:colOff>561975</xdr:colOff>
      <xdr:row>98</xdr:row>
      <xdr:rowOff>71518</xdr:rowOff>
    </xdr:to>
    <xdr:sp macro="" textlink="">
      <xdr:nvSpPr>
        <xdr:cNvPr id="457" name="フローチャート : 判断 456"/>
        <xdr:cNvSpPr/>
      </xdr:nvSpPr>
      <xdr:spPr>
        <a:xfrm>
          <a:off x="8699500" y="1677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88045</xdr:rowOff>
    </xdr:from>
    <xdr:ext cx="599010" cy="259045"/>
    <xdr:sp macro="" textlink="">
      <xdr:nvSpPr>
        <xdr:cNvPr id="458" name="テキスト ボックス 457"/>
        <xdr:cNvSpPr txBox="1"/>
      </xdr:nvSpPr>
      <xdr:spPr>
        <a:xfrm>
          <a:off x="8450794" y="1654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130,120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19185</xdr:rowOff>
    </xdr:from>
    <xdr:to>
      <xdr:col>15</xdr:col>
      <xdr:colOff>231775</xdr:colOff>
      <xdr:row>98</xdr:row>
      <xdr:rowOff>120785</xdr:rowOff>
    </xdr:to>
    <xdr:sp macro="" textlink="">
      <xdr:nvSpPr>
        <xdr:cNvPr id="464" name="円/楕円 463"/>
        <xdr:cNvSpPr/>
      </xdr:nvSpPr>
      <xdr:spPr>
        <a:xfrm>
          <a:off x="10426700" y="168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105562</xdr:rowOff>
    </xdr:from>
    <xdr:ext cx="534377" cy="259045"/>
    <xdr:sp macro="" textlink="">
      <xdr:nvSpPr>
        <xdr:cNvPr id="465" name="普通建設事業費 （ うち更新整備　）該当値テキスト"/>
        <xdr:cNvSpPr txBox="1"/>
      </xdr:nvSpPr>
      <xdr:spPr>
        <a:xfrm>
          <a:off x="10528300" y="1673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76,241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13074</xdr:rowOff>
    </xdr:from>
    <xdr:to>
      <xdr:col>14</xdr:col>
      <xdr:colOff>79375</xdr:colOff>
      <xdr:row>98</xdr:row>
      <xdr:rowOff>114674</xdr:rowOff>
    </xdr:to>
    <xdr:sp macro="" textlink="">
      <xdr:nvSpPr>
        <xdr:cNvPr id="466" name="円/楕円 465"/>
        <xdr:cNvSpPr/>
      </xdr:nvSpPr>
      <xdr:spPr>
        <a:xfrm>
          <a:off x="9588500" y="1681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105801</xdr:rowOff>
    </xdr:from>
    <xdr:ext cx="534377" cy="259045"/>
    <xdr:sp macro="" textlink="">
      <xdr:nvSpPr>
        <xdr:cNvPr id="467" name="テキスト ボックス 466"/>
        <xdr:cNvSpPr txBox="1"/>
      </xdr:nvSpPr>
      <xdr:spPr>
        <a:xfrm>
          <a:off x="9372111" y="1690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82,925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43276</xdr:rowOff>
    </xdr:from>
    <xdr:to>
      <xdr:col>12</xdr:col>
      <xdr:colOff>561975</xdr:colOff>
      <xdr:row>98</xdr:row>
      <xdr:rowOff>144876</xdr:rowOff>
    </xdr:to>
    <xdr:sp macro="" textlink="">
      <xdr:nvSpPr>
        <xdr:cNvPr id="468" name="円/楕円 467"/>
        <xdr:cNvSpPr/>
      </xdr:nvSpPr>
      <xdr:spPr>
        <a:xfrm>
          <a:off x="8699500" y="1684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136003</xdr:rowOff>
    </xdr:from>
    <xdr:ext cx="534377" cy="259045"/>
    <xdr:sp macro="" textlink="">
      <xdr:nvSpPr>
        <xdr:cNvPr id="469" name="テキスト ボックス 468"/>
        <xdr:cNvSpPr txBox="1"/>
      </xdr:nvSpPr>
      <xdr:spPr>
        <a:xfrm>
          <a:off x="8483111" y="1693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30112</xdr:rowOff>
    </xdr:from>
    <xdr:to>
      <xdr:col>23</xdr:col>
      <xdr:colOff>516889</xdr:colOff>
      <xdr:row>39</xdr:row>
      <xdr:rowOff>44450</xdr:rowOff>
    </xdr:to>
    <xdr:cxnSp macro="">
      <xdr:nvCxnSpPr>
        <xdr:cNvPr id="493" name="直線コネクタ 492"/>
        <xdr:cNvCxnSpPr/>
      </xdr:nvCxnSpPr>
      <xdr:spPr>
        <a:xfrm flipV="1">
          <a:off x="16317595" y="5345062"/>
          <a:ext cx="1269" cy="1385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148239</xdr:rowOff>
    </xdr:from>
    <xdr:ext cx="599010" cy="259045"/>
    <xdr:sp macro="" textlink="">
      <xdr:nvSpPr>
        <xdr:cNvPr id="496" name="災害復旧事業費最大値テキスト"/>
        <xdr:cNvSpPr txBox="1"/>
      </xdr:nvSpPr>
      <xdr:spPr>
        <a:xfrm>
          <a:off x="16370300" y="512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31</xdr:row>
      <xdr:rowOff>30112</xdr:rowOff>
    </xdr:from>
    <xdr:to>
      <xdr:col>23</xdr:col>
      <xdr:colOff>606425</xdr:colOff>
      <xdr:row>31</xdr:row>
      <xdr:rowOff>30112</xdr:rowOff>
    </xdr:to>
    <xdr:cxnSp macro="">
      <xdr:nvCxnSpPr>
        <xdr:cNvPr id="497" name="直線コネクタ 496"/>
        <xdr:cNvCxnSpPr/>
      </xdr:nvCxnSpPr>
      <xdr:spPr>
        <a:xfrm>
          <a:off x="16230600" y="5345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31166</xdr:rowOff>
    </xdr:from>
    <xdr:to>
      <xdr:col>23</xdr:col>
      <xdr:colOff>517525</xdr:colOff>
      <xdr:row>39</xdr:row>
      <xdr:rowOff>44450</xdr:rowOff>
    </xdr:to>
    <xdr:cxnSp macro="">
      <xdr:nvCxnSpPr>
        <xdr:cNvPr id="498" name="直線コネクタ 497"/>
        <xdr:cNvCxnSpPr/>
      </xdr:nvCxnSpPr>
      <xdr:spPr>
        <a:xfrm flipV="1">
          <a:off x="15481300" y="6717716"/>
          <a:ext cx="838200" cy="1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76750</xdr:rowOff>
    </xdr:from>
    <xdr:ext cx="469744" cy="259045"/>
    <xdr:sp macro="" textlink="">
      <xdr:nvSpPr>
        <xdr:cNvPr id="499" name="災害復旧事業費平均値テキスト"/>
        <xdr:cNvSpPr txBox="1"/>
      </xdr:nvSpPr>
      <xdr:spPr>
        <a:xfrm>
          <a:off x="16370300" y="6420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53873</xdr:rowOff>
    </xdr:from>
    <xdr:to>
      <xdr:col>23</xdr:col>
      <xdr:colOff>568325</xdr:colOff>
      <xdr:row>38</xdr:row>
      <xdr:rowOff>155473</xdr:rowOff>
    </xdr:to>
    <xdr:sp macro="" textlink="">
      <xdr:nvSpPr>
        <xdr:cNvPr id="500" name="フローチャート : 判断 499"/>
        <xdr:cNvSpPr/>
      </xdr:nvSpPr>
      <xdr:spPr>
        <a:xfrm>
          <a:off x="16268700" y="6568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30340</xdr:rowOff>
    </xdr:from>
    <xdr:to>
      <xdr:col>22</xdr:col>
      <xdr:colOff>365125</xdr:colOff>
      <xdr:row>39</xdr:row>
      <xdr:rowOff>44450</xdr:rowOff>
    </xdr:to>
    <xdr:cxnSp macro="">
      <xdr:nvCxnSpPr>
        <xdr:cNvPr id="501" name="直線コネクタ 500"/>
        <xdr:cNvCxnSpPr/>
      </xdr:nvCxnSpPr>
      <xdr:spPr>
        <a:xfrm>
          <a:off x="14592300" y="6716890"/>
          <a:ext cx="889000" cy="1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11506</xdr:rowOff>
    </xdr:from>
    <xdr:to>
      <xdr:col>22</xdr:col>
      <xdr:colOff>415925</xdr:colOff>
      <xdr:row>38</xdr:row>
      <xdr:rowOff>113106</xdr:rowOff>
    </xdr:to>
    <xdr:sp macro="" textlink="">
      <xdr:nvSpPr>
        <xdr:cNvPr id="502" name="フローチャート : 判断 501"/>
        <xdr:cNvSpPr/>
      </xdr:nvSpPr>
      <xdr:spPr>
        <a:xfrm>
          <a:off x="15430500" y="65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129633</xdr:rowOff>
    </xdr:from>
    <xdr:ext cx="534377" cy="259045"/>
    <xdr:sp macro="" textlink="">
      <xdr:nvSpPr>
        <xdr:cNvPr id="503" name="テキスト ボックス 502"/>
        <xdr:cNvSpPr txBox="1"/>
      </xdr:nvSpPr>
      <xdr:spPr>
        <a:xfrm>
          <a:off x="15214111" y="6301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30340</xdr:rowOff>
    </xdr:from>
    <xdr:to>
      <xdr:col>21</xdr:col>
      <xdr:colOff>161925</xdr:colOff>
      <xdr:row>39</xdr:row>
      <xdr:rowOff>44450</xdr:rowOff>
    </xdr:to>
    <xdr:cxnSp macro="">
      <xdr:nvCxnSpPr>
        <xdr:cNvPr id="504" name="直線コネクタ 503"/>
        <xdr:cNvCxnSpPr/>
      </xdr:nvCxnSpPr>
      <xdr:spPr>
        <a:xfrm flipV="1">
          <a:off x="13703300" y="6716890"/>
          <a:ext cx="889000" cy="1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155588</xdr:rowOff>
    </xdr:from>
    <xdr:to>
      <xdr:col>21</xdr:col>
      <xdr:colOff>212725</xdr:colOff>
      <xdr:row>38</xdr:row>
      <xdr:rowOff>85737</xdr:rowOff>
    </xdr:to>
    <xdr:sp macro="" textlink="">
      <xdr:nvSpPr>
        <xdr:cNvPr id="505" name="フローチャート : 判断 504"/>
        <xdr:cNvSpPr/>
      </xdr:nvSpPr>
      <xdr:spPr>
        <a:xfrm>
          <a:off x="14541500" y="64992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102265</xdr:rowOff>
    </xdr:from>
    <xdr:ext cx="534377" cy="259045"/>
    <xdr:sp macro="" textlink="">
      <xdr:nvSpPr>
        <xdr:cNvPr id="506" name="テキスト ボックス 505"/>
        <xdr:cNvSpPr txBox="1"/>
      </xdr:nvSpPr>
      <xdr:spPr>
        <a:xfrm>
          <a:off x="14325111" y="62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7" name="直線コネクタ 506"/>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136830</xdr:rowOff>
    </xdr:from>
    <xdr:to>
      <xdr:col>20</xdr:col>
      <xdr:colOff>9525</xdr:colOff>
      <xdr:row>38</xdr:row>
      <xdr:rowOff>66980</xdr:rowOff>
    </xdr:to>
    <xdr:sp macro="" textlink="">
      <xdr:nvSpPr>
        <xdr:cNvPr id="508" name="フローチャート : 判断 507"/>
        <xdr:cNvSpPr/>
      </xdr:nvSpPr>
      <xdr:spPr>
        <a:xfrm>
          <a:off x="13652500" y="64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83507</xdr:rowOff>
    </xdr:from>
    <xdr:ext cx="534377" cy="259045"/>
    <xdr:sp macro="" textlink="">
      <xdr:nvSpPr>
        <xdr:cNvPr id="509" name="テキスト ボックス 508"/>
        <xdr:cNvSpPr txBox="1"/>
      </xdr:nvSpPr>
      <xdr:spPr>
        <a:xfrm>
          <a:off x="13436111" y="625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76365</xdr:rowOff>
    </xdr:from>
    <xdr:to>
      <xdr:col>18</xdr:col>
      <xdr:colOff>492125</xdr:colOff>
      <xdr:row>38</xdr:row>
      <xdr:rowOff>6515</xdr:rowOff>
    </xdr:to>
    <xdr:sp macro="" textlink="">
      <xdr:nvSpPr>
        <xdr:cNvPr id="510" name="フローチャート : 判断 509"/>
        <xdr:cNvSpPr/>
      </xdr:nvSpPr>
      <xdr:spPr>
        <a:xfrm>
          <a:off x="12763500" y="642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23042</xdr:rowOff>
    </xdr:from>
    <xdr:ext cx="534377" cy="259045"/>
    <xdr:sp macro="" textlink="">
      <xdr:nvSpPr>
        <xdr:cNvPr id="511" name="テキスト ボックス 510"/>
        <xdr:cNvSpPr txBox="1"/>
      </xdr:nvSpPr>
      <xdr:spPr>
        <a:xfrm>
          <a:off x="12547111" y="619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151816</xdr:rowOff>
    </xdr:from>
    <xdr:to>
      <xdr:col>23</xdr:col>
      <xdr:colOff>568325</xdr:colOff>
      <xdr:row>39</xdr:row>
      <xdr:rowOff>81966</xdr:rowOff>
    </xdr:to>
    <xdr:sp macro="" textlink="">
      <xdr:nvSpPr>
        <xdr:cNvPr id="517" name="円/楕円 516"/>
        <xdr:cNvSpPr/>
      </xdr:nvSpPr>
      <xdr:spPr>
        <a:xfrm>
          <a:off x="16268700" y="6666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66743</xdr:rowOff>
    </xdr:from>
    <xdr:ext cx="469744" cy="259045"/>
    <xdr:sp macro="" textlink="">
      <xdr:nvSpPr>
        <xdr:cNvPr id="518" name="災害復旧事業費該当値テキスト"/>
        <xdr:cNvSpPr txBox="1"/>
      </xdr:nvSpPr>
      <xdr:spPr>
        <a:xfrm>
          <a:off x="16370300" y="6581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150990</xdr:rowOff>
    </xdr:from>
    <xdr:to>
      <xdr:col>21</xdr:col>
      <xdr:colOff>212725</xdr:colOff>
      <xdr:row>39</xdr:row>
      <xdr:rowOff>81140</xdr:rowOff>
    </xdr:to>
    <xdr:sp macro="" textlink="">
      <xdr:nvSpPr>
        <xdr:cNvPr id="521" name="円/楕円 520"/>
        <xdr:cNvSpPr/>
      </xdr:nvSpPr>
      <xdr:spPr>
        <a:xfrm>
          <a:off x="14541500" y="666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72267</xdr:rowOff>
    </xdr:from>
    <xdr:ext cx="469744" cy="259045"/>
    <xdr:sp macro="" textlink="">
      <xdr:nvSpPr>
        <xdr:cNvPr id="522" name="テキスト ボックス 521"/>
        <xdr:cNvSpPr txBox="1"/>
      </xdr:nvSpPr>
      <xdr:spPr>
        <a:xfrm>
          <a:off x="14357427" y="675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3" name="円/楕円 522"/>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4" name="テキスト ボックス 523"/>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5" name="円/楕円 524"/>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6" name="テキスト ボックス 525"/>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37" name="直線コネクタ 536"/>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38" name="テキスト ボックス 537"/>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39" name="直線コネクタ 538"/>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144434</xdr:rowOff>
    </xdr:from>
    <xdr:ext cx="312906" cy="259045"/>
    <xdr:sp macro="" textlink="">
      <xdr:nvSpPr>
        <xdr:cNvPr id="540" name="テキスト ボックス 539"/>
        <xdr:cNvSpPr txBox="1"/>
      </xdr:nvSpPr>
      <xdr:spPr>
        <a:xfrm>
          <a:off x="12133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1" name="直線コネクタ 540"/>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54</xdr:row>
      <xdr:rowOff>160762</xdr:rowOff>
    </xdr:from>
    <xdr:ext cx="312906" cy="259045"/>
    <xdr:sp macro="" textlink="">
      <xdr:nvSpPr>
        <xdr:cNvPr id="542" name="テキスト ボックス 541"/>
        <xdr:cNvSpPr txBox="1"/>
      </xdr:nvSpPr>
      <xdr:spPr>
        <a:xfrm>
          <a:off x="12133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3" name="直線コネクタ 542"/>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5642</xdr:rowOff>
    </xdr:from>
    <xdr:ext cx="312906" cy="259045"/>
    <xdr:sp macro="" textlink="">
      <xdr:nvSpPr>
        <xdr:cNvPr id="544" name="テキスト ボックス 543"/>
        <xdr:cNvSpPr txBox="1"/>
      </xdr:nvSpPr>
      <xdr:spPr>
        <a:xfrm>
          <a:off x="12133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45" name="直線コネクタ 544"/>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21970</xdr:rowOff>
    </xdr:from>
    <xdr:ext cx="312906" cy="259045"/>
    <xdr:sp macro="" textlink="">
      <xdr:nvSpPr>
        <xdr:cNvPr id="546" name="テキスト ボックス 545"/>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47" name="直線コネクタ 546"/>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38299</xdr:rowOff>
    </xdr:from>
    <xdr:ext cx="377026" cy="259045"/>
    <xdr:sp macro="" textlink="">
      <xdr:nvSpPr>
        <xdr:cNvPr id="548" name="テキスト ボックス 547"/>
        <xdr:cNvSpPr txBox="1"/>
      </xdr:nvSpPr>
      <xdr:spPr>
        <a:xfrm>
          <a:off x="12068974" y="8439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9" name="直線コネクタ 54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0" name="テキスト ボックス 549"/>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2" name="直線コネクタ 551"/>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3"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4" name="直線コネクタ 553"/>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55"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6" name="直線コネクタ 555"/>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57" name="直線コネクタ 556"/>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58"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59" name="フローチャート : 判断 558"/>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0" name="直線コネクタ 559"/>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59</xdr:row>
      <xdr:rowOff>48078</xdr:rowOff>
    </xdr:from>
    <xdr:to>
      <xdr:col>22</xdr:col>
      <xdr:colOff>415925</xdr:colOff>
      <xdr:row>59</xdr:row>
      <xdr:rowOff>149678</xdr:rowOff>
    </xdr:to>
    <xdr:sp macro="" textlink="">
      <xdr:nvSpPr>
        <xdr:cNvPr id="561" name="フローチャート : 判断 560"/>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62" name="テキスト ボックス 561"/>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3" name="直線コネクタ 562"/>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59</xdr:row>
      <xdr:rowOff>48078</xdr:rowOff>
    </xdr:from>
    <xdr:to>
      <xdr:col>21</xdr:col>
      <xdr:colOff>212725</xdr:colOff>
      <xdr:row>59</xdr:row>
      <xdr:rowOff>149678</xdr:rowOff>
    </xdr:to>
    <xdr:sp macro="" textlink="">
      <xdr:nvSpPr>
        <xdr:cNvPr id="564" name="フローチャート : 判断 563"/>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65" name="テキスト ボックス 564"/>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66" name="直線コネクタ 565"/>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50</xdr:row>
      <xdr:rowOff>56243</xdr:rowOff>
    </xdr:from>
    <xdr:to>
      <xdr:col>20</xdr:col>
      <xdr:colOff>9525</xdr:colOff>
      <xdr:row>50</xdr:row>
      <xdr:rowOff>157843</xdr:rowOff>
    </xdr:to>
    <xdr:sp macro="" textlink="">
      <xdr:nvSpPr>
        <xdr:cNvPr id="567" name="フローチャート : 判断 566"/>
        <xdr:cNvSpPr/>
      </xdr:nvSpPr>
      <xdr:spPr>
        <a:xfrm>
          <a:off x="13652500" y="862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49</xdr:row>
      <xdr:rowOff>2920</xdr:rowOff>
    </xdr:from>
    <xdr:ext cx="313932" cy="259045"/>
    <xdr:sp macro="" textlink="">
      <xdr:nvSpPr>
        <xdr:cNvPr id="568" name="テキスト ボックス 567"/>
        <xdr:cNvSpPr txBox="1"/>
      </xdr:nvSpPr>
      <xdr:spPr>
        <a:xfrm>
          <a:off x="13546333" y="84039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88900</xdr:rowOff>
    </xdr:from>
    <xdr:to>
      <xdr:col>18</xdr:col>
      <xdr:colOff>492125</xdr:colOff>
      <xdr:row>57</xdr:row>
      <xdr:rowOff>19050</xdr:rowOff>
    </xdr:to>
    <xdr:sp macro="" textlink="">
      <xdr:nvSpPr>
        <xdr:cNvPr id="569" name="フローチャート : 判断 568"/>
        <xdr:cNvSpPr/>
      </xdr:nvSpPr>
      <xdr:spPr>
        <a:xfrm>
          <a:off x="127635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55</xdr:row>
      <xdr:rowOff>35577</xdr:rowOff>
    </xdr:from>
    <xdr:ext cx="313932" cy="259045"/>
    <xdr:sp macro="" textlink="">
      <xdr:nvSpPr>
        <xdr:cNvPr id="570" name="テキスト ボックス 569"/>
        <xdr:cNvSpPr txBox="1"/>
      </xdr:nvSpPr>
      <xdr:spPr>
        <a:xfrm>
          <a:off x="12657333" y="94653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1" name="テキスト ボックス 57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2" name="テキスト ボックス 57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3" name="テキスト ボックス 57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4" name="テキスト ボックス 57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5" name="テキスト ボックス 57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76" name="円/楕円 575"/>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77"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78" name="円/楕円 577"/>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166205</xdr:rowOff>
    </xdr:from>
    <xdr:ext cx="249299" cy="259045"/>
    <xdr:sp macro="" textlink="">
      <xdr:nvSpPr>
        <xdr:cNvPr id="579" name="テキスト ボックス 578"/>
        <xdr:cNvSpPr txBox="1"/>
      </xdr:nvSpPr>
      <xdr:spPr>
        <a:xfrm>
          <a:off x="15356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0" name="円/楕円 579"/>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166205</xdr:rowOff>
    </xdr:from>
    <xdr:ext cx="249299" cy="259045"/>
    <xdr:sp macro="" textlink="">
      <xdr:nvSpPr>
        <xdr:cNvPr id="581" name="テキスト ボックス 580"/>
        <xdr:cNvSpPr txBox="1"/>
      </xdr:nvSpPr>
      <xdr:spPr>
        <a:xfrm>
          <a:off x="14467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2" name="円/楕円 581"/>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3" name="テキスト ボックス 582"/>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4" name="円/楕円 583"/>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85" name="テキスト ボックス 584"/>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6" name="正方形/長方形 58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7" name="正方形/長方形 58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8" name="正方形/長方形 58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9" name="正方形/長方形 58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0" name="正方形/長方形 58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1" name="正方形/長方形 59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2" name="正方形/長方形 59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3" name="正方形/長方形 59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4" name="テキスト ボックス 59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5" name="直線コネクタ 59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6" name="直線コネクタ 59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7" name="テキスト ボックス 59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8" name="直線コネクタ 59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9" name="テキスト ボックス 598"/>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0" name="直線コネクタ 59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1" name="テキスト ボックス 60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2" name="直線コネクタ 60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3" name="テキスト ボックス 60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4" name="直線コネクタ 60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5" name="テキスト ボックス 60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6" name="直線コネクタ 60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7" name="テキスト ボックス 60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130384</xdr:rowOff>
    </xdr:from>
    <xdr:to>
      <xdr:col>23</xdr:col>
      <xdr:colOff>516889</xdr:colOff>
      <xdr:row>79</xdr:row>
      <xdr:rowOff>36083</xdr:rowOff>
    </xdr:to>
    <xdr:cxnSp macro="">
      <xdr:nvCxnSpPr>
        <xdr:cNvPr id="609" name="直線コネクタ 608"/>
        <xdr:cNvCxnSpPr/>
      </xdr:nvCxnSpPr>
      <xdr:spPr>
        <a:xfrm flipV="1">
          <a:off x="16317595" y="11960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39910</xdr:rowOff>
    </xdr:from>
    <xdr:ext cx="469744" cy="259045"/>
    <xdr:sp macro="" textlink="">
      <xdr:nvSpPr>
        <xdr:cNvPr id="610" name="公債費最小値テキスト"/>
        <xdr:cNvSpPr txBox="1"/>
      </xdr:nvSpPr>
      <xdr:spPr>
        <a:xfrm>
          <a:off x="16370300" y="135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79</xdr:row>
      <xdr:rowOff>36083</xdr:rowOff>
    </xdr:from>
    <xdr:to>
      <xdr:col>23</xdr:col>
      <xdr:colOff>606425</xdr:colOff>
      <xdr:row>79</xdr:row>
      <xdr:rowOff>36083</xdr:rowOff>
    </xdr:to>
    <xdr:cxnSp macro="">
      <xdr:nvCxnSpPr>
        <xdr:cNvPr id="611" name="直線コネクタ 610"/>
        <xdr:cNvCxnSpPr/>
      </xdr:nvCxnSpPr>
      <xdr:spPr>
        <a:xfrm>
          <a:off x="16230600" y="1358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77061</xdr:rowOff>
    </xdr:from>
    <xdr:ext cx="599010" cy="259045"/>
    <xdr:sp macro="" textlink="">
      <xdr:nvSpPr>
        <xdr:cNvPr id="612" name="公債費最大値テキスト"/>
        <xdr:cNvSpPr txBox="1"/>
      </xdr:nvSpPr>
      <xdr:spPr>
        <a:xfrm>
          <a:off x="16370300" y="11735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69</xdr:row>
      <xdr:rowOff>130384</xdr:rowOff>
    </xdr:from>
    <xdr:to>
      <xdr:col>23</xdr:col>
      <xdr:colOff>606425</xdr:colOff>
      <xdr:row>69</xdr:row>
      <xdr:rowOff>130384</xdr:rowOff>
    </xdr:to>
    <xdr:cxnSp macro="">
      <xdr:nvCxnSpPr>
        <xdr:cNvPr id="613" name="直線コネクタ 612"/>
        <xdr:cNvCxnSpPr/>
      </xdr:nvCxnSpPr>
      <xdr:spPr>
        <a:xfrm>
          <a:off x="16230600" y="11960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8468</xdr:rowOff>
    </xdr:from>
    <xdr:to>
      <xdr:col>23</xdr:col>
      <xdr:colOff>517525</xdr:colOff>
      <xdr:row>77</xdr:row>
      <xdr:rowOff>12412</xdr:rowOff>
    </xdr:to>
    <xdr:cxnSp macro="">
      <xdr:nvCxnSpPr>
        <xdr:cNvPr id="614" name="直線コネクタ 613"/>
        <xdr:cNvCxnSpPr/>
      </xdr:nvCxnSpPr>
      <xdr:spPr>
        <a:xfrm flipV="1">
          <a:off x="15481300" y="13210118"/>
          <a:ext cx="838200"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124868</xdr:rowOff>
    </xdr:from>
    <xdr:ext cx="599010" cy="259045"/>
    <xdr:sp macro="" textlink="">
      <xdr:nvSpPr>
        <xdr:cNvPr id="615" name="公債費平均値テキスト"/>
        <xdr:cNvSpPr txBox="1"/>
      </xdr:nvSpPr>
      <xdr:spPr>
        <a:xfrm>
          <a:off x="16370300" y="129836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101991</xdr:rowOff>
    </xdr:from>
    <xdr:to>
      <xdr:col>23</xdr:col>
      <xdr:colOff>568325</xdr:colOff>
      <xdr:row>77</xdr:row>
      <xdr:rowOff>32141</xdr:rowOff>
    </xdr:to>
    <xdr:sp macro="" textlink="">
      <xdr:nvSpPr>
        <xdr:cNvPr id="616" name="フローチャート : 判断 615"/>
        <xdr:cNvSpPr/>
      </xdr:nvSpPr>
      <xdr:spPr>
        <a:xfrm>
          <a:off x="16268700" y="131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170568</xdr:rowOff>
    </xdr:from>
    <xdr:to>
      <xdr:col>22</xdr:col>
      <xdr:colOff>365125</xdr:colOff>
      <xdr:row>77</xdr:row>
      <xdr:rowOff>12412</xdr:rowOff>
    </xdr:to>
    <xdr:cxnSp macro="">
      <xdr:nvCxnSpPr>
        <xdr:cNvPr id="617" name="直線コネクタ 616"/>
        <xdr:cNvCxnSpPr/>
      </xdr:nvCxnSpPr>
      <xdr:spPr>
        <a:xfrm>
          <a:off x="14592300" y="13200768"/>
          <a:ext cx="889000" cy="1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80727</xdr:rowOff>
    </xdr:from>
    <xdr:to>
      <xdr:col>22</xdr:col>
      <xdr:colOff>415925</xdr:colOff>
      <xdr:row>77</xdr:row>
      <xdr:rowOff>10877</xdr:rowOff>
    </xdr:to>
    <xdr:sp macro="" textlink="">
      <xdr:nvSpPr>
        <xdr:cNvPr id="618" name="フローチャート : 判断 617"/>
        <xdr:cNvSpPr/>
      </xdr:nvSpPr>
      <xdr:spPr>
        <a:xfrm>
          <a:off x="15430500" y="131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27405</xdr:rowOff>
    </xdr:from>
    <xdr:ext cx="599010" cy="259045"/>
    <xdr:sp macro="" textlink="">
      <xdr:nvSpPr>
        <xdr:cNvPr id="619" name="テキスト ボックス 618"/>
        <xdr:cNvSpPr txBox="1"/>
      </xdr:nvSpPr>
      <xdr:spPr>
        <a:xfrm>
          <a:off x="15181794" y="12886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54806</xdr:rowOff>
    </xdr:from>
    <xdr:to>
      <xdr:col>21</xdr:col>
      <xdr:colOff>161925</xdr:colOff>
      <xdr:row>76</xdr:row>
      <xdr:rowOff>170568</xdr:rowOff>
    </xdr:to>
    <xdr:cxnSp macro="">
      <xdr:nvCxnSpPr>
        <xdr:cNvPr id="620" name="直線コネクタ 619"/>
        <xdr:cNvCxnSpPr/>
      </xdr:nvCxnSpPr>
      <xdr:spPr>
        <a:xfrm>
          <a:off x="13703300" y="13085006"/>
          <a:ext cx="889000" cy="115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65415</xdr:rowOff>
    </xdr:from>
    <xdr:to>
      <xdr:col>21</xdr:col>
      <xdr:colOff>212725</xdr:colOff>
      <xdr:row>76</xdr:row>
      <xdr:rowOff>167015</xdr:rowOff>
    </xdr:to>
    <xdr:sp macro="" textlink="">
      <xdr:nvSpPr>
        <xdr:cNvPr id="621" name="フローチャート : 判断 620"/>
        <xdr:cNvSpPr/>
      </xdr:nvSpPr>
      <xdr:spPr>
        <a:xfrm>
          <a:off x="14541500" y="1309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12092</xdr:rowOff>
    </xdr:from>
    <xdr:ext cx="599010" cy="259045"/>
    <xdr:sp macro="" textlink="">
      <xdr:nvSpPr>
        <xdr:cNvPr id="622" name="テキスト ボックス 621"/>
        <xdr:cNvSpPr txBox="1"/>
      </xdr:nvSpPr>
      <xdr:spPr>
        <a:xfrm>
          <a:off x="14292794" y="1287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54806</xdr:rowOff>
    </xdr:from>
    <xdr:to>
      <xdr:col>19</xdr:col>
      <xdr:colOff>644525</xdr:colOff>
      <xdr:row>76</xdr:row>
      <xdr:rowOff>136812</xdr:rowOff>
    </xdr:to>
    <xdr:cxnSp macro="">
      <xdr:nvCxnSpPr>
        <xdr:cNvPr id="623" name="直線コネクタ 622"/>
        <xdr:cNvCxnSpPr/>
      </xdr:nvCxnSpPr>
      <xdr:spPr>
        <a:xfrm flipV="1">
          <a:off x="12814300" y="13085006"/>
          <a:ext cx="889000" cy="8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35392</xdr:rowOff>
    </xdr:from>
    <xdr:to>
      <xdr:col>20</xdr:col>
      <xdr:colOff>9525</xdr:colOff>
      <xdr:row>76</xdr:row>
      <xdr:rowOff>136992</xdr:rowOff>
    </xdr:to>
    <xdr:sp macro="" textlink="">
      <xdr:nvSpPr>
        <xdr:cNvPr id="624" name="フローチャート : 判断 623"/>
        <xdr:cNvSpPr/>
      </xdr:nvSpPr>
      <xdr:spPr>
        <a:xfrm>
          <a:off x="13652500" y="1306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128119</xdr:rowOff>
    </xdr:from>
    <xdr:ext cx="599010" cy="259045"/>
    <xdr:sp macro="" textlink="">
      <xdr:nvSpPr>
        <xdr:cNvPr id="625" name="テキスト ボックス 624"/>
        <xdr:cNvSpPr txBox="1"/>
      </xdr:nvSpPr>
      <xdr:spPr>
        <a:xfrm>
          <a:off x="13403794" y="1315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124,044</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27022</xdr:rowOff>
    </xdr:from>
    <xdr:to>
      <xdr:col>18</xdr:col>
      <xdr:colOff>492125</xdr:colOff>
      <xdr:row>76</xdr:row>
      <xdr:rowOff>128622</xdr:rowOff>
    </xdr:to>
    <xdr:sp macro="" textlink="">
      <xdr:nvSpPr>
        <xdr:cNvPr id="626" name="フローチャート : 判断 625"/>
        <xdr:cNvSpPr/>
      </xdr:nvSpPr>
      <xdr:spPr>
        <a:xfrm>
          <a:off x="12763500" y="130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145149</xdr:rowOff>
    </xdr:from>
    <xdr:ext cx="599010" cy="259045"/>
    <xdr:sp macro="" textlink="">
      <xdr:nvSpPr>
        <xdr:cNvPr id="627" name="テキスト ボックス 626"/>
        <xdr:cNvSpPr txBox="1"/>
      </xdr:nvSpPr>
      <xdr:spPr>
        <a:xfrm>
          <a:off x="12514794" y="128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8" name="テキスト ボックス 62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9" name="テキスト ボックス 62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0" name="テキスト ボックス 62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1" name="テキスト ボックス 63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2" name="テキスト ボックス 63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129118</xdr:rowOff>
    </xdr:from>
    <xdr:to>
      <xdr:col>23</xdr:col>
      <xdr:colOff>568325</xdr:colOff>
      <xdr:row>77</xdr:row>
      <xdr:rowOff>59268</xdr:rowOff>
    </xdr:to>
    <xdr:sp macro="" textlink="">
      <xdr:nvSpPr>
        <xdr:cNvPr id="633" name="円/楕円 632"/>
        <xdr:cNvSpPr/>
      </xdr:nvSpPr>
      <xdr:spPr>
        <a:xfrm>
          <a:off x="16268700" y="1315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107545</xdr:rowOff>
    </xdr:from>
    <xdr:ext cx="534377" cy="259045"/>
    <xdr:sp macro="" textlink="">
      <xdr:nvSpPr>
        <xdr:cNvPr id="634" name="公債費該当値テキスト"/>
        <xdr:cNvSpPr txBox="1"/>
      </xdr:nvSpPr>
      <xdr:spPr>
        <a:xfrm>
          <a:off x="16370300" y="1313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99,444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133062</xdr:rowOff>
    </xdr:from>
    <xdr:to>
      <xdr:col>22</xdr:col>
      <xdr:colOff>415925</xdr:colOff>
      <xdr:row>77</xdr:row>
      <xdr:rowOff>63212</xdr:rowOff>
    </xdr:to>
    <xdr:sp macro="" textlink="">
      <xdr:nvSpPr>
        <xdr:cNvPr id="635" name="円/楕円 634"/>
        <xdr:cNvSpPr/>
      </xdr:nvSpPr>
      <xdr:spPr>
        <a:xfrm>
          <a:off x="15430500" y="1316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54339</xdr:rowOff>
    </xdr:from>
    <xdr:ext cx="534377" cy="259045"/>
    <xdr:sp macro="" textlink="">
      <xdr:nvSpPr>
        <xdr:cNvPr id="636" name="テキスト ボックス 635"/>
        <xdr:cNvSpPr txBox="1"/>
      </xdr:nvSpPr>
      <xdr:spPr>
        <a:xfrm>
          <a:off x="15214111" y="1325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98,409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119768</xdr:rowOff>
    </xdr:from>
    <xdr:to>
      <xdr:col>21</xdr:col>
      <xdr:colOff>212725</xdr:colOff>
      <xdr:row>77</xdr:row>
      <xdr:rowOff>49918</xdr:rowOff>
    </xdr:to>
    <xdr:sp macro="" textlink="">
      <xdr:nvSpPr>
        <xdr:cNvPr id="637" name="円/楕円 636"/>
        <xdr:cNvSpPr/>
      </xdr:nvSpPr>
      <xdr:spPr>
        <a:xfrm>
          <a:off x="14541500" y="131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41045</xdr:rowOff>
    </xdr:from>
    <xdr:ext cx="599010" cy="259045"/>
    <xdr:sp macro="" textlink="">
      <xdr:nvSpPr>
        <xdr:cNvPr id="638" name="テキスト ボックス 637"/>
        <xdr:cNvSpPr txBox="1"/>
      </xdr:nvSpPr>
      <xdr:spPr>
        <a:xfrm>
          <a:off x="14292794" y="13242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101,898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4006</xdr:rowOff>
    </xdr:from>
    <xdr:to>
      <xdr:col>20</xdr:col>
      <xdr:colOff>9525</xdr:colOff>
      <xdr:row>76</xdr:row>
      <xdr:rowOff>105606</xdr:rowOff>
    </xdr:to>
    <xdr:sp macro="" textlink="">
      <xdr:nvSpPr>
        <xdr:cNvPr id="639" name="円/楕円 638"/>
        <xdr:cNvSpPr/>
      </xdr:nvSpPr>
      <xdr:spPr>
        <a:xfrm>
          <a:off x="13652500" y="1303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122133</xdr:rowOff>
    </xdr:from>
    <xdr:ext cx="599010" cy="259045"/>
    <xdr:sp macro="" textlink="">
      <xdr:nvSpPr>
        <xdr:cNvPr id="640" name="テキスト ボックス 639"/>
        <xdr:cNvSpPr txBox="1"/>
      </xdr:nvSpPr>
      <xdr:spPr>
        <a:xfrm>
          <a:off x="13403794" y="12809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132,282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86012</xdr:rowOff>
    </xdr:from>
    <xdr:to>
      <xdr:col>18</xdr:col>
      <xdr:colOff>492125</xdr:colOff>
      <xdr:row>77</xdr:row>
      <xdr:rowOff>16162</xdr:rowOff>
    </xdr:to>
    <xdr:sp macro="" textlink="">
      <xdr:nvSpPr>
        <xdr:cNvPr id="641" name="円/楕円 640"/>
        <xdr:cNvSpPr/>
      </xdr:nvSpPr>
      <xdr:spPr>
        <a:xfrm>
          <a:off x="12763500" y="13116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7289</xdr:rowOff>
    </xdr:from>
    <xdr:ext cx="599010" cy="259045"/>
    <xdr:sp macro="" textlink="">
      <xdr:nvSpPr>
        <xdr:cNvPr id="642" name="テキスト ボックス 641"/>
        <xdr:cNvSpPr txBox="1"/>
      </xdr:nvSpPr>
      <xdr:spPr>
        <a:xfrm>
          <a:off x="12514794" y="13208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3" name="正方形/長方形 64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4" name="正方形/長方形 64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5" name="正方形/長方形 64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6" name="正方形/長方形 64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7" name="正方形/長方形 64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8" name="正方形/長方形 64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9" name="正方形/長方形 64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0" name="正方形/長方形 64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1" name="テキスト ボックス 65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2" name="直線コネクタ 65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3" name="直線コネクタ 65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4" name="テキスト ボックス 65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5" name="直線コネクタ 65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6" name="テキスト ボックス 65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7" name="直線コネクタ 65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8" name="テキスト ボックス 65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9" name="直線コネクタ 65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60" name="テキスト ボックス 65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1" name="直線コネクタ 66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2" name="テキスト ボックス 66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3" name="直線コネクタ 66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64" name="テキスト ボックス 66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5"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22327</xdr:rowOff>
    </xdr:from>
    <xdr:to>
      <xdr:col>23</xdr:col>
      <xdr:colOff>516889</xdr:colOff>
      <xdr:row>99</xdr:row>
      <xdr:rowOff>42898</xdr:rowOff>
    </xdr:to>
    <xdr:cxnSp macro="">
      <xdr:nvCxnSpPr>
        <xdr:cNvPr id="666" name="直線コネクタ 665"/>
        <xdr:cNvCxnSpPr/>
      </xdr:nvCxnSpPr>
      <xdr:spPr>
        <a:xfrm flipV="1">
          <a:off x="16317595" y="15452827"/>
          <a:ext cx="1269" cy="1563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46725</xdr:rowOff>
    </xdr:from>
    <xdr:ext cx="378565" cy="259045"/>
    <xdr:sp macro="" textlink="">
      <xdr:nvSpPr>
        <xdr:cNvPr id="667" name="積立金最小値テキスト"/>
        <xdr:cNvSpPr txBox="1"/>
      </xdr:nvSpPr>
      <xdr:spPr>
        <a:xfrm>
          <a:off x="16370300" y="17020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99</xdr:row>
      <xdr:rowOff>42898</xdr:rowOff>
    </xdr:from>
    <xdr:to>
      <xdr:col>23</xdr:col>
      <xdr:colOff>606425</xdr:colOff>
      <xdr:row>99</xdr:row>
      <xdr:rowOff>42898</xdr:rowOff>
    </xdr:to>
    <xdr:cxnSp macro="">
      <xdr:nvCxnSpPr>
        <xdr:cNvPr id="668" name="直線コネクタ 667"/>
        <xdr:cNvCxnSpPr/>
      </xdr:nvCxnSpPr>
      <xdr:spPr>
        <a:xfrm>
          <a:off x="16230600" y="1701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140454</xdr:rowOff>
    </xdr:from>
    <xdr:ext cx="599010" cy="259045"/>
    <xdr:sp macro="" textlink="">
      <xdr:nvSpPr>
        <xdr:cNvPr id="669" name="積立金最大値テキスト"/>
        <xdr:cNvSpPr txBox="1"/>
      </xdr:nvSpPr>
      <xdr:spPr>
        <a:xfrm>
          <a:off x="16370300" y="15228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821,613</a:t>
          </a:r>
          <a:endParaRPr kumimoji="1" lang="ja-JP" altLang="en-US" sz="1000" b="1">
            <a:latin typeface="ＭＳ Ｐゴシック"/>
          </a:endParaRPr>
        </a:p>
      </xdr:txBody>
    </xdr:sp>
    <xdr:clientData/>
  </xdr:oneCellAnchor>
  <xdr:twoCellAnchor>
    <xdr:from>
      <xdr:col>23</xdr:col>
      <xdr:colOff>428625</xdr:colOff>
      <xdr:row>90</xdr:row>
      <xdr:rowOff>22327</xdr:rowOff>
    </xdr:from>
    <xdr:to>
      <xdr:col>23</xdr:col>
      <xdr:colOff>606425</xdr:colOff>
      <xdr:row>90</xdr:row>
      <xdr:rowOff>22327</xdr:rowOff>
    </xdr:to>
    <xdr:cxnSp macro="">
      <xdr:nvCxnSpPr>
        <xdr:cNvPr id="670" name="直線コネクタ 669"/>
        <xdr:cNvCxnSpPr/>
      </xdr:nvCxnSpPr>
      <xdr:spPr>
        <a:xfrm>
          <a:off x="16230600" y="15452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58355</xdr:rowOff>
    </xdr:from>
    <xdr:to>
      <xdr:col>23</xdr:col>
      <xdr:colOff>517525</xdr:colOff>
      <xdr:row>99</xdr:row>
      <xdr:rowOff>13841</xdr:rowOff>
    </xdr:to>
    <xdr:cxnSp macro="">
      <xdr:nvCxnSpPr>
        <xdr:cNvPr id="671" name="直線コネクタ 670"/>
        <xdr:cNvCxnSpPr/>
      </xdr:nvCxnSpPr>
      <xdr:spPr>
        <a:xfrm flipV="1">
          <a:off x="15481300" y="16860455"/>
          <a:ext cx="838200" cy="12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20820</xdr:rowOff>
    </xdr:from>
    <xdr:ext cx="534377" cy="259045"/>
    <xdr:sp macro="" textlink="">
      <xdr:nvSpPr>
        <xdr:cNvPr id="672" name="積立金平均値テキスト"/>
        <xdr:cNvSpPr txBox="1"/>
      </xdr:nvSpPr>
      <xdr:spPr>
        <a:xfrm>
          <a:off x="16370300" y="16822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64,413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42393</xdr:rowOff>
    </xdr:from>
    <xdr:to>
      <xdr:col>23</xdr:col>
      <xdr:colOff>568325</xdr:colOff>
      <xdr:row>98</xdr:row>
      <xdr:rowOff>143993</xdr:rowOff>
    </xdr:to>
    <xdr:sp macro="" textlink="">
      <xdr:nvSpPr>
        <xdr:cNvPr id="673" name="フローチャート : 判断 672"/>
        <xdr:cNvSpPr/>
      </xdr:nvSpPr>
      <xdr:spPr>
        <a:xfrm>
          <a:off x="162687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13841</xdr:rowOff>
    </xdr:from>
    <xdr:to>
      <xdr:col>22</xdr:col>
      <xdr:colOff>365125</xdr:colOff>
      <xdr:row>99</xdr:row>
      <xdr:rowOff>16117</xdr:rowOff>
    </xdr:to>
    <xdr:cxnSp macro="">
      <xdr:nvCxnSpPr>
        <xdr:cNvPr id="674" name="直線コネクタ 673"/>
        <xdr:cNvCxnSpPr/>
      </xdr:nvCxnSpPr>
      <xdr:spPr>
        <a:xfrm flipV="1">
          <a:off x="14592300" y="16987391"/>
          <a:ext cx="889000" cy="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11088</xdr:rowOff>
    </xdr:from>
    <xdr:to>
      <xdr:col>22</xdr:col>
      <xdr:colOff>415925</xdr:colOff>
      <xdr:row>98</xdr:row>
      <xdr:rowOff>112688</xdr:rowOff>
    </xdr:to>
    <xdr:sp macro="" textlink="">
      <xdr:nvSpPr>
        <xdr:cNvPr id="675" name="フローチャート : 判断 674"/>
        <xdr:cNvSpPr/>
      </xdr:nvSpPr>
      <xdr:spPr>
        <a:xfrm>
          <a:off x="15430500" y="1681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129215</xdr:rowOff>
    </xdr:from>
    <xdr:ext cx="534377" cy="259045"/>
    <xdr:sp macro="" textlink="">
      <xdr:nvSpPr>
        <xdr:cNvPr id="676" name="テキスト ボックス 675"/>
        <xdr:cNvSpPr txBox="1"/>
      </xdr:nvSpPr>
      <xdr:spPr>
        <a:xfrm>
          <a:off x="15214111" y="165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80,846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159776</xdr:rowOff>
    </xdr:from>
    <xdr:to>
      <xdr:col>21</xdr:col>
      <xdr:colOff>161925</xdr:colOff>
      <xdr:row>99</xdr:row>
      <xdr:rowOff>16117</xdr:rowOff>
    </xdr:to>
    <xdr:cxnSp macro="">
      <xdr:nvCxnSpPr>
        <xdr:cNvPr id="677" name="直線コネクタ 676"/>
        <xdr:cNvCxnSpPr/>
      </xdr:nvCxnSpPr>
      <xdr:spPr>
        <a:xfrm>
          <a:off x="13703300" y="16961876"/>
          <a:ext cx="889000" cy="27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28614</xdr:rowOff>
    </xdr:from>
    <xdr:to>
      <xdr:col>21</xdr:col>
      <xdr:colOff>212725</xdr:colOff>
      <xdr:row>98</xdr:row>
      <xdr:rowOff>130214</xdr:rowOff>
    </xdr:to>
    <xdr:sp macro="" textlink="">
      <xdr:nvSpPr>
        <xdr:cNvPr id="678" name="フローチャート : 判断 677"/>
        <xdr:cNvSpPr/>
      </xdr:nvSpPr>
      <xdr:spPr>
        <a:xfrm>
          <a:off x="14541500" y="1683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146741</xdr:rowOff>
    </xdr:from>
    <xdr:ext cx="534377" cy="259045"/>
    <xdr:sp macro="" textlink="">
      <xdr:nvSpPr>
        <xdr:cNvPr id="679" name="テキスト ボックス 678"/>
        <xdr:cNvSpPr txBox="1"/>
      </xdr:nvSpPr>
      <xdr:spPr>
        <a:xfrm>
          <a:off x="14325111" y="166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71,646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159776</xdr:rowOff>
    </xdr:from>
    <xdr:to>
      <xdr:col>19</xdr:col>
      <xdr:colOff>644525</xdr:colOff>
      <xdr:row>99</xdr:row>
      <xdr:rowOff>34503</xdr:rowOff>
    </xdr:to>
    <xdr:cxnSp macro="">
      <xdr:nvCxnSpPr>
        <xdr:cNvPr id="680" name="直線コネクタ 679"/>
        <xdr:cNvCxnSpPr/>
      </xdr:nvCxnSpPr>
      <xdr:spPr>
        <a:xfrm flipV="1">
          <a:off x="12814300" y="16961876"/>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8620</xdr:rowOff>
    </xdr:from>
    <xdr:to>
      <xdr:col>20</xdr:col>
      <xdr:colOff>9525</xdr:colOff>
      <xdr:row>98</xdr:row>
      <xdr:rowOff>110220</xdr:rowOff>
    </xdr:to>
    <xdr:sp macro="" textlink="">
      <xdr:nvSpPr>
        <xdr:cNvPr id="681" name="フローチャート : 判断 680"/>
        <xdr:cNvSpPr/>
      </xdr:nvSpPr>
      <xdr:spPr>
        <a:xfrm>
          <a:off x="13652500" y="1681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126747</xdr:rowOff>
    </xdr:from>
    <xdr:ext cx="534377" cy="259045"/>
    <xdr:sp macro="" textlink="">
      <xdr:nvSpPr>
        <xdr:cNvPr id="682" name="テキスト ボックス 681"/>
        <xdr:cNvSpPr txBox="1"/>
      </xdr:nvSpPr>
      <xdr:spPr>
        <a:xfrm>
          <a:off x="13436111" y="1658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82,142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4155</xdr:rowOff>
    </xdr:from>
    <xdr:to>
      <xdr:col>18</xdr:col>
      <xdr:colOff>492125</xdr:colOff>
      <xdr:row>97</xdr:row>
      <xdr:rowOff>105755</xdr:rowOff>
    </xdr:to>
    <xdr:sp macro="" textlink="">
      <xdr:nvSpPr>
        <xdr:cNvPr id="683" name="フローチャート : 判断 682"/>
        <xdr:cNvSpPr/>
      </xdr:nvSpPr>
      <xdr:spPr>
        <a:xfrm>
          <a:off x="12763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122282</xdr:rowOff>
    </xdr:from>
    <xdr:ext cx="599010" cy="259045"/>
    <xdr:sp macro="" textlink="">
      <xdr:nvSpPr>
        <xdr:cNvPr id="684" name="テキスト ボックス 683"/>
        <xdr:cNvSpPr txBox="1"/>
      </xdr:nvSpPr>
      <xdr:spPr>
        <a:xfrm>
          <a:off x="12514794" y="1641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174,486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5" name="テキスト ボックス 68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6" name="テキスト ボックス 68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7" name="テキスト ボックス 68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8" name="テキスト ボックス 68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9" name="テキスト ボックス 68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7555</xdr:rowOff>
    </xdr:from>
    <xdr:to>
      <xdr:col>23</xdr:col>
      <xdr:colOff>568325</xdr:colOff>
      <xdr:row>98</xdr:row>
      <xdr:rowOff>109155</xdr:rowOff>
    </xdr:to>
    <xdr:sp macro="" textlink="">
      <xdr:nvSpPr>
        <xdr:cNvPr id="690" name="円/楕円 689"/>
        <xdr:cNvSpPr/>
      </xdr:nvSpPr>
      <xdr:spPr>
        <a:xfrm>
          <a:off x="16268700" y="1680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30432</xdr:rowOff>
    </xdr:from>
    <xdr:ext cx="534377" cy="259045"/>
    <xdr:sp macro="" textlink="">
      <xdr:nvSpPr>
        <xdr:cNvPr id="691" name="積立金該当値テキスト"/>
        <xdr:cNvSpPr txBox="1"/>
      </xdr:nvSpPr>
      <xdr:spPr>
        <a:xfrm>
          <a:off x="16370300" y="1666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82,701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134491</xdr:rowOff>
    </xdr:from>
    <xdr:to>
      <xdr:col>22</xdr:col>
      <xdr:colOff>415925</xdr:colOff>
      <xdr:row>99</xdr:row>
      <xdr:rowOff>64641</xdr:rowOff>
    </xdr:to>
    <xdr:sp macro="" textlink="">
      <xdr:nvSpPr>
        <xdr:cNvPr id="692" name="円/楕円 691"/>
        <xdr:cNvSpPr/>
      </xdr:nvSpPr>
      <xdr:spPr>
        <a:xfrm>
          <a:off x="15430500" y="1693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55768</xdr:rowOff>
    </xdr:from>
    <xdr:ext cx="534377" cy="259045"/>
    <xdr:sp macro="" textlink="">
      <xdr:nvSpPr>
        <xdr:cNvPr id="693" name="テキスト ボックス 692"/>
        <xdr:cNvSpPr txBox="1"/>
      </xdr:nvSpPr>
      <xdr:spPr>
        <a:xfrm>
          <a:off x="15214111" y="1702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16,068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136767</xdr:rowOff>
    </xdr:from>
    <xdr:to>
      <xdr:col>21</xdr:col>
      <xdr:colOff>212725</xdr:colOff>
      <xdr:row>99</xdr:row>
      <xdr:rowOff>66917</xdr:rowOff>
    </xdr:to>
    <xdr:sp macro="" textlink="">
      <xdr:nvSpPr>
        <xdr:cNvPr id="694" name="円/楕円 693"/>
        <xdr:cNvSpPr/>
      </xdr:nvSpPr>
      <xdr:spPr>
        <a:xfrm>
          <a:off x="14541500" y="169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58044</xdr:rowOff>
    </xdr:from>
    <xdr:ext cx="534377" cy="259045"/>
    <xdr:sp macro="" textlink="">
      <xdr:nvSpPr>
        <xdr:cNvPr id="695" name="テキスト ボックス 694"/>
        <xdr:cNvSpPr txBox="1"/>
      </xdr:nvSpPr>
      <xdr:spPr>
        <a:xfrm>
          <a:off x="14325111" y="1703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14,873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108976</xdr:rowOff>
    </xdr:from>
    <xdr:to>
      <xdr:col>20</xdr:col>
      <xdr:colOff>9525</xdr:colOff>
      <xdr:row>99</xdr:row>
      <xdr:rowOff>39126</xdr:rowOff>
    </xdr:to>
    <xdr:sp macro="" textlink="">
      <xdr:nvSpPr>
        <xdr:cNvPr id="696" name="円/楕円 695"/>
        <xdr:cNvSpPr/>
      </xdr:nvSpPr>
      <xdr:spPr>
        <a:xfrm>
          <a:off x="13652500" y="1691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30253</xdr:rowOff>
    </xdr:from>
    <xdr:ext cx="534377" cy="259045"/>
    <xdr:sp macro="" textlink="">
      <xdr:nvSpPr>
        <xdr:cNvPr id="697" name="テキスト ボックス 696"/>
        <xdr:cNvSpPr txBox="1"/>
      </xdr:nvSpPr>
      <xdr:spPr>
        <a:xfrm>
          <a:off x="13436111" y="17003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29,461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155153</xdr:rowOff>
    </xdr:from>
    <xdr:to>
      <xdr:col>18</xdr:col>
      <xdr:colOff>492125</xdr:colOff>
      <xdr:row>99</xdr:row>
      <xdr:rowOff>85303</xdr:rowOff>
    </xdr:to>
    <xdr:sp macro="" textlink="">
      <xdr:nvSpPr>
        <xdr:cNvPr id="698" name="円/楕円 697"/>
        <xdr:cNvSpPr/>
      </xdr:nvSpPr>
      <xdr:spPr>
        <a:xfrm>
          <a:off x="12763500" y="1695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76430</xdr:rowOff>
    </xdr:from>
    <xdr:ext cx="469744" cy="259045"/>
    <xdr:sp macro="" textlink="">
      <xdr:nvSpPr>
        <xdr:cNvPr id="699" name="テキスト ボックス 698"/>
        <xdr:cNvSpPr txBox="1"/>
      </xdr:nvSpPr>
      <xdr:spPr>
        <a:xfrm>
          <a:off x="12579427" y="1704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0" name="正方形/長方形 69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1" name="正方形/長方形 70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2" name="正方形/長方形 70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3" name="正方形/長方形 70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4" name="正方形/長方形 70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5" name="正方形/長方形 70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6" name="正方形/長方形 70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7" name="正方形/長方形 70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8" name="テキスト ボックス 70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9" name="直線コネクタ 70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0" name="直線コネクタ 70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1" name="テキスト ボックス 71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12" name="直線コネクタ 71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13" name="テキスト ボックス 71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14" name="直線コネクタ 71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15" name="テキスト ボックス 71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6" name="直線コネクタ 71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7" name="テキスト ボックス 71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9" name="テキスト ボックス 71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118212</xdr:rowOff>
    </xdr:from>
    <xdr:to>
      <xdr:col>32</xdr:col>
      <xdr:colOff>186689</xdr:colOff>
      <xdr:row>38</xdr:row>
      <xdr:rowOff>139700</xdr:rowOff>
    </xdr:to>
    <xdr:cxnSp macro="">
      <xdr:nvCxnSpPr>
        <xdr:cNvPr id="721" name="直線コネクタ 720"/>
        <xdr:cNvCxnSpPr/>
      </xdr:nvCxnSpPr>
      <xdr:spPr>
        <a:xfrm flipV="1">
          <a:off x="22159595" y="5433162"/>
          <a:ext cx="1269" cy="1221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22"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23" name="直線コネクタ 72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64889</xdr:rowOff>
    </xdr:from>
    <xdr:ext cx="469744" cy="259045"/>
    <xdr:sp macro="" textlink="">
      <xdr:nvSpPr>
        <xdr:cNvPr id="724" name="投資及び出資金最大値テキスト"/>
        <xdr:cNvSpPr txBox="1"/>
      </xdr:nvSpPr>
      <xdr:spPr>
        <a:xfrm>
          <a:off x="22212300" y="5208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5,344</a:t>
          </a:r>
          <a:endParaRPr kumimoji="1" lang="ja-JP" altLang="en-US" sz="1000" b="1">
            <a:latin typeface="ＭＳ Ｐゴシック"/>
          </a:endParaRPr>
        </a:p>
      </xdr:txBody>
    </xdr:sp>
    <xdr:clientData/>
  </xdr:oneCellAnchor>
  <xdr:twoCellAnchor>
    <xdr:from>
      <xdr:col>32</xdr:col>
      <xdr:colOff>98425</xdr:colOff>
      <xdr:row>31</xdr:row>
      <xdr:rowOff>118212</xdr:rowOff>
    </xdr:from>
    <xdr:to>
      <xdr:col>32</xdr:col>
      <xdr:colOff>276225</xdr:colOff>
      <xdr:row>31</xdr:row>
      <xdr:rowOff>118212</xdr:rowOff>
    </xdr:to>
    <xdr:cxnSp macro="">
      <xdr:nvCxnSpPr>
        <xdr:cNvPr id="725" name="直線コネクタ 724"/>
        <xdr:cNvCxnSpPr/>
      </xdr:nvCxnSpPr>
      <xdr:spPr>
        <a:xfrm>
          <a:off x="22072600" y="543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139471</xdr:rowOff>
    </xdr:from>
    <xdr:to>
      <xdr:col>32</xdr:col>
      <xdr:colOff>187325</xdr:colOff>
      <xdr:row>38</xdr:row>
      <xdr:rowOff>139471</xdr:rowOff>
    </xdr:to>
    <xdr:cxnSp macro="">
      <xdr:nvCxnSpPr>
        <xdr:cNvPr id="726" name="直線コネクタ 725"/>
        <xdr:cNvCxnSpPr/>
      </xdr:nvCxnSpPr>
      <xdr:spPr>
        <a:xfrm>
          <a:off x="21323300" y="6654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906</xdr:rowOff>
    </xdr:from>
    <xdr:ext cx="378565" cy="259045"/>
    <xdr:sp macro="" textlink="">
      <xdr:nvSpPr>
        <xdr:cNvPr id="727" name="投資及び出資金平均値テキスト"/>
        <xdr:cNvSpPr txBox="1"/>
      </xdr:nvSpPr>
      <xdr:spPr>
        <a:xfrm>
          <a:off x="22212300" y="63445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149479</xdr:rowOff>
    </xdr:from>
    <xdr:to>
      <xdr:col>32</xdr:col>
      <xdr:colOff>238125</xdr:colOff>
      <xdr:row>38</xdr:row>
      <xdr:rowOff>79629</xdr:rowOff>
    </xdr:to>
    <xdr:sp macro="" textlink="">
      <xdr:nvSpPr>
        <xdr:cNvPr id="728" name="フローチャート : 判断 727"/>
        <xdr:cNvSpPr/>
      </xdr:nvSpPr>
      <xdr:spPr>
        <a:xfrm>
          <a:off x="22110700" y="6493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139471</xdr:rowOff>
    </xdr:from>
    <xdr:to>
      <xdr:col>31</xdr:col>
      <xdr:colOff>34925</xdr:colOff>
      <xdr:row>38</xdr:row>
      <xdr:rowOff>139471</xdr:rowOff>
    </xdr:to>
    <xdr:cxnSp macro="">
      <xdr:nvCxnSpPr>
        <xdr:cNvPr id="729" name="直線コネクタ 728"/>
        <xdr:cNvCxnSpPr/>
      </xdr:nvCxnSpPr>
      <xdr:spPr>
        <a:xfrm>
          <a:off x="20434300" y="665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50267</xdr:rowOff>
    </xdr:from>
    <xdr:to>
      <xdr:col>31</xdr:col>
      <xdr:colOff>85725</xdr:colOff>
      <xdr:row>37</xdr:row>
      <xdr:rowOff>151867</xdr:rowOff>
    </xdr:to>
    <xdr:sp macro="" textlink="">
      <xdr:nvSpPr>
        <xdr:cNvPr id="730" name="フローチャート : 判断 729"/>
        <xdr:cNvSpPr/>
      </xdr:nvSpPr>
      <xdr:spPr>
        <a:xfrm>
          <a:off x="21272500" y="63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168394</xdr:rowOff>
    </xdr:from>
    <xdr:ext cx="378565" cy="259045"/>
    <xdr:sp macro="" textlink="">
      <xdr:nvSpPr>
        <xdr:cNvPr id="731" name="テキスト ボックス 730"/>
        <xdr:cNvSpPr txBox="1"/>
      </xdr:nvSpPr>
      <xdr:spPr>
        <a:xfrm>
          <a:off x="21134017" y="6169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139471</xdr:rowOff>
    </xdr:from>
    <xdr:to>
      <xdr:col>29</xdr:col>
      <xdr:colOff>517525</xdr:colOff>
      <xdr:row>38</xdr:row>
      <xdr:rowOff>139471</xdr:rowOff>
    </xdr:to>
    <xdr:cxnSp macro="">
      <xdr:nvCxnSpPr>
        <xdr:cNvPr id="732" name="直線コネクタ 731"/>
        <xdr:cNvCxnSpPr/>
      </xdr:nvCxnSpPr>
      <xdr:spPr>
        <a:xfrm>
          <a:off x="19545300" y="665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38836</xdr:rowOff>
    </xdr:from>
    <xdr:to>
      <xdr:col>29</xdr:col>
      <xdr:colOff>568325</xdr:colOff>
      <xdr:row>38</xdr:row>
      <xdr:rowOff>140436</xdr:rowOff>
    </xdr:to>
    <xdr:sp macro="" textlink="">
      <xdr:nvSpPr>
        <xdr:cNvPr id="733" name="フローチャート : 判断 732"/>
        <xdr:cNvSpPr/>
      </xdr:nvSpPr>
      <xdr:spPr>
        <a:xfrm>
          <a:off x="20383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156964</xdr:rowOff>
    </xdr:from>
    <xdr:ext cx="378565" cy="259045"/>
    <xdr:sp macro="" textlink="">
      <xdr:nvSpPr>
        <xdr:cNvPr id="734" name="テキスト ボックス 733"/>
        <xdr:cNvSpPr txBox="1"/>
      </xdr:nvSpPr>
      <xdr:spPr>
        <a:xfrm>
          <a:off x="20245017" y="6329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139471</xdr:rowOff>
    </xdr:from>
    <xdr:to>
      <xdr:col>28</xdr:col>
      <xdr:colOff>314325</xdr:colOff>
      <xdr:row>38</xdr:row>
      <xdr:rowOff>139471</xdr:rowOff>
    </xdr:to>
    <xdr:cxnSp macro="">
      <xdr:nvCxnSpPr>
        <xdr:cNvPr id="735" name="直線コネクタ 734"/>
        <xdr:cNvCxnSpPr/>
      </xdr:nvCxnSpPr>
      <xdr:spPr>
        <a:xfrm>
          <a:off x="18656300" y="665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72441</xdr:rowOff>
    </xdr:from>
    <xdr:to>
      <xdr:col>28</xdr:col>
      <xdr:colOff>365125</xdr:colOff>
      <xdr:row>37</xdr:row>
      <xdr:rowOff>2591</xdr:rowOff>
    </xdr:to>
    <xdr:sp macro="" textlink="">
      <xdr:nvSpPr>
        <xdr:cNvPr id="736" name="フローチャート : 判断 735"/>
        <xdr:cNvSpPr/>
      </xdr:nvSpPr>
      <xdr:spPr>
        <a:xfrm>
          <a:off x="19494500" y="6244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19118</xdr:rowOff>
    </xdr:from>
    <xdr:ext cx="469744" cy="259045"/>
    <xdr:sp macro="" textlink="">
      <xdr:nvSpPr>
        <xdr:cNvPr id="737" name="テキスト ボックス 736"/>
        <xdr:cNvSpPr txBox="1"/>
      </xdr:nvSpPr>
      <xdr:spPr>
        <a:xfrm>
          <a:off x="19310427" y="6019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17577</xdr:rowOff>
    </xdr:from>
    <xdr:to>
      <xdr:col>27</xdr:col>
      <xdr:colOff>161925</xdr:colOff>
      <xdr:row>37</xdr:row>
      <xdr:rowOff>119177</xdr:rowOff>
    </xdr:to>
    <xdr:sp macro="" textlink="">
      <xdr:nvSpPr>
        <xdr:cNvPr id="738" name="フローチャート : 判断 737"/>
        <xdr:cNvSpPr/>
      </xdr:nvSpPr>
      <xdr:spPr>
        <a:xfrm>
          <a:off x="18605500" y="636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135704</xdr:rowOff>
    </xdr:from>
    <xdr:ext cx="469744" cy="259045"/>
    <xdr:sp macro="" textlink="">
      <xdr:nvSpPr>
        <xdr:cNvPr id="739" name="テキスト ボックス 738"/>
        <xdr:cNvSpPr txBox="1"/>
      </xdr:nvSpPr>
      <xdr:spPr>
        <a:xfrm>
          <a:off x="18421427" y="6136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88671</xdr:rowOff>
    </xdr:from>
    <xdr:to>
      <xdr:col>32</xdr:col>
      <xdr:colOff>238125</xdr:colOff>
      <xdr:row>39</xdr:row>
      <xdr:rowOff>18821</xdr:rowOff>
    </xdr:to>
    <xdr:sp macro="" textlink="">
      <xdr:nvSpPr>
        <xdr:cNvPr id="745" name="円/楕円 744"/>
        <xdr:cNvSpPr/>
      </xdr:nvSpPr>
      <xdr:spPr>
        <a:xfrm>
          <a:off x="221107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3598</xdr:rowOff>
    </xdr:from>
    <xdr:ext cx="249299" cy="259045"/>
    <xdr:sp macro="" textlink="">
      <xdr:nvSpPr>
        <xdr:cNvPr id="746" name="投資及び出資金該当値テキスト"/>
        <xdr:cNvSpPr txBox="1"/>
      </xdr:nvSpPr>
      <xdr:spPr>
        <a:xfrm>
          <a:off x="22212300" y="6518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88671</xdr:rowOff>
    </xdr:from>
    <xdr:to>
      <xdr:col>31</xdr:col>
      <xdr:colOff>85725</xdr:colOff>
      <xdr:row>39</xdr:row>
      <xdr:rowOff>18821</xdr:rowOff>
    </xdr:to>
    <xdr:sp macro="" textlink="">
      <xdr:nvSpPr>
        <xdr:cNvPr id="747" name="円/楕円 746"/>
        <xdr:cNvSpPr/>
      </xdr:nvSpPr>
      <xdr:spPr>
        <a:xfrm>
          <a:off x="21272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9948</xdr:rowOff>
    </xdr:from>
    <xdr:ext cx="249299" cy="259045"/>
    <xdr:sp macro="" textlink="">
      <xdr:nvSpPr>
        <xdr:cNvPr id="748" name="テキスト ボックス 747"/>
        <xdr:cNvSpPr txBox="1"/>
      </xdr:nvSpPr>
      <xdr:spPr>
        <a:xfrm>
          <a:off x="21198649"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88671</xdr:rowOff>
    </xdr:from>
    <xdr:to>
      <xdr:col>29</xdr:col>
      <xdr:colOff>568325</xdr:colOff>
      <xdr:row>39</xdr:row>
      <xdr:rowOff>18821</xdr:rowOff>
    </xdr:to>
    <xdr:sp macro="" textlink="">
      <xdr:nvSpPr>
        <xdr:cNvPr id="749" name="円/楕円 748"/>
        <xdr:cNvSpPr/>
      </xdr:nvSpPr>
      <xdr:spPr>
        <a:xfrm>
          <a:off x="20383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9948</xdr:rowOff>
    </xdr:from>
    <xdr:ext cx="249299" cy="259045"/>
    <xdr:sp macro="" textlink="">
      <xdr:nvSpPr>
        <xdr:cNvPr id="750" name="テキスト ボックス 749"/>
        <xdr:cNvSpPr txBox="1"/>
      </xdr:nvSpPr>
      <xdr:spPr>
        <a:xfrm>
          <a:off x="20309649"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88671</xdr:rowOff>
    </xdr:from>
    <xdr:to>
      <xdr:col>28</xdr:col>
      <xdr:colOff>365125</xdr:colOff>
      <xdr:row>39</xdr:row>
      <xdr:rowOff>18821</xdr:rowOff>
    </xdr:to>
    <xdr:sp macro="" textlink="">
      <xdr:nvSpPr>
        <xdr:cNvPr id="751" name="円/楕円 750"/>
        <xdr:cNvSpPr/>
      </xdr:nvSpPr>
      <xdr:spPr>
        <a:xfrm>
          <a:off x="19494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9948</xdr:rowOff>
    </xdr:from>
    <xdr:ext cx="249299" cy="259045"/>
    <xdr:sp macro="" textlink="">
      <xdr:nvSpPr>
        <xdr:cNvPr id="752" name="テキスト ボックス 751"/>
        <xdr:cNvSpPr txBox="1"/>
      </xdr:nvSpPr>
      <xdr:spPr>
        <a:xfrm>
          <a:off x="19420649"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88671</xdr:rowOff>
    </xdr:from>
    <xdr:to>
      <xdr:col>27</xdr:col>
      <xdr:colOff>161925</xdr:colOff>
      <xdr:row>39</xdr:row>
      <xdr:rowOff>18821</xdr:rowOff>
    </xdr:to>
    <xdr:sp macro="" textlink="">
      <xdr:nvSpPr>
        <xdr:cNvPr id="753" name="円/楕円 752"/>
        <xdr:cNvSpPr/>
      </xdr:nvSpPr>
      <xdr:spPr>
        <a:xfrm>
          <a:off x="18605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9948</xdr:rowOff>
    </xdr:from>
    <xdr:ext cx="249299" cy="259045"/>
    <xdr:sp macro="" textlink="">
      <xdr:nvSpPr>
        <xdr:cNvPr id="754" name="テキスト ボックス 753"/>
        <xdr:cNvSpPr txBox="1"/>
      </xdr:nvSpPr>
      <xdr:spPr>
        <a:xfrm>
          <a:off x="18531649"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5" name="直線コネクタ 76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6" name="テキスト ボックス 76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7" name="直線コネクタ 76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8" name="テキスト ボックス 76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9" name="直線コネクタ 76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70" name="テキスト ボックス 769"/>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71" name="直線コネクタ 77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72" name="テキスト ボックス 771"/>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3" name="直線コネクタ 77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74" name="テキスト ボックス 773"/>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76" name="テキスト ボックス 775"/>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112040</xdr:rowOff>
    </xdr:from>
    <xdr:to>
      <xdr:col>32</xdr:col>
      <xdr:colOff>186689</xdr:colOff>
      <xdr:row>59</xdr:row>
      <xdr:rowOff>44450</xdr:rowOff>
    </xdr:to>
    <xdr:cxnSp macro="">
      <xdr:nvCxnSpPr>
        <xdr:cNvPr id="778" name="直線コネクタ 777"/>
        <xdr:cNvCxnSpPr/>
      </xdr:nvCxnSpPr>
      <xdr:spPr>
        <a:xfrm flipV="1">
          <a:off x="22159595" y="8855990"/>
          <a:ext cx="1269" cy="1304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56336</xdr:rowOff>
    </xdr:from>
    <xdr:ext cx="249299" cy="259045"/>
    <xdr:sp macro="" textlink="">
      <xdr:nvSpPr>
        <xdr:cNvPr id="779" name="貸付金最小値テキスト"/>
        <xdr:cNvSpPr txBox="1"/>
      </xdr:nvSpPr>
      <xdr:spPr>
        <a:xfrm>
          <a:off x="22212300" y="10171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80" name="直線コネクタ 77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58717</xdr:rowOff>
    </xdr:from>
    <xdr:ext cx="599010" cy="259045"/>
    <xdr:sp macro="" textlink="">
      <xdr:nvSpPr>
        <xdr:cNvPr id="781" name="貸付金最大値テキスト"/>
        <xdr:cNvSpPr txBox="1"/>
      </xdr:nvSpPr>
      <xdr:spPr>
        <a:xfrm>
          <a:off x="22212300" y="86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171,130</a:t>
          </a:r>
          <a:endParaRPr kumimoji="1" lang="ja-JP" altLang="en-US" sz="1000" b="1">
            <a:latin typeface="ＭＳ Ｐゴシック"/>
          </a:endParaRPr>
        </a:p>
      </xdr:txBody>
    </xdr:sp>
    <xdr:clientData/>
  </xdr:oneCellAnchor>
  <xdr:twoCellAnchor>
    <xdr:from>
      <xdr:col>32</xdr:col>
      <xdr:colOff>98425</xdr:colOff>
      <xdr:row>51</xdr:row>
      <xdr:rowOff>112040</xdr:rowOff>
    </xdr:from>
    <xdr:to>
      <xdr:col>32</xdr:col>
      <xdr:colOff>276225</xdr:colOff>
      <xdr:row>51</xdr:row>
      <xdr:rowOff>112040</xdr:rowOff>
    </xdr:to>
    <xdr:cxnSp macro="">
      <xdr:nvCxnSpPr>
        <xdr:cNvPr id="782" name="直線コネクタ 781"/>
        <xdr:cNvCxnSpPr/>
      </xdr:nvCxnSpPr>
      <xdr:spPr>
        <a:xfrm>
          <a:off x="22072600" y="88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17087</xdr:rowOff>
    </xdr:from>
    <xdr:to>
      <xdr:col>32</xdr:col>
      <xdr:colOff>187325</xdr:colOff>
      <xdr:row>59</xdr:row>
      <xdr:rowOff>17727</xdr:rowOff>
    </xdr:to>
    <xdr:cxnSp macro="">
      <xdr:nvCxnSpPr>
        <xdr:cNvPr id="783" name="直線コネクタ 782"/>
        <xdr:cNvCxnSpPr/>
      </xdr:nvCxnSpPr>
      <xdr:spPr>
        <a:xfrm flipV="1">
          <a:off x="21323300" y="10132637"/>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145236</xdr:rowOff>
    </xdr:from>
    <xdr:ext cx="469744" cy="259045"/>
    <xdr:sp macro="" textlink="">
      <xdr:nvSpPr>
        <xdr:cNvPr id="784" name="貸付金平均値テキスト"/>
        <xdr:cNvSpPr txBox="1"/>
      </xdr:nvSpPr>
      <xdr:spPr>
        <a:xfrm>
          <a:off x="22212300" y="99178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122359</xdr:rowOff>
    </xdr:from>
    <xdr:to>
      <xdr:col>32</xdr:col>
      <xdr:colOff>238125</xdr:colOff>
      <xdr:row>59</xdr:row>
      <xdr:rowOff>52509</xdr:rowOff>
    </xdr:to>
    <xdr:sp macro="" textlink="">
      <xdr:nvSpPr>
        <xdr:cNvPr id="785" name="フローチャート : 判断 784"/>
        <xdr:cNvSpPr/>
      </xdr:nvSpPr>
      <xdr:spPr>
        <a:xfrm>
          <a:off x="22110700" y="100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17727</xdr:rowOff>
    </xdr:from>
    <xdr:to>
      <xdr:col>31</xdr:col>
      <xdr:colOff>34925</xdr:colOff>
      <xdr:row>59</xdr:row>
      <xdr:rowOff>18428</xdr:rowOff>
    </xdr:to>
    <xdr:cxnSp macro="">
      <xdr:nvCxnSpPr>
        <xdr:cNvPr id="786" name="直線コネクタ 785"/>
        <xdr:cNvCxnSpPr/>
      </xdr:nvCxnSpPr>
      <xdr:spPr>
        <a:xfrm flipV="1">
          <a:off x="20434300" y="10133277"/>
          <a:ext cx="889000" cy="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103508</xdr:rowOff>
    </xdr:from>
    <xdr:to>
      <xdr:col>31</xdr:col>
      <xdr:colOff>85725</xdr:colOff>
      <xdr:row>59</xdr:row>
      <xdr:rowOff>33658</xdr:rowOff>
    </xdr:to>
    <xdr:sp macro="" textlink="">
      <xdr:nvSpPr>
        <xdr:cNvPr id="787" name="フローチャート : 判断 786"/>
        <xdr:cNvSpPr/>
      </xdr:nvSpPr>
      <xdr:spPr>
        <a:xfrm>
          <a:off x="21272500" y="1004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50185</xdr:rowOff>
    </xdr:from>
    <xdr:ext cx="469744" cy="259045"/>
    <xdr:sp macro="" textlink="">
      <xdr:nvSpPr>
        <xdr:cNvPr id="788" name="テキスト ボックス 787"/>
        <xdr:cNvSpPr txBox="1"/>
      </xdr:nvSpPr>
      <xdr:spPr>
        <a:xfrm>
          <a:off x="21088427" y="982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18428</xdr:rowOff>
    </xdr:from>
    <xdr:to>
      <xdr:col>29</xdr:col>
      <xdr:colOff>517525</xdr:colOff>
      <xdr:row>59</xdr:row>
      <xdr:rowOff>19052</xdr:rowOff>
    </xdr:to>
    <xdr:cxnSp macro="">
      <xdr:nvCxnSpPr>
        <xdr:cNvPr id="789" name="直線コネクタ 788"/>
        <xdr:cNvCxnSpPr/>
      </xdr:nvCxnSpPr>
      <xdr:spPr>
        <a:xfrm flipV="1">
          <a:off x="19545300" y="10133978"/>
          <a:ext cx="889000" cy="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15428</xdr:rowOff>
    </xdr:from>
    <xdr:to>
      <xdr:col>29</xdr:col>
      <xdr:colOff>568325</xdr:colOff>
      <xdr:row>58</xdr:row>
      <xdr:rowOff>117028</xdr:rowOff>
    </xdr:to>
    <xdr:sp macro="" textlink="">
      <xdr:nvSpPr>
        <xdr:cNvPr id="790" name="フローチャート : 判断 789"/>
        <xdr:cNvSpPr/>
      </xdr:nvSpPr>
      <xdr:spPr>
        <a:xfrm>
          <a:off x="20383500" y="995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133555</xdr:rowOff>
    </xdr:from>
    <xdr:ext cx="534377" cy="259045"/>
    <xdr:sp macro="" textlink="">
      <xdr:nvSpPr>
        <xdr:cNvPr id="791" name="テキスト ボックス 790"/>
        <xdr:cNvSpPr txBox="1"/>
      </xdr:nvSpPr>
      <xdr:spPr>
        <a:xfrm>
          <a:off x="20167111" y="973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19,642</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19052</xdr:rowOff>
    </xdr:from>
    <xdr:to>
      <xdr:col>28</xdr:col>
      <xdr:colOff>314325</xdr:colOff>
      <xdr:row>59</xdr:row>
      <xdr:rowOff>19533</xdr:rowOff>
    </xdr:to>
    <xdr:cxnSp macro="">
      <xdr:nvCxnSpPr>
        <xdr:cNvPr id="792" name="直線コネクタ 791"/>
        <xdr:cNvCxnSpPr/>
      </xdr:nvCxnSpPr>
      <xdr:spPr>
        <a:xfrm flipV="1">
          <a:off x="18656300" y="10134602"/>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10879</xdr:rowOff>
    </xdr:from>
    <xdr:to>
      <xdr:col>28</xdr:col>
      <xdr:colOff>365125</xdr:colOff>
      <xdr:row>58</xdr:row>
      <xdr:rowOff>112479</xdr:rowOff>
    </xdr:to>
    <xdr:sp macro="" textlink="">
      <xdr:nvSpPr>
        <xdr:cNvPr id="793" name="フローチャート : 判断 792"/>
        <xdr:cNvSpPr/>
      </xdr:nvSpPr>
      <xdr:spPr>
        <a:xfrm>
          <a:off x="19494500" y="9954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56</xdr:row>
      <xdr:rowOff>129006</xdr:rowOff>
    </xdr:from>
    <xdr:ext cx="534377" cy="259045"/>
    <xdr:sp macro="" textlink="">
      <xdr:nvSpPr>
        <xdr:cNvPr id="794" name="テキスト ボックス 793"/>
        <xdr:cNvSpPr txBox="1"/>
      </xdr:nvSpPr>
      <xdr:spPr>
        <a:xfrm>
          <a:off x="19278111" y="973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20,239</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4775</xdr:rowOff>
    </xdr:from>
    <xdr:to>
      <xdr:col>27</xdr:col>
      <xdr:colOff>161925</xdr:colOff>
      <xdr:row>58</xdr:row>
      <xdr:rowOff>106375</xdr:rowOff>
    </xdr:to>
    <xdr:sp macro="" textlink="">
      <xdr:nvSpPr>
        <xdr:cNvPr id="795" name="フローチャート : 判断 794"/>
        <xdr:cNvSpPr/>
      </xdr:nvSpPr>
      <xdr:spPr>
        <a:xfrm>
          <a:off x="18605500" y="994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56</xdr:row>
      <xdr:rowOff>122902</xdr:rowOff>
    </xdr:from>
    <xdr:ext cx="534377" cy="259045"/>
    <xdr:sp macro="" textlink="">
      <xdr:nvSpPr>
        <xdr:cNvPr id="796" name="テキスト ボックス 795"/>
        <xdr:cNvSpPr txBox="1"/>
      </xdr:nvSpPr>
      <xdr:spPr>
        <a:xfrm>
          <a:off x="18389111" y="97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21,040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137737</xdr:rowOff>
    </xdr:from>
    <xdr:to>
      <xdr:col>32</xdr:col>
      <xdr:colOff>238125</xdr:colOff>
      <xdr:row>59</xdr:row>
      <xdr:rowOff>67887</xdr:rowOff>
    </xdr:to>
    <xdr:sp macro="" textlink="">
      <xdr:nvSpPr>
        <xdr:cNvPr id="802" name="円/楕円 801"/>
        <xdr:cNvSpPr/>
      </xdr:nvSpPr>
      <xdr:spPr>
        <a:xfrm>
          <a:off x="22110700" y="1008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100787</xdr:rowOff>
    </xdr:from>
    <xdr:ext cx="469744" cy="259045"/>
    <xdr:sp macro="" textlink="">
      <xdr:nvSpPr>
        <xdr:cNvPr id="803" name="貸付金該当値テキスト"/>
        <xdr:cNvSpPr txBox="1"/>
      </xdr:nvSpPr>
      <xdr:spPr>
        <a:xfrm>
          <a:off x="22212300" y="1004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138377</xdr:rowOff>
    </xdr:from>
    <xdr:to>
      <xdr:col>31</xdr:col>
      <xdr:colOff>85725</xdr:colOff>
      <xdr:row>59</xdr:row>
      <xdr:rowOff>68527</xdr:rowOff>
    </xdr:to>
    <xdr:sp macro="" textlink="">
      <xdr:nvSpPr>
        <xdr:cNvPr id="804" name="円/楕円 803"/>
        <xdr:cNvSpPr/>
      </xdr:nvSpPr>
      <xdr:spPr>
        <a:xfrm>
          <a:off x="21272500" y="1008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59654</xdr:rowOff>
    </xdr:from>
    <xdr:ext cx="469744" cy="259045"/>
    <xdr:sp macro="" textlink="">
      <xdr:nvSpPr>
        <xdr:cNvPr id="805" name="テキスト ボックス 804"/>
        <xdr:cNvSpPr txBox="1"/>
      </xdr:nvSpPr>
      <xdr:spPr>
        <a:xfrm>
          <a:off x="21088427" y="1017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3,507</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139078</xdr:rowOff>
    </xdr:from>
    <xdr:to>
      <xdr:col>29</xdr:col>
      <xdr:colOff>568325</xdr:colOff>
      <xdr:row>59</xdr:row>
      <xdr:rowOff>69228</xdr:rowOff>
    </xdr:to>
    <xdr:sp macro="" textlink="">
      <xdr:nvSpPr>
        <xdr:cNvPr id="806" name="円/楕円 805"/>
        <xdr:cNvSpPr/>
      </xdr:nvSpPr>
      <xdr:spPr>
        <a:xfrm>
          <a:off x="20383500" y="1008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60355</xdr:rowOff>
    </xdr:from>
    <xdr:ext cx="469744" cy="259045"/>
    <xdr:sp macro="" textlink="">
      <xdr:nvSpPr>
        <xdr:cNvPr id="807" name="テキスト ボックス 806"/>
        <xdr:cNvSpPr txBox="1"/>
      </xdr:nvSpPr>
      <xdr:spPr>
        <a:xfrm>
          <a:off x="20199427" y="10175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3,415</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139702</xdr:rowOff>
    </xdr:from>
    <xdr:to>
      <xdr:col>28</xdr:col>
      <xdr:colOff>365125</xdr:colOff>
      <xdr:row>59</xdr:row>
      <xdr:rowOff>69852</xdr:rowOff>
    </xdr:to>
    <xdr:sp macro="" textlink="">
      <xdr:nvSpPr>
        <xdr:cNvPr id="808" name="円/楕円 807"/>
        <xdr:cNvSpPr/>
      </xdr:nvSpPr>
      <xdr:spPr>
        <a:xfrm>
          <a:off x="19494500" y="1008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60979</xdr:rowOff>
    </xdr:from>
    <xdr:ext cx="469744" cy="259045"/>
    <xdr:sp macro="" textlink="">
      <xdr:nvSpPr>
        <xdr:cNvPr id="809" name="テキスト ボックス 808"/>
        <xdr:cNvSpPr txBox="1"/>
      </xdr:nvSpPr>
      <xdr:spPr>
        <a:xfrm>
          <a:off x="19310427" y="1017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140183</xdr:rowOff>
    </xdr:from>
    <xdr:to>
      <xdr:col>27</xdr:col>
      <xdr:colOff>161925</xdr:colOff>
      <xdr:row>59</xdr:row>
      <xdr:rowOff>70333</xdr:rowOff>
    </xdr:to>
    <xdr:sp macro="" textlink="">
      <xdr:nvSpPr>
        <xdr:cNvPr id="810" name="円/楕円 809"/>
        <xdr:cNvSpPr/>
      </xdr:nvSpPr>
      <xdr:spPr>
        <a:xfrm>
          <a:off x="18605500" y="10084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61460</xdr:rowOff>
    </xdr:from>
    <xdr:ext cx="469744" cy="259045"/>
    <xdr:sp macro="" textlink="">
      <xdr:nvSpPr>
        <xdr:cNvPr id="811" name="テキスト ボックス 810"/>
        <xdr:cNvSpPr txBox="1"/>
      </xdr:nvSpPr>
      <xdr:spPr>
        <a:xfrm>
          <a:off x="18421427" y="10177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2" name="正方形/長方形 81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3" name="正方形/長方形 81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4" name="正方形/長方形 81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5" name="正方形/長方形 81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6" name="正方形/長方形 81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7" name="正方形/長方形 81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8" name="正方形/長方形 81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9" name="正方形/長方形 81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0" name="テキスト ボックス 81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1" name="直線コネクタ 82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22" name="直線コネクタ 82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23" name="テキスト ボックス 82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4" name="直線コネクタ 82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5" name="テキスト ボックス 82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6" name="直線コネクタ 82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27" name="テキスト ボックス 82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8" name="直線コネクタ 82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9" name="テキスト ボックス 82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0" name="直線コネクタ 82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1" name="テキスト ボックス 83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133162</xdr:rowOff>
    </xdr:from>
    <xdr:to>
      <xdr:col>32</xdr:col>
      <xdr:colOff>186689</xdr:colOff>
      <xdr:row>78</xdr:row>
      <xdr:rowOff>36449</xdr:rowOff>
    </xdr:to>
    <xdr:cxnSp macro="">
      <xdr:nvCxnSpPr>
        <xdr:cNvPr id="835" name="直線コネクタ 834"/>
        <xdr:cNvCxnSpPr/>
      </xdr:nvCxnSpPr>
      <xdr:spPr>
        <a:xfrm flipV="1">
          <a:off x="22159595" y="11963212"/>
          <a:ext cx="1269" cy="144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40276</xdr:rowOff>
    </xdr:from>
    <xdr:ext cx="534377" cy="259045"/>
    <xdr:sp macro="" textlink="">
      <xdr:nvSpPr>
        <xdr:cNvPr id="836" name="繰出金最小値テキスト"/>
        <xdr:cNvSpPr txBox="1"/>
      </xdr:nvSpPr>
      <xdr:spPr>
        <a:xfrm>
          <a:off x="22212300" y="13413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23,550</a:t>
          </a:r>
          <a:endParaRPr kumimoji="1" lang="ja-JP" altLang="en-US" sz="1000" b="1">
            <a:latin typeface="ＭＳ Ｐゴシック"/>
          </a:endParaRPr>
        </a:p>
      </xdr:txBody>
    </xdr:sp>
    <xdr:clientData/>
  </xdr:oneCellAnchor>
  <xdr:twoCellAnchor>
    <xdr:from>
      <xdr:col>32</xdr:col>
      <xdr:colOff>98425</xdr:colOff>
      <xdr:row>78</xdr:row>
      <xdr:rowOff>36449</xdr:rowOff>
    </xdr:from>
    <xdr:to>
      <xdr:col>32</xdr:col>
      <xdr:colOff>276225</xdr:colOff>
      <xdr:row>78</xdr:row>
      <xdr:rowOff>36449</xdr:rowOff>
    </xdr:to>
    <xdr:cxnSp macro="">
      <xdr:nvCxnSpPr>
        <xdr:cNvPr id="837" name="直線コネクタ 836"/>
        <xdr:cNvCxnSpPr/>
      </xdr:nvCxnSpPr>
      <xdr:spPr>
        <a:xfrm>
          <a:off x="22072600" y="1340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79839</xdr:rowOff>
    </xdr:from>
    <xdr:ext cx="599010" cy="259045"/>
    <xdr:sp macro="" textlink="">
      <xdr:nvSpPr>
        <xdr:cNvPr id="838" name="繰出金最大値テキスト"/>
        <xdr:cNvSpPr txBox="1"/>
      </xdr:nvSpPr>
      <xdr:spPr>
        <a:xfrm>
          <a:off x="22212300" y="1173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213,358</a:t>
          </a:r>
          <a:endParaRPr kumimoji="1" lang="ja-JP" altLang="en-US" sz="1000" b="1">
            <a:latin typeface="ＭＳ Ｐゴシック"/>
          </a:endParaRPr>
        </a:p>
      </xdr:txBody>
    </xdr:sp>
    <xdr:clientData/>
  </xdr:oneCellAnchor>
  <xdr:twoCellAnchor>
    <xdr:from>
      <xdr:col>32</xdr:col>
      <xdr:colOff>98425</xdr:colOff>
      <xdr:row>69</xdr:row>
      <xdr:rowOff>133162</xdr:rowOff>
    </xdr:from>
    <xdr:to>
      <xdr:col>32</xdr:col>
      <xdr:colOff>276225</xdr:colOff>
      <xdr:row>69</xdr:row>
      <xdr:rowOff>133162</xdr:rowOff>
    </xdr:to>
    <xdr:cxnSp macro="">
      <xdr:nvCxnSpPr>
        <xdr:cNvPr id="839" name="直線コネクタ 838"/>
        <xdr:cNvCxnSpPr/>
      </xdr:nvCxnSpPr>
      <xdr:spPr>
        <a:xfrm>
          <a:off x="22072600" y="11963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32083</xdr:rowOff>
    </xdr:from>
    <xdr:to>
      <xdr:col>32</xdr:col>
      <xdr:colOff>187325</xdr:colOff>
      <xdr:row>74</xdr:row>
      <xdr:rowOff>58265</xdr:rowOff>
    </xdr:to>
    <xdr:cxnSp macro="">
      <xdr:nvCxnSpPr>
        <xdr:cNvPr id="840" name="直線コネクタ 839"/>
        <xdr:cNvCxnSpPr/>
      </xdr:nvCxnSpPr>
      <xdr:spPr>
        <a:xfrm>
          <a:off x="21323300" y="12719383"/>
          <a:ext cx="838200" cy="2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21965</xdr:rowOff>
    </xdr:from>
    <xdr:ext cx="599010" cy="259045"/>
    <xdr:sp macro="" textlink="">
      <xdr:nvSpPr>
        <xdr:cNvPr id="841" name="繰出金平均値テキスト"/>
        <xdr:cNvSpPr txBox="1"/>
      </xdr:nvSpPr>
      <xdr:spPr>
        <a:xfrm>
          <a:off x="22212300" y="127092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105,953</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43538</xdr:rowOff>
    </xdr:from>
    <xdr:to>
      <xdr:col>32</xdr:col>
      <xdr:colOff>238125</xdr:colOff>
      <xdr:row>74</xdr:row>
      <xdr:rowOff>145138</xdr:rowOff>
    </xdr:to>
    <xdr:sp macro="" textlink="">
      <xdr:nvSpPr>
        <xdr:cNvPr id="842" name="フローチャート : 判断 841"/>
        <xdr:cNvSpPr/>
      </xdr:nvSpPr>
      <xdr:spPr>
        <a:xfrm>
          <a:off x="22110700" y="1273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32083</xdr:rowOff>
    </xdr:from>
    <xdr:to>
      <xdr:col>31</xdr:col>
      <xdr:colOff>34925</xdr:colOff>
      <xdr:row>74</xdr:row>
      <xdr:rowOff>33424</xdr:rowOff>
    </xdr:to>
    <xdr:cxnSp macro="">
      <xdr:nvCxnSpPr>
        <xdr:cNvPr id="843" name="直線コネクタ 842"/>
        <xdr:cNvCxnSpPr/>
      </xdr:nvCxnSpPr>
      <xdr:spPr>
        <a:xfrm flipV="1">
          <a:off x="20434300" y="12719383"/>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60500</xdr:rowOff>
    </xdr:from>
    <xdr:to>
      <xdr:col>31</xdr:col>
      <xdr:colOff>85725</xdr:colOff>
      <xdr:row>74</xdr:row>
      <xdr:rowOff>162100</xdr:rowOff>
    </xdr:to>
    <xdr:sp macro="" textlink="">
      <xdr:nvSpPr>
        <xdr:cNvPr id="844" name="フローチャート : 判断 843"/>
        <xdr:cNvSpPr/>
      </xdr:nvSpPr>
      <xdr:spPr>
        <a:xfrm>
          <a:off x="21272500" y="1274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153227</xdr:rowOff>
    </xdr:from>
    <xdr:ext cx="599010" cy="259045"/>
    <xdr:sp macro="" textlink="">
      <xdr:nvSpPr>
        <xdr:cNvPr id="845" name="テキスト ボックス 844"/>
        <xdr:cNvSpPr txBox="1"/>
      </xdr:nvSpPr>
      <xdr:spPr>
        <a:xfrm>
          <a:off x="21023794" y="12840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103,727</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33424</xdr:rowOff>
    </xdr:from>
    <xdr:to>
      <xdr:col>29</xdr:col>
      <xdr:colOff>517525</xdr:colOff>
      <xdr:row>74</xdr:row>
      <xdr:rowOff>104290</xdr:rowOff>
    </xdr:to>
    <xdr:cxnSp macro="">
      <xdr:nvCxnSpPr>
        <xdr:cNvPr id="846" name="直線コネクタ 845"/>
        <xdr:cNvCxnSpPr/>
      </xdr:nvCxnSpPr>
      <xdr:spPr>
        <a:xfrm flipV="1">
          <a:off x="19545300" y="12720724"/>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59098</xdr:rowOff>
    </xdr:from>
    <xdr:to>
      <xdr:col>29</xdr:col>
      <xdr:colOff>568325</xdr:colOff>
      <xdr:row>74</xdr:row>
      <xdr:rowOff>160698</xdr:rowOff>
    </xdr:to>
    <xdr:sp macro="" textlink="">
      <xdr:nvSpPr>
        <xdr:cNvPr id="847" name="フローチャート : 判断 846"/>
        <xdr:cNvSpPr/>
      </xdr:nvSpPr>
      <xdr:spPr>
        <a:xfrm>
          <a:off x="20383500" y="12746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74</xdr:row>
      <xdr:rowOff>151825</xdr:rowOff>
    </xdr:from>
    <xdr:ext cx="599010" cy="259045"/>
    <xdr:sp macro="" textlink="">
      <xdr:nvSpPr>
        <xdr:cNvPr id="848" name="テキスト ボックス 847"/>
        <xdr:cNvSpPr txBox="1"/>
      </xdr:nvSpPr>
      <xdr:spPr>
        <a:xfrm>
          <a:off x="20134794" y="1283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103,911</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104290</xdr:rowOff>
    </xdr:from>
    <xdr:to>
      <xdr:col>28</xdr:col>
      <xdr:colOff>314325</xdr:colOff>
      <xdr:row>74</xdr:row>
      <xdr:rowOff>135044</xdr:rowOff>
    </xdr:to>
    <xdr:cxnSp macro="">
      <xdr:nvCxnSpPr>
        <xdr:cNvPr id="849" name="直線コネクタ 848"/>
        <xdr:cNvCxnSpPr/>
      </xdr:nvCxnSpPr>
      <xdr:spPr>
        <a:xfrm flipV="1">
          <a:off x="18656300" y="12791590"/>
          <a:ext cx="889000" cy="3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87788</xdr:rowOff>
    </xdr:from>
    <xdr:to>
      <xdr:col>28</xdr:col>
      <xdr:colOff>365125</xdr:colOff>
      <xdr:row>75</xdr:row>
      <xdr:rowOff>17938</xdr:rowOff>
    </xdr:to>
    <xdr:sp macro="" textlink="">
      <xdr:nvSpPr>
        <xdr:cNvPr id="850" name="フローチャート : 判断 849"/>
        <xdr:cNvSpPr/>
      </xdr:nvSpPr>
      <xdr:spPr>
        <a:xfrm>
          <a:off x="19494500" y="1277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75</xdr:row>
      <xdr:rowOff>9065</xdr:rowOff>
    </xdr:from>
    <xdr:ext cx="599010" cy="259045"/>
    <xdr:sp macro="" textlink="">
      <xdr:nvSpPr>
        <xdr:cNvPr id="851" name="テキスト ボックス 850"/>
        <xdr:cNvSpPr txBox="1"/>
      </xdr:nvSpPr>
      <xdr:spPr>
        <a:xfrm>
          <a:off x="19245794" y="1286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100,146</a:t>
          </a:r>
          <a:endParaRPr kumimoji="1" lang="ja-JP" altLang="en-US" sz="1000" b="1">
            <a:solidFill>
              <a:srgbClr val="000080"/>
            </a:solidFill>
            <a:latin typeface="ＭＳ Ｐゴシック"/>
          </a:endParaRPr>
        </a:p>
      </xdr:txBody>
    </xdr:sp>
    <xdr:clientData/>
  </xdr:oneCellAnchor>
  <xdr:twoCellAnchor>
    <xdr:from>
      <xdr:col>27</xdr:col>
      <xdr:colOff>60325</xdr:colOff>
      <xdr:row>72</xdr:row>
      <xdr:rowOff>73568</xdr:rowOff>
    </xdr:from>
    <xdr:to>
      <xdr:col>27</xdr:col>
      <xdr:colOff>161925</xdr:colOff>
      <xdr:row>73</xdr:row>
      <xdr:rowOff>3718</xdr:rowOff>
    </xdr:to>
    <xdr:sp macro="" textlink="">
      <xdr:nvSpPr>
        <xdr:cNvPr id="852" name="フローチャート : 判断 851"/>
        <xdr:cNvSpPr/>
      </xdr:nvSpPr>
      <xdr:spPr>
        <a:xfrm>
          <a:off x="18605500" y="12417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20245</xdr:rowOff>
    </xdr:from>
    <xdr:ext cx="599010" cy="259045"/>
    <xdr:sp macro="" textlink="">
      <xdr:nvSpPr>
        <xdr:cNvPr id="853" name="テキスト ボックス 852"/>
        <xdr:cNvSpPr txBox="1"/>
      </xdr:nvSpPr>
      <xdr:spPr>
        <a:xfrm>
          <a:off x="18356794" y="12193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147,012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7465</xdr:rowOff>
    </xdr:from>
    <xdr:to>
      <xdr:col>32</xdr:col>
      <xdr:colOff>238125</xdr:colOff>
      <xdr:row>74</xdr:row>
      <xdr:rowOff>109065</xdr:rowOff>
    </xdr:to>
    <xdr:sp macro="" textlink="">
      <xdr:nvSpPr>
        <xdr:cNvPr id="859" name="円/楕円 858"/>
        <xdr:cNvSpPr/>
      </xdr:nvSpPr>
      <xdr:spPr>
        <a:xfrm>
          <a:off x="22110700" y="1269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30342</xdr:rowOff>
    </xdr:from>
    <xdr:ext cx="599010" cy="259045"/>
    <xdr:sp macro="" textlink="">
      <xdr:nvSpPr>
        <xdr:cNvPr id="860" name="繰出金該当値テキスト"/>
        <xdr:cNvSpPr txBox="1"/>
      </xdr:nvSpPr>
      <xdr:spPr>
        <a:xfrm>
          <a:off x="22212300" y="125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110,687</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152733</xdr:rowOff>
    </xdr:from>
    <xdr:to>
      <xdr:col>31</xdr:col>
      <xdr:colOff>85725</xdr:colOff>
      <xdr:row>74</xdr:row>
      <xdr:rowOff>82883</xdr:rowOff>
    </xdr:to>
    <xdr:sp macro="" textlink="">
      <xdr:nvSpPr>
        <xdr:cNvPr id="861" name="円/楕円 860"/>
        <xdr:cNvSpPr/>
      </xdr:nvSpPr>
      <xdr:spPr>
        <a:xfrm>
          <a:off x="21272500" y="1266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99410</xdr:rowOff>
    </xdr:from>
    <xdr:ext cx="599010" cy="259045"/>
    <xdr:sp macro="" textlink="">
      <xdr:nvSpPr>
        <xdr:cNvPr id="862" name="テキスト ボックス 861"/>
        <xdr:cNvSpPr txBox="1"/>
      </xdr:nvSpPr>
      <xdr:spPr>
        <a:xfrm>
          <a:off x="21023794" y="1244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114,123</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154074</xdr:rowOff>
    </xdr:from>
    <xdr:to>
      <xdr:col>29</xdr:col>
      <xdr:colOff>568325</xdr:colOff>
      <xdr:row>74</xdr:row>
      <xdr:rowOff>84224</xdr:rowOff>
    </xdr:to>
    <xdr:sp macro="" textlink="">
      <xdr:nvSpPr>
        <xdr:cNvPr id="863" name="円/楕円 862"/>
        <xdr:cNvSpPr/>
      </xdr:nvSpPr>
      <xdr:spPr>
        <a:xfrm>
          <a:off x="20383500" y="1266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72</xdr:row>
      <xdr:rowOff>100751</xdr:rowOff>
    </xdr:from>
    <xdr:ext cx="599010" cy="259045"/>
    <xdr:sp macro="" textlink="">
      <xdr:nvSpPr>
        <xdr:cNvPr id="864" name="テキスト ボックス 863"/>
        <xdr:cNvSpPr txBox="1"/>
      </xdr:nvSpPr>
      <xdr:spPr>
        <a:xfrm>
          <a:off x="20134794" y="1244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113,947</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53490</xdr:rowOff>
    </xdr:from>
    <xdr:to>
      <xdr:col>28</xdr:col>
      <xdr:colOff>365125</xdr:colOff>
      <xdr:row>74</xdr:row>
      <xdr:rowOff>155090</xdr:rowOff>
    </xdr:to>
    <xdr:sp macro="" textlink="">
      <xdr:nvSpPr>
        <xdr:cNvPr id="865" name="円/楕円 864"/>
        <xdr:cNvSpPr/>
      </xdr:nvSpPr>
      <xdr:spPr>
        <a:xfrm>
          <a:off x="19494500" y="1274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167</xdr:rowOff>
    </xdr:from>
    <xdr:ext cx="599010" cy="259045"/>
    <xdr:sp macro="" textlink="">
      <xdr:nvSpPr>
        <xdr:cNvPr id="866" name="テキスト ボックス 865"/>
        <xdr:cNvSpPr txBox="1"/>
      </xdr:nvSpPr>
      <xdr:spPr>
        <a:xfrm>
          <a:off x="19245794" y="12516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104,647</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84244</xdr:rowOff>
    </xdr:from>
    <xdr:to>
      <xdr:col>27</xdr:col>
      <xdr:colOff>161925</xdr:colOff>
      <xdr:row>75</xdr:row>
      <xdr:rowOff>14394</xdr:rowOff>
    </xdr:to>
    <xdr:sp macro="" textlink="">
      <xdr:nvSpPr>
        <xdr:cNvPr id="867" name="円/楕円 866"/>
        <xdr:cNvSpPr/>
      </xdr:nvSpPr>
      <xdr:spPr>
        <a:xfrm>
          <a:off x="18605500" y="1277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75</xdr:row>
      <xdr:rowOff>5521</xdr:rowOff>
    </xdr:from>
    <xdr:ext cx="599010" cy="259045"/>
    <xdr:sp macro="" textlink="">
      <xdr:nvSpPr>
        <xdr:cNvPr id="868" name="テキスト ボックス 867"/>
        <xdr:cNvSpPr txBox="1"/>
      </xdr:nvSpPr>
      <xdr:spPr>
        <a:xfrm>
          <a:off x="18356794" y="1286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100,611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1" name="フローチャート :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3" name="フローチャート :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4" name="テキスト ボックス 89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6" name="フローチャート :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7" name="テキスト ボックス 89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9" name="フローチャート :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0" name="テキスト ボックス 89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フローチャート :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2" name="テキスト ボックス 90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8" name="円/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0" name="円/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1" name="テキスト ボックス 91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2" name="円/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3" name="テキスト ボックス 91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4" name="円/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5" name="テキスト ボックス 91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6" name="円/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7" name="テキスト ボックス 91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歳出決算総額は、住民一人当たり</a:t>
          </a:r>
          <a:r>
            <a:rPr kumimoji="1" lang="ja-JP" altLang="en-US" sz="1300">
              <a:solidFill>
                <a:schemeClr val="dk1"/>
              </a:solidFill>
              <a:effectLst/>
              <a:latin typeface="+mn-lt"/>
              <a:ea typeface="+mn-ea"/>
              <a:cs typeface="+mn-cs"/>
            </a:rPr>
            <a:t>８７６</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９７３</a:t>
          </a:r>
          <a:r>
            <a:rPr kumimoji="1" lang="ja-JP" altLang="ja-JP" sz="1300">
              <a:solidFill>
                <a:schemeClr val="dk1"/>
              </a:solidFill>
              <a:effectLst/>
              <a:latin typeface="+mn-lt"/>
              <a:ea typeface="+mn-ea"/>
              <a:cs typeface="+mn-cs"/>
            </a:rPr>
            <a:t>円となっており、岐阜県内では３番目に高くなっていますが、類似団体内平均値と比較すると、</a:t>
          </a:r>
          <a:r>
            <a:rPr kumimoji="1" lang="ja-JP" altLang="en-US" sz="1300">
              <a:solidFill>
                <a:schemeClr val="dk1"/>
              </a:solidFill>
              <a:effectLst/>
              <a:latin typeface="+mn-lt"/>
              <a:ea typeface="+mn-ea"/>
              <a:cs typeface="+mn-cs"/>
            </a:rPr>
            <a:t>積立金と</a:t>
          </a:r>
          <a:r>
            <a:rPr kumimoji="1" lang="ja-JP" altLang="ja-JP" sz="1300">
              <a:solidFill>
                <a:schemeClr val="dk1"/>
              </a:solidFill>
              <a:effectLst/>
              <a:latin typeface="+mn-lt"/>
              <a:ea typeface="+mn-ea"/>
              <a:cs typeface="+mn-cs"/>
            </a:rPr>
            <a:t>繰出金を除くすべてが低い値となっています。</a:t>
          </a:r>
          <a:r>
            <a:rPr kumimoji="1" lang="ja-JP" altLang="en-US" sz="1300">
              <a:solidFill>
                <a:schemeClr val="dk1"/>
              </a:solidFill>
              <a:effectLst/>
              <a:latin typeface="+mn-lt"/>
              <a:ea typeface="+mn-ea"/>
              <a:cs typeface="+mn-cs"/>
            </a:rPr>
            <a:t>平均値より高くなった積立金は、ひちそうまちづくり寄附金をひちそうまちづくり基金に積み立てたことによるものです。また、</a:t>
          </a:r>
          <a:r>
            <a:rPr kumimoji="1" lang="ja-JP" altLang="ja-JP" sz="1300">
              <a:solidFill>
                <a:schemeClr val="dk1"/>
              </a:solidFill>
              <a:effectLst/>
              <a:latin typeface="+mn-lt"/>
              <a:ea typeface="+mn-ea"/>
              <a:cs typeface="+mn-cs"/>
            </a:rPr>
            <a:t>繰出金については、特に下水道事業会計と簡易水道事業会計への赤字補填的な繰出金が多くなっているためで、今後は、繰出基準の明確化や使用料金の値上げ等の見直しを含め検討する必要があります。</a:t>
          </a:r>
          <a:endParaRPr lang="ja-JP" altLang="ja-JP" sz="1300">
            <a:effectLst/>
          </a:endParaRPr>
        </a:p>
        <a:p>
          <a:r>
            <a:rPr kumimoji="1" lang="ja-JP" altLang="ja-JP" sz="1300">
              <a:solidFill>
                <a:schemeClr val="dk1"/>
              </a:solidFill>
              <a:effectLst/>
              <a:latin typeface="+mn-lt"/>
              <a:ea typeface="+mn-ea"/>
              <a:cs typeface="+mn-cs"/>
            </a:rPr>
            <a:t>義務的経費については、人件費が住民一人当たり１</a:t>
          </a:r>
          <a:r>
            <a:rPr kumimoji="1" lang="ja-JP" altLang="en-US" sz="1300">
              <a:solidFill>
                <a:schemeClr val="dk1"/>
              </a:solidFill>
              <a:effectLst/>
              <a:latin typeface="+mn-lt"/>
              <a:ea typeface="+mn-ea"/>
              <a:cs typeface="+mn-cs"/>
            </a:rPr>
            <a:t>５２</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５６５</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、扶助費が６２，２５７円、公債費が９９，４４４円</a:t>
          </a:r>
          <a:r>
            <a:rPr kumimoji="1" lang="ja-JP" altLang="ja-JP" sz="1300">
              <a:solidFill>
                <a:schemeClr val="dk1"/>
              </a:solidFill>
              <a:effectLst/>
              <a:latin typeface="+mn-lt"/>
              <a:ea typeface="+mn-ea"/>
              <a:cs typeface="+mn-cs"/>
            </a:rPr>
            <a:t>と</a:t>
          </a:r>
          <a:r>
            <a:rPr kumimoji="1" lang="ja-JP" altLang="en-US" sz="1300">
              <a:solidFill>
                <a:schemeClr val="dk1"/>
              </a:solidFill>
              <a:effectLst/>
              <a:latin typeface="+mn-lt"/>
              <a:ea typeface="+mn-ea"/>
              <a:cs typeface="+mn-cs"/>
            </a:rPr>
            <a:t>、それぞれ</a:t>
          </a:r>
          <a:r>
            <a:rPr kumimoji="1" lang="ja-JP" altLang="ja-JP" sz="1300">
              <a:solidFill>
                <a:schemeClr val="dk1"/>
              </a:solidFill>
              <a:effectLst/>
              <a:latin typeface="+mn-lt"/>
              <a:ea typeface="+mn-ea"/>
              <a:cs typeface="+mn-cs"/>
            </a:rPr>
            <a:t>対前年度から</a:t>
          </a:r>
          <a:r>
            <a:rPr kumimoji="1" lang="ja-JP" altLang="en-US" sz="1300">
              <a:solidFill>
                <a:schemeClr val="dk1"/>
              </a:solidFill>
              <a:effectLst/>
              <a:latin typeface="+mn-lt"/>
              <a:ea typeface="+mn-ea"/>
              <a:cs typeface="+mn-cs"/>
            </a:rPr>
            <a:t>８</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５９３</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、４，４９８円、１，０３５円</a:t>
          </a:r>
          <a:r>
            <a:rPr kumimoji="1" lang="ja-JP" altLang="ja-JP" sz="1300">
              <a:solidFill>
                <a:schemeClr val="dk1"/>
              </a:solidFill>
              <a:effectLst/>
              <a:latin typeface="+mn-lt"/>
              <a:ea typeface="+mn-ea"/>
              <a:cs typeface="+mn-cs"/>
            </a:rPr>
            <a:t>増加し</a:t>
          </a:r>
          <a:r>
            <a:rPr kumimoji="1" lang="ja-JP" altLang="en-US" sz="1300">
              <a:solidFill>
                <a:schemeClr val="dk1"/>
              </a:solidFill>
              <a:effectLst/>
              <a:latin typeface="+mn-lt"/>
              <a:ea typeface="+mn-ea"/>
              <a:cs typeface="+mn-cs"/>
            </a:rPr>
            <a:t>ました。人件費については、大量退職に備え新規採用職員を増やしたことが要因でありますが、今後は、適正な定員管理計画に基づき人件費の削減を図っていきます。また、公債費については、計画的な借入と償還を実施していることから、今後も残高は減少していく予定です。</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その他の経費については、</a:t>
          </a:r>
          <a:r>
            <a:rPr kumimoji="1" lang="ja-JP" altLang="en-US" sz="1300">
              <a:solidFill>
                <a:schemeClr val="dk1"/>
              </a:solidFill>
              <a:effectLst/>
              <a:latin typeface="+mn-lt"/>
              <a:ea typeface="+mn-ea"/>
              <a:cs typeface="+mn-cs"/>
            </a:rPr>
            <a:t>補助費等</a:t>
          </a:r>
          <a:r>
            <a:rPr kumimoji="1" lang="ja-JP" altLang="ja-JP" sz="1300">
              <a:solidFill>
                <a:schemeClr val="dk1"/>
              </a:solidFill>
              <a:effectLst/>
              <a:latin typeface="+mn-lt"/>
              <a:ea typeface="+mn-ea"/>
              <a:cs typeface="+mn-cs"/>
            </a:rPr>
            <a:t>が増加</a:t>
          </a:r>
          <a:r>
            <a:rPr kumimoji="1" lang="ja-JP" altLang="en-US" sz="1300">
              <a:solidFill>
                <a:schemeClr val="dk1"/>
              </a:solidFill>
              <a:effectLst/>
              <a:latin typeface="+mn-lt"/>
              <a:ea typeface="+mn-ea"/>
              <a:cs typeface="+mn-cs"/>
            </a:rPr>
            <a:t>しましたが、ふるさと納税返礼品等負担金（１４５，７８３千円）によるものとなっています。</a:t>
          </a:r>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岐阜県七宗町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4,038
4,013
90.47
3,648,270
3,541,218
95,369
2,094,962
2,250,144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96348</xdr:rowOff>
    </xdr:from>
    <xdr:to>
      <xdr:col>6</xdr:col>
      <xdr:colOff>510540</xdr:colOff>
      <xdr:row>38</xdr:row>
      <xdr:rowOff>138720</xdr:rowOff>
    </xdr:to>
    <xdr:cxnSp macro="">
      <xdr:nvCxnSpPr>
        <xdr:cNvPr id="57" name="直線コネクタ 56"/>
        <xdr:cNvCxnSpPr/>
      </xdr:nvCxnSpPr>
      <xdr:spPr>
        <a:xfrm flipV="1">
          <a:off x="4633595" y="5239848"/>
          <a:ext cx="1270" cy="141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142547</xdr:rowOff>
    </xdr:from>
    <xdr:ext cx="469744" cy="259045"/>
    <xdr:sp macro="" textlink="">
      <xdr:nvSpPr>
        <xdr:cNvPr id="58" name="議会費最小値テキスト"/>
        <xdr:cNvSpPr txBox="1"/>
      </xdr:nvSpPr>
      <xdr:spPr>
        <a:xfrm>
          <a:off x="4686300" y="66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8,060</a:t>
          </a:r>
          <a:endParaRPr kumimoji="1" lang="ja-JP" altLang="en-US" sz="1000" b="1">
            <a:latin typeface="ＭＳ Ｐゴシック"/>
          </a:endParaRPr>
        </a:p>
      </xdr:txBody>
    </xdr:sp>
    <xdr:clientData/>
  </xdr:oneCellAnchor>
  <xdr:twoCellAnchor>
    <xdr:from>
      <xdr:col>6</xdr:col>
      <xdr:colOff>422275</xdr:colOff>
      <xdr:row>38</xdr:row>
      <xdr:rowOff>138720</xdr:rowOff>
    </xdr:from>
    <xdr:to>
      <xdr:col>6</xdr:col>
      <xdr:colOff>600075</xdr:colOff>
      <xdr:row>38</xdr:row>
      <xdr:rowOff>138720</xdr:rowOff>
    </xdr:to>
    <xdr:cxnSp macro="">
      <xdr:nvCxnSpPr>
        <xdr:cNvPr id="59" name="直線コネクタ 58"/>
        <xdr:cNvCxnSpPr/>
      </xdr:nvCxnSpPr>
      <xdr:spPr>
        <a:xfrm>
          <a:off x="4546600" y="6653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43025</xdr:rowOff>
    </xdr:from>
    <xdr:ext cx="534377" cy="259045"/>
    <xdr:sp macro="" textlink="">
      <xdr:nvSpPr>
        <xdr:cNvPr id="60" name="議会費最大値テキスト"/>
        <xdr:cNvSpPr txBox="1"/>
      </xdr:nvSpPr>
      <xdr:spPr>
        <a:xfrm>
          <a:off x="4686300" y="5015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94,655</a:t>
          </a:r>
          <a:endParaRPr kumimoji="1" lang="ja-JP" altLang="en-US" sz="1000" b="1">
            <a:latin typeface="ＭＳ Ｐゴシック"/>
          </a:endParaRPr>
        </a:p>
      </xdr:txBody>
    </xdr:sp>
    <xdr:clientData/>
  </xdr:oneCellAnchor>
  <xdr:twoCellAnchor>
    <xdr:from>
      <xdr:col>6</xdr:col>
      <xdr:colOff>422275</xdr:colOff>
      <xdr:row>30</xdr:row>
      <xdr:rowOff>96348</xdr:rowOff>
    </xdr:from>
    <xdr:to>
      <xdr:col>6</xdr:col>
      <xdr:colOff>600075</xdr:colOff>
      <xdr:row>30</xdr:row>
      <xdr:rowOff>96348</xdr:rowOff>
    </xdr:to>
    <xdr:cxnSp macro="">
      <xdr:nvCxnSpPr>
        <xdr:cNvPr id="61" name="直線コネクタ 60"/>
        <xdr:cNvCxnSpPr/>
      </xdr:nvCxnSpPr>
      <xdr:spPr>
        <a:xfrm>
          <a:off x="4546600" y="5239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75381</xdr:rowOff>
    </xdr:from>
    <xdr:to>
      <xdr:col>6</xdr:col>
      <xdr:colOff>511175</xdr:colOff>
      <xdr:row>38</xdr:row>
      <xdr:rowOff>75970</xdr:rowOff>
    </xdr:to>
    <xdr:cxnSp macro="">
      <xdr:nvCxnSpPr>
        <xdr:cNvPr id="62" name="直線コネクタ 61"/>
        <xdr:cNvCxnSpPr/>
      </xdr:nvCxnSpPr>
      <xdr:spPr>
        <a:xfrm flipV="1">
          <a:off x="3797300" y="6590481"/>
          <a:ext cx="8382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152174</xdr:rowOff>
    </xdr:from>
    <xdr:ext cx="534377" cy="259045"/>
    <xdr:sp macro="" textlink="">
      <xdr:nvSpPr>
        <xdr:cNvPr id="63" name="議会費平均値テキスト"/>
        <xdr:cNvSpPr txBox="1"/>
      </xdr:nvSpPr>
      <xdr:spPr>
        <a:xfrm>
          <a:off x="4686300" y="6324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16,026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129297</xdr:rowOff>
    </xdr:from>
    <xdr:to>
      <xdr:col>6</xdr:col>
      <xdr:colOff>561975</xdr:colOff>
      <xdr:row>38</xdr:row>
      <xdr:rowOff>59447</xdr:rowOff>
    </xdr:to>
    <xdr:sp macro="" textlink="">
      <xdr:nvSpPr>
        <xdr:cNvPr id="64" name="フローチャート : 判断 63"/>
        <xdr:cNvSpPr/>
      </xdr:nvSpPr>
      <xdr:spPr>
        <a:xfrm>
          <a:off x="45847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75970</xdr:rowOff>
    </xdr:from>
    <xdr:to>
      <xdr:col>5</xdr:col>
      <xdr:colOff>358775</xdr:colOff>
      <xdr:row>38</xdr:row>
      <xdr:rowOff>106177</xdr:rowOff>
    </xdr:to>
    <xdr:cxnSp macro="">
      <xdr:nvCxnSpPr>
        <xdr:cNvPr id="65" name="直線コネクタ 64"/>
        <xdr:cNvCxnSpPr/>
      </xdr:nvCxnSpPr>
      <xdr:spPr>
        <a:xfrm flipV="1">
          <a:off x="2908300" y="6591070"/>
          <a:ext cx="889000" cy="3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127746</xdr:rowOff>
    </xdr:from>
    <xdr:to>
      <xdr:col>5</xdr:col>
      <xdr:colOff>409575</xdr:colOff>
      <xdr:row>38</xdr:row>
      <xdr:rowOff>57896</xdr:rowOff>
    </xdr:to>
    <xdr:sp macro="" textlink="">
      <xdr:nvSpPr>
        <xdr:cNvPr id="66" name="フローチャート : 判断 65"/>
        <xdr:cNvSpPr/>
      </xdr:nvSpPr>
      <xdr:spPr>
        <a:xfrm>
          <a:off x="3746500" y="6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74423</xdr:rowOff>
    </xdr:from>
    <xdr:ext cx="534377" cy="259045"/>
    <xdr:sp macro="" textlink="">
      <xdr:nvSpPr>
        <xdr:cNvPr id="67" name="テキスト ボックス 66"/>
        <xdr:cNvSpPr txBox="1"/>
      </xdr:nvSpPr>
      <xdr:spPr>
        <a:xfrm>
          <a:off x="3530111" y="6246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106177</xdr:rowOff>
    </xdr:from>
    <xdr:to>
      <xdr:col>4</xdr:col>
      <xdr:colOff>155575</xdr:colOff>
      <xdr:row>38</xdr:row>
      <xdr:rowOff>107973</xdr:rowOff>
    </xdr:to>
    <xdr:cxnSp macro="">
      <xdr:nvCxnSpPr>
        <xdr:cNvPr id="68" name="直線コネクタ 67"/>
        <xdr:cNvCxnSpPr/>
      </xdr:nvCxnSpPr>
      <xdr:spPr>
        <a:xfrm flipV="1">
          <a:off x="2019300" y="6621277"/>
          <a:ext cx="8890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125101</xdr:rowOff>
    </xdr:from>
    <xdr:to>
      <xdr:col>4</xdr:col>
      <xdr:colOff>206375</xdr:colOff>
      <xdr:row>38</xdr:row>
      <xdr:rowOff>55251</xdr:rowOff>
    </xdr:to>
    <xdr:sp macro="" textlink="">
      <xdr:nvSpPr>
        <xdr:cNvPr id="69" name="フローチャート : 判断 68"/>
        <xdr:cNvSpPr/>
      </xdr:nvSpPr>
      <xdr:spPr>
        <a:xfrm>
          <a:off x="2857500" y="64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71778</xdr:rowOff>
    </xdr:from>
    <xdr:ext cx="534377" cy="259045"/>
    <xdr:sp macro="" textlink="">
      <xdr:nvSpPr>
        <xdr:cNvPr id="70" name="テキスト ボックス 69"/>
        <xdr:cNvSpPr txBox="1"/>
      </xdr:nvSpPr>
      <xdr:spPr>
        <a:xfrm>
          <a:off x="2641111" y="624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16,283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102128</xdr:rowOff>
    </xdr:from>
    <xdr:to>
      <xdr:col>2</xdr:col>
      <xdr:colOff>638175</xdr:colOff>
      <xdr:row>38</xdr:row>
      <xdr:rowOff>107973</xdr:rowOff>
    </xdr:to>
    <xdr:cxnSp macro="">
      <xdr:nvCxnSpPr>
        <xdr:cNvPr id="71" name="直線コネクタ 70"/>
        <xdr:cNvCxnSpPr/>
      </xdr:nvCxnSpPr>
      <xdr:spPr>
        <a:xfrm>
          <a:off x="1130300" y="6617228"/>
          <a:ext cx="889000" cy="5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125345</xdr:rowOff>
    </xdr:from>
    <xdr:to>
      <xdr:col>3</xdr:col>
      <xdr:colOff>3175</xdr:colOff>
      <xdr:row>38</xdr:row>
      <xdr:rowOff>55496</xdr:rowOff>
    </xdr:to>
    <xdr:sp macro="" textlink="">
      <xdr:nvSpPr>
        <xdr:cNvPr id="72" name="フローチャート : 判断 71"/>
        <xdr:cNvSpPr/>
      </xdr:nvSpPr>
      <xdr:spPr>
        <a:xfrm>
          <a:off x="1968500" y="64689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72022</xdr:rowOff>
    </xdr:from>
    <xdr:ext cx="534377" cy="259045"/>
    <xdr:sp macro="" textlink="">
      <xdr:nvSpPr>
        <xdr:cNvPr id="73" name="テキスト ボックス 72"/>
        <xdr:cNvSpPr txBox="1"/>
      </xdr:nvSpPr>
      <xdr:spPr>
        <a:xfrm>
          <a:off x="1752111" y="624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16,268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119516</xdr:rowOff>
    </xdr:from>
    <xdr:to>
      <xdr:col>1</xdr:col>
      <xdr:colOff>485775</xdr:colOff>
      <xdr:row>38</xdr:row>
      <xdr:rowOff>49666</xdr:rowOff>
    </xdr:to>
    <xdr:sp macro="" textlink="">
      <xdr:nvSpPr>
        <xdr:cNvPr id="74" name="フローチャート : 判断 73"/>
        <xdr:cNvSpPr/>
      </xdr:nvSpPr>
      <xdr:spPr>
        <a:xfrm>
          <a:off x="1079500" y="6463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66193</xdr:rowOff>
    </xdr:from>
    <xdr:ext cx="534377" cy="259045"/>
    <xdr:sp macro="" textlink="">
      <xdr:nvSpPr>
        <xdr:cNvPr id="75" name="テキスト ボックス 74"/>
        <xdr:cNvSpPr txBox="1"/>
      </xdr:nvSpPr>
      <xdr:spPr>
        <a:xfrm>
          <a:off x="863111" y="623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16,625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24581</xdr:rowOff>
    </xdr:from>
    <xdr:to>
      <xdr:col>6</xdr:col>
      <xdr:colOff>561975</xdr:colOff>
      <xdr:row>38</xdr:row>
      <xdr:rowOff>126181</xdr:rowOff>
    </xdr:to>
    <xdr:sp macro="" textlink="">
      <xdr:nvSpPr>
        <xdr:cNvPr id="81" name="円/楕円 80"/>
        <xdr:cNvSpPr/>
      </xdr:nvSpPr>
      <xdr:spPr>
        <a:xfrm>
          <a:off x="4584700" y="653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110959</xdr:rowOff>
    </xdr:from>
    <xdr:ext cx="534377" cy="259045"/>
    <xdr:sp macro="" textlink="">
      <xdr:nvSpPr>
        <xdr:cNvPr id="82" name="議会費該当値テキスト"/>
        <xdr:cNvSpPr txBox="1"/>
      </xdr:nvSpPr>
      <xdr:spPr>
        <a:xfrm>
          <a:off x="4686300" y="64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11,939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25170</xdr:rowOff>
    </xdr:from>
    <xdr:to>
      <xdr:col>5</xdr:col>
      <xdr:colOff>409575</xdr:colOff>
      <xdr:row>38</xdr:row>
      <xdr:rowOff>126770</xdr:rowOff>
    </xdr:to>
    <xdr:sp macro="" textlink="">
      <xdr:nvSpPr>
        <xdr:cNvPr id="83" name="円/楕円 82"/>
        <xdr:cNvSpPr/>
      </xdr:nvSpPr>
      <xdr:spPr>
        <a:xfrm>
          <a:off x="3746500" y="654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117897</xdr:rowOff>
    </xdr:from>
    <xdr:ext cx="534377" cy="259045"/>
    <xdr:sp macro="" textlink="">
      <xdr:nvSpPr>
        <xdr:cNvPr id="84" name="テキスト ボックス 83"/>
        <xdr:cNvSpPr txBox="1"/>
      </xdr:nvSpPr>
      <xdr:spPr>
        <a:xfrm>
          <a:off x="3530111" y="663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11,903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55377</xdr:rowOff>
    </xdr:from>
    <xdr:to>
      <xdr:col>4</xdr:col>
      <xdr:colOff>206375</xdr:colOff>
      <xdr:row>38</xdr:row>
      <xdr:rowOff>156977</xdr:rowOff>
    </xdr:to>
    <xdr:sp macro="" textlink="">
      <xdr:nvSpPr>
        <xdr:cNvPr id="85" name="円/楕円 84"/>
        <xdr:cNvSpPr/>
      </xdr:nvSpPr>
      <xdr:spPr>
        <a:xfrm>
          <a:off x="2857500" y="657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148104</xdr:rowOff>
    </xdr:from>
    <xdr:ext cx="534377" cy="259045"/>
    <xdr:sp macro="" textlink="">
      <xdr:nvSpPr>
        <xdr:cNvPr id="86" name="テキスト ボックス 85"/>
        <xdr:cNvSpPr txBox="1"/>
      </xdr:nvSpPr>
      <xdr:spPr>
        <a:xfrm>
          <a:off x="2641111" y="666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10,053</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57173</xdr:rowOff>
    </xdr:from>
    <xdr:to>
      <xdr:col>3</xdr:col>
      <xdr:colOff>3175</xdr:colOff>
      <xdr:row>38</xdr:row>
      <xdr:rowOff>158773</xdr:rowOff>
    </xdr:to>
    <xdr:sp macro="" textlink="">
      <xdr:nvSpPr>
        <xdr:cNvPr id="87" name="円/楕円 86"/>
        <xdr:cNvSpPr/>
      </xdr:nvSpPr>
      <xdr:spPr>
        <a:xfrm>
          <a:off x="1968500" y="657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149900</xdr:rowOff>
    </xdr:from>
    <xdr:ext cx="469744" cy="259045"/>
    <xdr:sp macro="" textlink="">
      <xdr:nvSpPr>
        <xdr:cNvPr id="88" name="テキスト ボックス 87"/>
        <xdr:cNvSpPr txBox="1"/>
      </xdr:nvSpPr>
      <xdr:spPr>
        <a:xfrm>
          <a:off x="1784427" y="666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9,943</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51328</xdr:rowOff>
    </xdr:from>
    <xdr:to>
      <xdr:col>1</xdr:col>
      <xdr:colOff>485775</xdr:colOff>
      <xdr:row>38</xdr:row>
      <xdr:rowOff>152928</xdr:rowOff>
    </xdr:to>
    <xdr:sp macro="" textlink="">
      <xdr:nvSpPr>
        <xdr:cNvPr id="89" name="円/楕円 88"/>
        <xdr:cNvSpPr/>
      </xdr:nvSpPr>
      <xdr:spPr>
        <a:xfrm>
          <a:off x="1079500" y="656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144055</xdr:rowOff>
    </xdr:from>
    <xdr:ext cx="534377" cy="259045"/>
    <xdr:sp macro="" textlink="">
      <xdr:nvSpPr>
        <xdr:cNvPr id="90" name="テキスト ボックス 89"/>
        <xdr:cNvSpPr txBox="1"/>
      </xdr:nvSpPr>
      <xdr:spPr>
        <a:xfrm>
          <a:off x="863111" y="665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167927</xdr:rowOff>
    </xdr:from>
    <xdr:to>
      <xdr:col>6</xdr:col>
      <xdr:colOff>510540</xdr:colOff>
      <xdr:row>58</xdr:row>
      <xdr:rowOff>119150</xdr:rowOff>
    </xdr:to>
    <xdr:cxnSp macro="">
      <xdr:nvCxnSpPr>
        <xdr:cNvPr id="114" name="直線コネクタ 113"/>
        <xdr:cNvCxnSpPr/>
      </xdr:nvCxnSpPr>
      <xdr:spPr>
        <a:xfrm flipV="1">
          <a:off x="4633595" y="8740427"/>
          <a:ext cx="1270" cy="1322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122977</xdr:rowOff>
    </xdr:from>
    <xdr:ext cx="534377" cy="259045"/>
    <xdr:sp macro="" textlink="">
      <xdr:nvSpPr>
        <xdr:cNvPr id="115" name="総務費最小値テキスト"/>
        <xdr:cNvSpPr txBox="1"/>
      </xdr:nvSpPr>
      <xdr:spPr>
        <a:xfrm>
          <a:off x="4686300" y="10067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76,181</a:t>
          </a:r>
          <a:endParaRPr kumimoji="1" lang="ja-JP" altLang="en-US" sz="1000" b="1">
            <a:latin typeface="ＭＳ Ｐゴシック"/>
          </a:endParaRPr>
        </a:p>
      </xdr:txBody>
    </xdr:sp>
    <xdr:clientData/>
  </xdr:oneCellAnchor>
  <xdr:twoCellAnchor>
    <xdr:from>
      <xdr:col>6</xdr:col>
      <xdr:colOff>422275</xdr:colOff>
      <xdr:row>58</xdr:row>
      <xdr:rowOff>119150</xdr:rowOff>
    </xdr:from>
    <xdr:to>
      <xdr:col>6</xdr:col>
      <xdr:colOff>600075</xdr:colOff>
      <xdr:row>58</xdr:row>
      <xdr:rowOff>119150</xdr:rowOff>
    </xdr:to>
    <xdr:cxnSp macro="">
      <xdr:nvCxnSpPr>
        <xdr:cNvPr id="116" name="直線コネクタ 115"/>
        <xdr:cNvCxnSpPr/>
      </xdr:nvCxnSpPr>
      <xdr:spPr>
        <a:xfrm>
          <a:off x="4546600" y="10063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114604</xdr:rowOff>
    </xdr:from>
    <xdr:ext cx="690189" cy="259045"/>
    <xdr:sp macro="" textlink="">
      <xdr:nvSpPr>
        <xdr:cNvPr id="117" name="総務費最大値テキスト"/>
        <xdr:cNvSpPr txBox="1"/>
      </xdr:nvSpPr>
      <xdr:spPr>
        <a:xfrm>
          <a:off x="4686300" y="85156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1,117,774</a:t>
          </a:r>
          <a:endParaRPr kumimoji="1" lang="ja-JP" altLang="en-US" sz="1000" b="1">
            <a:latin typeface="ＭＳ Ｐゴシック"/>
          </a:endParaRPr>
        </a:p>
      </xdr:txBody>
    </xdr:sp>
    <xdr:clientData/>
  </xdr:oneCellAnchor>
  <xdr:twoCellAnchor>
    <xdr:from>
      <xdr:col>6</xdr:col>
      <xdr:colOff>422275</xdr:colOff>
      <xdr:row>50</xdr:row>
      <xdr:rowOff>167927</xdr:rowOff>
    </xdr:from>
    <xdr:to>
      <xdr:col>6</xdr:col>
      <xdr:colOff>600075</xdr:colOff>
      <xdr:row>50</xdr:row>
      <xdr:rowOff>167927</xdr:rowOff>
    </xdr:to>
    <xdr:cxnSp macro="">
      <xdr:nvCxnSpPr>
        <xdr:cNvPr id="118" name="直線コネクタ 117"/>
        <xdr:cNvCxnSpPr/>
      </xdr:nvCxnSpPr>
      <xdr:spPr>
        <a:xfrm>
          <a:off x="4546600" y="874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49233</xdr:rowOff>
    </xdr:from>
    <xdr:to>
      <xdr:col>6</xdr:col>
      <xdr:colOff>511175</xdr:colOff>
      <xdr:row>58</xdr:row>
      <xdr:rowOff>28253</xdr:rowOff>
    </xdr:to>
    <xdr:cxnSp macro="">
      <xdr:nvCxnSpPr>
        <xdr:cNvPr id="119" name="直線コネクタ 118"/>
        <xdr:cNvCxnSpPr/>
      </xdr:nvCxnSpPr>
      <xdr:spPr>
        <a:xfrm flipV="1">
          <a:off x="3797300" y="9821883"/>
          <a:ext cx="838200" cy="15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15327</xdr:rowOff>
    </xdr:from>
    <xdr:ext cx="599010" cy="259045"/>
    <xdr:sp macro="" textlink="">
      <xdr:nvSpPr>
        <xdr:cNvPr id="120" name="総務費平均値テキスト"/>
        <xdr:cNvSpPr txBox="1"/>
      </xdr:nvSpPr>
      <xdr:spPr>
        <a:xfrm>
          <a:off x="4686300" y="97879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235,945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36900</xdr:rowOff>
    </xdr:from>
    <xdr:to>
      <xdr:col>6</xdr:col>
      <xdr:colOff>561975</xdr:colOff>
      <xdr:row>57</xdr:row>
      <xdr:rowOff>138500</xdr:rowOff>
    </xdr:to>
    <xdr:sp macro="" textlink="">
      <xdr:nvSpPr>
        <xdr:cNvPr id="121" name="フローチャート : 判断 120"/>
        <xdr:cNvSpPr/>
      </xdr:nvSpPr>
      <xdr:spPr>
        <a:xfrm>
          <a:off x="4584700" y="980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28253</xdr:rowOff>
    </xdr:from>
    <xdr:to>
      <xdr:col>5</xdr:col>
      <xdr:colOff>358775</xdr:colOff>
      <xdr:row>58</xdr:row>
      <xdr:rowOff>55573</xdr:rowOff>
    </xdr:to>
    <xdr:cxnSp macro="">
      <xdr:nvCxnSpPr>
        <xdr:cNvPr id="122" name="直線コネクタ 121"/>
        <xdr:cNvCxnSpPr/>
      </xdr:nvCxnSpPr>
      <xdr:spPr>
        <a:xfrm flipV="1">
          <a:off x="2908300" y="9972353"/>
          <a:ext cx="889000" cy="2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47158</xdr:rowOff>
    </xdr:from>
    <xdr:to>
      <xdr:col>5</xdr:col>
      <xdr:colOff>409575</xdr:colOff>
      <xdr:row>57</xdr:row>
      <xdr:rowOff>148758</xdr:rowOff>
    </xdr:to>
    <xdr:sp macro="" textlink="">
      <xdr:nvSpPr>
        <xdr:cNvPr id="123" name="フローチャート : 判断 122"/>
        <xdr:cNvSpPr/>
      </xdr:nvSpPr>
      <xdr:spPr>
        <a:xfrm>
          <a:off x="3746500" y="9819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165285</xdr:rowOff>
    </xdr:from>
    <xdr:ext cx="599010" cy="259045"/>
    <xdr:sp macro="" textlink="">
      <xdr:nvSpPr>
        <xdr:cNvPr id="124" name="テキスト ボックス 123"/>
        <xdr:cNvSpPr txBox="1"/>
      </xdr:nvSpPr>
      <xdr:spPr>
        <a:xfrm>
          <a:off x="3497794" y="959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227,868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41247</xdr:rowOff>
    </xdr:from>
    <xdr:to>
      <xdr:col>4</xdr:col>
      <xdr:colOff>155575</xdr:colOff>
      <xdr:row>58</xdr:row>
      <xdr:rowOff>55573</xdr:rowOff>
    </xdr:to>
    <xdr:cxnSp macro="">
      <xdr:nvCxnSpPr>
        <xdr:cNvPr id="125" name="直線コネクタ 124"/>
        <xdr:cNvCxnSpPr/>
      </xdr:nvCxnSpPr>
      <xdr:spPr>
        <a:xfrm>
          <a:off x="2019300" y="9985347"/>
          <a:ext cx="889000" cy="1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53913</xdr:rowOff>
    </xdr:from>
    <xdr:to>
      <xdr:col>4</xdr:col>
      <xdr:colOff>206375</xdr:colOff>
      <xdr:row>57</xdr:row>
      <xdr:rowOff>155513</xdr:rowOff>
    </xdr:to>
    <xdr:sp macro="" textlink="">
      <xdr:nvSpPr>
        <xdr:cNvPr id="126" name="フローチャート : 判断 125"/>
        <xdr:cNvSpPr/>
      </xdr:nvSpPr>
      <xdr:spPr>
        <a:xfrm>
          <a:off x="2857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590</xdr:rowOff>
    </xdr:from>
    <xdr:ext cx="599010" cy="259045"/>
    <xdr:sp macro="" textlink="">
      <xdr:nvSpPr>
        <xdr:cNvPr id="127" name="テキスト ボックス 126"/>
        <xdr:cNvSpPr txBox="1"/>
      </xdr:nvSpPr>
      <xdr:spPr>
        <a:xfrm>
          <a:off x="2608794" y="9601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222,549</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41247</xdr:rowOff>
    </xdr:from>
    <xdr:to>
      <xdr:col>2</xdr:col>
      <xdr:colOff>638175</xdr:colOff>
      <xdr:row>58</xdr:row>
      <xdr:rowOff>73109</xdr:rowOff>
    </xdr:to>
    <xdr:cxnSp macro="">
      <xdr:nvCxnSpPr>
        <xdr:cNvPr id="128" name="直線コネクタ 127"/>
        <xdr:cNvCxnSpPr/>
      </xdr:nvCxnSpPr>
      <xdr:spPr>
        <a:xfrm flipV="1">
          <a:off x="1130300" y="9985347"/>
          <a:ext cx="889000" cy="3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48628</xdr:rowOff>
    </xdr:from>
    <xdr:to>
      <xdr:col>3</xdr:col>
      <xdr:colOff>3175</xdr:colOff>
      <xdr:row>57</xdr:row>
      <xdr:rowOff>150228</xdr:rowOff>
    </xdr:to>
    <xdr:sp macro="" textlink="">
      <xdr:nvSpPr>
        <xdr:cNvPr id="129" name="フローチャート : 判断 128"/>
        <xdr:cNvSpPr/>
      </xdr:nvSpPr>
      <xdr:spPr>
        <a:xfrm>
          <a:off x="1968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166755</xdr:rowOff>
    </xdr:from>
    <xdr:ext cx="599010" cy="259045"/>
    <xdr:sp macro="" textlink="">
      <xdr:nvSpPr>
        <xdr:cNvPr id="130" name="テキスト ボックス 129"/>
        <xdr:cNvSpPr txBox="1"/>
      </xdr:nvSpPr>
      <xdr:spPr>
        <a:xfrm>
          <a:off x="1719794" y="9596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226,710</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100597</xdr:rowOff>
    </xdr:from>
    <xdr:to>
      <xdr:col>1</xdr:col>
      <xdr:colOff>485775</xdr:colOff>
      <xdr:row>57</xdr:row>
      <xdr:rowOff>30747</xdr:rowOff>
    </xdr:to>
    <xdr:sp macro="" textlink="">
      <xdr:nvSpPr>
        <xdr:cNvPr id="131" name="フローチャート : 判断 130"/>
        <xdr:cNvSpPr/>
      </xdr:nvSpPr>
      <xdr:spPr>
        <a:xfrm>
          <a:off x="1079500" y="9701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47274</xdr:rowOff>
    </xdr:from>
    <xdr:ext cx="599010" cy="259045"/>
    <xdr:sp macro="" textlink="">
      <xdr:nvSpPr>
        <xdr:cNvPr id="132" name="テキスト ボックス 131"/>
        <xdr:cNvSpPr txBox="1"/>
      </xdr:nvSpPr>
      <xdr:spPr>
        <a:xfrm>
          <a:off x="830794" y="947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320,790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169883</xdr:rowOff>
    </xdr:from>
    <xdr:to>
      <xdr:col>6</xdr:col>
      <xdr:colOff>561975</xdr:colOff>
      <xdr:row>57</xdr:row>
      <xdr:rowOff>100033</xdr:rowOff>
    </xdr:to>
    <xdr:sp macro="" textlink="">
      <xdr:nvSpPr>
        <xdr:cNvPr id="138" name="円/楕円 137"/>
        <xdr:cNvSpPr/>
      </xdr:nvSpPr>
      <xdr:spPr>
        <a:xfrm>
          <a:off x="4584700" y="9771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21310</xdr:rowOff>
    </xdr:from>
    <xdr:ext cx="599010" cy="259045"/>
    <xdr:sp macro="" textlink="">
      <xdr:nvSpPr>
        <xdr:cNvPr id="139" name="総務費該当値テキスト"/>
        <xdr:cNvSpPr txBox="1"/>
      </xdr:nvSpPr>
      <xdr:spPr>
        <a:xfrm>
          <a:off x="4686300" y="9622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266,234</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148903</xdr:rowOff>
    </xdr:from>
    <xdr:to>
      <xdr:col>5</xdr:col>
      <xdr:colOff>409575</xdr:colOff>
      <xdr:row>58</xdr:row>
      <xdr:rowOff>79053</xdr:rowOff>
    </xdr:to>
    <xdr:sp macro="" textlink="">
      <xdr:nvSpPr>
        <xdr:cNvPr id="140" name="円/楕円 139"/>
        <xdr:cNvSpPr/>
      </xdr:nvSpPr>
      <xdr:spPr>
        <a:xfrm>
          <a:off x="3746500" y="992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70180</xdr:rowOff>
    </xdr:from>
    <xdr:ext cx="599010" cy="259045"/>
    <xdr:sp macro="" textlink="">
      <xdr:nvSpPr>
        <xdr:cNvPr id="141" name="テキスト ボックス 140"/>
        <xdr:cNvSpPr txBox="1"/>
      </xdr:nvSpPr>
      <xdr:spPr>
        <a:xfrm>
          <a:off x="3497794" y="10014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147,753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4773</xdr:rowOff>
    </xdr:from>
    <xdr:to>
      <xdr:col>4</xdr:col>
      <xdr:colOff>206375</xdr:colOff>
      <xdr:row>58</xdr:row>
      <xdr:rowOff>106373</xdr:rowOff>
    </xdr:to>
    <xdr:sp macro="" textlink="">
      <xdr:nvSpPr>
        <xdr:cNvPr id="142" name="円/楕円 141"/>
        <xdr:cNvSpPr/>
      </xdr:nvSpPr>
      <xdr:spPr>
        <a:xfrm>
          <a:off x="2857500" y="9948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97500</xdr:rowOff>
    </xdr:from>
    <xdr:ext cx="599010" cy="259045"/>
    <xdr:sp macro="" textlink="">
      <xdr:nvSpPr>
        <xdr:cNvPr id="143" name="テキスト ボックス 142"/>
        <xdr:cNvSpPr txBox="1"/>
      </xdr:nvSpPr>
      <xdr:spPr>
        <a:xfrm>
          <a:off x="2608794" y="1004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126,242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161897</xdr:rowOff>
    </xdr:from>
    <xdr:to>
      <xdr:col>3</xdr:col>
      <xdr:colOff>3175</xdr:colOff>
      <xdr:row>58</xdr:row>
      <xdr:rowOff>92047</xdr:rowOff>
    </xdr:to>
    <xdr:sp macro="" textlink="">
      <xdr:nvSpPr>
        <xdr:cNvPr id="144" name="円/楕円 143"/>
        <xdr:cNvSpPr/>
      </xdr:nvSpPr>
      <xdr:spPr>
        <a:xfrm>
          <a:off x="1968500" y="9934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83174</xdr:rowOff>
    </xdr:from>
    <xdr:ext cx="599010" cy="259045"/>
    <xdr:sp macro="" textlink="">
      <xdr:nvSpPr>
        <xdr:cNvPr id="145" name="テキスト ボックス 144"/>
        <xdr:cNvSpPr txBox="1"/>
      </xdr:nvSpPr>
      <xdr:spPr>
        <a:xfrm>
          <a:off x="1719794" y="1002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137,522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22309</xdr:rowOff>
    </xdr:from>
    <xdr:to>
      <xdr:col>1</xdr:col>
      <xdr:colOff>485775</xdr:colOff>
      <xdr:row>58</xdr:row>
      <xdr:rowOff>123909</xdr:rowOff>
    </xdr:to>
    <xdr:sp macro="" textlink="">
      <xdr:nvSpPr>
        <xdr:cNvPr id="146" name="円/楕円 145"/>
        <xdr:cNvSpPr/>
      </xdr:nvSpPr>
      <xdr:spPr>
        <a:xfrm>
          <a:off x="1079500" y="996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115036</xdr:rowOff>
    </xdr:from>
    <xdr:ext cx="599010" cy="259045"/>
    <xdr:sp macro="" textlink="">
      <xdr:nvSpPr>
        <xdr:cNvPr id="147" name="テキスト ボックス 146"/>
        <xdr:cNvSpPr txBox="1"/>
      </xdr:nvSpPr>
      <xdr:spPr>
        <a:xfrm>
          <a:off x="830794" y="10059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112,434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9" name="テキスト ボックス 168"/>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55797</xdr:rowOff>
    </xdr:from>
    <xdr:to>
      <xdr:col>6</xdr:col>
      <xdr:colOff>510540</xdr:colOff>
      <xdr:row>78</xdr:row>
      <xdr:rowOff>78755</xdr:rowOff>
    </xdr:to>
    <xdr:cxnSp macro="">
      <xdr:nvCxnSpPr>
        <xdr:cNvPr id="173" name="直線コネクタ 172"/>
        <xdr:cNvCxnSpPr/>
      </xdr:nvCxnSpPr>
      <xdr:spPr>
        <a:xfrm flipV="1">
          <a:off x="4633595" y="12057297"/>
          <a:ext cx="1270" cy="1394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82582</xdr:rowOff>
    </xdr:from>
    <xdr:ext cx="599010" cy="259045"/>
    <xdr:sp macro="" textlink="">
      <xdr:nvSpPr>
        <xdr:cNvPr id="174" name="民生費最小値テキスト"/>
        <xdr:cNvSpPr txBox="1"/>
      </xdr:nvSpPr>
      <xdr:spPr>
        <a:xfrm>
          <a:off x="4686300" y="1345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117,324</a:t>
          </a:r>
          <a:endParaRPr kumimoji="1" lang="ja-JP" altLang="en-US" sz="1000" b="1">
            <a:latin typeface="ＭＳ Ｐゴシック"/>
          </a:endParaRPr>
        </a:p>
      </xdr:txBody>
    </xdr:sp>
    <xdr:clientData/>
  </xdr:oneCellAnchor>
  <xdr:twoCellAnchor>
    <xdr:from>
      <xdr:col>6</xdr:col>
      <xdr:colOff>422275</xdr:colOff>
      <xdr:row>78</xdr:row>
      <xdr:rowOff>78755</xdr:rowOff>
    </xdr:from>
    <xdr:to>
      <xdr:col>6</xdr:col>
      <xdr:colOff>600075</xdr:colOff>
      <xdr:row>78</xdr:row>
      <xdr:rowOff>78755</xdr:rowOff>
    </xdr:to>
    <xdr:cxnSp macro="">
      <xdr:nvCxnSpPr>
        <xdr:cNvPr id="175" name="直線コネクタ 174"/>
        <xdr:cNvCxnSpPr/>
      </xdr:nvCxnSpPr>
      <xdr:spPr>
        <a:xfrm>
          <a:off x="4546600" y="134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2474</xdr:rowOff>
    </xdr:from>
    <xdr:ext cx="599010" cy="259045"/>
    <xdr:sp macro="" textlink="">
      <xdr:nvSpPr>
        <xdr:cNvPr id="176" name="民生費最大値テキスト"/>
        <xdr:cNvSpPr txBox="1"/>
      </xdr:nvSpPr>
      <xdr:spPr>
        <a:xfrm>
          <a:off x="4686300" y="11832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971,384</a:t>
          </a:r>
          <a:endParaRPr kumimoji="1" lang="ja-JP" altLang="en-US" sz="1000" b="1">
            <a:latin typeface="ＭＳ Ｐゴシック"/>
          </a:endParaRPr>
        </a:p>
      </xdr:txBody>
    </xdr:sp>
    <xdr:clientData/>
  </xdr:oneCellAnchor>
  <xdr:twoCellAnchor>
    <xdr:from>
      <xdr:col>6</xdr:col>
      <xdr:colOff>422275</xdr:colOff>
      <xdr:row>70</xdr:row>
      <xdr:rowOff>55797</xdr:rowOff>
    </xdr:from>
    <xdr:to>
      <xdr:col>6</xdr:col>
      <xdr:colOff>600075</xdr:colOff>
      <xdr:row>70</xdr:row>
      <xdr:rowOff>55797</xdr:rowOff>
    </xdr:to>
    <xdr:cxnSp macro="">
      <xdr:nvCxnSpPr>
        <xdr:cNvPr id="177" name="直線コネクタ 176"/>
        <xdr:cNvCxnSpPr/>
      </xdr:nvCxnSpPr>
      <xdr:spPr>
        <a:xfrm>
          <a:off x="4546600" y="1205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157578</xdr:rowOff>
    </xdr:from>
    <xdr:to>
      <xdr:col>6</xdr:col>
      <xdr:colOff>511175</xdr:colOff>
      <xdr:row>78</xdr:row>
      <xdr:rowOff>12312</xdr:rowOff>
    </xdr:to>
    <xdr:cxnSp macro="">
      <xdr:nvCxnSpPr>
        <xdr:cNvPr id="178" name="直線コネクタ 177"/>
        <xdr:cNvCxnSpPr/>
      </xdr:nvCxnSpPr>
      <xdr:spPr>
        <a:xfrm flipV="1">
          <a:off x="3797300" y="13359228"/>
          <a:ext cx="838200" cy="2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102086</xdr:rowOff>
    </xdr:from>
    <xdr:ext cx="599010" cy="259045"/>
    <xdr:sp macro="" textlink="">
      <xdr:nvSpPr>
        <xdr:cNvPr id="179" name="民生費平均値テキスト"/>
        <xdr:cNvSpPr txBox="1"/>
      </xdr:nvSpPr>
      <xdr:spPr>
        <a:xfrm>
          <a:off x="4686300" y="131322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190,935</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79209</xdr:rowOff>
    </xdr:from>
    <xdr:to>
      <xdr:col>6</xdr:col>
      <xdr:colOff>561975</xdr:colOff>
      <xdr:row>78</xdr:row>
      <xdr:rowOff>9359</xdr:rowOff>
    </xdr:to>
    <xdr:sp macro="" textlink="">
      <xdr:nvSpPr>
        <xdr:cNvPr id="180" name="フローチャート : 判断 179"/>
        <xdr:cNvSpPr/>
      </xdr:nvSpPr>
      <xdr:spPr>
        <a:xfrm>
          <a:off x="4584700" y="132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12312</xdr:rowOff>
    </xdr:from>
    <xdr:to>
      <xdr:col>5</xdr:col>
      <xdr:colOff>358775</xdr:colOff>
      <xdr:row>78</xdr:row>
      <xdr:rowOff>22292</xdr:rowOff>
    </xdr:to>
    <xdr:cxnSp macro="">
      <xdr:nvCxnSpPr>
        <xdr:cNvPr id="181" name="直線コネクタ 180"/>
        <xdr:cNvCxnSpPr/>
      </xdr:nvCxnSpPr>
      <xdr:spPr>
        <a:xfrm flipV="1">
          <a:off x="2908300" y="13385412"/>
          <a:ext cx="889000" cy="9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91115</xdr:rowOff>
    </xdr:from>
    <xdr:to>
      <xdr:col>5</xdr:col>
      <xdr:colOff>409575</xdr:colOff>
      <xdr:row>78</xdr:row>
      <xdr:rowOff>21265</xdr:rowOff>
    </xdr:to>
    <xdr:sp macro="" textlink="">
      <xdr:nvSpPr>
        <xdr:cNvPr id="182" name="フローチャート : 判断 181"/>
        <xdr:cNvSpPr/>
      </xdr:nvSpPr>
      <xdr:spPr>
        <a:xfrm>
          <a:off x="3746500" y="1329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37792</xdr:rowOff>
    </xdr:from>
    <xdr:ext cx="599010" cy="259045"/>
    <xdr:sp macro="" textlink="">
      <xdr:nvSpPr>
        <xdr:cNvPr id="183" name="テキスト ボックス 182"/>
        <xdr:cNvSpPr txBox="1"/>
      </xdr:nvSpPr>
      <xdr:spPr>
        <a:xfrm>
          <a:off x="3497794" y="13067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183,643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22292</xdr:rowOff>
    </xdr:from>
    <xdr:to>
      <xdr:col>4</xdr:col>
      <xdr:colOff>155575</xdr:colOff>
      <xdr:row>78</xdr:row>
      <xdr:rowOff>42811</xdr:rowOff>
    </xdr:to>
    <xdr:cxnSp macro="">
      <xdr:nvCxnSpPr>
        <xdr:cNvPr id="184" name="直線コネクタ 183"/>
        <xdr:cNvCxnSpPr/>
      </xdr:nvCxnSpPr>
      <xdr:spPr>
        <a:xfrm flipV="1">
          <a:off x="2019300" y="13395392"/>
          <a:ext cx="889000" cy="20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69855</xdr:rowOff>
    </xdr:from>
    <xdr:to>
      <xdr:col>4</xdr:col>
      <xdr:colOff>206375</xdr:colOff>
      <xdr:row>78</xdr:row>
      <xdr:rowOff>5</xdr:rowOff>
    </xdr:to>
    <xdr:sp macro="" textlink="">
      <xdr:nvSpPr>
        <xdr:cNvPr id="185" name="フローチャート : 判断 184"/>
        <xdr:cNvSpPr/>
      </xdr:nvSpPr>
      <xdr:spPr>
        <a:xfrm>
          <a:off x="2857500" y="1327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16532</xdr:rowOff>
    </xdr:from>
    <xdr:ext cx="599010" cy="259045"/>
    <xdr:sp macro="" textlink="">
      <xdr:nvSpPr>
        <xdr:cNvPr id="186" name="テキスト ボックス 185"/>
        <xdr:cNvSpPr txBox="1"/>
      </xdr:nvSpPr>
      <xdr:spPr>
        <a:xfrm>
          <a:off x="2608794" y="13046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196,664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38917</xdr:rowOff>
    </xdr:from>
    <xdr:to>
      <xdr:col>2</xdr:col>
      <xdr:colOff>638175</xdr:colOff>
      <xdr:row>78</xdr:row>
      <xdr:rowOff>42811</xdr:rowOff>
    </xdr:to>
    <xdr:cxnSp macro="">
      <xdr:nvCxnSpPr>
        <xdr:cNvPr id="187" name="直線コネクタ 186"/>
        <xdr:cNvCxnSpPr/>
      </xdr:nvCxnSpPr>
      <xdr:spPr>
        <a:xfrm>
          <a:off x="1130300" y="13412017"/>
          <a:ext cx="889000" cy="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14010</xdr:rowOff>
    </xdr:from>
    <xdr:to>
      <xdr:col>3</xdr:col>
      <xdr:colOff>3175</xdr:colOff>
      <xdr:row>77</xdr:row>
      <xdr:rowOff>115610</xdr:rowOff>
    </xdr:to>
    <xdr:sp macro="" textlink="">
      <xdr:nvSpPr>
        <xdr:cNvPr id="188" name="フローチャート : 判断 187"/>
        <xdr:cNvSpPr/>
      </xdr:nvSpPr>
      <xdr:spPr>
        <a:xfrm>
          <a:off x="1968500" y="132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132137</xdr:rowOff>
    </xdr:from>
    <xdr:ext cx="599010" cy="259045"/>
    <xdr:sp macro="" textlink="">
      <xdr:nvSpPr>
        <xdr:cNvPr id="189" name="テキスト ボックス 188"/>
        <xdr:cNvSpPr txBox="1"/>
      </xdr:nvSpPr>
      <xdr:spPr>
        <a:xfrm>
          <a:off x="1719794" y="1299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39633</xdr:rowOff>
    </xdr:from>
    <xdr:to>
      <xdr:col>1</xdr:col>
      <xdr:colOff>485775</xdr:colOff>
      <xdr:row>77</xdr:row>
      <xdr:rowOff>141233</xdr:rowOff>
    </xdr:to>
    <xdr:sp macro="" textlink="">
      <xdr:nvSpPr>
        <xdr:cNvPr id="190" name="フローチャート : 判断 189"/>
        <xdr:cNvSpPr/>
      </xdr:nvSpPr>
      <xdr:spPr>
        <a:xfrm>
          <a:off x="1079500" y="1324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157760</xdr:rowOff>
    </xdr:from>
    <xdr:ext cx="599010" cy="259045"/>
    <xdr:sp macro="" textlink="">
      <xdr:nvSpPr>
        <xdr:cNvPr id="191" name="テキスト ボックス 190"/>
        <xdr:cNvSpPr txBox="1"/>
      </xdr:nvSpPr>
      <xdr:spPr>
        <a:xfrm>
          <a:off x="830794" y="13016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215,172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106778</xdr:rowOff>
    </xdr:from>
    <xdr:to>
      <xdr:col>6</xdr:col>
      <xdr:colOff>561975</xdr:colOff>
      <xdr:row>78</xdr:row>
      <xdr:rowOff>36928</xdr:rowOff>
    </xdr:to>
    <xdr:sp macro="" textlink="">
      <xdr:nvSpPr>
        <xdr:cNvPr id="197" name="円/楕円 196"/>
        <xdr:cNvSpPr/>
      </xdr:nvSpPr>
      <xdr:spPr>
        <a:xfrm>
          <a:off x="4584700" y="1330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57636</xdr:rowOff>
    </xdr:from>
    <xdr:ext cx="599010" cy="259045"/>
    <xdr:sp macro="" textlink="">
      <xdr:nvSpPr>
        <xdr:cNvPr id="198" name="民生費該当値テキスト"/>
        <xdr:cNvSpPr txBox="1"/>
      </xdr:nvSpPr>
      <xdr:spPr>
        <a:xfrm>
          <a:off x="4686300" y="13259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174,051</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132962</xdr:rowOff>
    </xdr:from>
    <xdr:to>
      <xdr:col>5</xdr:col>
      <xdr:colOff>409575</xdr:colOff>
      <xdr:row>78</xdr:row>
      <xdr:rowOff>63112</xdr:rowOff>
    </xdr:to>
    <xdr:sp macro="" textlink="">
      <xdr:nvSpPr>
        <xdr:cNvPr id="199" name="円/楕円 198"/>
        <xdr:cNvSpPr/>
      </xdr:nvSpPr>
      <xdr:spPr>
        <a:xfrm>
          <a:off x="3746500" y="1333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54239</xdr:rowOff>
    </xdr:from>
    <xdr:ext cx="599010" cy="259045"/>
    <xdr:sp macro="" textlink="">
      <xdr:nvSpPr>
        <xdr:cNvPr id="200" name="テキスト ボックス 199"/>
        <xdr:cNvSpPr txBox="1"/>
      </xdr:nvSpPr>
      <xdr:spPr>
        <a:xfrm>
          <a:off x="3497794" y="13427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158,015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142942</xdr:rowOff>
    </xdr:from>
    <xdr:to>
      <xdr:col>4</xdr:col>
      <xdr:colOff>206375</xdr:colOff>
      <xdr:row>78</xdr:row>
      <xdr:rowOff>73092</xdr:rowOff>
    </xdr:to>
    <xdr:sp macro="" textlink="">
      <xdr:nvSpPr>
        <xdr:cNvPr id="201" name="円/楕円 200"/>
        <xdr:cNvSpPr/>
      </xdr:nvSpPr>
      <xdr:spPr>
        <a:xfrm>
          <a:off x="2857500" y="1334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64219</xdr:rowOff>
    </xdr:from>
    <xdr:ext cx="599010" cy="259045"/>
    <xdr:sp macro="" textlink="">
      <xdr:nvSpPr>
        <xdr:cNvPr id="202" name="テキスト ボックス 201"/>
        <xdr:cNvSpPr txBox="1"/>
      </xdr:nvSpPr>
      <xdr:spPr>
        <a:xfrm>
          <a:off x="2608794" y="13437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151,904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163461</xdr:rowOff>
    </xdr:from>
    <xdr:to>
      <xdr:col>3</xdr:col>
      <xdr:colOff>3175</xdr:colOff>
      <xdr:row>78</xdr:row>
      <xdr:rowOff>93611</xdr:rowOff>
    </xdr:to>
    <xdr:sp macro="" textlink="">
      <xdr:nvSpPr>
        <xdr:cNvPr id="203" name="円/楕円 202"/>
        <xdr:cNvSpPr/>
      </xdr:nvSpPr>
      <xdr:spPr>
        <a:xfrm>
          <a:off x="1968500" y="1336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84738</xdr:rowOff>
    </xdr:from>
    <xdr:ext cx="599010" cy="259045"/>
    <xdr:sp macro="" textlink="">
      <xdr:nvSpPr>
        <xdr:cNvPr id="204" name="テキスト ボックス 203"/>
        <xdr:cNvSpPr txBox="1"/>
      </xdr:nvSpPr>
      <xdr:spPr>
        <a:xfrm>
          <a:off x="1719794" y="1345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139,337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159567</xdr:rowOff>
    </xdr:from>
    <xdr:to>
      <xdr:col>1</xdr:col>
      <xdr:colOff>485775</xdr:colOff>
      <xdr:row>78</xdr:row>
      <xdr:rowOff>89717</xdr:rowOff>
    </xdr:to>
    <xdr:sp macro="" textlink="">
      <xdr:nvSpPr>
        <xdr:cNvPr id="205" name="円/楕円 204"/>
        <xdr:cNvSpPr/>
      </xdr:nvSpPr>
      <xdr:spPr>
        <a:xfrm>
          <a:off x="1079500" y="1336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80844</xdr:rowOff>
    </xdr:from>
    <xdr:ext cx="599010" cy="259045"/>
    <xdr:sp macro="" textlink="">
      <xdr:nvSpPr>
        <xdr:cNvPr id="206" name="テキスト ボックス 205"/>
        <xdr:cNvSpPr txBox="1"/>
      </xdr:nvSpPr>
      <xdr:spPr>
        <a:xfrm>
          <a:off x="830794" y="1345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141,722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8" name="テキスト ボックス 227"/>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102665</xdr:rowOff>
    </xdr:from>
    <xdr:to>
      <xdr:col>6</xdr:col>
      <xdr:colOff>510540</xdr:colOff>
      <xdr:row>98</xdr:row>
      <xdr:rowOff>148882</xdr:rowOff>
    </xdr:to>
    <xdr:cxnSp macro="">
      <xdr:nvCxnSpPr>
        <xdr:cNvPr id="230" name="直線コネクタ 229"/>
        <xdr:cNvCxnSpPr/>
      </xdr:nvCxnSpPr>
      <xdr:spPr>
        <a:xfrm flipV="1">
          <a:off x="4633595" y="15704615"/>
          <a:ext cx="1270" cy="12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152709</xdr:rowOff>
    </xdr:from>
    <xdr:ext cx="534377" cy="259045"/>
    <xdr:sp macro="" textlink="">
      <xdr:nvSpPr>
        <xdr:cNvPr id="231" name="衛生費最小値テキスト"/>
        <xdr:cNvSpPr txBox="1"/>
      </xdr:nvSpPr>
      <xdr:spPr>
        <a:xfrm>
          <a:off x="4686300" y="169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35,180</a:t>
          </a:r>
          <a:endParaRPr kumimoji="1" lang="ja-JP" altLang="en-US" sz="1000" b="1">
            <a:latin typeface="ＭＳ Ｐゴシック"/>
          </a:endParaRPr>
        </a:p>
      </xdr:txBody>
    </xdr:sp>
    <xdr:clientData/>
  </xdr:oneCellAnchor>
  <xdr:twoCellAnchor>
    <xdr:from>
      <xdr:col>6</xdr:col>
      <xdr:colOff>422275</xdr:colOff>
      <xdr:row>98</xdr:row>
      <xdr:rowOff>148882</xdr:rowOff>
    </xdr:from>
    <xdr:to>
      <xdr:col>6</xdr:col>
      <xdr:colOff>600075</xdr:colOff>
      <xdr:row>98</xdr:row>
      <xdr:rowOff>148882</xdr:rowOff>
    </xdr:to>
    <xdr:cxnSp macro="">
      <xdr:nvCxnSpPr>
        <xdr:cNvPr id="232" name="直線コネクタ 231"/>
        <xdr:cNvCxnSpPr/>
      </xdr:nvCxnSpPr>
      <xdr:spPr>
        <a:xfrm>
          <a:off x="4546600" y="16950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49342</xdr:rowOff>
    </xdr:from>
    <xdr:ext cx="599010" cy="259045"/>
    <xdr:sp macro="" textlink="">
      <xdr:nvSpPr>
        <xdr:cNvPr id="233" name="衛生費最大値テキスト"/>
        <xdr:cNvSpPr txBox="1"/>
      </xdr:nvSpPr>
      <xdr:spPr>
        <a:xfrm>
          <a:off x="4686300" y="1547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689,441</a:t>
          </a:r>
          <a:endParaRPr kumimoji="1" lang="ja-JP" altLang="en-US" sz="1000" b="1">
            <a:latin typeface="ＭＳ Ｐゴシック"/>
          </a:endParaRPr>
        </a:p>
      </xdr:txBody>
    </xdr:sp>
    <xdr:clientData/>
  </xdr:oneCellAnchor>
  <xdr:twoCellAnchor>
    <xdr:from>
      <xdr:col>6</xdr:col>
      <xdr:colOff>422275</xdr:colOff>
      <xdr:row>91</xdr:row>
      <xdr:rowOff>102665</xdr:rowOff>
    </xdr:from>
    <xdr:to>
      <xdr:col>6</xdr:col>
      <xdr:colOff>600075</xdr:colOff>
      <xdr:row>91</xdr:row>
      <xdr:rowOff>102665</xdr:rowOff>
    </xdr:to>
    <xdr:cxnSp macro="">
      <xdr:nvCxnSpPr>
        <xdr:cNvPr id="234" name="直線コネクタ 233"/>
        <xdr:cNvCxnSpPr/>
      </xdr:nvCxnSpPr>
      <xdr:spPr>
        <a:xfrm>
          <a:off x="4546600" y="157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77068</xdr:rowOff>
    </xdr:from>
    <xdr:to>
      <xdr:col>6</xdr:col>
      <xdr:colOff>511175</xdr:colOff>
      <xdr:row>98</xdr:row>
      <xdr:rowOff>77707</xdr:rowOff>
    </xdr:to>
    <xdr:cxnSp macro="">
      <xdr:nvCxnSpPr>
        <xdr:cNvPr id="235" name="直線コネクタ 234"/>
        <xdr:cNvCxnSpPr/>
      </xdr:nvCxnSpPr>
      <xdr:spPr>
        <a:xfrm>
          <a:off x="3797300" y="16879168"/>
          <a:ext cx="838200" cy="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24206</xdr:rowOff>
    </xdr:from>
    <xdr:ext cx="534377" cy="259045"/>
    <xdr:sp macro="" textlink="">
      <xdr:nvSpPr>
        <xdr:cNvPr id="236" name="衛生費平均値テキスト"/>
        <xdr:cNvSpPr txBox="1"/>
      </xdr:nvSpPr>
      <xdr:spPr>
        <a:xfrm>
          <a:off x="4686300" y="1665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85,969</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1329</xdr:rowOff>
    </xdr:from>
    <xdr:to>
      <xdr:col>6</xdr:col>
      <xdr:colOff>561975</xdr:colOff>
      <xdr:row>98</xdr:row>
      <xdr:rowOff>102929</xdr:rowOff>
    </xdr:to>
    <xdr:sp macro="" textlink="">
      <xdr:nvSpPr>
        <xdr:cNvPr id="237" name="フローチャート : 判断 236"/>
        <xdr:cNvSpPr/>
      </xdr:nvSpPr>
      <xdr:spPr>
        <a:xfrm>
          <a:off x="45847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75786</xdr:rowOff>
    </xdr:from>
    <xdr:to>
      <xdr:col>5</xdr:col>
      <xdr:colOff>358775</xdr:colOff>
      <xdr:row>98</xdr:row>
      <xdr:rowOff>77068</xdr:rowOff>
    </xdr:to>
    <xdr:cxnSp macro="">
      <xdr:nvCxnSpPr>
        <xdr:cNvPr id="238" name="直線コネクタ 237"/>
        <xdr:cNvCxnSpPr/>
      </xdr:nvCxnSpPr>
      <xdr:spPr>
        <a:xfrm>
          <a:off x="2908300" y="16877886"/>
          <a:ext cx="889000" cy="1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5471</xdr:rowOff>
    </xdr:from>
    <xdr:to>
      <xdr:col>5</xdr:col>
      <xdr:colOff>409575</xdr:colOff>
      <xdr:row>98</xdr:row>
      <xdr:rowOff>107071</xdr:rowOff>
    </xdr:to>
    <xdr:sp macro="" textlink="">
      <xdr:nvSpPr>
        <xdr:cNvPr id="239" name="フローチャート : 判断 238"/>
        <xdr:cNvSpPr/>
      </xdr:nvSpPr>
      <xdr:spPr>
        <a:xfrm>
          <a:off x="3746500" y="1680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123598</xdr:rowOff>
    </xdr:from>
    <xdr:ext cx="534377" cy="259045"/>
    <xdr:sp macro="" textlink="">
      <xdr:nvSpPr>
        <xdr:cNvPr id="240" name="テキスト ボックス 239"/>
        <xdr:cNvSpPr txBox="1"/>
      </xdr:nvSpPr>
      <xdr:spPr>
        <a:xfrm>
          <a:off x="3530111" y="16582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83,795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75786</xdr:rowOff>
    </xdr:from>
    <xdr:to>
      <xdr:col>4</xdr:col>
      <xdr:colOff>155575</xdr:colOff>
      <xdr:row>98</xdr:row>
      <xdr:rowOff>95783</xdr:rowOff>
    </xdr:to>
    <xdr:cxnSp macro="">
      <xdr:nvCxnSpPr>
        <xdr:cNvPr id="241" name="直線コネクタ 240"/>
        <xdr:cNvCxnSpPr/>
      </xdr:nvCxnSpPr>
      <xdr:spPr>
        <a:xfrm flipV="1">
          <a:off x="2019300" y="16877886"/>
          <a:ext cx="889000" cy="1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14238</xdr:rowOff>
    </xdr:from>
    <xdr:to>
      <xdr:col>4</xdr:col>
      <xdr:colOff>206375</xdr:colOff>
      <xdr:row>98</xdr:row>
      <xdr:rowOff>115838</xdr:rowOff>
    </xdr:to>
    <xdr:sp macro="" textlink="">
      <xdr:nvSpPr>
        <xdr:cNvPr id="242" name="フローチャート : 判断 241"/>
        <xdr:cNvSpPr/>
      </xdr:nvSpPr>
      <xdr:spPr>
        <a:xfrm>
          <a:off x="2857500" y="16816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132365</xdr:rowOff>
    </xdr:from>
    <xdr:ext cx="534377" cy="259045"/>
    <xdr:sp macro="" textlink="">
      <xdr:nvSpPr>
        <xdr:cNvPr id="243" name="テキスト ボックス 242"/>
        <xdr:cNvSpPr txBox="1"/>
      </xdr:nvSpPr>
      <xdr:spPr>
        <a:xfrm>
          <a:off x="2641111" y="16591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79,193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95783</xdr:rowOff>
    </xdr:from>
    <xdr:to>
      <xdr:col>2</xdr:col>
      <xdr:colOff>638175</xdr:colOff>
      <xdr:row>98</xdr:row>
      <xdr:rowOff>97461</xdr:rowOff>
    </xdr:to>
    <xdr:cxnSp macro="">
      <xdr:nvCxnSpPr>
        <xdr:cNvPr id="244" name="直線コネクタ 243"/>
        <xdr:cNvCxnSpPr/>
      </xdr:nvCxnSpPr>
      <xdr:spPr>
        <a:xfrm flipV="1">
          <a:off x="1130300" y="16897883"/>
          <a:ext cx="889000" cy="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20957</xdr:rowOff>
    </xdr:from>
    <xdr:to>
      <xdr:col>3</xdr:col>
      <xdr:colOff>3175</xdr:colOff>
      <xdr:row>98</xdr:row>
      <xdr:rowOff>122557</xdr:rowOff>
    </xdr:to>
    <xdr:sp macro="" textlink="">
      <xdr:nvSpPr>
        <xdr:cNvPr id="245" name="フローチャート : 判断 244"/>
        <xdr:cNvSpPr/>
      </xdr:nvSpPr>
      <xdr:spPr>
        <a:xfrm>
          <a:off x="1968500" y="1682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139084</xdr:rowOff>
    </xdr:from>
    <xdr:ext cx="534377" cy="259045"/>
    <xdr:sp macro="" textlink="">
      <xdr:nvSpPr>
        <xdr:cNvPr id="246" name="テキスト ボックス 245"/>
        <xdr:cNvSpPr txBox="1"/>
      </xdr:nvSpPr>
      <xdr:spPr>
        <a:xfrm>
          <a:off x="1752111" y="1659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75,666</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100865</xdr:rowOff>
    </xdr:from>
    <xdr:to>
      <xdr:col>1</xdr:col>
      <xdr:colOff>485775</xdr:colOff>
      <xdr:row>98</xdr:row>
      <xdr:rowOff>31015</xdr:rowOff>
    </xdr:to>
    <xdr:sp macro="" textlink="">
      <xdr:nvSpPr>
        <xdr:cNvPr id="247" name="フローチャート : 判断 246"/>
        <xdr:cNvSpPr/>
      </xdr:nvSpPr>
      <xdr:spPr>
        <a:xfrm>
          <a:off x="1079500" y="1673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96</xdr:row>
      <xdr:rowOff>47542</xdr:rowOff>
    </xdr:from>
    <xdr:ext cx="599010" cy="259045"/>
    <xdr:sp macro="" textlink="">
      <xdr:nvSpPr>
        <xdr:cNvPr id="248" name="テキスト ボックス 247"/>
        <xdr:cNvSpPr txBox="1"/>
      </xdr:nvSpPr>
      <xdr:spPr>
        <a:xfrm>
          <a:off x="830794" y="165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26907</xdr:rowOff>
    </xdr:from>
    <xdr:to>
      <xdr:col>6</xdr:col>
      <xdr:colOff>561975</xdr:colOff>
      <xdr:row>98</xdr:row>
      <xdr:rowOff>128507</xdr:rowOff>
    </xdr:to>
    <xdr:sp macro="" textlink="">
      <xdr:nvSpPr>
        <xdr:cNvPr id="254" name="円/楕円 253"/>
        <xdr:cNvSpPr/>
      </xdr:nvSpPr>
      <xdr:spPr>
        <a:xfrm>
          <a:off x="4584700" y="1682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151206</xdr:rowOff>
    </xdr:from>
    <xdr:ext cx="534377" cy="259045"/>
    <xdr:sp macro="" textlink="">
      <xdr:nvSpPr>
        <xdr:cNvPr id="255" name="衛生費該当値テキスト"/>
        <xdr:cNvSpPr txBox="1"/>
      </xdr:nvSpPr>
      <xdr:spPr>
        <a:xfrm>
          <a:off x="4686300" y="167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72,542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26268</xdr:rowOff>
    </xdr:from>
    <xdr:to>
      <xdr:col>5</xdr:col>
      <xdr:colOff>409575</xdr:colOff>
      <xdr:row>98</xdr:row>
      <xdr:rowOff>127868</xdr:rowOff>
    </xdr:to>
    <xdr:sp macro="" textlink="">
      <xdr:nvSpPr>
        <xdr:cNvPr id="256" name="円/楕円 255"/>
        <xdr:cNvSpPr/>
      </xdr:nvSpPr>
      <xdr:spPr>
        <a:xfrm>
          <a:off x="3746500" y="1682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118995</xdr:rowOff>
    </xdr:from>
    <xdr:ext cx="534377" cy="259045"/>
    <xdr:sp macro="" textlink="">
      <xdr:nvSpPr>
        <xdr:cNvPr id="257" name="テキスト ボックス 256"/>
        <xdr:cNvSpPr txBox="1"/>
      </xdr:nvSpPr>
      <xdr:spPr>
        <a:xfrm>
          <a:off x="3530111" y="1692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72,878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24986</xdr:rowOff>
    </xdr:from>
    <xdr:to>
      <xdr:col>4</xdr:col>
      <xdr:colOff>206375</xdr:colOff>
      <xdr:row>98</xdr:row>
      <xdr:rowOff>126586</xdr:rowOff>
    </xdr:to>
    <xdr:sp macro="" textlink="">
      <xdr:nvSpPr>
        <xdr:cNvPr id="258" name="円/楕円 257"/>
        <xdr:cNvSpPr/>
      </xdr:nvSpPr>
      <xdr:spPr>
        <a:xfrm>
          <a:off x="2857500" y="1682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117713</xdr:rowOff>
    </xdr:from>
    <xdr:ext cx="534377" cy="259045"/>
    <xdr:sp macro="" textlink="">
      <xdr:nvSpPr>
        <xdr:cNvPr id="259" name="テキスト ボックス 258"/>
        <xdr:cNvSpPr txBox="1"/>
      </xdr:nvSpPr>
      <xdr:spPr>
        <a:xfrm>
          <a:off x="2641111" y="16919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73,551</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44983</xdr:rowOff>
    </xdr:from>
    <xdr:to>
      <xdr:col>3</xdr:col>
      <xdr:colOff>3175</xdr:colOff>
      <xdr:row>98</xdr:row>
      <xdr:rowOff>146583</xdr:rowOff>
    </xdr:to>
    <xdr:sp macro="" textlink="">
      <xdr:nvSpPr>
        <xdr:cNvPr id="260" name="円/楕円 259"/>
        <xdr:cNvSpPr/>
      </xdr:nvSpPr>
      <xdr:spPr>
        <a:xfrm>
          <a:off x="1968500" y="1684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137710</xdr:rowOff>
    </xdr:from>
    <xdr:ext cx="534377" cy="259045"/>
    <xdr:sp macro="" textlink="">
      <xdr:nvSpPr>
        <xdr:cNvPr id="261" name="テキスト ボックス 260"/>
        <xdr:cNvSpPr txBox="1"/>
      </xdr:nvSpPr>
      <xdr:spPr>
        <a:xfrm>
          <a:off x="1752111" y="1693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63,053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46661</xdr:rowOff>
    </xdr:from>
    <xdr:to>
      <xdr:col>1</xdr:col>
      <xdr:colOff>485775</xdr:colOff>
      <xdr:row>98</xdr:row>
      <xdr:rowOff>148261</xdr:rowOff>
    </xdr:to>
    <xdr:sp macro="" textlink="">
      <xdr:nvSpPr>
        <xdr:cNvPr id="262" name="円/楕円 261"/>
        <xdr:cNvSpPr/>
      </xdr:nvSpPr>
      <xdr:spPr>
        <a:xfrm>
          <a:off x="1079500" y="1684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139388</xdr:rowOff>
    </xdr:from>
    <xdr:ext cx="534377" cy="259045"/>
    <xdr:sp macro="" textlink="">
      <xdr:nvSpPr>
        <xdr:cNvPr id="263" name="テキスト ボックス 262"/>
        <xdr:cNvSpPr txBox="1"/>
      </xdr:nvSpPr>
      <xdr:spPr>
        <a:xfrm>
          <a:off x="863111" y="1694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62,173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137414</xdr:rowOff>
    </xdr:from>
    <xdr:to>
      <xdr:col>15</xdr:col>
      <xdr:colOff>180340</xdr:colOff>
      <xdr:row>39</xdr:row>
      <xdr:rowOff>44450</xdr:rowOff>
    </xdr:to>
    <xdr:cxnSp macro="">
      <xdr:nvCxnSpPr>
        <xdr:cNvPr id="287" name="直線コネクタ 286"/>
        <xdr:cNvCxnSpPr/>
      </xdr:nvCxnSpPr>
      <xdr:spPr>
        <a:xfrm flipV="1">
          <a:off x="10475595" y="5280914"/>
          <a:ext cx="1270" cy="145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84091</xdr:rowOff>
    </xdr:from>
    <xdr:ext cx="534377" cy="259045"/>
    <xdr:sp macro="" textlink="">
      <xdr:nvSpPr>
        <xdr:cNvPr id="290" name="労働費最大値テキスト"/>
        <xdr:cNvSpPr txBox="1"/>
      </xdr:nvSpPr>
      <xdr:spPr>
        <a:xfrm>
          <a:off x="10528300" y="50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11,418</a:t>
          </a:r>
          <a:endParaRPr kumimoji="1" lang="ja-JP" altLang="en-US" sz="1000" b="1">
            <a:latin typeface="ＭＳ Ｐゴシック"/>
          </a:endParaRPr>
        </a:p>
      </xdr:txBody>
    </xdr:sp>
    <xdr:clientData/>
  </xdr:oneCellAnchor>
  <xdr:twoCellAnchor>
    <xdr:from>
      <xdr:col>15</xdr:col>
      <xdr:colOff>92075</xdr:colOff>
      <xdr:row>30</xdr:row>
      <xdr:rowOff>137414</xdr:rowOff>
    </xdr:from>
    <xdr:to>
      <xdr:col>15</xdr:col>
      <xdr:colOff>269875</xdr:colOff>
      <xdr:row>30</xdr:row>
      <xdr:rowOff>137414</xdr:rowOff>
    </xdr:to>
    <xdr:cxnSp macro="">
      <xdr:nvCxnSpPr>
        <xdr:cNvPr id="291" name="直線コネクタ 290"/>
        <xdr:cNvCxnSpPr/>
      </xdr:nvCxnSpPr>
      <xdr:spPr>
        <a:xfrm>
          <a:off x="10388600" y="5280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12954</xdr:rowOff>
    </xdr:from>
    <xdr:to>
      <xdr:col>15</xdr:col>
      <xdr:colOff>180975</xdr:colOff>
      <xdr:row>39</xdr:row>
      <xdr:rowOff>13716</xdr:rowOff>
    </xdr:to>
    <xdr:cxnSp macro="">
      <xdr:nvCxnSpPr>
        <xdr:cNvPr id="292" name="直線コネクタ 291"/>
        <xdr:cNvCxnSpPr/>
      </xdr:nvCxnSpPr>
      <xdr:spPr>
        <a:xfrm flipV="1">
          <a:off x="9639300" y="6699504"/>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163720</xdr:rowOff>
    </xdr:from>
    <xdr:ext cx="469744" cy="259045"/>
    <xdr:sp macro="" textlink="">
      <xdr:nvSpPr>
        <xdr:cNvPr id="293" name="労働費平均値テキスト"/>
        <xdr:cNvSpPr txBox="1"/>
      </xdr:nvSpPr>
      <xdr:spPr>
        <a:xfrm>
          <a:off x="10528300" y="6335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140843</xdr:rowOff>
    </xdr:from>
    <xdr:to>
      <xdr:col>15</xdr:col>
      <xdr:colOff>231775</xdr:colOff>
      <xdr:row>38</xdr:row>
      <xdr:rowOff>70993</xdr:rowOff>
    </xdr:to>
    <xdr:sp macro="" textlink="">
      <xdr:nvSpPr>
        <xdr:cNvPr id="294" name="フローチャート : 判断 293"/>
        <xdr:cNvSpPr/>
      </xdr:nvSpPr>
      <xdr:spPr>
        <a:xfrm>
          <a:off x="104267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13716</xdr:rowOff>
    </xdr:from>
    <xdr:to>
      <xdr:col>14</xdr:col>
      <xdr:colOff>28575</xdr:colOff>
      <xdr:row>39</xdr:row>
      <xdr:rowOff>14478</xdr:rowOff>
    </xdr:to>
    <xdr:cxnSp macro="">
      <xdr:nvCxnSpPr>
        <xdr:cNvPr id="295" name="直線コネクタ 294"/>
        <xdr:cNvCxnSpPr/>
      </xdr:nvCxnSpPr>
      <xdr:spPr>
        <a:xfrm flipV="1">
          <a:off x="8750300" y="6700266"/>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3937</xdr:rowOff>
    </xdr:from>
    <xdr:to>
      <xdr:col>14</xdr:col>
      <xdr:colOff>79375</xdr:colOff>
      <xdr:row>37</xdr:row>
      <xdr:rowOff>105537</xdr:rowOff>
    </xdr:to>
    <xdr:sp macro="" textlink="">
      <xdr:nvSpPr>
        <xdr:cNvPr id="296" name="フローチャート : 判断 295"/>
        <xdr:cNvSpPr/>
      </xdr:nvSpPr>
      <xdr:spPr>
        <a:xfrm>
          <a:off x="9588500" y="634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122064</xdr:rowOff>
    </xdr:from>
    <xdr:ext cx="469744" cy="259045"/>
    <xdr:sp macro="" textlink="">
      <xdr:nvSpPr>
        <xdr:cNvPr id="297" name="テキスト ボックス 296"/>
        <xdr:cNvSpPr txBox="1"/>
      </xdr:nvSpPr>
      <xdr:spPr>
        <a:xfrm>
          <a:off x="9404427" y="612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2,619</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14478</xdr:rowOff>
    </xdr:from>
    <xdr:to>
      <xdr:col>12</xdr:col>
      <xdr:colOff>511175</xdr:colOff>
      <xdr:row>39</xdr:row>
      <xdr:rowOff>15240</xdr:rowOff>
    </xdr:to>
    <xdr:cxnSp macro="">
      <xdr:nvCxnSpPr>
        <xdr:cNvPr id="298" name="直線コネクタ 297"/>
        <xdr:cNvCxnSpPr/>
      </xdr:nvCxnSpPr>
      <xdr:spPr>
        <a:xfrm flipV="1">
          <a:off x="7861300" y="670102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94361</xdr:rowOff>
    </xdr:from>
    <xdr:to>
      <xdr:col>12</xdr:col>
      <xdr:colOff>561975</xdr:colOff>
      <xdr:row>37</xdr:row>
      <xdr:rowOff>24511</xdr:rowOff>
    </xdr:to>
    <xdr:sp macro="" textlink="">
      <xdr:nvSpPr>
        <xdr:cNvPr id="299" name="フローチャート : 判断 298"/>
        <xdr:cNvSpPr/>
      </xdr:nvSpPr>
      <xdr:spPr>
        <a:xfrm>
          <a:off x="8699500" y="626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41038</xdr:rowOff>
    </xdr:from>
    <xdr:ext cx="469744" cy="259045"/>
    <xdr:sp macro="" textlink="">
      <xdr:nvSpPr>
        <xdr:cNvPr id="300" name="テキスト ボックス 299"/>
        <xdr:cNvSpPr txBox="1"/>
      </xdr:nvSpPr>
      <xdr:spPr>
        <a:xfrm>
          <a:off x="8515427" y="604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3,257</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15240</xdr:rowOff>
    </xdr:from>
    <xdr:to>
      <xdr:col>11</xdr:col>
      <xdr:colOff>307975</xdr:colOff>
      <xdr:row>39</xdr:row>
      <xdr:rowOff>15748</xdr:rowOff>
    </xdr:to>
    <xdr:cxnSp macro="">
      <xdr:nvCxnSpPr>
        <xdr:cNvPr id="301" name="直線コネクタ 300"/>
        <xdr:cNvCxnSpPr/>
      </xdr:nvCxnSpPr>
      <xdr:spPr>
        <a:xfrm flipV="1">
          <a:off x="6972300" y="6701790"/>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86741</xdr:rowOff>
    </xdr:from>
    <xdr:to>
      <xdr:col>11</xdr:col>
      <xdr:colOff>358775</xdr:colOff>
      <xdr:row>37</xdr:row>
      <xdr:rowOff>16891</xdr:rowOff>
    </xdr:to>
    <xdr:sp macro="" textlink="">
      <xdr:nvSpPr>
        <xdr:cNvPr id="302" name="フローチャート : 判断 301"/>
        <xdr:cNvSpPr/>
      </xdr:nvSpPr>
      <xdr:spPr>
        <a:xfrm>
          <a:off x="7810500" y="625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33418</xdr:rowOff>
    </xdr:from>
    <xdr:ext cx="469744" cy="259045"/>
    <xdr:sp macro="" textlink="">
      <xdr:nvSpPr>
        <xdr:cNvPr id="303" name="テキスト ボックス 302"/>
        <xdr:cNvSpPr txBox="1"/>
      </xdr:nvSpPr>
      <xdr:spPr>
        <a:xfrm>
          <a:off x="7626427" y="603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1524</xdr:rowOff>
    </xdr:from>
    <xdr:to>
      <xdr:col>10</xdr:col>
      <xdr:colOff>155575</xdr:colOff>
      <xdr:row>36</xdr:row>
      <xdr:rowOff>103124</xdr:rowOff>
    </xdr:to>
    <xdr:sp macro="" textlink="">
      <xdr:nvSpPr>
        <xdr:cNvPr id="304" name="フローチャート : 判断 303"/>
        <xdr:cNvSpPr/>
      </xdr:nvSpPr>
      <xdr:spPr>
        <a:xfrm>
          <a:off x="6921500" y="617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119651</xdr:rowOff>
    </xdr:from>
    <xdr:ext cx="469744" cy="259045"/>
    <xdr:sp macro="" textlink="">
      <xdr:nvSpPr>
        <xdr:cNvPr id="305" name="テキスト ボックス 304"/>
        <xdr:cNvSpPr txBox="1"/>
      </xdr:nvSpPr>
      <xdr:spPr>
        <a:xfrm>
          <a:off x="6737427" y="59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133604</xdr:rowOff>
    </xdr:from>
    <xdr:to>
      <xdr:col>15</xdr:col>
      <xdr:colOff>231775</xdr:colOff>
      <xdr:row>39</xdr:row>
      <xdr:rowOff>63754</xdr:rowOff>
    </xdr:to>
    <xdr:sp macro="" textlink="">
      <xdr:nvSpPr>
        <xdr:cNvPr id="311" name="円/楕円 310"/>
        <xdr:cNvSpPr/>
      </xdr:nvSpPr>
      <xdr:spPr>
        <a:xfrm>
          <a:off x="10426700" y="664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48531</xdr:rowOff>
    </xdr:from>
    <xdr:ext cx="378565" cy="259045"/>
    <xdr:sp macro="" textlink="">
      <xdr:nvSpPr>
        <xdr:cNvPr id="312" name="労働費該当値テキスト"/>
        <xdr:cNvSpPr txBox="1"/>
      </xdr:nvSpPr>
      <xdr:spPr>
        <a:xfrm>
          <a:off x="10528300" y="65636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134366</xdr:rowOff>
    </xdr:from>
    <xdr:to>
      <xdr:col>14</xdr:col>
      <xdr:colOff>79375</xdr:colOff>
      <xdr:row>39</xdr:row>
      <xdr:rowOff>64516</xdr:rowOff>
    </xdr:to>
    <xdr:sp macro="" textlink="">
      <xdr:nvSpPr>
        <xdr:cNvPr id="313" name="円/楕円 312"/>
        <xdr:cNvSpPr/>
      </xdr:nvSpPr>
      <xdr:spPr>
        <a:xfrm>
          <a:off x="9588500" y="664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55643</xdr:rowOff>
    </xdr:from>
    <xdr:ext cx="378565" cy="259045"/>
    <xdr:sp macro="" textlink="">
      <xdr:nvSpPr>
        <xdr:cNvPr id="314" name="テキスト ボックス 313"/>
        <xdr:cNvSpPr txBox="1"/>
      </xdr:nvSpPr>
      <xdr:spPr>
        <a:xfrm>
          <a:off x="9450017" y="6742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135128</xdr:rowOff>
    </xdr:from>
    <xdr:to>
      <xdr:col>12</xdr:col>
      <xdr:colOff>561975</xdr:colOff>
      <xdr:row>39</xdr:row>
      <xdr:rowOff>65278</xdr:rowOff>
    </xdr:to>
    <xdr:sp macro="" textlink="">
      <xdr:nvSpPr>
        <xdr:cNvPr id="315" name="円/楕円 314"/>
        <xdr:cNvSpPr/>
      </xdr:nvSpPr>
      <xdr:spPr>
        <a:xfrm>
          <a:off x="8699500" y="665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56405</xdr:rowOff>
    </xdr:from>
    <xdr:ext cx="378565" cy="259045"/>
    <xdr:sp macro="" textlink="">
      <xdr:nvSpPr>
        <xdr:cNvPr id="316" name="テキスト ボックス 315"/>
        <xdr:cNvSpPr txBox="1"/>
      </xdr:nvSpPr>
      <xdr:spPr>
        <a:xfrm>
          <a:off x="8561017" y="6742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135890</xdr:rowOff>
    </xdr:from>
    <xdr:to>
      <xdr:col>11</xdr:col>
      <xdr:colOff>358775</xdr:colOff>
      <xdr:row>39</xdr:row>
      <xdr:rowOff>66040</xdr:rowOff>
    </xdr:to>
    <xdr:sp macro="" textlink="">
      <xdr:nvSpPr>
        <xdr:cNvPr id="317" name="円/楕円 316"/>
        <xdr:cNvSpPr/>
      </xdr:nvSpPr>
      <xdr:spPr>
        <a:xfrm>
          <a:off x="7810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57167</xdr:rowOff>
    </xdr:from>
    <xdr:ext cx="378565" cy="259045"/>
    <xdr:sp macro="" textlink="">
      <xdr:nvSpPr>
        <xdr:cNvPr id="318" name="テキスト ボックス 317"/>
        <xdr:cNvSpPr txBox="1"/>
      </xdr:nvSpPr>
      <xdr:spPr>
        <a:xfrm>
          <a:off x="7672017" y="6743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136398</xdr:rowOff>
    </xdr:from>
    <xdr:to>
      <xdr:col>10</xdr:col>
      <xdr:colOff>155575</xdr:colOff>
      <xdr:row>39</xdr:row>
      <xdr:rowOff>66548</xdr:rowOff>
    </xdr:to>
    <xdr:sp macro="" textlink="">
      <xdr:nvSpPr>
        <xdr:cNvPr id="319" name="円/楕円 318"/>
        <xdr:cNvSpPr/>
      </xdr:nvSpPr>
      <xdr:spPr>
        <a:xfrm>
          <a:off x="6921500" y="665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39</xdr:row>
      <xdr:rowOff>57675</xdr:rowOff>
    </xdr:from>
    <xdr:ext cx="378565" cy="259045"/>
    <xdr:sp macro="" textlink="">
      <xdr:nvSpPr>
        <xdr:cNvPr id="320" name="テキスト ボックス 319"/>
        <xdr:cNvSpPr txBox="1"/>
      </xdr:nvSpPr>
      <xdr:spPr>
        <a:xfrm>
          <a:off x="6783017" y="6744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4" name="テキスト ボックス 333"/>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0" name="テキスト ボックス 339"/>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2" name="テキスト ボックス 34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32479</xdr:rowOff>
    </xdr:from>
    <xdr:to>
      <xdr:col>15</xdr:col>
      <xdr:colOff>180340</xdr:colOff>
      <xdr:row>59</xdr:row>
      <xdr:rowOff>30200</xdr:rowOff>
    </xdr:to>
    <xdr:cxnSp macro="">
      <xdr:nvCxnSpPr>
        <xdr:cNvPr id="344" name="直線コネクタ 343"/>
        <xdr:cNvCxnSpPr/>
      </xdr:nvCxnSpPr>
      <xdr:spPr>
        <a:xfrm flipV="1">
          <a:off x="10475595" y="8776429"/>
          <a:ext cx="1270" cy="1369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34027</xdr:rowOff>
    </xdr:from>
    <xdr:ext cx="534377" cy="259045"/>
    <xdr:sp macro="" textlink="">
      <xdr:nvSpPr>
        <xdr:cNvPr id="345" name="農林水産業費最小値テキスト"/>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59</xdr:row>
      <xdr:rowOff>30200</xdr:rowOff>
    </xdr:from>
    <xdr:to>
      <xdr:col>15</xdr:col>
      <xdr:colOff>269875</xdr:colOff>
      <xdr:row>59</xdr:row>
      <xdr:rowOff>30200</xdr:rowOff>
    </xdr:to>
    <xdr:cxnSp macro="">
      <xdr:nvCxnSpPr>
        <xdr:cNvPr id="346" name="直線コネクタ 345"/>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150606</xdr:rowOff>
    </xdr:from>
    <xdr:ext cx="690189" cy="259045"/>
    <xdr:sp macro="" textlink="">
      <xdr:nvSpPr>
        <xdr:cNvPr id="347" name="農林水産業費最大値テキスト"/>
        <xdr:cNvSpPr txBox="1"/>
      </xdr:nvSpPr>
      <xdr:spPr>
        <a:xfrm>
          <a:off x="10528300" y="85516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1,089,426</a:t>
          </a:r>
          <a:endParaRPr kumimoji="1" lang="ja-JP" altLang="en-US" sz="1000" b="1">
            <a:latin typeface="ＭＳ Ｐゴシック"/>
          </a:endParaRPr>
        </a:p>
      </xdr:txBody>
    </xdr:sp>
    <xdr:clientData/>
  </xdr:oneCellAnchor>
  <xdr:twoCellAnchor>
    <xdr:from>
      <xdr:col>15</xdr:col>
      <xdr:colOff>92075</xdr:colOff>
      <xdr:row>51</xdr:row>
      <xdr:rowOff>32479</xdr:rowOff>
    </xdr:from>
    <xdr:to>
      <xdr:col>15</xdr:col>
      <xdr:colOff>269875</xdr:colOff>
      <xdr:row>51</xdr:row>
      <xdr:rowOff>32479</xdr:rowOff>
    </xdr:to>
    <xdr:cxnSp macro="">
      <xdr:nvCxnSpPr>
        <xdr:cNvPr id="348" name="直線コネクタ 347"/>
        <xdr:cNvCxnSpPr/>
      </xdr:nvCxnSpPr>
      <xdr:spPr>
        <a:xfrm>
          <a:off x="10388600" y="877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148841</xdr:rowOff>
    </xdr:from>
    <xdr:to>
      <xdr:col>15</xdr:col>
      <xdr:colOff>180975</xdr:colOff>
      <xdr:row>58</xdr:row>
      <xdr:rowOff>152293</xdr:rowOff>
    </xdr:to>
    <xdr:cxnSp macro="">
      <xdr:nvCxnSpPr>
        <xdr:cNvPr id="349" name="直線コネクタ 348"/>
        <xdr:cNvCxnSpPr/>
      </xdr:nvCxnSpPr>
      <xdr:spPr>
        <a:xfrm flipV="1">
          <a:off x="9639300" y="10092941"/>
          <a:ext cx="838200" cy="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57730</xdr:rowOff>
    </xdr:from>
    <xdr:ext cx="599010" cy="259045"/>
    <xdr:sp macro="" textlink="">
      <xdr:nvSpPr>
        <xdr:cNvPr id="350" name="農林水産業費平均値テキスト"/>
        <xdr:cNvSpPr txBox="1"/>
      </xdr:nvSpPr>
      <xdr:spPr>
        <a:xfrm>
          <a:off x="10528300" y="9830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102,557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34853</xdr:rowOff>
    </xdr:from>
    <xdr:to>
      <xdr:col>15</xdr:col>
      <xdr:colOff>231775</xdr:colOff>
      <xdr:row>58</xdr:row>
      <xdr:rowOff>136453</xdr:rowOff>
    </xdr:to>
    <xdr:sp macro="" textlink="">
      <xdr:nvSpPr>
        <xdr:cNvPr id="351" name="フローチャート : 判断 350"/>
        <xdr:cNvSpPr/>
      </xdr:nvSpPr>
      <xdr:spPr>
        <a:xfrm>
          <a:off x="10426700" y="997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145786</xdr:rowOff>
    </xdr:from>
    <xdr:to>
      <xdr:col>14</xdr:col>
      <xdr:colOff>28575</xdr:colOff>
      <xdr:row>58</xdr:row>
      <xdr:rowOff>152293</xdr:rowOff>
    </xdr:to>
    <xdr:cxnSp macro="">
      <xdr:nvCxnSpPr>
        <xdr:cNvPr id="352" name="直線コネクタ 351"/>
        <xdr:cNvCxnSpPr/>
      </xdr:nvCxnSpPr>
      <xdr:spPr>
        <a:xfrm>
          <a:off x="8750300" y="10089886"/>
          <a:ext cx="889000" cy="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36379</xdr:rowOff>
    </xdr:from>
    <xdr:to>
      <xdr:col>14</xdr:col>
      <xdr:colOff>79375</xdr:colOff>
      <xdr:row>58</xdr:row>
      <xdr:rowOff>137979</xdr:rowOff>
    </xdr:to>
    <xdr:sp macro="" textlink="">
      <xdr:nvSpPr>
        <xdr:cNvPr id="353" name="フローチャート : 判断 352"/>
        <xdr:cNvSpPr/>
      </xdr:nvSpPr>
      <xdr:spPr>
        <a:xfrm>
          <a:off x="9588500" y="9980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154506</xdr:rowOff>
    </xdr:from>
    <xdr:ext cx="599010" cy="259045"/>
    <xdr:sp macro="" textlink="">
      <xdr:nvSpPr>
        <xdr:cNvPr id="354" name="テキスト ボックス 353"/>
        <xdr:cNvSpPr txBox="1"/>
      </xdr:nvSpPr>
      <xdr:spPr>
        <a:xfrm>
          <a:off x="9339794" y="9755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101,355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144471</xdr:rowOff>
    </xdr:from>
    <xdr:to>
      <xdr:col>12</xdr:col>
      <xdr:colOff>511175</xdr:colOff>
      <xdr:row>58</xdr:row>
      <xdr:rowOff>145786</xdr:rowOff>
    </xdr:to>
    <xdr:cxnSp macro="">
      <xdr:nvCxnSpPr>
        <xdr:cNvPr id="355" name="直線コネクタ 354"/>
        <xdr:cNvCxnSpPr/>
      </xdr:nvCxnSpPr>
      <xdr:spPr>
        <a:xfrm>
          <a:off x="7861300" y="10088571"/>
          <a:ext cx="889000" cy="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14446</xdr:rowOff>
    </xdr:from>
    <xdr:to>
      <xdr:col>12</xdr:col>
      <xdr:colOff>561975</xdr:colOff>
      <xdr:row>58</xdr:row>
      <xdr:rowOff>116046</xdr:rowOff>
    </xdr:to>
    <xdr:sp macro="" textlink="">
      <xdr:nvSpPr>
        <xdr:cNvPr id="356" name="フローチャート : 判断 355"/>
        <xdr:cNvSpPr/>
      </xdr:nvSpPr>
      <xdr:spPr>
        <a:xfrm>
          <a:off x="8699500" y="99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132573</xdr:rowOff>
    </xdr:from>
    <xdr:ext cx="599010" cy="259045"/>
    <xdr:sp macro="" textlink="">
      <xdr:nvSpPr>
        <xdr:cNvPr id="357" name="テキスト ボックス 356"/>
        <xdr:cNvSpPr txBox="1"/>
      </xdr:nvSpPr>
      <xdr:spPr>
        <a:xfrm>
          <a:off x="8450794" y="973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118,625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144471</xdr:rowOff>
    </xdr:from>
    <xdr:to>
      <xdr:col>11</xdr:col>
      <xdr:colOff>307975</xdr:colOff>
      <xdr:row>58</xdr:row>
      <xdr:rowOff>149891</xdr:rowOff>
    </xdr:to>
    <xdr:cxnSp macro="">
      <xdr:nvCxnSpPr>
        <xdr:cNvPr id="358" name="直線コネクタ 357"/>
        <xdr:cNvCxnSpPr/>
      </xdr:nvCxnSpPr>
      <xdr:spPr>
        <a:xfrm flipV="1">
          <a:off x="6972300" y="10088571"/>
          <a:ext cx="889000" cy="5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168755</xdr:rowOff>
    </xdr:from>
    <xdr:to>
      <xdr:col>11</xdr:col>
      <xdr:colOff>358775</xdr:colOff>
      <xdr:row>58</xdr:row>
      <xdr:rowOff>98905</xdr:rowOff>
    </xdr:to>
    <xdr:sp macro="" textlink="">
      <xdr:nvSpPr>
        <xdr:cNvPr id="359" name="フローチャート : 判断 358"/>
        <xdr:cNvSpPr/>
      </xdr:nvSpPr>
      <xdr:spPr>
        <a:xfrm>
          <a:off x="7810500" y="994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115432</xdr:rowOff>
    </xdr:from>
    <xdr:ext cx="599010" cy="259045"/>
    <xdr:sp macro="" textlink="">
      <xdr:nvSpPr>
        <xdr:cNvPr id="360" name="テキスト ボックス 359"/>
        <xdr:cNvSpPr txBox="1"/>
      </xdr:nvSpPr>
      <xdr:spPr>
        <a:xfrm>
          <a:off x="7561794" y="9716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132,122</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7203</xdr:rowOff>
    </xdr:from>
    <xdr:to>
      <xdr:col>10</xdr:col>
      <xdr:colOff>155575</xdr:colOff>
      <xdr:row>58</xdr:row>
      <xdr:rowOff>108803</xdr:rowOff>
    </xdr:to>
    <xdr:sp macro="" textlink="">
      <xdr:nvSpPr>
        <xdr:cNvPr id="361" name="フローチャート : 判断 360"/>
        <xdr:cNvSpPr/>
      </xdr:nvSpPr>
      <xdr:spPr>
        <a:xfrm>
          <a:off x="6921500" y="9951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125330</xdr:rowOff>
    </xdr:from>
    <xdr:ext cx="599010" cy="259045"/>
    <xdr:sp macro="" textlink="">
      <xdr:nvSpPr>
        <xdr:cNvPr id="362" name="テキスト ボックス 361"/>
        <xdr:cNvSpPr txBox="1"/>
      </xdr:nvSpPr>
      <xdr:spPr>
        <a:xfrm>
          <a:off x="6672794" y="9726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124,328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98041</xdr:rowOff>
    </xdr:from>
    <xdr:to>
      <xdr:col>15</xdr:col>
      <xdr:colOff>231775</xdr:colOff>
      <xdr:row>59</xdr:row>
      <xdr:rowOff>28191</xdr:rowOff>
    </xdr:to>
    <xdr:sp macro="" textlink="">
      <xdr:nvSpPr>
        <xdr:cNvPr id="368" name="円/楕円 367"/>
        <xdr:cNvSpPr/>
      </xdr:nvSpPr>
      <xdr:spPr>
        <a:xfrm>
          <a:off x="10426700" y="1004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13279</xdr:rowOff>
    </xdr:from>
    <xdr:ext cx="534377" cy="259045"/>
    <xdr:sp macro="" textlink="">
      <xdr:nvSpPr>
        <xdr:cNvPr id="369" name="農林水産業費該当値テキスト"/>
        <xdr:cNvSpPr txBox="1"/>
      </xdr:nvSpPr>
      <xdr:spPr>
        <a:xfrm>
          <a:off x="10528300" y="995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52,802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101493</xdr:rowOff>
    </xdr:from>
    <xdr:to>
      <xdr:col>14</xdr:col>
      <xdr:colOff>79375</xdr:colOff>
      <xdr:row>59</xdr:row>
      <xdr:rowOff>31643</xdr:rowOff>
    </xdr:to>
    <xdr:sp macro="" textlink="">
      <xdr:nvSpPr>
        <xdr:cNvPr id="370" name="円/楕円 369"/>
        <xdr:cNvSpPr/>
      </xdr:nvSpPr>
      <xdr:spPr>
        <a:xfrm>
          <a:off x="9588500" y="1004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22770</xdr:rowOff>
    </xdr:from>
    <xdr:ext cx="534377" cy="259045"/>
    <xdr:sp macro="" textlink="">
      <xdr:nvSpPr>
        <xdr:cNvPr id="371" name="テキスト ボックス 370"/>
        <xdr:cNvSpPr txBox="1"/>
      </xdr:nvSpPr>
      <xdr:spPr>
        <a:xfrm>
          <a:off x="9372111" y="1013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50,084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94986</xdr:rowOff>
    </xdr:from>
    <xdr:to>
      <xdr:col>12</xdr:col>
      <xdr:colOff>561975</xdr:colOff>
      <xdr:row>59</xdr:row>
      <xdr:rowOff>25136</xdr:rowOff>
    </xdr:to>
    <xdr:sp macro="" textlink="">
      <xdr:nvSpPr>
        <xdr:cNvPr id="372" name="円/楕円 371"/>
        <xdr:cNvSpPr/>
      </xdr:nvSpPr>
      <xdr:spPr>
        <a:xfrm>
          <a:off x="8699500" y="1003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16263</xdr:rowOff>
    </xdr:from>
    <xdr:ext cx="534377" cy="259045"/>
    <xdr:sp macro="" textlink="">
      <xdr:nvSpPr>
        <xdr:cNvPr id="373" name="テキスト ボックス 372"/>
        <xdr:cNvSpPr txBox="1"/>
      </xdr:nvSpPr>
      <xdr:spPr>
        <a:xfrm>
          <a:off x="8483111" y="101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55,208</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93671</xdr:rowOff>
    </xdr:from>
    <xdr:to>
      <xdr:col>11</xdr:col>
      <xdr:colOff>358775</xdr:colOff>
      <xdr:row>59</xdr:row>
      <xdr:rowOff>23821</xdr:rowOff>
    </xdr:to>
    <xdr:sp macro="" textlink="">
      <xdr:nvSpPr>
        <xdr:cNvPr id="374" name="円/楕円 373"/>
        <xdr:cNvSpPr/>
      </xdr:nvSpPr>
      <xdr:spPr>
        <a:xfrm>
          <a:off x="7810500" y="1003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14948</xdr:rowOff>
    </xdr:from>
    <xdr:ext cx="534377" cy="259045"/>
    <xdr:sp macro="" textlink="">
      <xdr:nvSpPr>
        <xdr:cNvPr id="375" name="テキスト ボックス 374"/>
        <xdr:cNvSpPr txBox="1"/>
      </xdr:nvSpPr>
      <xdr:spPr>
        <a:xfrm>
          <a:off x="7594111" y="1013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56,243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99091</xdr:rowOff>
    </xdr:from>
    <xdr:to>
      <xdr:col>10</xdr:col>
      <xdr:colOff>155575</xdr:colOff>
      <xdr:row>59</xdr:row>
      <xdr:rowOff>29241</xdr:rowOff>
    </xdr:to>
    <xdr:sp macro="" textlink="">
      <xdr:nvSpPr>
        <xdr:cNvPr id="376" name="円/楕円 375"/>
        <xdr:cNvSpPr/>
      </xdr:nvSpPr>
      <xdr:spPr>
        <a:xfrm>
          <a:off x="6921500" y="1004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20368</xdr:rowOff>
    </xdr:from>
    <xdr:ext cx="534377" cy="259045"/>
    <xdr:sp macro="" textlink="">
      <xdr:nvSpPr>
        <xdr:cNvPr id="377" name="テキスト ボックス 376"/>
        <xdr:cNvSpPr txBox="1"/>
      </xdr:nvSpPr>
      <xdr:spPr>
        <a:xfrm>
          <a:off x="6705111" y="1013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3" name="テキスト ボックス 39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5" name="テキスト ボックス 39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2966</xdr:rowOff>
    </xdr:from>
    <xdr:to>
      <xdr:col>15</xdr:col>
      <xdr:colOff>180340</xdr:colOff>
      <xdr:row>79</xdr:row>
      <xdr:rowOff>38765</xdr:rowOff>
    </xdr:to>
    <xdr:cxnSp macro="">
      <xdr:nvCxnSpPr>
        <xdr:cNvPr id="401" name="直線コネクタ 400"/>
        <xdr:cNvCxnSpPr/>
      </xdr:nvCxnSpPr>
      <xdr:spPr>
        <a:xfrm flipV="1">
          <a:off x="10475595" y="12175916"/>
          <a:ext cx="1270" cy="1407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42592</xdr:rowOff>
    </xdr:from>
    <xdr:ext cx="378565" cy="259045"/>
    <xdr:sp macro="" textlink="">
      <xdr:nvSpPr>
        <xdr:cNvPr id="402" name="商工費最小値テキスト"/>
        <xdr:cNvSpPr txBox="1"/>
      </xdr:nvSpPr>
      <xdr:spPr>
        <a:xfrm>
          <a:off x="10528300" y="13587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15</xdr:col>
      <xdr:colOff>92075</xdr:colOff>
      <xdr:row>79</xdr:row>
      <xdr:rowOff>38765</xdr:rowOff>
    </xdr:from>
    <xdr:to>
      <xdr:col>15</xdr:col>
      <xdr:colOff>269875</xdr:colOff>
      <xdr:row>79</xdr:row>
      <xdr:rowOff>38765</xdr:rowOff>
    </xdr:to>
    <xdr:cxnSp macro="">
      <xdr:nvCxnSpPr>
        <xdr:cNvPr id="403" name="直線コネクタ 402"/>
        <xdr:cNvCxnSpPr/>
      </xdr:nvCxnSpPr>
      <xdr:spPr>
        <a:xfrm>
          <a:off x="10388600" y="13583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121093</xdr:rowOff>
    </xdr:from>
    <xdr:ext cx="599010" cy="259045"/>
    <xdr:sp macro="" textlink="">
      <xdr:nvSpPr>
        <xdr:cNvPr id="404" name="商工費最大値テキスト"/>
        <xdr:cNvSpPr txBox="1"/>
      </xdr:nvSpPr>
      <xdr:spPr>
        <a:xfrm>
          <a:off x="10528300" y="1195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185,444</a:t>
          </a:r>
          <a:endParaRPr kumimoji="1" lang="ja-JP" altLang="en-US" sz="1000" b="1">
            <a:latin typeface="ＭＳ Ｐゴシック"/>
          </a:endParaRPr>
        </a:p>
      </xdr:txBody>
    </xdr:sp>
    <xdr:clientData/>
  </xdr:oneCellAnchor>
  <xdr:twoCellAnchor>
    <xdr:from>
      <xdr:col>15</xdr:col>
      <xdr:colOff>92075</xdr:colOff>
      <xdr:row>71</xdr:row>
      <xdr:rowOff>2966</xdr:rowOff>
    </xdr:from>
    <xdr:to>
      <xdr:col>15</xdr:col>
      <xdr:colOff>269875</xdr:colOff>
      <xdr:row>71</xdr:row>
      <xdr:rowOff>2966</xdr:rowOff>
    </xdr:to>
    <xdr:cxnSp macro="">
      <xdr:nvCxnSpPr>
        <xdr:cNvPr id="405" name="直線コネクタ 404"/>
        <xdr:cNvCxnSpPr/>
      </xdr:nvCxnSpPr>
      <xdr:spPr>
        <a:xfrm>
          <a:off x="10388600" y="12175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73696</xdr:rowOff>
    </xdr:from>
    <xdr:to>
      <xdr:col>15</xdr:col>
      <xdr:colOff>180975</xdr:colOff>
      <xdr:row>78</xdr:row>
      <xdr:rowOff>119918</xdr:rowOff>
    </xdr:to>
    <xdr:cxnSp macro="">
      <xdr:nvCxnSpPr>
        <xdr:cNvPr id="406" name="直線コネクタ 405"/>
        <xdr:cNvCxnSpPr/>
      </xdr:nvCxnSpPr>
      <xdr:spPr>
        <a:xfrm>
          <a:off x="9639300" y="13446796"/>
          <a:ext cx="838200" cy="46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32346</xdr:rowOff>
    </xdr:from>
    <xdr:ext cx="534377" cy="259045"/>
    <xdr:sp macro="" textlink="">
      <xdr:nvSpPr>
        <xdr:cNvPr id="407" name="商工費平均値テキスト"/>
        <xdr:cNvSpPr txBox="1"/>
      </xdr:nvSpPr>
      <xdr:spPr>
        <a:xfrm>
          <a:off x="10528300" y="13062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42,924</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9469</xdr:rowOff>
    </xdr:from>
    <xdr:to>
      <xdr:col>15</xdr:col>
      <xdr:colOff>231775</xdr:colOff>
      <xdr:row>77</xdr:row>
      <xdr:rowOff>111069</xdr:rowOff>
    </xdr:to>
    <xdr:sp macro="" textlink="">
      <xdr:nvSpPr>
        <xdr:cNvPr id="408" name="フローチャート : 判断 407"/>
        <xdr:cNvSpPr/>
      </xdr:nvSpPr>
      <xdr:spPr>
        <a:xfrm>
          <a:off x="10426700" y="13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73696</xdr:rowOff>
    </xdr:from>
    <xdr:to>
      <xdr:col>14</xdr:col>
      <xdr:colOff>28575</xdr:colOff>
      <xdr:row>78</xdr:row>
      <xdr:rowOff>150780</xdr:rowOff>
    </xdr:to>
    <xdr:cxnSp macro="">
      <xdr:nvCxnSpPr>
        <xdr:cNvPr id="409" name="直線コネクタ 408"/>
        <xdr:cNvCxnSpPr/>
      </xdr:nvCxnSpPr>
      <xdr:spPr>
        <a:xfrm flipV="1">
          <a:off x="8750300" y="13446796"/>
          <a:ext cx="889000" cy="7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18827</xdr:rowOff>
    </xdr:from>
    <xdr:to>
      <xdr:col>14</xdr:col>
      <xdr:colOff>79375</xdr:colOff>
      <xdr:row>77</xdr:row>
      <xdr:rowOff>120427</xdr:rowOff>
    </xdr:to>
    <xdr:sp macro="" textlink="">
      <xdr:nvSpPr>
        <xdr:cNvPr id="410" name="フローチャート : 判断 409"/>
        <xdr:cNvSpPr/>
      </xdr:nvSpPr>
      <xdr:spPr>
        <a:xfrm>
          <a:off x="9588500" y="132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136954</xdr:rowOff>
    </xdr:from>
    <xdr:ext cx="534377" cy="259045"/>
    <xdr:sp macro="" textlink="">
      <xdr:nvSpPr>
        <xdr:cNvPr id="411" name="テキスト ボックス 410"/>
        <xdr:cNvSpPr txBox="1"/>
      </xdr:nvSpPr>
      <xdr:spPr>
        <a:xfrm>
          <a:off x="9372111" y="129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41,696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150780</xdr:rowOff>
    </xdr:from>
    <xdr:to>
      <xdr:col>12</xdr:col>
      <xdr:colOff>511175</xdr:colOff>
      <xdr:row>78</xdr:row>
      <xdr:rowOff>152296</xdr:rowOff>
    </xdr:to>
    <xdr:cxnSp macro="">
      <xdr:nvCxnSpPr>
        <xdr:cNvPr id="412" name="直線コネクタ 411"/>
        <xdr:cNvCxnSpPr/>
      </xdr:nvCxnSpPr>
      <xdr:spPr>
        <a:xfrm flipV="1">
          <a:off x="7861300" y="13523880"/>
          <a:ext cx="889000" cy="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113040</xdr:rowOff>
    </xdr:from>
    <xdr:to>
      <xdr:col>12</xdr:col>
      <xdr:colOff>561975</xdr:colOff>
      <xdr:row>77</xdr:row>
      <xdr:rowOff>43190</xdr:rowOff>
    </xdr:to>
    <xdr:sp macro="" textlink="">
      <xdr:nvSpPr>
        <xdr:cNvPr id="413" name="フローチャート : 判断 412"/>
        <xdr:cNvSpPr/>
      </xdr:nvSpPr>
      <xdr:spPr>
        <a:xfrm>
          <a:off x="8699500" y="1314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59717</xdr:rowOff>
    </xdr:from>
    <xdr:ext cx="534377" cy="259045"/>
    <xdr:sp macro="" textlink="">
      <xdr:nvSpPr>
        <xdr:cNvPr id="414" name="テキスト ボックス 413"/>
        <xdr:cNvSpPr txBox="1"/>
      </xdr:nvSpPr>
      <xdr:spPr>
        <a:xfrm>
          <a:off x="8483111" y="1291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51,832</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133390</xdr:rowOff>
    </xdr:from>
    <xdr:to>
      <xdr:col>11</xdr:col>
      <xdr:colOff>307975</xdr:colOff>
      <xdr:row>78</xdr:row>
      <xdr:rowOff>152296</xdr:rowOff>
    </xdr:to>
    <xdr:cxnSp macro="">
      <xdr:nvCxnSpPr>
        <xdr:cNvPr id="415" name="直線コネクタ 414"/>
        <xdr:cNvCxnSpPr/>
      </xdr:nvCxnSpPr>
      <xdr:spPr>
        <a:xfrm>
          <a:off x="6972300" y="13506490"/>
          <a:ext cx="889000" cy="1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23613</xdr:rowOff>
    </xdr:from>
    <xdr:to>
      <xdr:col>11</xdr:col>
      <xdr:colOff>358775</xdr:colOff>
      <xdr:row>77</xdr:row>
      <xdr:rowOff>125213</xdr:rowOff>
    </xdr:to>
    <xdr:sp macro="" textlink="">
      <xdr:nvSpPr>
        <xdr:cNvPr id="416" name="フローチャート : 判断 415"/>
        <xdr:cNvSpPr/>
      </xdr:nvSpPr>
      <xdr:spPr>
        <a:xfrm>
          <a:off x="7810500" y="1322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141740</xdr:rowOff>
    </xdr:from>
    <xdr:ext cx="534377" cy="259045"/>
    <xdr:sp macro="" textlink="">
      <xdr:nvSpPr>
        <xdr:cNvPr id="417" name="テキスト ボックス 416"/>
        <xdr:cNvSpPr txBox="1"/>
      </xdr:nvSpPr>
      <xdr:spPr>
        <a:xfrm>
          <a:off x="7594111" y="1300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41,068</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74079</xdr:rowOff>
    </xdr:from>
    <xdr:to>
      <xdr:col>10</xdr:col>
      <xdr:colOff>155575</xdr:colOff>
      <xdr:row>78</xdr:row>
      <xdr:rowOff>4229</xdr:rowOff>
    </xdr:to>
    <xdr:sp macro="" textlink="">
      <xdr:nvSpPr>
        <xdr:cNvPr id="418" name="フローチャート : 判断 417"/>
        <xdr:cNvSpPr/>
      </xdr:nvSpPr>
      <xdr:spPr>
        <a:xfrm>
          <a:off x="6921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20756</xdr:rowOff>
    </xdr:from>
    <xdr:ext cx="534377" cy="259045"/>
    <xdr:sp macro="" textlink="">
      <xdr:nvSpPr>
        <xdr:cNvPr id="419" name="テキスト ボックス 418"/>
        <xdr:cNvSpPr txBox="1"/>
      </xdr:nvSpPr>
      <xdr:spPr>
        <a:xfrm>
          <a:off x="6705111" y="1305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69118</xdr:rowOff>
    </xdr:from>
    <xdr:to>
      <xdr:col>15</xdr:col>
      <xdr:colOff>231775</xdr:colOff>
      <xdr:row>78</xdr:row>
      <xdr:rowOff>170718</xdr:rowOff>
    </xdr:to>
    <xdr:sp macro="" textlink="">
      <xdr:nvSpPr>
        <xdr:cNvPr id="425" name="円/楕円 424"/>
        <xdr:cNvSpPr/>
      </xdr:nvSpPr>
      <xdr:spPr>
        <a:xfrm>
          <a:off x="10426700" y="1344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155495</xdr:rowOff>
    </xdr:from>
    <xdr:ext cx="534377" cy="259045"/>
    <xdr:sp macro="" textlink="">
      <xdr:nvSpPr>
        <xdr:cNvPr id="426" name="商工費該当値テキスト"/>
        <xdr:cNvSpPr txBox="1"/>
      </xdr:nvSpPr>
      <xdr:spPr>
        <a:xfrm>
          <a:off x="10528300" y="13357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12,596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22896</xdr:rowOff>
    </xdr:from>
    <xdr:to>
      <xdr:col>14</xdr:col>
      <xdr:colOff>79375</xdr:colOff>
      <xdr:row>78</xdr:row>
      <xdr:rowOff>124496</xdr:rowOff>
    </xdr:to>
    <xdr:sp macro="" textlink="">
      <xdr:nvSpPr>
        <xdr:cNvPr id="427" name="円/楕円 426"/>
        <xdr:cNvSpPr/>
      </xdr:nvSpPr>
      <xdr:spPr>
        <a:xfrm>
          <a:off x="9588500" y="1339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115623</xdr:rowOff>
    </xdr:from>
    <xdr:ext cx="534377" cy="259045"/>
    <xdr:sp macro="" textlink="">
      <xdr:nvSpPr>
        <xdr:cNvPr id="428" name="テキスト ボックス 427"/>
        <xdr:cNvSpPr txBox="1"/>
      </xdr:nvSpPr>
      <xdr:spPr>
        <a:xfrm>
          <a:off x="9372111" y="1348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18,662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99980</xdr:rowOff>
    </xdr:from>
    <xdr:to>
      <xdr:col>12</xdr:col>
      <xdr:colOff>561975</xdr:colOff>
      <xdr:row>79</xdr:row>
      <xdr:rowOff>30130</xdr:rowOff>
    </xdr:to>
    <xdr:sp macro="" textlink="">
      <xdr:nvSpPr>
        <xdr:cNvPr id="429" name="円/楕円 428"/>
        <xdr:cNvSpPr/>
      </xdr:nvSpPr>
      <xdr:spPr>
        <a:xfrm>
          <a:off x="8699500" y="1347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21257</xdr:rowOff>
    </xdr:from>
    <xdr:ext cx="469744" cy="259045"/>
    <xdr:sp macro="" textlink="">
      <xdr:nvSpPr>
        <xdr:cNvPr id="430" name="テキスト ボックス 429"/>
        <xdr:cNvSpPr txBox="1"/>
      </xdr:nvSpPr>
      <xdr:spPr>
        <a:xfrm>
          <a:off x="8515427" y="1356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101496</xdr:rowOff>
    </xdr:from>
    <xdr:to>
      <xdr:col>11</xdr:col>
      <xdr:colOff>358775</xdr:colOff>
      <xdr:row>79</xdr:row>
      <xdr:rowOff>31646</xdr:rowOff>
    </xdr:to>
    <xdr:sp macro="" textlink="">
      <xdr:nvSpPr>
        <xdr:cNvPr id="431" name="円/楕円 430"/>
        <xdr:cNvSpPr/>
      </xdr:nvSpPr>
      <xdr:spPr>
        <a:xfrm>
          <a:off x="7810500" y="1347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22773</xdr:rowOff>
    </xdr:from>
    <xdr:ext cx="469744" cy="259045"/>
    <xdr:sp macro="" textlink="">
      <xdr:nvSpPr>
        <xdr:cNvPr id="432" name="テキスト ボックス 431"/>
        <xdr:cNvSpPr txBox="1"/>
      </xdr:nvSpPr>
      <xdr:spPr>
        <a:xfrm>
          <a:off x="7626427" y="1356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8,347</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82590</xdr:rowOff>
    </xdr:from>
    <xdr:to>
      <xdr:col>10</xdr:col>
      <xdr:colOff>155575</xdr:colOff>
      <xdr:row>79</xdr:row>
      <xdr:rowOff>12740</xdr:rowOff>
    </xdr:to>
    <xdr:sp macro="" textlink="">
      <xdr:nvSpPr>
        <xdr:cNvPr id="433" name="円/楕円 432"/>
        <xdr:cNvSpPr/>
      </xdr:nvSpPr>
      <xdr:spPr>
        <a:xfrm>
          <a:off x="6921500" y="134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3867</xdr:rowOff>
    </xdr:from>
    <xdr:ext cx="534377" cy="259045"/>
    <xdr:sp macro="" textlink="">
      <xdr:nvSpPr>
        <xdr:cNvPr id="434" name="テキスト ボックス 433"/>
        <xdr:cNvSpPr txBox="1"/>
      </xdr:nvSpPr>
      <xdr:spPr>
        <a:xfrm>
          <a:off x="6705111" y="1354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8" name="テキスト ボックス 44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0" name="テキスト ボックス 44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2" name="テキスト ボックス 45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6" name="テキスト ボックス 455"/>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84782</xdr:rowOff>
    </xdr:from>
    <xdr:to>
      <xdr:col>15</xdr:col>
      <xdr:colOff>180340</xdr:colOff>
      <xdr:row>98</xdr:row>
      <xdr:rowOff>171279</xdr:rowOff>
    </xdr:to>
    <xdr:cxnSp macro="">
      <xdr:nvCxnSpPr>
        <xdr:cNvPr id="458" name="直線コネクタ 457"/>
        <xdr:cNvCxnSpPr/>
      </xdr:nvCxnSpPr>
      <xdr:spPr>
        <a:xfrm flipV="1">
          <a:off x="10475595" y="15515282"/>
          <a:ext cx="1270" cy="1458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3656</xdr:rowOff>
    </xdr:from>
    <xdr:ext cx="534377" cy="259045"/>
    <xdr:sp macro="" textlink="">
      <xdr:nvSpPr>
        <xdr:cNvPr id="459" name="土木費最小値テキスト"/>
        <xdr:cNvSpPr txBox="1"/>
      </xdr:nvSpPr>
      <xdr:spPr>
        <a:xfrm>
          <a:off x="10528300" y="1697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23,423</a:t>
          </a:r>
          <a:endParaRPr kumimoji="1" lang="ja-JP" altLang="en-US" sz="1000" b="1">
            <a:latin typeface="ＭＳ Ｐゴシック"/>
          </a:endParaRPr>
        </a:p>
      </xdr:txBody>
    </xdr:sp>
    <xdr:clientData/>
  </xdr:oneCellAnchor>
  <xdr:twoCellAnchor>
    <xdr:from>
      <xdr:col>15</xdr:col>
      <xdr:colOff>92075</xdr:colOff>
      <xdr:row>98</xdr:row>
      <xdr:rowOff>171279</xdr:rowOff>
    </xdr:from>
    <xdr:to>
      <xdr:col>15</xdr:col>
      <xdr:colOff>269875</xdr:colOff>
      <xdr:row>98</xdr:row>
      <xdr:rowOff>171279</xdr:rowOff>
    </xdr:to>
    <xdr:cxnSp macro="">
      <xdr:nvCxnSpPr>
        <xdr:cNvPr id="460" name="直線コネクタ 459"/>
        <xdr:cNvCxnSpPr/>
      </xdr:nvCxnSpPr>
      <xdr:spPr>
        <a:xfrm>
          <a:off x="10388600" y="169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31459</xdr:rowOff>
    </xdr:from>
    <xdr:ext cx="599010" cy="259045"/>
    <xdr:sp macro="" textlink="">
      <xdr:nvSpPr>
        <xdr:cNvPr id="461" name="土木費最大値テキスト"/>
        <xdr:cNvSpPr txBox="1"/>
      </xdr:nvSpPr>
      <xdr:spPr>
        <a:xfrm>
          <a:off x="10528300" y="15290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788,828</a:t>
          </a:r>
          <a:endParaRPr kumimoji="1" lang="ja-JP" altLang="en-US" sz="1000" b="1">
            <a:latin typeface="ＭＳ Ｐゴシック"/>
          </a:endParaRPr>
        </a:p>
      </xdr:txBody>
    </xdr:sp>
    <xdr:clientData/>
  </xdr:oneCellAnchor>
  <xdr:twoCellAnchor>
    <xdr:from>
      <xdr:col>15</xdr:col>
      <xdr:colOff>92075</xdr:colOff>
      <xdr:row>90</xdr:row>
      <xdr:rowOff>84782</xdr:rowOff>
    </xdr:from>
    <xdr:to>
      <xdr:col>15</xdr:col>
      <xdr:colOff>269875</xdr:colOff>
      <xdr:row>90</xdr:row>
      <xdr:rowOff>84782</xdr:rowOff>
    </xdr:to>
    <xdr:cxnSp macro="">
      <xdr:nvCxnSpPr>
        <xdr:cNvPr id="462" name="直線コネクタ 461"/>
        <xdr:cNvCxnSpPr/>
      </xdr:nvCxnSpPr>
      <xdr:spPr>
        <a:xfrm>
          <a:off x="10388600" y="15515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83193</xdr:rowOff>
    </xdr:from>
    <xdr:to>
      <xdr:col>15</xdr:col>
      <xdr:colOff>180975</xdr:colOff>
      <xdr:row>98</xdr:row>
      <xdr:rowOff>98676</xdr:rowOff>
    </xdr:to>
    <xdr:cxnSp macro="">
      <xdr:nvCxnSpPr>
        <xdr:cNvPr id="463" name="直線コネクタ 462"/>
        <xdr:cNvCxnSpPr/>
      </xdr:nvCxnSpPr>
      <xdr:spPr>
        <a:xfrm flipV="1">
          <a:off x="9639300" y="16885293"/>
          <a:ext cx="838200" cy="15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110279</xdr:rowOff>
    </xdr:from>
    <xdr:ext cx="599010" cy="259045"/>
    <xdr:sp macro="" textlink="">
      <xdr:nvSpPr>
        <xdr:cNvPr id="464" name="土木費平均値テキスト"/>
        <xdr:cNvSpPr txBox="1"/>
      </xdr:nvSpPr>
      <xdr:spPr>
        <a:xfrm>
          <a:off x="10528300" y="165694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130,786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87402</xdr:rowOff>
    </xdr:from>
    <xdr:to>
      <xdr:col>15</xdr:col>
      <xdr:colOff>231775</xdr:colOff>
      <xdr:row>98</xdr:row>
      <xdr:rowOff>17552</xdr:rowOff>
    </xdr:to>
    <xdr:sp macro="" textlink="">
      <xdr:nvSpPr>
        <xdr:cNvPr id="465" name="フローチャート : 判断 464"/>
        <xdr:cNvSpPr/>
      </xdr:nvSpPr>
      <xdr:spPr>
        <a:xfrm>
          <a:off x="10426700" y="1671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98676</xdr:rowOff>
    </xdr:from>
    <xdr:to>
      <xdr:col>14</xdr:col>
      <xdr:colOff>28575</xdr:colOff>
      <xdr:row>98</xdr:row>
      <xdr:rowOff>105212</xdr:rowOff>
    </xdr:to>
    <xdr:cxnSp macro="">
      <xdr:nvCxnSpPr>
        <xdr:cNvPr id="466" name="直線コネクタ 465"/>
        <xdr:cNvCxnSpPr/>
      </xdr:nvCxnSpPr>
      <xdr:spPr>
        <a:xfrm flipV="1">
          <a:off x="8750300" y="16900776"/>
          <a:ext cx="889000" cy="6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69743</xdr:rowOff>
    </xdr:from>
    <xdr:to>
      <xdr:col>14</xdr:col>
      <xdr:colOff>79375</xdr:colOff>
      <xdr:row>97</xdr:row>
      <xdr:rowOff>171343</xdr:rowOff>
    </xdr:to>
    <xdr:sp macro="" textlink="">
      <xdr:nvSpPr>
        <xdr:cNvPr id="467" name="フローチャート : 判断 466"/>
        <xdr:cNvSpPr/>
      </xdr:nvSpPr>
      <xdr:spPr>
        <a:xfrm>
          <a:off x="9588500" y="16700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16420</xdr:rowOff>
    </xdr:from>
    <xdr:ext cx="599010" cy="259045"/>
    <xdr:sp macro="" textlink="">
      <xdr:nvSpPr>
        <xdr:cNvPr id="468" name="テキスト ボックス 467"/>
        <xdr:cNvSpPr txBox="1"/>
      </xdr:nvSpPr>
      <xdr:spPr>
        <a:xfrm>
          <a:off x="9339794" y="16475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140,056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105212</xdr:rowOff>
    </xdr:from>
    <xdr:to>
      <xdr:col>12</xdr:col>
      <xdr:colOff>511175</xdr:colOff>
      <xdr:row>98</xdr:row>
      <xdr:rowOff>145030</xdr:rowOff>
    </xdr:to>
    <xdr:cxnSp macro="">
      <xdr:nvCxnSpPr>
        <xdr:cNvPr id="469" name="直線コネクタ 468"/>
        <xdr:cNvCxnSpPr/>
      </xdr:nvCxnSpPr>
      <xdr:spPr>
        <a:xfrm flipV="1">
          <a:off x="7861300" y="16907312"/>
          <a:ext cx="889000" cy="3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18735</xdr:rowOff>
    </xdr:from>
    <xdr:to>
      <xdr:col>12</xdr:col>
      <xdr:colOff>561975</xdr:colOff>
      <xdr:row>97</xdr:row>
      <xdr:rowOff>120335</xdr:rowOff>
    </xdr:to>
    <xdr:sp macro="" textlink="">
      <xdr:nvSpPr>
        <xdr:cNvPr id="470" name="フローチャート : 判断 469"/>
        <xdr:cNvSpPr/>
      </xdr:nvSpPr>
      <xdr:spPr>
        <a:xfrm>
          <a:off x="8699500" y="1664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95</xdr:row>
      <xdr:rowOff>136862</xdr:rowOff>
    </xdr:from>
    <xdr:ext cx="599010" cy="259045"/>
    <xdr:sp macro="" textlink="">
      <xdr:nvSpPr>
        <xdr:cNvPr id="471" name="テキスト ボックス 470"/>
        <xdr:cNvSpPr txBox="1"/>
      </xdr:nvSpPr>
      <xdr:spPr>
        <a:xfrm>
          <a:off x="8450794" y="16424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166,832</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145030</xdr:rowOff>
    </xdr:from>
    <xdr:to>
      <xdr:col>11</xdr:col>
      <xdr:colOff>307975</xdr:colOff>
      <xdr:row>98</xdr:row>
      <xdr:rowOff>152888</xdr:rowOff>
    </xdr:to>
    <xdr:cxnSp macro="">
      <xdr:nvCxnSpPr>
        <xdr:cNvPr id="472" name="直線コネクタ 471"/>
        <xdr:cNvCxnSpPr/>
      </xdr:nvCxnSpPr>
      <xdr:spPr>
        <a:xfrm flipV="1">
          <a:off x="6972300" y="16947130"/>
          <a:ext cx="889000" cy="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72549</xdr:rowOff>
    </xdr:from>
    <xdr:to>
      <xdr:col>11</xdr:col>
      <xdr:colOff>358775</xdr:colOff>
      <xdr:row>98</xdr:row>
      <xdr:rowOff>2699</xdr:rowOff>
    </xdr:to>
    <xdr:sp macro="" textlink="">
      <xdr:nvSpPr>
        <xdr:cNvPr id="473" name="フローチャート : 判断 472"/>
        <xdr:cNvSpPr/>
      </xdr:nvSpPr>
      <xdr:spPr>
        <a:xfrm>
          <a:off x="7810500" y="1670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96</xdr:row>
      <xdr:rowOff>19226</xdr:rowOff>
    </xdr:from>
    <xdr:ext cx="599010" cy="259045"/>
    <xdr:sp macro="" textlink="">
      <xdr:nvSpPr>
        <xdr:cNvPr id="474" name="テキスト ボックス 473"/>
        <xdr:cNvSpPr txBox="1"/>
      </xdr:nvSpPr>
      <xdr:spPr>
        <a:xfrm>
          <a:off x="7561794" y="1647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120870</xdr:rowOff>
    </xdr:from>
    <xdr:to>
      <xdr:col>10</xdr:col>
      <xdr:colOff>155575</xdr:colOff>
      <xdr:row>98</xdr:row>
      <xdr:rowOff>51020</xdr:rowOff>
    </xdr:to>
    <xdr:sp macro="" textlink="">
      <xdr:nvSpPr>
        <xdr:cNvPr id="475" name="フローチャート : 判断 474"/>
        <xdr:cNvSpPr/>
      </xdr:nvSpPr>
      <xdr:spPr>
        <a:xfrm>
          <a:off x="6921500" y="167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67547</xdr:rowOff>
    </xdr:from>
    <xdr:ext cx="599010" cy="259045"/>
    <xdr:sp macro="" textlink="">
      <xdr:nvSpPr>
        <xdr:cNvPr id="476" name="テキスト ボックス 475"/>
        <xdr:cNvSpPr txBox="1"/>
      </xdr:nvSpPr>
      <xdr:spPr>
        <a:xfrm>
          <a:off x="6672794" y="1652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113,218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32393</xdr:rowOff>
    </xdr:from>
    <xdr:to>
      <xdr:col>15</xdr:col>
      <xdr:colOff>231775</xdr:colOff>
      <xdr:row>98</xdr:row>
      <xdr:rowOff>133993</xdr:rowOff>
    </xdr:to>
    <xdr:sp macro="" textlink="">
      <xdr:nvSpPr>
        <xdr:cNvPr id="482" name="円/楕円 481"/>
        <xdr:cNvSpPr/>
      </xdr:nvSpPr>
      <xdr:spPr>
        <a:xfrm>
          <a:off x="10426700" y="1683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118770</xdr:rowOff>
    </xdr:from>
    <xdr:ext cx="534377" cy="259045"/>
    <xdr:sp macro="" textlink="">
      <xdr:nvSpPr>
        <xdr:cNvPr id="483" name="土木費該当値テキスト"/>
        <xdr:cNvSpPr txBox="1"/>
      </xdr:nvSpPr>
      <xdr:spPr>
        <a:xfrm>
          <a:off x="10528300" y="1674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69,662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47876</xdr:rowOff>
    </xdr:from>
    <xdr:to>
      <xdr:col>14</xdr:col>
      <xdr:colOff>79375</xdr:colOff>
      <xdr:row>98</xdr:row>
      <xdr:rowOff>149476</xdr:rowOff>
    </xdr:to>
    <xdr:sp macro="" textlink="">
      <xdr:nvSpPr>
        <xdr:cNvPr id="484" name="円/楕円 483"/>
        <xdr:cNvSpPr/>
      </xdr:nvSpPr>
      <xdr:spPr>
        <a:xfrm>
          <a:off x="9588500" y="1684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140603</xdr:rowOff>
    </xdr:from>
    <xdr:ext cx="534377" cy="259045"/>
    <xdr:sp macro="" textlink="">
      <xdr:nvSpPr>
        <xdr:cNvPr id="485" name="テキスト ボックス 484"/>
        <xdr:cNvSpPr txBox="1"/>
      </xdr:nvSpPr>
      <xdr:spPr>
        <a:xfrm>
          <a:off x="9372111" y="1694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61,535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54412</xdr:rowOff>
    </xdr:from>
    <xdr:to>
      <xdr:col>12</xdr:col>
      <xdr:colOff>561975</xdr:colOff>
      <xdr:row>98</xdr:row>
      <xdr:rowOff>156012</xdr:rowOff>
    </xdr:to>
    <xdr:sp macro="" textlink="">
      <xdr:nvSpPr>
        <xdr:cNvPr id="486" name="円/楕円 485"/>
        <xdr:cNvSpPr/>
      </xdr:nvSpPr>
      <xdr:spPr>
        <a:xfrm>
          <a:off x="8699500" y="1685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147139</xdr:rowOff>
    </xdr:from>
    <xdr:ext cx="534377" cy="259045"/>
    <xdr:sp macro="" textlink="">
      <xdr:nvSpPr>
        <xdr:cNvPr id="487" name="テキスト ボックス 486"/>
        <xdr:cNvSpPr txBox="1"/>
      </xdr:nvSpPr>
      <xdr:spPr>
        <a:xfrm>
          <a:off x="8483111" y="169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58,104</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94230</xdr:rowOff>
    </xdr:from>
    <xdr:to>
      <xdr:col>11</xdr:col>
      <xdr:colOff>358775</xdr:colOff>
      <xdr:row>99</xdr:row>
      <xdr:rowOff>24380</xdr:rowOff>
    </xdr:to>
    <xdr:sp macro="" textlink="">
      <xdr:nvSpPr>
        <xdr:cNvPr id="488" name="円/楕円 487"/>
        <xdr:cNvSpPr/>
      </xdr:nvSpPr>
      <xdr:spPr>
        <a:xfrm>
          <a:off x="7810500" y="168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15507</xdr:rowOff>
    </xdr:from>
    <xdr:ext cx="534377" cy="259045"/>
    <xdr:sp macro="" textlink="">
      <xdr:nvSpPr>
        <xdr:cNvPr id="489" name="テキスト ボックス 488"/>
        <xdr:cNvSpPr txBox="1"/>
      </xdr:nvSpPr>
      <xdr:spPr>
        <a:xfrm>
          <a:off x="7594111" y="1698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37,202</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102088</xdr:rowOff>
    </xdr:from>
    <xdr:to>
      <xdr:col>10</xdr:col>
      <xdr:colOff>155575</xdr:colOff>
      <xdr:row>99</xdr:row>
      <xdr:rowOff>32238</xdr:rowOff>
    </xdr:to>
    <xdr:sp macro="" textlink="">
      <xdr:nvSpPr>
        <xdr:cNvPr id="490" name="円/楕円 489"/>
        <xdr:cNvSpPr/>
      </xdr:nvSpPr>
      <xdr:spPr>
        <a:xfrm>
          <a:off x="6921500" y="1690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23365</xdr:rowOff>
    </xdr:from>
    <xdr:ext cx="534377" cy="259045"/>
    <xdr:sp macro="" textlink="">
      <xdr:nvSpPr>
        <xdr:cNvPr id="491" name="テキスト ボックス 490"/>
        <xdr:cNvSpPr txBox="1"/>
      </xdr:nvSpPr>
      <xdr:spPr>
        <a:xfrm>
          <a:off x="6705111" y="1699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33,077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156117</xdr:rowOff>
    </xdr:from>
    <xdr:to>
      <xdr:col>23</xdr:col>
      <xdr:colOff>516889</xdr:colOff>
      <xdr:row>38</xdr:row>
      <xdr:rowOff>131996</xdr:rowOff>
    </xdr:to>
    <xdr:cxnSp macro="">
      <xdr:nvCxnSpPr>
        <xdr:cNvPr id="515" name="直線コネクタ 514"/>
        <xdr:cNvCxnSpPr/>
      </xdr:nvCxnSpPr>
      <xdr:spPr>
        <a:xfrm flipV="1">
          <a:off x="16317595" y="5299617"/>
          <a:ext cx="1269" cy="1347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135823</xdr:rowOff>
    </xdr:from>
    <xdr:ext cx="534377" cy="259045"/>
    <xdr:sp macro="" textlink="">
      <xdr:nvSpPr>
        <xdr:cNvPr id="516" name="消防費最小値テキスト"/>
        <xdr:cNvSpPr txBox="1"/>
      </xdr:nvSpPr>
      <xdr:spPr>
        <a:xfrm>
          <a:off x="16370300" y="665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22,022</a:t>
          </a:r>
          <a:endParaRPr kumimoji="1" lang="ja-JP" altLang="en-US" sz="1000" b="1">
            <a:latin typeface="ＭＳ Ｐゴシック"/>
          </a:endParaRPr>
        </a:p>
      </xdr:txBody>
    </xdr:sp>
    <xdr:clientData/>
  </xdr:oneCellAnchor>
  <xdr:twoCellAnchor>
    <xdr:from>
      <xdr:col>23</xdr:col>
      <xdr:colOff>428625</xdr:colOff>
      <xdr:row>38</xdr:row>
      <xdr:rowOff>131996</xdr:rowOff>
    </xdr:from>
    <xdr:to>
      <xdr:col>23</xdr:col>
      <xdr:colOff>606425</xdr:colOff>
      <xdr:row>38</xdr:row>
      <xdr:rowOff>131996</xdr:rowOff>
    </xdr:to>
    <xdr:cxnSp macro="">
      <xdr:nvCxnSpPr>
        <xdr:cNvPr id="517" name="直線コネクタ 516"/>
        <xdr:cNvCxnSpPr/>
      </xdr:nvCxnSpPr>
      <xdr:spPr>
        <a:xfrm>
          <a:off x="16230600" y="6647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102794</xdr:rowOff>
    </xdr:from>
    <xdr:ext cx="599010" cy="259045"/>
    <xdr:sp macro="" textlink="">
      <xdr:nvSpPr>
        <xdr:cNvPr id="518" name="消防費最大値テキスト"/>
        <xdr:cNvSpPr txBox="1"/>
      </xdr:nvSpPr>
      <xdr:spPr>
        <a:xfrm>
          <a:off x="16370300" y="507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375,691</a:t>
          </a:r>
          <a:endParaRPr kumimoji="1" lang="ja-JP" altLang="en-US" sz="1000" b="1">
            <a:latin typeface="ＭＳ Ｐゴシック"/>
          </a:endParaRPr>
        </a:p>
      </xdr:txBody>
    </xdr:sp>
    <xdr:clientData/>
  </xdr:oneCellAnchor>
  <xdr:twoCellAnchor>
    <xdr:from>
      <xdr:col>23</xdr:col>
      <xdr:colOff>428625</xdr:colOff>
      <xdr:row>30</xdr:row>
      <xdr:rowOff>156117</xdr:rowOff>
    </xdr:from>
    <xdr:to>
      <xdr:col>23</xdr:col>
      <xdr:colOff>606425</xdr:colOff>
      <xdr:row>30</xdr:row>
      <xdr:rowOff>156117</xdr:rowOff>
    </xdr:to>
    <xdr:cxnSp macro="">
      <xdr:nvCxnSpPr>
        <xdr:cNvPr id="519" name="直線コネクタ 518"/>
        <xdr:cNvCxnSpPr/>
      </xdr:nvCxnSpPr>
      <xdr:spPr>
        <a:xfrm>
          <a:off x="16230600" y="529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115225</xdr:rowOff>
    </xdr:from>
    <xdr:to>
      <xdr:col>23</xdr:col>
      <xdr:colOff>517525</xdr:colOff>
      <xdr:row>38</xdr:row>
      <xdr:rowOff>67200</xdr:rowOff>
    </xdr:to>
    <xdr:cxnSp macro="">
      <xdr:nvCxnSpPr>
        <xdr:cNvPr id="520" name="直線コネクタ 519"/>
        <xdr:cNvCxnSpPr/>
      </xdr:nvCxnSpPr>
      <xdr:spPr>
        <a:xfrm>
          <a:off x="15481300" y="6458875"/>
          <a:ext cx="838200" cy="12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2183</xdr:rowOff>
    </xdr:from>
    <xdr:ext cx="534377" cy="259045"/>
    <xdr:sp macro="" textlink="">
      <xdr:nvSpPr>
        <xdr:cNvPr id="521" name="消防費平均値テキスト"/>
        <xdr:cNvSpPr txBox="1"/>
      </xdr:nvSpPr>
      <xdr:spPr>
        <a:xfrm>
          <a:off x="16370300" y="634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150756</xdr:rowOff>
    </xdr:from>
    <xdr:to>
      <xdr:col>23</xdr:col>
      <xdr:colOff>568325</xdr:colOff>
      <xdr:row>38</xdr:row>
      <xdr:rowOff>80905</xdr:rowOff>
    </xdr:to>
    <xdr:sp macro="" textlink="">
      <xdr:nvSpPr>
        <xdr:cNvPr id="522" name="フローチャート : 判断 521"/>
        <xdr:cNvSpPr/>
      </xdr:nvSpPr>
      <xdr:spPr>
        <a:xfrm>
          <a:off x="16268700" y="649440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115225</xdr:rowOff>
    </xdr:from>
    <xdr:to>
      <xdr:col>22</xdr:col>
      <xdr:colOff>365125</xdr:colOff>
      <xdr:row>38</xdr:row>
      <xdr:rowOff>80634</xdr:rowOff>
    </xdr:to>
    <xdr:cxnSp macro="">
      <xdr:nvCxnSpPr>
        <xdr:cNvPr id="523" name="直線コネクタ 522"/>
        <xdr:cNvCxnSpPr/>
      </xdr:nvCxnSpPr>
      <xdr:spPr>
        <a:xfrm flipV="1">
          <a:off x="14592300" y="6458875"/>
          <a:ext cx="889000" cy="13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99766</xdr:rowOff>
    </xdr:from>
    <xdr:to>
      <xdr:col>22</xdr:col>
      <xdr:colOff>415925</xdr:colOff>
      <xdr:row>38</xdr:row>
      <xdr:rowOff>29916</xdr:rowOff>
    </xdr:to>
    <xdr:sp macro="" textlink="">
      <xdr:nvSpPr>
        <xdr:cNvPr id="524" name="フローチャート : 判断 523"/>
        <xdr:cNvSpPr/>
      </xdr:nvSpPr>
      <xdr:spPr>
        <a:xfrm>
          <a:off x="15430500" y="6443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21043</xdr:rowOff>
    </xdr:from>
    <xdr:ext cx="534377" cy="259045"/>
    <xdr:sp macro="" textlink="">
      <xdr:nvSpPr>
        <xdr:cNvPr id="525" name="テキスト ボックス 524"/>
        <xdr:cNvSpPr txBox="1"/>
      </xdr:nvSpPr>
      <xdr:spPr>
        <a:xfrm>
          <a:off x="15214111" y="65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62,148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80634</xdr:rowOff>
    </xdr:from>
    <xdr:to>
      <xdr:col>21</xdr:col>
      <xdr:colOff>161925</xdr:colOff>
      <xdr:row>38</xdr:row>
      <xdr:rowOff>96632</xdr:rowOff>
    </xdr:to>
    <xdr:cxnSp macro="">
      <xdr:nvCxnSpPr>
        <xdr:cNvPr id="526" name="直線コネクタ 525"/>
        <xdr:cNvCxnSpPr/>
      </xdr:nvCxnSpPr>
      <xdr:spPr>
        <a:xfrm flipV="1">
          <a:off x="13703300" y="6595734"/>
          <a:ext cx="889000" cy="15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125922</xdr:rowOff>
    </xdr:from>
    <xdr:to>
      <xdr:col>21</xdr:col>
      <xdr:colOff>212725</xdr:colOff>
      <xdr:row>38</xdr:row>
      <xdr:rowOff>56072</xdr:rowOff>
    </xdr:to>
    <xdr:sp macro="" textlink="">
      <xdr:nvSpPr>
        <xdr:cNvPr id="527" name="フローチャート : 判断 526"/>
        <xdr:cNvSpPr/>
      </xdr:nvSpPr>
      <xdr:spPr>
        <a:xfrm>
          <a:off x="14541500" y="646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72599</xdr:rowOff>
    </xdr:from>
    <xdr:ext cx="534377" cy="259045"/>
    <xdr:sp macro="" textlink="">
      <xdr:nvSpPr>
        <xdr:cNvPr id="528" name="テキスト ボックス 527"/>
        <xdr:cNvSpPr txBox="1"/>
      </xdr:nvSpPr>
      <xdr:spPr>
        <a:xfrm>
          <a:off x="14325111" y="624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55,283</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75905</xdr:rowOff>
    </xdr:from>
    <xdr:to>
      <xdr:col>19</xdr:col>
      <xdr:colOff>644525</xdr:colOff>
      <xdr:row>38</xdr:row>
      <xdr:rowOff>96632</xdr:rowOff>
    </xdr:to>
    <xdr:cxnSp macro="">
      <xdr:nvCxnSpPr>
        <xdr:cNvPr id="529" name="直線コネクタ 528"/>
        <xdr:cNvCxnSpPr/>
      </xdr:nvCxnSpPr>
      <xdr:spPr>
        <a:xfrm>
          <a:off x="12814300" y="6591005"/>
          <a:ext cx="889000" cy="2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127552</xdr:rowOff>
    </xdr:from>
    <xdr:to>
      <xdr:col>20</xdr:col>
      <xdr:colOff>9525</xdr:colOff>
      <xdr:row>38</xdr:row>
      <xdr:rowOff>57702</xdr:rowOff>
    </xdr:to>
    <xdr:sp macro="" textlink="">
      <xdr:nvSpPr>
        <xdr:cNvPr id="530" name="フローチャート : 判断 529"/>
        <xdr:cNvSpPr/>
      </xdr:nvSpPr>
      <xdr:spPr>
        <a:xfrm>
          <a:off x="13652500" y="647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74229</xdr:rowOff>
    </xdr:from>
    <xdr:ext cx="534377" cy="259045"/>
    <xdr:sp macro="" textlink="">
      <xdr:nvSpPr>
        <xdr:cNvPr id="531" name="テキスト ボックス 530"/>
        <xdr:cNvSpPr txBox="1"/>
      </xdr:nvSpPr>
      <xdr:spPr>
        <a:xfrm>
          <a:off x="13436111" y="62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5705</xdr:rowOff>
    </xdr:from>
    <xdr:to>
      <xdr:col>18</xdr:col>
      <xdr:colOff>492125</xdr:colOff>
      <xdr:row>38</xdr:row>
      <xdr:rowOff>107305</xdr:rowOff>
    </xdr:to>
    <xdr:sp macro="" textlink="">
      <xdr:nvSpPr>
        <xdr:cNvPr id="532" name="フローチャート : 判断 531"/>
        <xdr:cNvSpPr/>
      </xdr:nvSpPr>
      <xdr:spPr>
        <a:xfrm>
          <a:off x="12763500" y="652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123832</xdr:rowOff>
    </xdr:from>
    <xdr:ext cx="534377" cy="259045"/>
    <xdr:sp macro="" textlink="">
      <xdr:nvSpPr>
        <xdr:cNvPr id="533" name="テキスト ボックス 532"/>
        <xdr:cNvSpPr txBox="1"/>
      </xdr:nvSpPr>
      <xdr:spPr>
        <a:xfrm>
          <a:off x="12547111" y="62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16400</xdr:rowOff>
    </xdr:from>
    <xdr:to>
      <xdr:col>23</xdr:col>
      <xdr:colOff>568325</xdr:colOff>
      <xdr:row>38</xdr:row>
      <xdr:rowOff>118000</xdr:rowOff>
    </xdr:to>
    <xdr:sp macro="" textlink="">
      <xdr:nvSpPr>
        <xdr:cNvPr id="539" name="円/楕円 538"/>
        <xdr:cNvSpPr/>
      </xdr:nvSpPr>
      <xdr:spPr>
        <a:xfrm>
          <a:off x="16268700" y="653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129182</xdr:rowOff>
    </xdr:from>
    <xdr:ext cx="534377" cy="259045"/>
    <xdr:sp macro="" textlink="">
      <xdr:nvSpPr>
        <xdr:cNvPr id="540" name="消防費該当値テキスト"/>
        <xdr:cNvSpPr txBox="1"/>
      </xdr:nvSpPr>
      <xdr:spPr>
        <a:xfrm>
          <a:off x="16370300" y="64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39,029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64425</xdr:rowOff>
    </xdr:from>
    <xdr:to>
      <xdr:col>22</xdr:col>
      <xdr:colOff>415925</xdr:colOff>
      <xdr:row>37</xdr:row>
      <xdr:rowOff>166025</xdr:rowOff>
    </xdr:to>
    <xdr:sp macro="" textlink="">
      <xdr:nvSpPr>
        <xdr:cNvPr id="541" name="円/楕円 540"/>
        <xdr:cNvSpPr/>
      </xdr:nvSpPr>
      <xdr:spPr>
        <a:xfrm>
          <a:off x="15430500" y="64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11102</xdr:rowOff>
    </xdr:from>
    <xdr:ext cx="534377" cy="259045"/>
    <xdr:sp macro="" textlink="">
      <xdr:nvSpPr>
        <xdr:cNvPr id="542" name="テキスト ボックス 541"/>
        <xdr:cNvSpPr txBox="1"/>
      </xdr:nvSpPr>
      <xdr:spPr>
        <a:xfrm>
          <a:off x="15214111" y="618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71,424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29834</xdr:rowOff>
    </xdr:from>
    <xdr:to>
      <xdr:col>21</xdr:col>
      <xdr:colOff>212725</xdr:colOff>
      <xdr:row>38</xdr:row>
      <xdr:rowOff>131434</xdr:rowOff>
    </xdr:to>
    <xdr:sp macro="" textlink="">
      <xdr:nvSpPr>
        <xdr:cNvPr id="543" name="円/楕円 542"/>
        <xdr:cNvSpPr/>
      </xdr:nvSpPr>
      <xdr:spPr>
        <a:xfrm>
          <a:off x="14541500" y="654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122561</xdr:rowOff>
    </xdr:from>
    <xdr:ext cx="534377" cy="259045"/>
    <xdr:sp macro="" textlink="">
      <xdr:nvSpPr>
        <xdr:cNvPr id="544" name="テキスト ボックス 543"/>
        <xdr:cNvSpPr txBox="1"/>
      </xdr:nvSpPr>
      <xdr:spPr>
        <a:xfrm>
          <a:off x="14325111" y="663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45832</xdr:rowOff>
    </xdr:from>
    <xdr:to>
      <xdr:col>20</xdr:col>
      <xdr:colOff>9525</xdr:colOff>
      <xdr:row>38</xdr:row>
      <xdr:rowOff>147432</xdr:rowOff>
    </xdr:to>
    <xdr:sp macro="" textlink="">
      <xdr:nvSpPr>
        <xdr:cNvPr id="545" name="円/楕円 544"/>
        <xdr:cNvSpPr/>
      </xdr:nvSpPr>
      <xdr:spPr>
        <a:xfrm>
          <a:off x="13652500" y="656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138559</xdr:rowOff>
    </xdr:from>
    <xdr:ext cx="534377" cy="259045"/>
    <xdr:sp macro="" textlink="">
      <xdr:nvSpPr>
        <xdr:cNvPr id="546" name="テキスト ボックス 545"/>
        <xdr:cNvSpPr txBox="1"/>
      </xdr:nvSpPr>
      <xdr:spPr>
        <a:xfrm>
          <a:off x="13436111" y="665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31,304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25105</xdr:rowOff>
    </xdr:from>
    <xdr:to>
      <xdr:col>18</xdr:col>
      <xdr:colOff>492125</xdr:colOff>
      <xdr:row>38</xdr:row>
      <xdr:rowOff>126705</xdr:rowOff>
    </xdr:to>
    <xdr:sp macro="" textlink="">
      <xdr:nvSpPr>
        <xdr:cNvPr id="547" name="円/楕円 546"/>
        <xdr:cNvSpPr/>
      </xdr:nvSpPr>
      <xdr:spPr>
        <a:xfrm>
          <a:off x="12763500" y="654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117832</xdr:rowOff>
    </xdr:from>
    <xdr:ext cx="534377" cy="259045"/>
    <xdr:sp macro="" textlink="">
      <xdr:nvSpPr>
        <xdr:cNvPr id="548" name="テキスト ボックス 547"/>
        <xdr:cNvSpPr txBox="1"/>
      </xdr:nvSpPr>
      <xdr:spPr>
        <a:xfrm>
          <a:off x="12547111" y="663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9" name="直線コネクタ 55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0" name="テキスト ボックス 559"/>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1" name="直線コネクタ 56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144434</xdr:rowOff>
    </xdr:from>
    <xdr:ext cx="595419" cy="259045"/>
    <xdr:sp macro="" textlink="">
      <xdr:nvSpPr>
        <xdr:cNvPr id="562" name="テキスト ボックス 561"/>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3" name="直線コネクタ 56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64" name="テキスト ボックス 56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5" name="直線コネクタ 56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6" name="テキスト ボックス 56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7" name="直線コネクタ 56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8" name="テキスト ボックス 56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9" name="直線コネクタ 56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49</xdr:row>
      <xdr:rowOff>38299</xdr:rowOff>
    </xdr:from>
    <xdr:ext cx="685572" cy="259045"/>
    <xdr:sp macro="" textlink="">
      <xdr:nvSpPr>
        <xdr:cNvPr id="570" name="テキスト ボックス 569"/>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13261</xdr:rowOff>
    </xdr:from>
    <xdr:to>
      <xdr:col>23</xdr:col>
      <xdr:colOff>516889</xdr:colOff>
      <xdr:row>59</xdr:row>
      <xdr:rowOff>31104</xdr:rowOff>
    </xdr:to>
    <xdr:cxnSp macro="">
      <xdr:nvCxnSpPr>
        <xdr:cNvPr id="574" name="直線コネクタ 573"/>
        <xdr:cNvCxnSpPr/>
      </xdr:nvCxnSpPr>
      <xdr:spPr>
        <a:xfrm flipV="1">
          <a:off x="16317595" y="8757211"/>
          <a:ext cx="1269" cy="1389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34931</xdr:rowOff>
    </xdr:from>
    <xdr:ext cx="534377" cy="259045"/>
    <xdr:sp macro="" textlink="">
      <xdr:nvSpPr>
        <xdr:cNvPr id="575" name="教育費最小値テキスト"/>
        <xdr:cNvSpPr txBox="1"/>
      </xdr:nvSpPr>
      <xdr:spPr>
        <a:xfrm>
          <a:off x="16370300" y="1015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41,507</a:t>
          </a:r>
          <a:endParaRPr kumimoji="1" lang="ja-JP" altLang="en-US" sz="1000" b="1">
            <a:latin typeface="ＭＳ Ｐゴシック"/>
          </a:endParaRPr>
        </a:p>
      </xdr:txBody>
    </xdr:sp>
    <xdr:clientData/>
  </xdr:oneCellAnchor>
  <xdr:twoCellAnchor>
    <xdr:from>
      <xdr:col>23</xdr:col>
      <xdr:colOff>428625</xdr:colOff>
      <xdr:row>59</xdr:row>
      <xdr:rowOff>31104</xdr:rowOff>
    </xdr:from>
    <xdr:to>
      <xdr:col>23</xdr:col>
      <xdr:colOff>606425</xdr:colOff>
      <xdr:row>59</xdr:row>
      <xdr:rowOff>31104</xdr:rowOff>
    </xdr:to>
    <xdr:cxnSp macro="">
      <xdr:nvCxnSpPr>
        <xdr:cNvPr id="576" name="直線コネクタ 575"/>
        <xdr:cNvCxnSpPr/>
      </xdr:nvCxnSpPr>
      <xdr:spPr>
        <a:xfrm>
          <a:off x="16230600" y="10146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131388</xdr:rowOff>
    </xdr:from>
    <xdr:ext cx="599010" cy="259045"/>
    <xdr:sp macro="" textlink="">
      <xdr:nvSpPr>
        <xdr:cNvPr id="577" name="教育費最大値テキスト"/>
        <xdr:cNvSpPr txBox="1"/>
      </xdr:nvSpPr>
      <xdr:spPr>
        <a:xfrm>
          <a:off x="16370300" y="853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892,434</a:t>
          </a:r>
          <a:endParaRPr kumimoji="1" lang="ja-JP" altLang="en-US" sz="1000" b="1">
            <a:latin typeface="ＭＳ Ｐゴシック"/>
          </a:endParaRPr>
        </a:p>
      </xdr:txBody>
    </xdr:sp>
    <xdr:clientData/>
  </xdr:oneCellAnchor>
  <xdr:twoCellAnchor>
    <xdr:from>
      <xdr:col>23</xdr:col>
      <xdr:colOff>428625</xdr:colOff>
      <xdr:row>51</xdr:row>
      <xdr:rowOff>13261</xdr:rowOff>
    </xdr:from>
    <xdr:to>
      <xdr:col>23</xdr:col>
      <xdr:colOff>606425</xdr:colOff>
      <xdr:row>51</xdr:row>
      <xdr:rowOff>13261</xdr:rowOff>
    </xdr:to>
    <xdr:cxnSp macro="">
      <xdr:nvCxnSpPr>
        <xdr:cNvPr id="578" name="直線コネクタ 577"/>
        <xdr:cNvCxnSpPr/>
      </xdr:nvCxnSpPr>
      <xdr:spPr>
        <a:xfrm>
          <a:off x="16230600" y="875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143976</xdr:rowOff>
    </xdr:from>
    <xdr:to>
      <xdr:col>23</xdr:col>
      <xdr:colOff>517525</xdr:colOff>
      <xdr:row>58</xdr:row>
      <xdr:rowOff>145719</xdr:rowOff>
    </xdr:to>
    <xdr:cxnSp macro="">
      <xdr:nvCxnSpPr>
        <xdr:cNvPr id="579" name="直線コネクタ 578"/>
        <xdr:cNvCxnSpPr/>
      </xdr:nvCxnSpPr>
      <xdr:spPr>
        <a:xfrm flipV="1">
          <a:off x="15481300" y="10088076"/>
          <a:ext cx="838200" cy="1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67995</xdr:rowOff>
    </xdr:from>
    <xdr:ext cx="599010" cy="259045"/>
    <xdr:sp macro="" textlink="">
      <xdr:nvSpPr>
        <xdr:cNvPr id="580" name="教育費平均値テキスト"/>
        <xdr:cNvSpPr txBox="1"/>
      </xdr:nvSpPr>
      <xdr:spPr>
        <a:xfrm>
          <a:off x="16370300" y="9840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106,813</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45118</xdr:rowOff>
    </xdr:from>
    <xdr:to>
      <xdr:col>23</xdr:col>
      <xdr:colOff>568325</xdr:colOff>
      <xdr:row>58</xdr:row>
      <xdr:rowOff>146718</xdr:rowOff>
    </xdr:to>
    <xdr:sp macro="" textlink="">
      <xdr:nvSpPr>
        <xdr:cNvPr id="581" name="フローチャート : 判断 580"/>
        <xdr:cNvSpPr/>
      </xdr:nvSpPr>
      <xdr:spPr>
        <a:xfrm>
          <a:off x="16268700" y="998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145719</xdr:rowOff>
    </xdr:from>
    <xdr:to>
      <xdr:col>22</xdr:col>
      <xdr:colOff>365125</xdr:colOff>
      <xdr:row>59</xdr:row>
      <xdr:rowOff>3058</xdr:rowOff>
    </xdr:to>
    <xdr:cxnSp macro="">
      <xdr:nvCxnSpPr>
        <xdr:cNvPr id="582" name="直線コネクタ 581"/>
        <xdr:cNvCxnSpPr/>
      </xdr:nvCxnSpPr>
      <xdr:spPr>
        <a:xfrm flipV="1">
          <a:off x="14592300" y="10089819"/>
          <a:ext cx="889000" cy="2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62081</xdr:rowOff>
    </xdr:from>
    <xdr:to>
      <xdr:col>22</xdr:col>
      <xdr:colOff>415925</xdr:colOff>
      <xdr:row>58</xdr:row>
      <xdr:rowOff>163681</xdr:rowOff>
    </xdr:to>
    <xdr:sp macro="" textlink="">
      <xdr:nvSpPr>
        <xdr:cNvPr id="583" name="フローチャート : 判断 582"/>
        <xdr:cNvSpPr/>
      </xdr:nvSpPr>
      <xdr:spPr>
        <a:xfrm>
          <a:off x="15430500" y="100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8758</xdr:rowOff>
    </xdr:from>
    <xdr:ext cx="534377" cy="259045"/>
    <xdr:sp macro="" textlink="">
      <xdr:nvSpPr>
        <xdr:cNvPr id="584" name="テキスト ボックス 583"/>
        <xdr:cNvSpPr txBox="1"/>
      </xdr:nvSpPr>
      <xdr:spPr>
        <a:xfrm>
          <a:off x="15214111" y="978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90544</xdr:rowOff>
    </xdr:from>
    <xdr:to>
      <xdr:col>21</xdr:col>
      <xdr:colOff>161925</xdr:colOff>
      <xdr:row>59</xdr:row>
      <xdr:rowOff>3058</xdr:rowOff>
    </xdr:to>
    <xdr:cxnSp macro="">
      <xdr:nvCxnSpPr>
        <xdr:cNvPr id="585" name="直線コネクタ 584"/>
        <xdr:cNvCxnSpPr/>
      </xdr:nvCxnSpPr>
      <xdr:spPr>
        <a:xfrm>
          <a:off x="13703300" y="10034644"/>
          <a:ext cx="889000" cy="8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52585</xdr:rowOff>
    </xdr:from>
    <xdr:to>
      <xdr:col>21</xdr:col>
      <xdr:colOff>212725</xdr:colOff>
      <xdr:row>58</xdr:row>
      <xdr:rowOff>154185</xdr:rowOff>
    </xdr:to>
    <xdr:sp macro="" textlink="">
      <xdr:nvSpPr>
        <xdr:cNvPr id="586" name="フローチャート : 判断 585"/>
        <xdr:cNvSpPr/>
      </xdr:nvSpPr>
      <xdr:spPr>
        <a:xfrm>
          <a:off x="14541500" y="99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170712</xdr:rowOff>
    </xdr:from>
    <xdr:ext cx="599010" cy="259045"/>
    <xdr:sp macro="" textlink="">
      <xdr:nvSpPr>
        <xdr:cNvPr id="587" name="テキスト ボックス 586"/>
        <xdr:cNvSpPr txBox="1"/>
      </xdr:nvSpPr>
      <xdr:spPr>
        <a:xfrm>
          <a:off x="14292794" y="977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102,240</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90544</xdr:rowOff>
    </xdr:from>
    <xdr:to>
      <xdr:col>19</xdr:col>
      <xdr:colOff>644525</xdr:colOff>
      <xdr:row>58</xdr:row>
      <xdr:rowOff>168691</xdr:rowOff>
    </xdr:to>
    <xdr:cxnSp macro="">
      <xdr:nvCxnSpPr>
        <xdr:cNvPr id="588" name="直線コネクタ 587"/>
        <xdr:cNvCxnSpPr/>
      </xdr:nvCxnSpPr>
      <xdr:spPr>
        <a:xfrm flipV="1">
          <a:off x="12814300" y="10034644"/>
          <a:ext cx="889000" cy="7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60960</xdr:rowOff>
    </xdr:from>
    <xdr:to>
      <xdr:col>20</xdr:col>
      <xdr:colOff>9525</xdr:colOff>
      <xdr:row>58</xdr:row>
      <xdr:rowOff>162560</xdr:rowOff>
    </xdr:to>
    <xdr:sp macro="" textlink="">
      <xdr:nvSpPr>
        <xdr:cNvPr id="589" name="フローチャート : 判断 588"/>
        <xdr:cNvSpPr/>
      </xdr:nvSpPr>
      <xdr:spPr>
        <a:xfrm>
          <a:off x="136525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153687</xdr:rowOff>
    </xdr:from>
    <xdr:ext cx="534377" cy="259045"/>
    <xdr:sp macro="" textlink="">
      <xdr:nvSpPr>
        <xdr:cNvPr id="590" name="テキスト ボックス 589"/>
        <xdr:cNvSpPr txBox="1"/>
      </xdr:nvSpPr>
      <xdr:spPr>
        <a:xfrm>
          <a:off x="13436111" y="1009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61221</xdr:rowOff>
    </xdr:from>
    <xdr:to>
      <xdr:col>18</xdr:col>
      <xdr:colOff>492125</xdr:colOff>
      <xdr:row>58</xdr:row>
      <xdr:rowOff>162821</xdr:rowOff>
    </xdr:to>
    <xdr:sp macro="" textlink="">
      <xdr:nvSpPr>
        <xdr:cNvPr id="591" name="フローチャート : 判断 590"/>
        <xdr:cNvSpPr/>
      </xdr:nvSpPr>
      <xdr:spPr>
        <a:xfrm>
          <a:off x="12763500" y="100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7898</xdr:rowOff>
    </xdr:from>
    <xdr:ext cx="534377" cy="259045"/>
    <xdr:sp macro="" textlink="">
      <xdr:nvSpPr>
        <xdr:cNvPr id="592" name="テキスト ボックス 591"/>
        <xdr:cNvSpPr txBox="1"/>
      </xdr:nvSpPr>
      <xdr:spPr>
        <a:xfrm>
          <a:off x="12547111" y="978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96,951</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93176</xdr:rowOff>
    </xdr:from>
    <xdr:to>
      <xdr:col>23</xdr:col>
      <xdr:colOff>568325</xdr:colOff>
      <xdr:row>59</xdr:row>
      <xdr:rowOff>23326</xdr:rowOff>
    </xdr:to>
    <xdr:sp macro="" textlink="">
      <xdr:nvSpPr>
        <xdr:cNvPr id="598" name="円/楕円 597"/>
        <xdr:cNvSpPr/>
      </xdr:nvSpPr>
      <xdr:spPr>
        <a:xfrm>
          <a:off x="16268700" y="1003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23545</xdr:rowOff>
    </xdr:from>
    <xdr:ext cx="534377" cy="259045"/>
    <xdr:sp macro="" textlink="">
      <xdr:nvSpPr>
        <xdr:cNvPr id="599" name="教育費該当値テキスト"/>
        <xdr:cNvSpPr txBox="1"/>
      </xdr:nvSpPr>
      <xdr:spPr>
        <a:xfrm>
          <a:off x="16370300" y="996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77,381</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94919</xdr:rowOff>
    </xdr:from>
    <xdr:to>
      <xdr:col>22</xdr:col>
      <xdr:colOff>415925</xdr:colOff>
      <xdr:row>59</xdr:row>
      <xdr:rowOff>25069</xdr:rowOff>
    </xdr:to>
    <xdr:sp macro="" textlink="">
      <xdr:nvSpPr>
        <xdr:cNvPr id="600" name="円/楕円 599"/>
        <xdr:cNvSpPr/>
      </xdr:nvSpPr>
      <xdr:spPr>
        <a:xfrm>
          <a:off x="15430500" y="1003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59</xdr:row>
      <xdr:rowOff>16196</xdr:rowOff>
    </xdr:from>
    <xdr:ext cx="534377" cy="259045"/>
    <xdr:sp macro="" textlink="">
      <xdr:nvSpPr>
        <xdr:cNvPr id="601" name="テキスト ボックス 600"/>
        <xdr:cNvSpPr txBox="1"/>
      </xdr:nvSpPr>
      <xdr:spPr>
        <a:xfrm>
          <a:off x="15214111" y="1013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76,314</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123708</xdr:rowOff>
    </xdr:from>
    <xdr:to>
      <xdr:col>21</xdr:col>
      <xdr:colOff>212725</xdr:colOff>
      <xdr:row>59</xdr:row>
      <xdr:rowOff>53858</xdr:rowOff>
    </xdr:to>
    <xdr:sp macro="" textlink="">
      <xdr:nvSpPr>
        <xdr:cNvPr id="602" name="円/楕円 601"/>
        <xdr:cNvSpPr/>
      </xdr:nvSpPr>
      <xdr:spPr>
        <a:xfrm>
          <a:off x="14541500" y="10067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59</xdr:row>
      <xdr:rowOff>44985</xdr:rowOff>
    </xdr:from>
    <xdr:ext cx="534377" cy="259045"/>
    <xdr:sp macro="" textlink="">
      <xdr:nvSpPr>
        <xdr:cNvPr id="603" name="テキスト ボックス 602"/>
        <xdr:cNvSpPr txBox="1"/>
      </xdr:nvSpPr>
      <xdr:spPr>
        <a:xfrm>
          <a:off x="14325111" y="1016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58,683</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39744</xdr:rowOff>
    </xdr:from>
    <xdr:to>
      <xdr:col>20</xdr:col>
      <xdr:colOff>9525</xdr:colOff>
      <xdr:row>58</xdr:row>
      <xdr:rowOff>141344</xdr:rowOff>
    </xdr:to>
    <xdr:sp macro="" textlink="">
      <xdr:nvSpPr>
        <xdr:cNvPr id="604" name="円/楕円 603"/>
        <xdr:cNvSpPr/>
      </xdr:nvSpPr>
      <xdr:spPr>
        <a:xfrm>
          <a:off x="13652500" y="998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157871</xdr:rowOff>
    </xdr:from>
    <xdr:ext cx="599010" cy="259045"/>
    <xdr:sp macro="" textlink="">
      <xdr:nvSpPr>
        <xdr:cNvPr id="605" name="テキスト ボックス 604"/>
        <xdr:cNvSpPr txBox="1"/>
      </xdr:nvSpPr>
      <xdr:spPr>
        <a:xfrm>
          <a:off x="13403794" y="975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110,104</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117891</xdr:rowOff>
    </xdr:from>
    <xdr:to>
      <xdr:col>18</xdr:col>
      <xdr:colOff>492125</xdr:colOff>
      <xdr:row>59</xdr:row>
      <xdr:rowOff>48041</xdr:rowOff>
    </xdr:to>
    <xdr:sp macro="" textlink="">
      <xdr:nvSpPr>
        <xdr:cNvPr id="606" name="円/楕円 605"/>
        <xdr:cNvSpPr/>
      </xdr:nvSpPr>
      <xdr:spPr>
        <a:xfrm>
          <a:off x="12763500" y="1006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39168</xdr:rowOff>
    </xdr:from>
    <xdr:ext cx="534377" cy="259045"/>
    <xdr:sp macro="" textlink="">
      <xdr:nvSpPr>
        <xdr:cNvPr id="607" name="テキスト ボックス 606"/>
        <xdr:cNvSpPr txBox="1"/>
      </xdr:nvSpPr>
      <xdr:spPr>
        <a:xfrm>
          <a:off x="12547111" y="1015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62,245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1" name="テキスト ボックス 62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7" name="テキスト ボックス 62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30111</xdr:rowOff>
    </xdr:from>
    <xdr:to>
      <xdr:col>23</xdr:col>
      <xdr:colOff>516889</xdr:colOff>
      <xdr:row>79</xdr:row>
      <xdr:rowOff>44450</xdr:rowOff>
    </xdr:to>
    <xdr:cxnSp macro="">
      <xdr:nvCxnSpPr>
        <xdr:cNvPr id="631" name="直線コネクタ 630"/>
        <xdr:cNvCxnSpPr/>
      </xdr:nvCxnSpPr>
      <xdr:spPr>
        <a:xfrm flipV="1">
          <a:off x="16317595" y="12203061"/>
          <a:ext cx="1269" cy="138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148238</xdr:rowOff>
    </xdr:from>
    <xdr:ext cx="599010" cy="259045"/>
    <xdr:sp macro="" textlink="">
      <xdr:nvSpPr>
        <xdr:cNvPr id="634" name="災害復旧費最大値テキスト"/>
        <xdr:cNvSpPr txBox="1"/>
      </xdr:nvSpPr>
      <xdr:spPr>
        <a:xfrm>
          <a:off x="16370300" y="1197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109,129</a:t>
          </a:r>
          <a:endParaRPr kumimoji="1" lang="ja-JP" altLang="en-US" sz="1000" b="1">
            <a:latin typeface="ＭＳ Ｐゴシック"/>
          </a:endParaRPr>
        </a:p>
      </xdr:txBody>
    </xdr:sp>
    <xdr:clientData/>
  </xdr:oneCellAnchor>
  <xdr:twoCellAnchor>
    <xdr:from>
      <xdr:col>23</xdr:col>
      <xdr:colOff>428625</xdr:colOff>
      <xdr:row>71</xdr:row>
      <xdr:rowOff>30111</xdr:rowOff>
    </xdr:from>
    <xdr:to>
      <xdr:col>23</xdr:col>
      <xdr:colOff>606425</xdr:colOff>
      <xdr:row>71</xdr:row>
      <xdr:rowOff>30111</xdr:rowOff>
    </xdr:to>
    <xdr:cxnSp macro="">
      <xdr:nvCxnSpPr>
        <xdr:cNvPr id="635" name="直線コネクタ 634"/>
        <xdr:cNvCxnSpPr/>
      </xdr:nvCxnSpPr>
      <xdr:spPr>
        <a:xfrm>
          <a:off x="16230600" y="122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31166</xdr:rowOff>
    </xdr:from>
    <xdr:to>
      <xdr:col>23</xdr:col>
      <xdr:colOff>517525</xdr:colOff>
      <xdr:row>79</xdr:row>
      <xdr:rowOff>44450</xdr:rowOff>
    </xdr:to>
    <xdr:cxnSp macro="">
      <xdr:nvCxnSpPr>
        <xdr:cNvPr id="636" name="直線コネクタ 635"/>
        <xdr:cNvCxnSpPr/>
      </xdr:nvCxnSpPr>
      <xdr:spPr>
        <a:xfrm flipV="1">
          <a:off x="15481300" y="13575716"/>
          <a:ext cx="838200" cy="1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76750</xdr:rowOff>
    </xdr:from>
    <xdr:ext cx="469744" cy="259045"/>
    <xdr:sp macro="" textlink="">
      <xdr:nvSpPr>
        <xdr:cNvPr id="637" name="災害復旧費平均値テキスト"/>
        <xdr:cNvSpPr txBox="1"/>
      </xdr:nvSpPr>
      <xdr:spPr>
        <a:xfrm>
          <a:off x="16370300" y="13278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8,758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53873</xdr:rowOff>
    </xdr:from>
    <xdr:to>
      <xdr:col>23</xdr:col>
      <xdr:colOff>568325</xdr:colOff>
      <xdr:row>78</xdr:row>
      <xdr:rowOff>155473</xdr:rowOff>
    </xdr:to>
    <xdr:sp macro="" textlink="">
      <xdr:nvSpPr>
        <xdr:cNvPr id="638" name="フローチャート : 判断 637"/>
        <xdr:cNvSpPr/>
      </xdr:nvSpPr>
      <xdr:spPr>
        <a:xfrm>
          <a:off x="16268700" y="1342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30341</xdr:rowOff>
    </xdr:from>
    <xdr:to>
      <xdr:col>22</xdr:col>
      <xdr:colOff>365125</xdr:colOff>
      <xdr:row>79</xdr:row>
      <xdr:rowOff>44450</xdr:rowOff>
    </xdr:to>
    <xdr:cxnSp macro="">
      <xdr:nvCxnSpPr>
        <xdr:cNvPr id="639" name="直線コネクタ 638"/>
        <xdr:cNvCxnSpPr/>
      </xdr:nvCxnSpPr>
      <xdr:spPr>
        <a:xfrm>
          <a:off x="14592300" y="13574891"/>
          <a:ext cx="889000" cy="1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11506</xdr:rowOff>
    </xdr:from>
    <xdr:to>
      <xdr:col>22</xdr:col>
      <xdr:colOff>415925</xdr:colOff>
      <xdr:row>78</xdr:row>
      <xdr:rowOff>113106</xdr:rowOff>
    </xdr:to>
    <xdr:sp macro="" textlink="">
      <xdr:nvSpPr>
        <xdr:cNvPr id="640" name="フローチャート : 判断 639"/>
        <xdr:cNvSpPr/>
      </xdr:nvSpPr>
      <xdr:spPr>
        <a:xfrm>
          <a:off x="15430500" y="1338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129633</xdr:rowOff>
    </xdr:from>
    <xdr:ext cx="534377" cy="259045"/>
    <xdr:sp macro="" textlink="">
      <xdr:nvSpPr>
        <xdr:cNvPr id="641" name="テキスト ボックス 640"/>
        <xdr:cNvSpPr txBox="1"/>
      </xdr:nvSpPr>
      <xdr:spPr>
        <a:xfrm>
          <a:off x="15214111" y="1315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12,094</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30341</xdr:rowOff>
    </xdr:from>
    <xdr:to>
      <xdr:col>21</xdr:col>
      <xdr:colOff>161925</xdr:colOff>
      <xdr:row>79</xdr:row>
      <xdr:rowOff>44450</xdr:rowOff>
    </xdr:to>
    <xdr:cxnSp macro="">
      <xdr:nvCxnSpPr>
        <xdr:cNvPr id="642" name="直線コネクタ 641"/>
        <xdr:cNvCxnSpPr/>
      </xdr:nvCxnSpPr>
      <xdr:spPr>
        <a:xfrm flipV="1">
          <a:off x="13703300" y="13574891"/>
          <a:ext cx="889000" cy="1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155587</xdr:rowOff>
    </xdr:from>
    <xdr:to>
      <xdr:col>21</xdr:col>
      <xdr:colOff>212725</xdr:colOff>
      <xdr:row>78</xdr:row>
      <xdr:rowOff>85737</xdr:rowOff>
    </xdr:to>
    <xdr:sp macro="" textlink="">
      <xdr:nvSpPr>
        <xdr:cNvPr id="643" name="フローチャート : 判断 642"/>
        <xdr:cNvSpPr/>
      </xdr:nvSpPr>
      <xdr:spPr>
        <a:xfrm>
          <a:off x="14541500" y="1335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102264</xdr:rowOff>
    </xdr:from>
    <xdr:ext cx="534377" cy="259045"/>
    <xdr:sp macro="" textlink="">
      <xdr:nvSpPr>
        <xdr:cNvPr id="644" name="テキスト ボックス 643"/>
        <xdr:cNvSpPr txBox="1"/>
      </xdr:nvSpPr>
      <xdr:spPr>
        <a:xfrm>
          <a:off x="14325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14,249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136830</xdr:rowOff>
    </xdr:from>
    <xdr:to>
      <xdr:col>20</xdr:col>
      <xdr:colOff>9525</xdr:colOff>
      <xdr:row>78</xdr:row>
      <xdr:rowOff>66980</xdr:rowOff>
    </xdr:to>
    <xdr:sp macro="" textlink="">
      <xdr:nvSpPr>
        <xdr:cNvPr id="646" name="フローチャート : 判断 645"/>
        <xdr:cNvSpPr/>
      </xdr:nvSpPr>
      <xdr:spPr>
        <a:xfrm>
          <a:off x="13652500" y="13338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83507</xdr:rowOff>
    </xdr:from>
    <xdr:ext cx="534377" cy="259045"/>
    <xdr:sp macro="" textlink="">
      <xdr:nvSpPr>
        <xdr:cNvPr id="647" name="テキスト ボックス 646"/>
        <xdr:cNvSpPr txBox="1"/>
      </xdr:nvSpPr>
      <xdr:spPr>
        <a:xfrm>
          <a:off x="13436111" y="13113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15,726</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76364</xdr:rowOff>
    </xdr:from>
    <xdr:to>
      <xdr:col>18</xdr:col>
      <xdr:colOff>492125</xdr:colOff>
      <xdr:row>78</xdr:row>
      <xdr:rowOff>6514</xdr:rowOff>
    </xdr:to>
    <xdr:sp macro="" textlink="">
      <xdr:nvSpPr>
        <xdr:cNvPr id="648" name="フローチャート : 判断 647"/>
        <xdr:cNvSpPr/>
      </xdr:nvSpPr>
      <xdr:spPr>
        <a:xfrm>
          <a:off x="12763500" y="1327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23041</xdr:rowOff>
    </xdr:from>
    <xdr:ext cx="534377" cy="259045"/>
    <xdr:sp macro="" textlink="">
      <xdr:nvSpPr>
        <xdr:cNvPr id="649" name="テキスト ボックス 648"/>
        <xdr:cNvSpPr txBox="1"/>
      </xdr:nvSpPr>
      <xdr:spPr>
        <a:xfrm>
          <a:off x="12547111" y="1305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20,487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151816</xdr:rowOff>
    </xdr:from>
    <xdr:to>
      <xdr:col>23</xdr:col>
      <xdr:colOff>568325</xdr:colOff>
      <xdr:row>79</xdr:row>
      <xdr:rowOff>81966</xdr:rowOff>
    </xdr:to>
    <xdr:sp macro="" textlink="">
      <xdr:nvSpPr>
        <xdr:cNvPr id="655" name="円/楕円 654"/>
        <xdr:cNvSpPr/>
      </xdr:nvSpPr>
      <xdr:spPr>
        <a:xfrm>
          <a:off x="16268700" y="1352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66743</xdr:rowOff>
    </xdr:from>
    <xdr:ext cx="469744" cy="259045"/>
    <xdr:sp macro="" textlink="">
      <xdr:nvSpPr>
        <xdr:cNvPr id="656" name="災害復旧費該当値テキスト"/>
        <xdr:cNvSpPr txBox="1"/>
      </xdr:nvSpPr>
      <xdr:spPr>
        <a:xfrm>
          <a:off x="16370300" y="1343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7" name="円/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8" name="テキスト ボックス 657"/>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150991</xdr:rowOff>
    </xdr:from>
    <xdr:to>
      <xdr:col>21</xdr:col>
      <xdr:colOff>212725</xdr:colOff>
      <xdr:row>79</xdr:row>
      <xdr:rowOff>81141</xdr:rowOff>
    </xdr:to>
    <xdr:sp macro="" textlink="">
      <xdr:nvSpPr>
        <xdr:cNvPr id="659" name="円/楕円 658"/>
        <xdr:cNvSpPr/>
      </xdr:nvSpPr>
      <xdr:spPr>
        <a:xfrm>
          <a:off x="14541500" y="1352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72268</xdr:rowOff>
    </xdr:from>
    <xdr:ext cx="469744" cy="259045"/>
    <xdr:sp macro="" textlink="">
      <xdr:nvSpPr>
        <xdr:cNvPr id="660" name="テキスト ボックス 659"/>
        <xdr:cNvSpPr txBox="1"/>
      </xdr:nvSpPr>
      <xdr:spPr>
        <a:xfrm>
          <a:off x="14357427" y="1361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1" name="円/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2" name="テキスト ボックス 661"/>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3" name="円/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4" name="テキスト ボックス 663"/>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8" name="テキスト ボックス 677"/>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0" name="テキスト ボックス 679"/>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2" name="テキスト ボックス 681"/>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130384</xdr:rowOff>
    </xdr:from>
    <xdr:to>
      <xdr:col>23</xdr:col>
      <xdr:colOff>516889</xdr:colOff>
      <xdr:row>99</xdr:row>
      <xdr:rowOff>36083</xdr:rowOff>
    </xdr:to>
    <xdr:cxnSp macro="">
      <xdr:nvCxnSpPr>
        <xdr:cNvPr id="688" name="直線コネクタ 687"/>
        <xdr:cNvCxnSpPr/>
      </xdr:nvCxnSpPr>
      <xdr:spPr>
        <a:xfrm flipV="1">
          <a:off x="16317595" y="15389434"/>
          <a:ext cx="1269" cy="162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39910</xdr:rowOff>
    </xdr:from>
    <xdr:ext cx="469744" cy="259045"/>
    <xdr:sp macro="" textlink="">
      <xdr:nvSpPr>
        <xdr:cNvPr id="689" name="公債費最小値テキスト"/>
        <xdr:cNvSpPr txBox="1"/>
      </xdr:nvSpPr>
      <xdr:spPr>
        <a:xfrm>
          <a:off x="16370300" y="1701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2,196</a:t>
          </a:r>
          <a:endParaRPr kumimoji="1" lang="ja-JP" altLang="en-US" sz="1000" b="1">
            <a:latin typeface="ＭＳ Ｐゴシック"/>
          </a:endParaRPr>
        </a:p>
      </xdr:txBody>
    </xdr:sp>
    <xdr:clientData/>
  </xdr:oneCellAnchor>
  <xdr:twoCellAnchor>
    <xdr:from>
      <xdr:col>23</xdr:col>
      <xdr:colOff>428625</xdr:colOff>
      <xdr:row>99</xdr:row>
      <xdr:rowOff>36083</xdr:rowOff>
    </xdr:from>
    <xdr:to>
      <xdr:col>23</xdr:col>
      <xdr:colOff>606425</xdr:colOff>
      <xdr:row>99</xdr:row>
      <xdr:rowOff>36083</xdr:rowOff>
    </xdr:to>
    <xdr:cxnSp macro="">
      <xdr:nvCxnSpPr>
        <xdr:cNvPr id="690" name="直線コネクタ 689"/>
        <xdr:cNvCxnSpPr/>
      </xdr:nvCxnSpPr>
      <xdr:spPr>
        <a:xfrm>
          <a:off x="16230600" y="1700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77061</xdr:rowOff>
    </xdr:from>
    <xdr:ext cx="599010" cy="259045"/>
    <xdr:sp macro="" textlink="">
      <xdr:nvSpPr>
        <xdr:cNvPr id="691" name="公債費最大値テキスト"/>
        <xdr:cNvSpPr txBox="1"/>
      </xdr:nvSpPr>
      <xdr:spPr>
        <a:xfrm>
          <a:off x="16370300" y="1516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427,445</a:t>
          </a:r>
          <a:endParaRPr kumimoji="1" lang="ja-JP" altLang="en-US" sz="1000" b="1">
            <a:latin typeface="ＭＳ Ｐゴシック"/>
          </a:endParaRPr>
        </a:p>
      </xdr:txBody>
    </xdr:sp>
    <xdr:clientData/>
  </xdr:oneCellAnchor>
  <xdr:twoCellAnchor>
    <xdr:from>
      <xdr:col>23</xdr:col>
      <xdr:colOff>428625</xdr:colOff>
      <xdr:row>89</xdr:row>
      <xdr:rowOff>130384</xdr:rowOff>
    </xdr:from>
    <xdr:to>
      <xdr:col>23</xdr:col>
      <xdr:colOff>606425</xdr:colOff>
      <xdr:row>89</xdr:row>
      <xdr:rowOff>130384</xdr:rowOff>
    </xdr:to>
    <xdr:cxnSp macro="">
      <xdr:nvCxnSpPr>
        <xdr:cNvPr id="692" name="直線コネクタ 691"/>
        <xdr:cNvCxnSpPr/>
      </xdr:nvCxnSpPr>
      <xdr:spPr>
        <a:xfrm>
          <a:off x="16230600" y="1538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8468</xdr:rowOff>
    </xdr:from>
    <xdr:to>
      <xdr:col>23</xdr:col>
      <xdr:colOff>517525</xdr:colOff>
      <xdr:row>97</xdr:row>
      <xdr:rowOff>12412</xdr:rowOff>
    </xdr:to>
    <xdr:cxnSp macro="">
      <xdr:nvCxnSpPr>
        <xdr:cNvPr id="693" name="直線コネクタ 692"/>
        <xdr:cNvCxnSpPr/>
      </xdr:nvCxnSpPr>
      <xdr:spPr>
        <a:xfrm flipV="1">
          <a:off x="15481300" y="16639118"/>
          <a:ext cx="838200" cy="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124865</xdr:rowOff>
    </xdr:from>
    <xdr:ext cx="599010" cy="259045"/>
    <xdr:sp macro="" textlink="">
      <xdr:nvSpPr>
        <xdr:cNvPr id="694" name="公債費平均値テキスト"/>
        <xdr:cNvSpPr txBox="1"/>
      </xdr:nvSpPr>
      <xdr:spPr>
        <a:xfrm>
          <a:off x="16370300" y="164126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106,565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101988</xdr:rowOff>
    </xdr:from>
    <xdr:to>
      <xdr:col>23</xdr:col>
      <xdr:colOff>568325</xdr:colOff>
      <xdr:row>97</xdr:row>
      <xdr:rowOff>32138</xdr:rowOff>
    </xdr:to>
    <xdr:sp macro="" textlink="">
      <xdr:nvSpPr>
        <xdr:cNvPr id="695" name="フローチャート : 判断 694"/>
        <xdr:cNvSpPr/>
      </xdr:nvSpPr>
      <xdr:spPr>
        <a:xfrm>
          <a:off x="16268700" y="16561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170565</xdr:rowOff>
    </xdr:from>
    <xdr:to>
      <xdr:col>22</xdr:col>
      <xdr:colOff>365125</xdr:colOff>
      <xdr:row>97</xdr:row>
      <xdr:rowOff>12412</xdr:rowOff>
    </xdr:to>
    <xdr:cxnSp macro="">
      <xdr:nvCxnSpPr>
        <xdr:cNvPr id="696" name="直線コネクタ 695"/>
        <xdr:cNvCxnSpPr/>
      </xdr:nvCxnSpPr>
      <xdr:spPr>
        <a:xfrm>
          <a:off x="14592300" y="16629765"/>
          <a:ext cx="8890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80727</xdr:rowOff>
    </xdr:from>
    <xdr:to>
      <xdr:col>22</xdr:col>
      <xdr:colOff>415925</xdr:colOff>
      <xdr:row>97</xdr:row>
      <xdr:rowOff>10877</xdr:rowOff>
    </xdr:to>
    <xdr:sp macro="" textlink="">
      <xdr:nvSpPr>
        <xdr:cNvPr id="697" name="フローチャート : 判断 696"/>
        <xdr:cNvSpPr/>
      </xdr:nvSpPr>
      <xdr:spPr>
        <a:xfrm>
          <a:off x="15430500" y="165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27404</xdr:rowOff>
    </xdr:from>
    <xdr:ext cx="599010" cy="259045"/>
    <xdr:sp macro="" textlink="">
      <xdr:nvSpPr>
        <xdr:cNvPr id="698" name="テキスト ボックス 697"/>
        <xdr:cNvSpPr txBox="1"/>
      </xdr:nvSpPr>
      <xdr:spPr>
        <a:xfrm>
          <a:off x="15181794" y="1631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112,145</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54801</xdr:rowOff>
    </xdr:from>
    <xdr:to>
      <xdr:col>21</xdr:col>
      <xdr:colOff>161925</xdr:colOff>
      <xdr:row>96</xdr:row>
      <xdr:rowOff>170565</xdr:rowOff>
    </xdr:to>
    <xdr:cxnSp macro="">
      <xdr:nvCxnSpPr>
        <xdr:cNvPr id="699" name="直線コネクタ 698"/>
        <xdr:cNvCxnSpPr/>
      </xdr:nvCxnSpPr>
      <xdr:spPr>
        <a:xfrm>
          <a:off x="13703300" y="16514001"/>
          <a:ext cx="889000" cy="115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65415</xdr:rowOff>
    </xdr:from>
    <xdr:to>
      <xdr:col>21</xdr:col>
      <xdr:colOff>212725</xdr:colOff>
      <xdr:row>96</xdr:row>
      <xdr:rowOff>167015</xdr:rowOff>
    </xdr:to>
    <xdr:sp macro="" textlink="">
      <xdr:nvSpPr>
        <xdr:cNvPr id="700" name="フローチャート : 判断 699"/>
        <xdr:cNvSpPr/>
      </xdr:nvSpPr>
      <xdr:spPr>
        <a:xfrm>
          <a:off x="14541500" y="1652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12092</xdr:rowOff>
    </xdr:from>
    <xdr:ext cx="599010" cy="259045"/>
    <xdr:sp macro="" textlink="">
      <xdr:nvSpPr>
        <xdr:cNvPr id="701" name="テキスト ボックス 700"/>
        <xdr:cNvSpPr txBox="1"/>
      </xdr:nvSpPr>
      <xdr:spPr>
        <a:xfrm>
          <a:off x="14292794" y="1629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116,164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54801</xdr:rowOff>
    </xdr:from>
    <xdr:to>
      <xdr:col>19</xdr:col>
      <xdr:colOff>644525</xdr:colOff>
      <xdr:row>96</xdr:row>
      <xdr:rowOff>136812</xdr:rowOff>
    </xdr:to>
    <xdr:cxnSp macro="">
      <xdr:nvCxnSpPr>
        <xdr:cNvPr id="702" name="直線コネクタ 701"/>
        <xdr:cNvCxnSpPr/>
      </xdr:nvCxnSpPr>
      <xdr:spPr>
        <a:xfrm flipV="1">
          <a:off x="12814300" y="16514001"/>
          <a:ext cx="889000" cy="8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35389</xdr:rowOff>
    </xdr:from>
    <xdr:to>
      <xdr:col>20</xdr:col>
      <xdr:colOff>9525</xdr:colOff>
      <xdr:row>96</xdr:row>
      <xdr:rowOff>136989</xdr:rowOff>
    </xdr:to>
    <xdr:sp macro="" textlink="">
      <xdr:nvSpPr>
        <xdr:cNvPr id="703" name="フローチャート : 判断 702"/>
        <xdr:cNvSpPr/>
      </xdr:nvSpPr>
      <xdr:spPr>
        <a:xfrm>
          <a:off x="13652500" y="16494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128116</xdr:rowOff>
    </xdr:from>
    <xdr:ext cx="599010" cy="259045"/>
    <xdr:sp macro="" textlink="">
      <xdr:nvSpPr>
        <xdr:cNvPr id="704" name="テキスト ボックス 703"/>
        <xdr:cNvSpPr txBox="1"/>
      </xdr:nvSpPr>
      <xdr:spPr>
        <a:xfrm>
          <a:off x="13403794" y="16587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124,045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27022</xdr:rowOff>
    </xdr:from>
    <xdr:to>
      <xdr:col>18</xdr:col>
      <xdr:colOff>492125</xdr:colOff>
      <xdr:row>96</xdr:row>
      <xdr:rowOff>128622</xdr:rowOff>
    </xdr:to>
    <xdr:sp macro="" textlink="">
      <xdr:nvSpPr>
        <xdr:cNvPr id="705" name="フローチャート : 判断 704"/>
        <xdr:cNvSpPr/>
      </xdr:nvSpPr>
      <xdr:spPr>
        <a:xfrm>
          <a:off x="12763500" y="1648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145149</xdr:rowOff>
    </xdr:from>
    <xdr:ext cx="599010" cy="259045"/>
    <xdr:sp macro="" textlink="">
      <xdr:nvSpPr>
        <xdr:cNvPr id="706" name="テキスト ボックス 705"/>
        <xdr:cNvSpPr txBox="1"/>
      </xdr:nvSpPr>
      <xdr:spPr>
        <a:xfrm>
          <a:off x="12514794" y="16261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129118</xdr:rowOff>
    </xdr:from>
    <xdr:to>
      <xdr:col>23</xdr:col>
      <xdr:colOff>568325</xdr:colOff>
      <xdr:row>97</xdr:row>
      <xdr:rowOff>59268</xdr:rowOff>
    </xdr:to>
    <xdr:sp macro="" textlink="">
      <xdr:nvSpPr>
        <xdr:cNvPr id="712" name="円/楕円 711"/>
        <xdr:cNvSpPr/>
      </xdr:nvSpPr>
      <xdr:spPr>
        <a:xfrm>
          <a:off x="16268700" y="16588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107545</xdr:rowOff>
    </xdr:from>
    <xdr:ext cx="534377" cy="259045"/>
    <xdr:sp macro="" textlink="">
      <xdr:nvSpPr>
        <xdr:cNvPr id="713" name="公債費該当値テキスト"/>
        <xdr:cNvSpPr txBox="1"/>
      </xdr:nvSpPr>
      <xdr:spPr>
        <a:xfrm>
          <a:off x="16370300" y="165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99,444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133062</xdr:rowOff>
    </xdr:from>
    <xdr:to>
      <xdr:col>22</xdr:col>
      <xdr:colOff>415925</xdr:colOff>
      <xdr:row>97</xdr:row>
      <xdr:rowOff>63212</xdr:rowOff>
    </xdr:to>
    <xdr:sp macro="" textlink="">
      <xdr:nvSpPr>
        <xdr:cNvPr id="714" name="円/楕円 713"/>
        <xdr:cNvSpPr/>
      </xdr:nvSpPr>
      <xdr:spPr>
        <a:xfrm>
          <a:off x="15430500" y="1659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54339</xdr:rowOff>
    </xdr:from>
    <xdr:ext cx="534377" cy="259045"/>
    <xdr:sp macro="" textlink="">
      <xdr:nvSpPr>
        <xdr:cNvPr id="715" name="テキスト ボックス 714"/>
        <xdr:cNvSpPr txBox="1"/>
      </xdr:nvSpPr>
      <xdr:spPr>
        <a:xfrm>
          <a:off x="15214111" y="1668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98,409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119765</xdr:rowOff>
    </xdr:from>
    <xdr:to>
      <xdr:col>21</xdr:col>
      <xdr:colOff>212725</xdr:colOff>
      <xdr:row>97</xdr:row>
      <xdr:rowOff>49915</xdr:rowOff>
    </xdr:to>
    <xdr:sp macro="" textlink="">
      <xdr:nvSpPr>
        <xdr:cNvPr id="716" name="円/楕円 715"/>
        <xdr:cNvSpPr/>
      </xdr:nvSpPr>
      <xdr:spPr>
        <a:xfrm>
          <a:off x="14541500" y="1657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41042</xdr:rowOff>
    </xdr:from>
    <xdr:ext cx="599010" cy="259045"/>
    <xdr:sp macro="" textlink="">
      <xdr:nvSpPr>
        <xdr:cNvPr id="717" name="テキスト ボックス 716"/>
        <xdr:cNvSpPr txBox="1"/>
      </xdr:nvSpPr>
      <xdr:spPr>
        <a:xfrm>
          <a:off x="14292794" y="16671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101,899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4001</xdr:rowOff>
    </xdr:from>
    <xdr:to>
      <xdr:col>20</xdr:col>
      <xdr:colOff>9525</xdr:colOff>
      <xdr:row>96</xdr:row>
      <xdr:rowOff>105601</xdr:rowOff>
    </xdr:to>
    <xdr:sp macro="" textlink="">
      <xdr:nvSpPr>
        <xdr:cNvPr id="718" name="円/楕円 717"/>
        <xdr:cNvSpPr/>
      </xdr:nvSpPr>
      <xdr:spPr>
        <a:xfrm>
          <a:off x="13652500" y="16463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122128</xdr:rowOff>
    </xdr:from>
    <xdr:ext cx="599010" cy="259045"/>
    <xdr:sp macro="" textlink="">
      <xdr:nvSpPr>
        <xdr:cNvPr id="719" name="テキスト ボックス 718"/>
        <xdr:cNvSpPr txBox="1"/>
      </xdr:nvSpPr>
      <xdr:spPr>
        <a:xfrm>
          <a:off x="13403794" y="16238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132,283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86012</xdr:rowOff>
    </xdr:from>
    <xdr:to>
      <xdr:col>18</xdr:col>
      <xdr:colOff>492125</xdr:colOff>
      <xdr:row>97</xdr:row>
      <xdr:rowOff>16162</xdr:rowOff>
    </xdr:to>
    <xdr:sp macro="" textlink="">
      <xdr:nvSpPr>
        <xdr:cNvPr id="720" name="円/楕円 719"/>
        <xdr:cNvSpPr/>
      </xdr:nvSpPr>
      <xdr:spPr>
        <a:xfrm>
          <a:off x="12763500" y="165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7289</xdr:rowOff>
    </xdr:from>
    <xdr:ext cx="599010" cy="259045"/>
    <xdr:sp macro="" textlink="">
      <xdr:nvSpPr>
        <xdr:cNvPr id="721" name="テキスト ボックス 720"/>
        <xdr:cNvSpPr txBox="1"/>
      </xdr:nvSpPr>
      <xdr:spPr>
        <a:xfrm>
          <a:off x="12514794" y="1663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7" name="テキスト ボックス 73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9" name="テキスト ボックス 73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49997</xdr:rowOff>
    </xdr:from>
    <xdr:to>
      <xdr:col>32</xdr:col>
      <xdr:colOff>186689</xdr:colOff>
      <xdr:row>38</xdr:row>
      <xdr:rowOff>139700</xdr:rowOff>
    </xdr:to>
    <xdr:cxnSp macro="">
      <xdr:nvCxnSpPr>
        <xdr:cNvPr id="743" name="直線コネクタ 742"/>
        <xdr:cNvCxnSpPr/>
      </xdr:nvCxnSpPr>
      <xdr:spPr>
        <a:xfrm flipV="1">
          <a:off x="22159595" y="5193497"/>
          <a:ext cx="1269" cy="1461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6235</xdr:rowOff>
    </xdr:from>
    <xdr:ext cx="249299" cy="259045"/>
    <xdr:sp macro="" textlink="">
      <xdr:nvSpPr>
        <xdr:cNvPr id="744" name="諸支出金最小値テキスト"/>
        <xdr:cNvSpPr txBox="1"/>
      </xdr:nvSpPr>
      <xdr:spPr>
        <a:xfrm>
          <a:off x="22212300" y="6692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168124</xdr:rowOff>
    </xdr:from>
    <xdr:ext cx="534377" cy="259045"/>
    <xdr:sp macro="" textlink="">
      <xdr:nvSpPr>
        <xdr:cNvPr id="746" name="諸支出金最大値テキスト"/>
        <xdr:cNvSpPr txBox="1"/>
      </xdr:nvSpPr>
      <xdr:spPr>
        <a:xfrm>
          <a:off x="22212300" y="49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15,981</a:t>
          </a:r>
          <a:endParaRPr kumimoji="1" lang="ja-JP" altLang="en-US" sz="1000" b="1">
            <a:latin typeface="ＭＳ Ｐゴシック"/>
          </a:endParaRPr>
        </a:p>
      </xdr:txBody>
    </xdr:sp>
    <xdr:clientData/>
  </xdr:oneCellAnchor>
  <xdr:twoCellAnchor>
    <xdr:from>
      <xdr:col>32</xdr:col>
      <xdr:colOff>98425</xdr:colOff>
      <xdr:row>30</xdr:row>
      <xdr:rowOff>49997</xdr:rowOff>
    </xdr:from>
    <xdr:to>
      <xdr:col>32</xdr:col>
      <xdr:colOff>276225</xdr:colOff>
      <xdr:row>30</xdr:row>
      <xdr:rowOff>49997</xdr:rowOff>
    </xdr:to>
    <xdr:cxnSp macro="">
      <xdr:nvCxnSpPr>
        <xdr:cNvPr id="747" name="直線コネクタ 746"/>
        <xdr:cNvCxnSpPr/>
      </xdr:nvCxnSpPr>
      <xdr:spPr>
        <a:xfrm>
          <a:off x="22072600" y="519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95135</xdr:rowOff>
    </xdr:from>
    <xdr:ext cx="378565" cy="259045"/>
    <xdr:sp macro="" textlink="">
      <xdr:nvSpPr>
        <xdr:cNvPr id="749" name="諸支出金平均値テキスト"/>
        <xdr:cNvSpPr txBox="1"/>
      </xdr:nvSpPr>
      <xdr:spPr>
        <a:xfrm>
          <a:off x="22212300" y="64387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72258</xdr:rowOff>
    </xdr:from>
    <xdr:to>
      <xdr:col>32</xdr:col>
      <xdr:colOff>238125</xdr:colOff>
      <xdr:row>39</xdr:row>
      <xdr:rowOff>2408</xdr:rowOff>
    </xdr:to>
    <xdr:sp macro="" textlink="">
      <xdr:nvSpPr>
        <xdr:cNvPr id="750" name="フローチャート : 判断 749"/>
        <xdr:cNvSpPr/>
      </xdr:nvSpPr>
      <xdr:spPr>
        <a:xfrm>
          <a:off x="22110700" y="658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75275</xdr:rowOff>
    </xdr:from>
    <xdr:to>
      <xdr:col>31</xdr:col>
      <xdr:colOff>85725</xdr:colOff>
      <xdr:row>39</xdr:row>
      <xdr:rowOff>5425</xdr:rowOff>
    </xdr:to>
    <xdr:sp macro="" textlink="">
      <xdr:nvSpPr>
        <xdr:cNvPr id="752" name="フローチャート : 判断 751"/>
        <xdr:cNvSpPr/>
      </xdr:nvSpPr>
      <xdr:spPr>
        <a:xfrm>
          <a:off x="21272500" y="65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21952</xdr:rowOff>
    </xdr:from>
    <xdr:ext cx="378565" cy="259045"/>
    <xdr:sp macro="" textlink="">
      <xdr:nvSpPr>
        <xdr:cNvPr id="753" name="テキスト ボックス 752"/>
        <xdr:cNvSpPr txBox="1"/>
      </xdr:nvSpPr>
      <xdr:spPr>
        <a:xfrm>
          <a:off x="21134017" y="636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75550</xdr:rowOff>
    </xdr:from>
    <xdr:to>
      <xdr:col>29</xdr:col>
      <xdr:colOff>568325</xdr:colOff>
      <xdr:row>39</xdr:row>
      <xdr:rowOff>5700</xdr:rowOff>
    </xdr:to>
    <xdr:sp macro="" textlink="">
      <xdr:nvSpPr>
        <xdr:cNvPr id="755" name="フローチャート : 判断 754"/>
        <xdr:cNvSpPr/>
      </xdr:nvSpPr>
      <xdr:spPr>
        <a:xfrm>
          <a:off x="20383500" y="659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22227</xdr:rowOff>
    </xdr:from>
    <xdr:ext cx="378565" cy="259045"/>
    <xdr:sp macro="" textlink="">
      <xdr:nvSpPr>
        <xdr:cNvPr id="756" name="テキスト ボックス 755"/>
        <xdr:cNvSpPr txBox="1"/>
      </xdr:nvSpPr>
      <xdr:spPr>
        <a:xfrm>
          <a:off x="20245017" y="6365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30835</xdr:rowOff>
    </xdr:from>
    <xdr:to>
      <xdr:col>28</xdr:col>
      <xdr:colOff>365125</xdr:colOff>
      <xdr:row>38</xdr:row>
      <xdr:rowOff>132435</xdr:rowOff>
    </xdr:to>
    <xdr:sp macro="" textlink="">
      <xdr:nvSpPr>
        <xdr:cNvPr id="758" name="フローチャート : 判断 757"/>
        <xdr:cNvSpPr/>
      </xdr:nvSpPr>
      <xdr:spPr>
        <a:xfrm>
          <a:off x="19494500" y="654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148963</xdr:rowOff>
    </xdr:from>
    <xdr:ext cx="378565" cy="259045"/>
    <xdr:sp macro="" textlink="">
      <xdr:nvSpPr>
        <xdr:cNvPr id="759" name="テキスト ボックス 758"/>
        <xdr:cNvSpPr txBox="1"/>
      </xdr:nvSpPr>
      <xdr:spPr>
        <a:xfrm>
          <a:off x="19356017" y="6321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70521</xdr:rowOff>
    </xdr:from>
    <xdr:to>
      <xdr:col>27</xdr:col>
      <xdr:colOff>161925</xdr:colOff>
      <xdr:row>39</xdr:row>
      <xdr:rowOff>671</xdr:rowOff>
    </xdr:to>
    <xdr:sp macro="" textlink="">
      <xdr:nvSpPr>
        <xdr:cNvPr id="760" name="フローチャート : 判断 759"/>
        <xdr:cNvSpPr/>
      </xdr:nvSpPr>
      <xdr:spPr>
        <a:xfrm>
          <a:off x="18605500" y="658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17198</xdr:rowOff>
    </xdr:from>
    <xdr:ext cx="378565" cy="259045"/>
    <xdr:sp macro="" textlink="">
      <xdr:nvSpPr>
        <xdr:cNvPr id="761" name="テキスト ボックス 760"/>
        <xdr:cNvSpPr txBox="1"/>
      </xdr:nvSpPr>
      <xdr:spPr>
        <a:xfrm>
          <a:off x="18467017" y="6360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7" name="円/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50685</xdr:rowOff>
    </xdr:from>
    <xdr:ext cx="249299" cy="259045"/>
    <xdr:sp macro="" textlink="">
      <xdr:nvSpPr>
        <xdr:cNvPr id="768" name="諸支出金該当値テキスト"/>
        <xdr:cNvSpPr txBox="1"/>
      </xdr:nvSpPr>
      <xdr:spPr>
        <a:xfrm>
          <a:off x="22212300" y="65657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9" name="円/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0" name="テキスト ボックス 76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1" name="円/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2" name="テキスト ボックス 77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3" name="円/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4" name="テキスト ボックス 77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5" name="円/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6" name="テキスト ボックス 775"/>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9" name="フローチャート :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1" name="フローチャート :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2" name="テキスト ボックス 80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4" name="フローチャート :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5" name="テキスト ボックス 80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7" name="フローチャート :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8" name="テキスト ボックス 80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フローチャート :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0" name="テキスト ボックス 80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6" name="円/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8" name="円/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9" name="テキスト ボックス 81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0" name="円/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1" name="テキスト ボックス 82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2" name="円/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3" name="テキスト ボックス 82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4" name="円/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5" name="テキスト ボックス 82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a:solidFill>
                <a:schemeClr val="dk1"/>
              </a:solidFill>
              <a:effectLst/>
              <a:latin typeface="+mn-lt"/>
              <a:ea typeface="+mn-ea"/>
              <a:cs typeface="+mn-cs"/>
            </a:rPr>
            <a:t>歳出決算総額は、住民一人当たり</a:t>
          </a:r>
          <a:r>
            <a:rPr kumimoji="1" lang="ja-JP" altLang="en-US" sz="1300">
              <a:solidFill>
                <a:schemeClr val="dk1"/>
              </a:solidFill>
              <a:effectLst/>
              <a:latin typeface="+mn-lt"/>
              <a:ea typeface="+mn-ea"/>
              <a:cs typeface="+mn-cs"/>
            </a:rPr>
            <a:t>８７６</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９７３</a:t>
          </a:r>
          <a:r>
            <a:rPr kumimoji="1" lang="ja-JP" altLang="ja-JP" sz="1300">
              <a:solidFill>
                <a:schemeClr val="dk1"/>
              </a:solidFill>
              <a:effectLst/>
              <a:latin typeface="+mn-lt"/>
              <a:ea typeface="+mn-ea"/>
              <a:cs typeface="+mn-cs"/>
            </a:rPr>
            <a:t>円となっており、岐阜県内では３番目に高くなっていますが、類似団体内平均値と比較すると、</a:t>
          </a:r>
          <a:r>
            <a:rPr kumimoji="1" lang="ja-JP" altLang="en-US" sz="1300">
              <a:solidFill>
                <a:schemeClr val="dk1"/>
              </a:solidFill>
              <a:effectLst/>
              <a:latin typeface="+mn-lt"/>
              <a:ea typeface="+mn-ea"/>
              <a:cs typeface="+mn-cs"/>
            </a:rPr>
            <a:t>総務費以外</a:t>
          </a:r>
          <a:r>
            <a:rPr kumimoji="1" lang="ja-JP" altLang="ja-JP" sz="1300">
              <a:solidFill>
                <a:schemeClr val="dk1"/>
              </a:solidFill>
              <a:effectLst/>
              <a:latin typeface="+mn-lt"/>
              <a:ea typeface="+mn-ea"/>
              <a:cs typeface="+mn-cs"/>
            </a:rPr>
            <a:t>の項目で低い値となっています。</a:t>
          </a:r>
          <a:endParaRPr lang="ja-JP" altLang="ja-JP" sz="1300">
            <a:effectLst/>
          </a:endParaRPr>
        </a:p>
        <a:p>
          <a:pPr eaLnBrk="1" fontAlgn="auto" latinLnBrk="0" hangingPunct="1"/>
          <a:r>
            <a:rPr kumimoji="1" lang="ja-JP" altLang="en-US" sz="1300">
              <a:solidFill>
                <a:schemeClr val="dk1"/>
              </a:solidFill>
              <a:effectLst/>
              <a:latin typeface="+mn-lt"/>
              <a:ea typeface="+mn-ea"/>
              <a:cs typeface="+mn-cs"/>
            </a:rPr>
            <a:t>総務費が前年度に比べて増加した要因は、ひちそうまちづくり寄附金（２９２，９５４千円）を基金に積み立て、また、その一部を基金から取り崩した（１８９，７３０千円）ためで、決算額の</a:t>
          </a:r>
          <a:r>
            <a:rPr kumimoji="1" lang="ja-JP" altLang="ja-JP" sz="1300">
              <a:solidFill>
                <a:schemeClr val="dk1"/>
              </a:solidFill>
              <a:effectLst/>
              <a:latin typeface="+mn-lt"/>
              <a:ea typeface="+mn-ea"/>
              <a:cs typeface="+mn-cs"/>
            </a:rPr>
            <a:t>３０．４％を</a:t>
          </a:r>
          <a:r>
            <a:rPr kumimoji="1" lang="ja-JP" altLang="en-US" sz="1300">
              <a:solidFill>
                <a:schemeClr val="dk1"/>
              </a:solidFill>
              <a:effectLst/>
              <a:latin typeface="+mn-lt"/>
              <a:ea typeface="+mn-ea"/>
              <a:cs typeface="+mn-cs"/>
            </a:rPr>
            <a:t>総務費（１，０７５，０５１千円）が占めています。</a:t>
          </a:r>
          <a:endParaRPr kumimoji="1" lang="en-US" altLang="ja-JP" sz="1300">
            <a:solidFill>
              <a:schemeClr val="dk1"/>
            </a:solidFill>
            <a:effectLst/>
            <a:latin typeface="+mn-lt"/>
            <a:ea typeface="+mn-ea"/>
            <a:cs typeface="+mn-cs"/>
          </a:endParaRPr>
        </a:p>
        <a:p>
          <a:pPr eaLnBrk="1" fontAlgn="auto" latinLnBrk="0" hangingPunct="1"/>
          <a:r>
            <a:rPr kumimoji="1" lang="ja-JP" altLang="en-US" sz="1300">
              <a:solidFill>
                <a:schemeClr val="dk1"/>
              </a:solidFill>
              <a:effectLst/>
              <a:latin typeface="+mn-lt"/>
              <a:ea typeface="+mn-ea"/>
              <a:cs typeface="+mn-cs"/>
            </a:rPr>
            <a:t>次に</a:t>
          </a:r>
          <a:r>
            <a:rPr kumimoji="1" lang="ja-JP" altLang="ja-JP" sz="1300">
              <a:solidFill>
                <a:schemeClr val="dk1"/>
              </a:solidFill>
              <a:effectLst/>
              <a:latin typeface="+mn-lt"/>
              <a:ea typeface="+mn-ea"/>
              <a:cs typeface="+mn-cs"/>
            </a:rPr>
            <a:t>民生費が</a:t>
          </a:r>
          <a:r>
            <a:rPr kumimoji="1" lang="ja-JP" altLang="en-US" sz="1300">
              <a:solidFill>
                <a:schemeClr val="dk1"/>
              </a:solidFill>
              <a:effectLst/>
              <a:latin typeface="+mn-lt"/>
              <a:ea typeface="+mn-ea"/>
              <a:cs typeface="+mn-cs"/>
            </a:rPr>
            <a:t>７０２</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８１９</a:t>
          </a:r>
          <a:r>
            <a:rPr kumimoji="1" lang="ja-JP" altLang="ja-JP" sz="1300">
              <a:solidFill>
                <a:schemeClr val="dk1"/>
              </a:solidFill>
              <a:effectLst/>
              <a:latin typeface="+mn-lt"/>
              <a:ea typeface="+mn-ea"/>
              <a:cs typeface="+mn-cs"/>
            </a:rPr>
            <a:t>千円で決算額全体の</a:t>
          </a:r>
          <a:r>
            <a:rPr kumimoji="1" lang="ja-JP" altLang="en-US" sz="1300">
              <a:solidFill>
                <a:schemeClr val="dk1"/>
              </a:solidFill>
              <a:effectLst/>
              <a:latin typeface="+mn-lt"/>
              <a:ea typeface="+mn-ea"/>
              <a:cs typeface="+mn-cs"/>
            </a:rPr>
            <a:t>１９．８</a:t>
          </a:r>
          <a:r>
            <a:rPr kumimoji="1" lang="ja-JP" altLang="ja-JP" sz="1300">
              <a:solidFill>
                <a:schemeClr val="dk1"/>
              </a:solidFill>
              <a:effectLst/>
              <a:latin typeface="+mn-lt"/>
              <a:ea typeface="+mn-ea"/>
              <a:cs typeface="+mn-cs"/>
            </a:rPr>
            <a:t>６％</a:t>
          </a:r>
          <a:r>
            <a:rPr kumimoji="1" lang="ja-JP" altLang="en-US" sz="1300">
              <a:solidFill>
                <a:schemeClr val="dk1"/>
              </a:solidFill>
              <a:effectLst/>
              <a:latin typeface="+mn-lt"/>
              <a:ea typeface="+mn-ea"/>
              <a:cs typeface="+mn-cs"/>
            </a:rPr>
            <a:t>、</a:t>
          </a:r>
          <a:r>
            <a:rPr kumimoji="1" lang="ja-JP" altLang="ja-JP" sz="1300">
              <a:solidFill>
                <a:schemeClr val="dk1"/>
              </a:solidFill>
              <a:effectLst/>
              <a:latin typeface="+mn-lt"/>
              <a:ea typeface="+mn-ea"/>
              <a:cs typeface="+mn-cs"/>
            </a:rPr>
            <a:t>次いで公債費の４０</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５５５</a:t>
          </a:r>
          <a:r>
            <a:rPr kumimoji="1" lang="ja-JP" altLang="ja-JP" sz="1300">
              <a:solidFill>
                <a:schemeClr val="dk1"/>
              </a:solidFill>
              <a:effectLst/>
              <a:latin typeface="+mn-lt"/>
              <a:ea typeface="+mn-ea"/>
              <a:cs typeface="+mn-cs"/>
            </a:rPr>
            <a:t>千円の１</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３</a:t>
          </a:r>
          <a:r>
            <a:rPr kumimoji="1" lang="ja-JP" altLang="ja-JP" sz="1300">
              <a:solidFill>
                <a:schemeClr val="dk1"/>
              </a:solidFill>
              <a:effectLst/>
              <a:latin typeface="+mn-lt"/>
              <a:ea typeface="+mn-ea"/>
              <a:cs typeface="+mn-cs"/>
            </a:rPr>
            <a:t>％となっています。</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民生費では、住民一人当たり１</a:t>
          </a:r>
          <a:r>
            <a:rPr kumimoji="1" lang="ja-JP" altLang="en-US" sz="1300">
              <a:solidFill>
                <a:schemeClr val="dk1"/>
              </a:solidFill>
              <a:effectLst/>
              <a:latin typeface="+mn-lt"/>
              <a:ea typeface="+mn-ea"/>
              <a:cs typeface="+mn-cs"/>
            </a:rPr>
            <a:t>７４</a:t>
          </a:r>
          <a:r>
            <a:rPr kumimoji="1" lang="ja-JP" altLang="ja-JP" sz="1300">
              <a:solidFill>
                <a:schemeClr val="dk1"/>
              </a:solidFill>
              <a:effectLst/>
              <a:latin typeface="+mn-lt"/>
              <a:ea typeface="+mn-ea"/>
              <a:cs typeface="+mn-cs"/>
            </a:rPr>
            <a:t>，０５</a:t>
          </a:r>
          <a:r>
            <a:rPr kumimoji="1" lang="ja-JP" altLang="en-US" sz="1300">
              <a:solidFill>
                <a:schemeClr val="dk1"/>
              </a:solidFill>
              <a:effectLst/>
              <a:latin typeface="+mn-lt"/>
              <a:ea typeface="+mn-ea"/>
              <a:cs typeface="+mn-cs"/>
            </a:rPr>
            <a:t>１</a:t>
          </a:r>
          <a:r>
            <a:rPr kumimoji="1" lang="ja-JP" altLang="ja-JP" sz="1300">
              <a:solidFill>
                <a:schemeClr val="dk1"/>
              </a:solidFill>
              <a:effectLst/>
              <a:latin typeface="+mn-lt"/>
              <a:ea typeface="+mn-ea"/>
              <a:cs typeface="+mn-cs"/>
            </a:rPr>
            <a:t>円となっており、対前年度比では</a:t>
          </a:r>
          <a:r>
            <a:rPr kumimoji="1" lang="ja-JP" altLang="en-US" sz="1300">
              <a:solidFill>
                <a:schemeClr val="dk1"/>
              </a:solidFill>
              <a:effectLst/>
              <a:latin typeface="+mn-lt"/>
              <a:ea typeface="+mn-ea"/>
              <a:cs typeface="+mn-cs"/>
            </a:rPr>
            <a:t>１０．１</a:t>
          </a:r>
          <a:r>
            <a:rPr kumimoji="1" lang="ja-JP" altLang="ja-JP" sz="1300">
              <a:solidFill>
                <a:schemeClr val="dk1"/>
              </a:solidFill>
              <a:effectLst/>
              <a:latin typeface="+mn-lt"/>
              <a:ea typeface="+mn-ea"/>
              <a:cs typeface="+mn-cs"/>
            </a:rPr>
            <a:t>％増となっています。</a:t>
          </a:r>
          <a:endParaRPr kumimoji="1" lang="en-US" altLang="ja-JP" sz="1300">
            <a:solidFill>
              <a:schemeClr val="dk1"/>
            </a:solidFill>
            <a:effectLst/>
            <a:latin typeface="+mn-lt"/>
            <a:ea typeface="+mn-ea"/>
            <a:cs typeface="+mn-cs"/>
          </a:endParaRPr>
        </a:p>
        <a:p>
          <a:pPr eaLnBrk="1" fontAlgn="auto" latinLnBrk="0" hangingPunct="1"/>
          <a:r>
            <a:rPr kumimoji="1" lang="ja-JP" altLang="en-US" sz="1300">
              <a:solidFill>
                <a:schemeClr val="dk1"/>
              </a:solidFill>
              <a:effectLst/>
              <a:latin typeface="+mn-lt"/>
              <a:ea typeface="+mn-ea"/>
              <a:cs typeface="+mn-cs"/>
            </a:rPr>
            <a:t>民生費増加の要因は、サンホーム七宗給湯・空調機器改修工事（７０，４４６千円）によるものです。</a:t>
          </a:r>
          <a:endParaRPr kumimoji="1" lang="en-US" altLang="ja-JP" sz="1300">
            <a:solidFill>
              <a:schemeClr val="dk1"/>
            </a:solidFill>
            <a:effectLst/>
            <a:latin typeface="+mn-lt"/>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単年度収支に財政調整基金積立と地方債の繰上償還を加え、財政調整基金の取り崩し額を控除した実質単年度収支は、</a:t>
          </a:r>
          <a:r>
            <a:rPr kumimoji="1" lang="ja-JP" altLang="en-US" sz="1050">
              <a:solidFill>
                <a:schemeClr val="dk1"/>
              </a:solidFill>
              <a:effectLst/>
              <a:latin typeface="+mn-lt"/>
              <a:ea typeface="+mn-ea"/>
              <a:cs typeface="+mn-cs"/>
            </a:rPr>
            <a:t>３</a:t>
          </a:r>
          <a:r>
            <a:rPr kumimoji="1" lang="ja-JP" altLang="ja-JP" sz="1050">
              <a:solidFill>
                <a:schemeClr val="dk1"/>
              </a:solidFill>
              <a:effectLst/>
              <a:latin typeface="+mn-lt"/>
              <a:ea typeface="+mn-ea"/>
              <a:cs typeface="+mn-cs"/>
            </a:rPr>
            <a:t>年連続して赤字とな</a:t>
          </a:r>
          <a:r>
            <a:rPr kumimoji="1" lang="ja-JP" altLang="en-US" sz="1050">
              <a:solidFill>
                <a:schemeClr val="dk1"/>
              </a:solidFill>
              <a:effectLst/>
              <a:latin typeface="+mn-lt"/>
              <a:ea typeface="+mn-ea"/>
              <a:cs typeface="+mn-cs"/>
            </a:rPr>
            <a:t>りました</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平成２８年度は、七宗町体育館外壁改修工事やサンホーム七宗給湯・空調機器改修工事などの町単独事業の財源を補うため、１６４，０００千円の財政調整基金を取り崩したことが要因となっています。</a:t>
          </a:r>
          <a:endParaRPr kumimoji="1" lang="en-US" altLang="ja-JP" sz="1050">
            <a:solidFill>
              <a:schemeClr val="dk1"/>
            </a:solidFill>
            <a:effectLst/>
            <a:latin typeface="+mn-lt"/>
            <a:ea typeface="+mn-ea"/>
            <a:cs typeface="+mn-cs"/>
          </a:endParaRPr>
        </a:p>
        <a:p>
          <a:r>
            <a:rPr kumimoji="1" lang="ja-JP" altLang="ja-JP" sz="1050">
              <a:solidFill>
                <a:schemeClr val="dk1"/>
              </a:solidFill>
              <a:effectLst/>
              <a:latin typeface="+mn-lt"/>
              <a:ea typeface="+mn-ea"/>
              <a:cs typeface="+mn-cs"/>
            </a:rPr>
            <a:t>また、歳入総額から歳出総額を差し引いた額から翌年度に繰り越すべき財源を控除した実質収支は、</a:t>
          </a:r>
          <a:r>
            <a:rPr kumimoji="1" lang="ja-JP" altLang="en-US" sz="1050">
              <a:solidFill>
                <a:schemeClr val="dk1"/>
              </a:solidFill>
              <a:effectLst/>
              <a:latin typeface="+mn-lt"/>
              <a:ea typeface="+mn-ea"/>
              <a:cs typeface="+mn-cs"/>
            </a:rPr>
            <a:t>財政調整基金を取り崩したことにより</a:t>
          </a:r>
          <a:r>
            <a:rPr kumimoji="1" lang="ja-JP" altLang="ja-JP" sz="1050">
              <a:solidFill>
                <a:schemeClr val="dk1"/>
              </a:solidFill>
              <a:effectLst/>
              <a:latin typeface="+mn-lt"/>
              <a:ea typeface="+mn-ea"/>
              <a:cs typeface="+mn-cs"/>
            </a:rPr>
            <a:t>黒字となっていますが、平成２３年度から</a:t>
          </a:r>
          <a:r>
            <a:rPr kumimoji="1" lang="ja-JP" altLang="en-US" sz="1050">
              <a:solidFill>
                <a:schemeClr val="dk1"/>
              </a:solidFill>
              <a:effectLst/>
              <a:latin typeface="+mn-lt"/>
              <a:ea typeface="+mn-ea"/>
              <a:cs typeface="+mn-cs"/>
            </a:rPr>
            <a:t>は減少傾向にあり、大変厳しい財政運営となっています。</a:t>
          </a:r>
          <a:endParaRPr lang="ja-JP" altLang="ja-JP" sz="1050">
            <a:effectLst/>
          </a:endParaRPr>
        </a:p>
        <a:p>
          <a:r>
            <a:rPr kumimoji="1" lang="ja-JP" altLang="ja-JP" sz="1050">
              <a:solidFill>
                <a:schemeClr val="dk1"/>
              </a:solidFill>
              <a:effectLst/>
              <a:latin typeface="+mn-lt"/>
              <a:ea typeface="+mn-ea"/>
              <a:cs typeface="+mn-cs"/>
            </a:rPr>
            <a:t>今後</a:t>
          </a:r>
          <a:r>
            <a:rPr kumimoji="1" lang="ja-JP" altLang="en-US" sz="1050">
              <a:solidFill>
                <a:schemeClr val="dk1"/>
              </a:solidFill>
              <a:effectLst/>
              <a:latin typeface="+mn-lt"/>
              <a:ea typeface="+mn-ea"/>
              <a:cs typeface="+mn-cs"/>
            </a:rPr>
            <a:t>も、</a:t>
          </a:r>
          <a:r>
            <a:rPr kumimoji="1" lang="ja-JP" altLang="ja-JP" sz="1050">
              <a:solidFill>
                <a:schemeClr val="dk1"/>
              </a:solidFill>
              <a:effectLst/>
              <a:latin typeface="+mn-lt"/>
              <a:ea typeface="+mn-ea"/>
              <a:cs typeface="+mn-cs"/>
            </a:rPr>
            <a:t>決算余剰金の積立による財政調整基金の適正な</a:t>
          </a:r>
          <a:r>
            <a:rPr kumimoji="1" lang="ja-JP" altLang="en-US" sz="1050">
              <a:solidFill>
                <a:schemeClr val="dk1"/>
              </a:solidFill>
              <a:effectLst/>
              <a:latin typeface="+mn-lt"/>
              <a:ea typeface="+mn-ea"/>
              <a:cs typeface="+mn-cs"/>
            </a:rPr>
            <a:t>管理</a:t>
          </a:r>
          <a:r>
            <a:rPr kumimoji="1" lang="ja-JP" altLang="ja-JP" sz="1050">
              <a:solidFill>
                <a:schemeClr val="dk1"/>
              </a:solidFill>
              <a:effectLst/>
              <a:latin typeface="+mn-lt"/>
              <a:ea typeface="+mn-ea"/>
              <a:cs typeface="+mn-cs"/>
            </a:rPr>
            <a:t>に努め、健全な行財政運営に努めます。</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岐阜県七宗町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mn-lt"/>
              <a:ea typeface="+mn-ea"/>
              <a:cs typeface="+mn-cs"/>
            </a:rPr>
            <a:t>本町の会計は、一般会計と５つの特別会計で構成されており、平成２３年度からすべての会計において黒字となっています。</a:t>
          </a:r>
          <a:r>
            <a:rPr kumimoji="1" lang="ja-JP" altLang="en-US" sz="1300">
              <a:solidFill>
                <a:schemeClr val="dk1"/>
              </a:solidFill>
              <a:effectLst/>
              <a:latin typeface="+mn-lt"/>
              <a:ea typeface="+mn-ea"/>
              <a:cs typeface="+mn-cs"/>
            </a:rPr>
            <a:t>また、連結においては、平成２３年度から５年連続して</a:t>
          </a:r>
          <a:r>
            <a:rPr kumimoji="1" lang="ja-JP" altLang="ja-JP" sz="1300">
              <a:solidFill>
                <a:schemeClr val="dk1"/>
              </a:solidFill>
              <a:effectLst/>
              <a:latin typeface="+mn-lt"/>
              <a:ea typeface="+mn-ea"/>
              <a:cs typeface="+mn-cs"/>
            </a:rPr>
            <a:t>黒字額が減少してい</a:t>
          </a:r>
          <a:r>
            <a:rPr kumimoji="1" lang="ja-JP" altLang="en-US" sz="1300">
              <a:solidFill>
                <a:schemeClr val="dk1"/>
              </a:solidFill>
              <a:effectLst/>
              <a:latin typeface="+mn-lt"/>
              <a:ea typeface="+mn-ea"/>
              <a:cs typeface="+mn-cs"/>
            </a:rPr>
            <a:t>ましたが、平成２８年度は、対前年度比で黒字額が増加しました。これは、国民健康保険事業特別会計において、１人当たりの保険給付費は微増しましたが、保険給付費の総額が減少したことが要因の一つと考えられます。</a:t>
          </a:r>
          <a:endParaRPr kumimoji="1" lang="en-US" altLang="ja-JP" sz="1300">
            <a:solidFill>
              <a:schemeClr val="dk1"/>
            </a:solidFill>
            <a:effectLst/>
            <a:latin typeface="+mn-lt"/>
            <a:ea typeface="+mn-ea"/>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3648270</v>
      </c>
      <c r="BO4" s="411"/>
      <c r="BP4" s="411"/>
      <c r="BQ4" s="411"/>
      <c r="BR4" s="411"/>
      <c r="BS4" s="411"/>
      <c r="BT4" s="411"/>
      <c r="BU4" s="412"/>
      <c r="BV4" s="410">
        <v>3283732</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4.5999999999999996</v>
      </c>
      <c r="CU4" s="588"/>
      <c r="CV4" s="588"/>
      <c r="CW4" s="588"/>
      <c r="CX4" s="588"/>
      <c r="CY4" s="588"/>
      <c r="CZ4" s="588"/>
      <c r="DA4" s="589"/>
      <c r="DB4" s="587">
        <v>4.2</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3541218</v>
      </c>
      <c r="BO5" s="416"/>
      <c r="BP5" s="416"/>
      <c r="BQ5" s="416"/>
      <c r="BR5" s="416"/>
      <c r="BS5" s="416"/>
      <c r="BT5" s="416"/>
      <c r="BU5" s="417"/>
      <c r="BV5" s="415">
        <v>3172450</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84.7</v>
      </c>
      <c r="CU5" s="386"/>
      <c r="CV5" s="386"/>
      <c r="CW5" s="386"/>
      <c r="CX5" s="386"/>
      <c r="CY5" s="386"/>
      <c r="CZ5" s="386"/>
      <c r="DA5" s="387"/>
      <c r="DB5" s="385">
        <v>82</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107052</v>
      </c>
      <c r="BO6" s="416"/>
      <c r="BP6" s="416"/>
      <c r="BQ6" s="416"/>
      <c r="BR6" s="416"/>
      <c r="BS6" s="416"/>
      <c r="BT6" s="416"/>
      <c r="BU6" s="417"/>
      <c r="BV6" s="415">
        <v>111282</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88.5</v>
      </c>
      <c r="CU6" s="562"/>
      <c r="CV6" s="562"/>
      <c r="CW6" s="562"/>
      <c r="CX6" s="562"/>
      <c r="CY6" s="562"/>
      <c r="CZ6" s="562"/>
      <c r="DA6" s="563"/>
      <c r="DB6" s="561">
        <v>85.8</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11683</v>
      </c>
      <c r="BO7" s="416"/>
      <c r="BP7" s="416"/>
      <c r="BQ7" s="416"/>
      <c r="BR7" s="416"/>
      <c r="BS7" s="416"/>
      <c r="BT7" s="416"/>
      <c r="BU7" s="417"/>
      <c r="BV7" s="415">
        <v>20405</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2094962</v>
      </c>
      <c r="CU7" s="416"/>
      <c r="CV7" s="416"/>
      <c r="CW7" s="416"/>
      <c r="CX7" s="416"/>
      <c r="CY7" s="416"/>
      <c r="CZ7" s="416"/>
      <c r="DA7" s="417"/>
      <c r="DB7" s="415">
        <v>2139316</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95369</v>
      </c>
      <c r="BO8" s="416"/>
      <c r="BP8" s="416"/>
      <c r="BQ8" s="416"/>
      <c r="BR8" s="416"/>
      <c r="BS8" s="416"/>
      <c r="BT8" s="416"/>
      <c r="BU8" s="417"/>
      <c r="BV8" s="415">
        <v>90877</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0.28000000000000003</v>
      </c>
      <c r="CU8" s="525"/>
      <c r="CV8" s="525"/>
      <c r="CW8" s="525"/>
      <c r="CX8" s="525"/>
      <c r="CY8" s="525"/>
      <c r="CZ8" s="525"/>
      <c r="DA8" s="526"/>
      <c r="DB8" s="524">
        <v>0.28999999999999998</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3876</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101</v>
      </c>
      <c r="AV9" s="473"/>
      <c r="AW9" s="473"/>
      <c r="AX9" s="473"/>
      <c r="AY9" s="395" t="s">
        <v>102</v>
      </c>
      <c r="AZ9" s="396"/>
      <c r="BA9" s="396"/>
      <c r="BB9" s="396"/>
      <c r="BC9" s="396"/>
      <c r="BD9" s="396"/>
      <c r="BE9" s="396"/>
      <c r="BF9" s="396"/>
      <c r="BG9" s="396"/>
      <c r="BH9" s="396"/>
      <c r="BI9" s="396"/>
      <c r="BJ9" s="396"/>
      <c r="BK9" s="396"/>
      <c r="BL9" s="396"/>
      <c r="BM9" s="397"/>
      <c r="BN9" s="415">
        <v>4492</v>
      </c>
      <c r="BO9" s="416"/>
      <c r="BP9" s="416"/>
      <c r="BQ9" s="416"/>
      <c r="BR9" s="416"/>
      <c r="BS9" s="416"/>
      <c r="BT9" s="416"/>
      <c r="BU9" s="417"/>
      <c r="BV9" s="415">
        <v>-34850</v>
      </c>
      <c r="BW9" s="416"/>
      <c r="BX9" s="416"/>
      <c r="BY9" s="416"/>
      <c r="BZ9" s="416"/>
      <c r="CA9" s="416"/>
      <c r="CB9" s="416"/>
      <c r="CC9" s="417"/>
      <c r="CD9" s="424" t="s">
        <v>103</v>
      </c>
      <c r="CE9" s="425"/>
      <c r="CF9" s="425"/>
      <c r="CG9" s="425"/>
      <c r="CH9" s="425"/>
      <c r="CI9" s="425"/>
      <c r="CJ9" s="425"/>
      <c r="CK9" s="425"/>
      <c r="CL9" s="425"/>
      <c r="CM9" s="425"/>
      <c r="CN9" s="425"/>
      <c r="CO9" s="425"/>
      <c r="CP9" s="425"/>
      <c r="CQ9" s="425"/>
      <c r="CR9" s="425"/>
      <c r="CS9" s="426"/>
      <c r="CT9" s="385">
        <v>15.4</v>
      </c>
      <c r="CU9" s="386"/>
      <c r="CV9" s="386"/>
      <c r="CW9" s="386"/>
      <c r="CX9" s="386"/>
      <c r="CY9" s="386"/>
      <c r="CZ9" s="386"/>
      <c r="DA9" s="387"/>
      <c r="DB9" s="385">
        <v>15.6</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104</v>
      </c>
      <c r="M10" s="389"/>
      <c r="N10" s="389"/>
      <c r="O10" s="389"/>
      <c r="P10" s="389"/>
      <c r="Q10" s="390"/>
      <c r="R10" s="391">
        <v>4484</v>
      </c>
      <c r="S10" s="392"/>
      <c r="T10" s="392"/>
      <c r="U10" s="392"/>
      <c r="V10" s="394"/>
      <c r="W10" s="559"/>
      <c r="X10" s="377"/>
      <c r="Y10" s="377"/>
      <c r="Z10" s="377"/>
      <c r="AA10" s="377"/>
      <c r="AB10" s="377"/>
      <c r="AC10" s="377"/>
      <c r="AD10" s="377"/>
      <c r="AE10" s="377"/>
      <c r="AF10" s="377"/>
      <c r="AG10" s="377"/>
      <c r="AH10" s="377"/>
      <c r="AI10" s="377"/>
      <c r="AJ10" s="377"/>
      <c r="AK10" s="377"/>
      <c r="AL10" s="560"/>
      <c r="AM10" s="484" t="s">
        <v>105</v>
      </c>
      <c r="AN10" s="389"/>
      <c r="AO10" s="389"/>
      <c r="AP10" s="389"/>
      <c r="AQ10" s="389"/>
      <c r="AR10" s="389"/>
      <c r="AS10" s="389"/>
      <c r="AT10" s="390"/>
      <c r="AU10" s="472" t="s">
        <v>106</v>
      </c>
      <c r="AV10" s="473"/>
      <c r="AW10" s="473"/>
      <c r="AX10" s="473"/>
      <c r="AY10" s="395" t="s">
        <v>107</v>
      </c>
      <c r="AZ10" s="396"/>
      <c r="BA10" s="396"/>
      <c r="BB10" s="396"/>
      <c r="BC10" s="396"/>
      <c r="BD10" s="396"/>
      <c r="BE10" s="396"/>
      <c r="BF10" s="396"/>
      <c r="BG10" s="396"/>
      <c r="BH10" s="396"/>
      <c r="BI10" s="396"/>
      <c r="BJ10" s="396"/>
      <c r="BK10" s="396"/>
      <c r="BL10" s="396"/>
      <c r="BM10" s="397"/>
      <c r="BN10" s="415">
        <v>1096</v>
      </c>
      <c r="BO10" s="416"/>
      <c r="BP10" s="416"/>
      <c r="BQ10" s="416"/>
      <c r="BR10" s="416"/>
      <c r="BS10" s="416"/>
      <c r="BT10" s="416"/>
      <c r="BU10" s="417"/>
      <c r="BV10" s="415">
        <v>64508</v>
      </c>
      <c r="BW10" s="416"/>
      <c r="BX10" s="416"/>
      <c r="BY10" s="416"/>
      <c r="BZ10" s="416"/>
      <c r="CA10" s="416"/>
      <c r="CB10" s="416"/>
      <c r="CC10" s="417"/>
      <c r="CD10" s="144" t="s">
        <v>108</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109</v>
      </c>
      <c r="M11" s="462"/>
      <c r="N11" s="462"/>
      <c r="O11" s="462"/>
      <c r="P11" s="462"/>
      <c r="Q11" s="463"/>
      <c r="R11" s="547" t="s">
        <v>110</v>
      </c>
      <c r="S11" s="548"/>
      <c r="T11" s="548"/>
      <c r="U11" s="548"/>
      <c r="V11" s="549"/>
      <c r="W11" s="559"/>
      <c r="X11" s="377"/>
      <c r="Y11" s="377"/>
      <c r="Z11" s="377"/>
      <c r="AA11" s="377"/>
      <c r="AB11" s="377"/>
      <c r="AC11" s="377"/>
      <c r="AD11" s="377"/>
      <c r="AE11" s="377"/>
      <c r="AF11" s="377"/>
      <c r="AG11" s="377"/>
      <c r="AH11" s="377"/>
      <c r="AI11" s="377"/>
      <c r="AJ11" s="377"/>
      <c r="AK11" s="377"/>
      <c r="AL11" s="560"/>
      <c r="AM11" s="484" t="s">
        <v>111</v>
      </c>
      <c r="AN11" s="389"/>
      <c r="AO11" s="389"/>
      <c r="AP11" s="389"/>
      <c r="AQ11" s="389"/>
      <c r="AR11" s="389"/>
      <c r="AS11" s="389"/>
      <c r="AT11" s="390"/>
      <c r="AU11" s="472" t="s">
        <v>112</v>
      </c>
      <c r="AV11" s="473"/>
      <c r="AW11" s="473"/>
      <c r="AX11" s="473"/>
      <c r="AY11" s="395" t="s">
        <v>113</v>
      </c>
      <c r="AZ11" s="396"/>
      <c r="BA11" s="396"/>
      <c r="BB11" s="396"/>
      <c r="BC11" s="396"/>
      <c r="BD11" s="396"/>
      <c r="BE11" s="396"/>
      <c r="BF11" s="396"/>
      <c r="BG11" s="396"/>
      <c r="BH11" s="396"/>
      <c r="BI11" s="396"/>
      <c r="BJ11" s="396"/>
      <c r="BK11" s="396"/>
      <c r="BL11" s="396"/>
      <c r="BM11" s="397"/>
      <c r="BN11" s="415" t="s">
        <v>114</v>
      </c>
      <c r="BO11" s="416"/>
      <c r="BP11" s="416"/>
      <c r="BQ11" s="416"/>
      <c r="BR11" s="416"/>
      <c r="BS11" s="416"/>
      <c r="BT11" s="416"/>
      <c r="BU11" s="417"/>
      <c r="BV11" s="415" t="s">
        <v>114</v>
      </c>
      <c r="BW11" s="416"/>
      <c r="BX11" s="416"/>
      <c r="BY11" s="416"/>
      <c r="BZ11" s="416"/>
      <c r="CA11" s="416"/>
      <c r="CB11" s="416"/>
      <c r="CC11" s="417"/>
      <c r="CD11" s="424" t="s">
        <v>115</v>
      </c>
      <c r="CE11" s="425"/>
      <c r="CF11" s="425"/>
      <c r="CG11" s="425"/>
      <c r="CH11" s="425"/>
      <c r="CI11" s="425"/>
      <c r="CJ11" s="425"/>
      <c r="CK11" s="425"/>
      <c r="CL11" s="425"/>
      <c r="CM11" s="425"/>
      <c r="CN11" s="425"/>
      <c r="CO11" s="425"/>
      <c r="CP11" s="425"/>
      <c r="CQ11" s="425"/>
      <c r="CR11" s="425"/>
      <c r="CS11" s="426"/>
      <c r="CT11" s="524" t="s">
        <v>114</v>
      </c>
      <c r="CU11" s="525"/>
      <c r="CV11" s="525"/>
      <c r="CW11" s="525"/>
      <c r="CX11" s="525"/>
      <c r="CY11" s="525"/>
      <c r="CZ11" s="525"/>
      <c r="DA11" s="526"/>
      <c r="DB11" s="524" t="s">
        <v>114</v>
      </c>
      <c r="DC11" s="525"/>
      <c r="DD11" s="525"/>
      <c r="DE11" s="525"/>
      <c r="DF11" s="525"/>
      <c r="DG11" s="525"/>
      <c r="DH11" s="525"/>
      <c r="DI11" s="526"/>
      <c r="DJ11" s="139"/>
      <c r="DK11" s="139"/>
      <c r="DL11" s="139"/>
      <c r="DM11" s="139"/>
      <c r="DN11" s="139"/>
      <c r="DO11" s="139"/>
    </row>
    <row r="12" spans="1:119" ht="18.75" customHeight="1">
      <c r="A12" s="140"/>
      <c r="B12" s="527" t="s">
        <v>116</v>
      </c>
      <c r="C12" s="528"/>
      <c r="D12" s="528"/>
      <c r="E12" s="528"/>
      <c r="F12" s="528"/>
      <c r="G12" s="528"/>
      <c r="H12" s="528"/>
      <c r="I12" s="528"/>
      <c r="J12" s="528"/>
      <c r="K12" s="529"/>
      <c r="L12" s="536" t="s">
        <v>117</v>
      </c>
      <c r="M12" s="537"/>
      <c r="N12" s="537"/>
      <c r="O12" s="537"/>
      <c r="P12" s="537"/>
      <c r="Q12" s="538"/>
      <c r="R12" s="539">
        <v>4038</v>
      </c>
      <c r="S12" s="540"/>
      <c r="T12" s="540"/>
      <c r="U12" s="540"/>
      <c r="V12" s="541"/>
      <c r="W12" s="542" t="s">
        <v>1</v>
      </c>
      <c r="X12" s="473"/>
      <c r="Y12" s="473"/>
      <c r="Z12" s="473"/>
      <c r="AA12" s="473"/>
      <c r="AB12" s="543"/>
      <c r="AC12" s="472" t="s">
        <v>118</v>
      </c>
      <c r="AD12" s="473"/>
      <c r="AE12" s="473"/>
      <c r="AF12" s="473"/>
      <c r="AG12" s="543"/>
      <c r="AH12" s="472" t="s">
        <v>119</v>
      </c>
      <c r="AI12" s="473"/>
      <c r="AJ12" s="473"/>
      <c r="AK12" s="473"/>
      <c r="AL12" s="544"/>
      <c r="AM12" s="484" t="s">
        <v>120</v>
      </c>
      <c r="AN12" s="389"/>
      <c r="AO12" s="389"/>
      <c r="AP12" s="389"/>
      <c r="AQ12" s="389"/>
      <c r="AR12" s="389"/>
      <c r="AS12" s="389"/>
      <c r="AT12" s="390"/>
      <c r="AU12" s="472" t="s">
        <v>121</v>
      </c>
      <c r="AV12" s="473"/>
      <c r="AW12" s="473"/>
      <c r="AX12" s="473"/>
      <c r="AY12" s="395" t="s">
        <v>122</v>
      </c>
      <c r="AZ12" s="396"/>
      <c r="BA12" s="396"/>
      <c r="BB12" s="396"/>
      <c r="BC12" s="396"/>
      <c r="BD12" s="396"/>
      <c r="BE12" s="396"/>
      <c r="BF12" s="396"/>
      <c r="BG12" s="396"/>
      <c r="BH12" s="396"/>
      <c r="BI12" s="396"/>
      <c r="BJ12" s="396"/>
      <c r="BK12" s="396"/>
      <c r="BL12" s="396"/>
      <c r="BM12" s="397"/>
      <c r="BN12" s="415">
        <v>164000</v>
      </c>
      <c r="BO12" s="416"/>
      <c r="BP12" s="416"/>
      <c r="BQ12" s="416"/>
      <c r="BR12" s="416"/>
      <c r="BS12" s="416"/>
      <c r="BT12" s="416"/>
      <c r="BU12" s="417"/>
      <c r="BV12" s="415">
        <v>65534</v>
      </c>
      <c r="BW12" s="416"/>
      <c r="BX12" s="416"/>
      <c r="BY12" s="416"/>
      <c r="BZ12" s="416"/>
      <c r="CA12" s="416"/>
      <c r="CB12" s="416"/>
      <c r="CC12" s="417"/>
      <c r="CD12" s="424" t="s">
        <v>123</v>
      </c>
      <c r="CE12" s="425"/>
      <c r="CF12" s="425"/>
      <c r="CG12" s="425"/>
      <c r="CH12" s="425"/>
      <c r="CI12" s="425"/>
      <c r="CJ12" s="425"/>
      <c r="CK12" s="425"/>
      <c r="CL12" s="425"/>
      <c r="CM12" s="425"/>
      <c r="CN12" s="425"/>
      <c r="CO12" s="425"/>
      <c r="CP12" s="425"/>
      <c r="CQ12" s="425"/>
      <c r="CR12" s="425"/>
      <c r="CS12" s="426"/>
      <c r="CT12" s="524" t="s">
        <v>124</v>
      </c>
      <c r="CU12" s="525"/>
      <c r="CV12" s="525"/>
      <c r="CW12" s="525"/>
      <c r="CX12" s="525"/>
      <c r="CY12" s="525"/>
      <c r="CZ12" s="525"/>
      <c r="DA12" s="526"/>
      <c r="DB12" s="524" t="s">
        <v>124</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125</v>
      </c>
      <c r="N13" s="514"/>
      <c r="O13" s="514"/>
      <c r="P13" s="514"/>
      <c r="Q13" s="515"/>
      <c r="R13" s="516">
        <v>4013</v>
      </c>
      <c r="S13" s="517"/>
      <c r="T13" s="517"/>
      <c r="U13" s="517"/>
      <c r="V13" s="518"/>
      <c r="W13" s="504" t="s">
        <v>126</v>
      </c>
      <c r="X13" s="428"/>
      <c r="Y13" s="428"/>
      <c r="Z13" s="428"/>
      <c r="AA13" s="428"/>
      <c r="AB13" s="429"/>
      <c r="AC13" s="391">
        <v>117</v>
      </c>
      <c r="AD13" s="392"/>
      <c r="AE13" s="392"/>
      <c r="AF13" s="392"/>
      <c r="AG13" s="393"/>
      <c r="AH13" s="391">
        <v>85</v>
      </c>
      <c r="AI13" s="392"/>
      <c r="AJ13" s="392"/>
      <c r="AK13" s="392"/>
      <c r="AL13" s="394"/>
      <c r="AM13" s="484" t="s">
        <v>127</v>
      </c>
      <c r="AN13" s="389"/>
      <c r="AO13" s="389"/>
      <c r="AP13" s="389"/>
      <c r="AQ13" s="389"/>
      <c r="AR13" s="389"/>
      <c r="AS13" s="389"/>
      <c r="AT13" s="390"/>
      <c r="AU13" s="472" t="s">
        <v>128</v>
      </c>
      <c r="AV13" s="473"/>
      <c r="AW13" s="473"/>
      <c r="AX13" s="473"/>
      <c r="AY13" s="395" t="s">
        <v>129</v>
      </c>
      <c r="AZ13" s="396"/>
      <c r="BA13" s="396"/>
      <c r="BB13" s="396"/>
      <c r="BC13" s="396"/>
      <c r="BD13" s="396"/>
      <c r="BE13" s="396"/>
      <c r="BF13" s="396"/>
      <c r="BG13" s="396"/>
      <c r="BH13" s="396"/>
      <c r="BI13" s="396"/>
      <c r="BJ13" s="396"/>
      <c r="BK13" s="396"/>
      <c r="BL13" s="396"/>
      <c r="BM13" s="397"/>
      <c r="BN13" s="415">
        <v>-158412</v>
      </c>
      <c r="BO13" s="416"/>
      <c r="BP13" s="416"/>
      <c r="BQ13" s="416"/>
      <c r="BR13" s="416"/>
      <c r="BS13" s="416"/>
      <c r="BT13" s="416"/>
      <c r="BU13" s="417"/>
      <c r="BV13" s="415">
        <v>-35876</v>
      </c>
      <c r="BW13" s="416"/>
      <c r="BX13" s="416"/>
      <c r="BY13" s="416"/>
      <c r="BZ13" s="416"/>
      <c r="CA13" s="416"/>
      <c r="CB13" s="416"/>
      <c r="CC13" s="417"/>
      <c r="CD13" s="424" t="s">
        <v>130</v>
      </c>
      <c r="CE13" s="425"/>
      <c r="CF13" s="425"/>
      <c r="CG13" s="425"/>
      <c r="CH13" s="425"/>
      <c r="CI13" s="425"/>
      <c r="CJ13" s="425"/>
      <c r="CK13" s="425"/>
      <c r="CL13" s="425"/>
      <c r="CM13" s="425"/>
      <c r="CN13" s="425"/>
      <c r="CO13" s="425"/>
      <c r="CP13" s="425"/>
      <c r="CQ13" s="425"/>
      <c r="CR13" s="425"/>
      <c r="CS13" s="426"/>
      <c r="CT13" s="385">
        <v>11.3</v>
      </c>
      <c r="CU13" s="386"/>
      <c r="CV13" s="386"/>
      <c r="CW13" s="386"/>
      <c r="CX13" s="386"/>
      <c r="CY13" s="386"/>
      <c r="CZ13" s="386"/>
      <c r="DA13" s="387"/>
      <c r="DB13" s="385">
        <v>12</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131</v>
      </c>
      <c r="M14" s="545"/>
      <c r="N14" s="545"/>
      <c r="O14" s="545"/>
      <c r="P14" s="545"/>
      <c r="Q14" s="546"/>
      <c r="R14" s="516">
        <v>4135</v>
      </c>
      <c r="S14" s="517"/>
      <c r="T14" s="517"/>
      <c r="U14" s="517"/>
      <c r="V14" s="518"/>
      <c r="W14" s="519"/>
      <c r="X14" s="431"/>
      <c r="Y14" s="431"/>
      <c r="Z14" s="431"/>
      <c r="AA14" s="431"/>
      <c r="AB14" s="432"/>
      <c r="AC14" s="509">
        <v>6.4</v>
      </c>
      <c r="AD14" s="510"/>
      <c r="AE14" s="510"/>
      <c r="AF14" s="510"/>
      <c r="AG14" s="511"/>
      <c r="AH14" s="509">
        <v>4.5</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132</v>
      </c>
      <c r="CE14" s="422"/>
      <c r="CF14" s="422"/>
      <c r="CG14" s="422"/>
      <c r="CH14" s="422"/>
      <c r="CI14" s="422"/>
      <c r="CJ14" s="422"/>
      <c r="CK14" s="422"/>
      <c r="CL14" s="422"/>
      <c r="CM14" s="422"/>
      <c r="CN14" s="422"/>
      <c r="CO14" s="422"/>
      <c r="CP14" s="422"/>
      <c r="CQ14" s="422"/>
      <c r="CR14" s="422"/>
      <c r="CS14" s="423"/>
      <c r="CT14" s="520" t="s">
        <v>124</v>
      </c>
      <c r="CU14" s="488"/>
      <c r="CV14" s="488"/>
      <c r="CW14" s="488"/>
      <c r="CX14" s="488"/>
      <c r="CY14" s="488"/>
      <c r="CZ14" s="488"/>
      <c r="DA14" s="489"/>
      <c r="DB14" s="520" t="s">
        <v>124</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125</v>
      </c>
      <c r="N15" s="514"/>
      <c r="O15" s="514"/>
      <c r="P15" s="514"/>
      <c r="Q15" s="515"/>
      <c r="R15" s="516">
        <v>4111</v>
      </c>
      <c r="S15" s="517"/>
      <c r="T15" s="517"/>
      <c r="U15" s="517"/>
      <c r="V15" s="518"/>
      <c r="W15" s="504" t="s">
        <v>133</v>
      </c>
      <c r="X15" s="428"/>
      <c r="Y15" s="428"/>
      <c r="Z15" s="428"/>
      <c r="AA15" s="428"/>
      <c r="AB15" s="429"/>
      <c r="AC15" s="391">
        <v>745</v>
      </c>
      <c r="AD15" s="392"/>
      <c r="AE15" s="392"/>
      <c r="AF15" s="392"/>
      <c r="AG15" s="393"/>
      <c r="AH15" s="391">
        <v>807</v>
      </c>
      <c r="AI15" s="392"/>
      <c r="AJ15" s="392"/>
      <c r="AK15" s="392"/>
      <c r="AL15" s="394"/>
      <c r="AM15" s="484"/>
      <c r="AN15" s="389"/>
      <c r="AO15" s="389"/>
      <c r="AP15" s="389"/>
      <c r="AQ15" s="389"/>
      <c r="AR15" s="389"/>
      <c r="AS15" s="389"/>
      <c r="AT15" s="390"/>
      <c r="AU15" s="472"/>
      <c r="AV15" s="473"/>
      <c r="AW15" s="473"/>
      <c r="AX15" s="473"/>
      <c r="AY15" s="407" t="s">
        <v>134</v>
      </c>
      <c r="AZ15" s="408"/>
      <c r="BA15" s="408"/>
      <c r="BB15" s="408"/>
      <c r="BC15" s="408"/>
      <c r="BD15" s="408"/>
      <c r="BE15" s="408"/>
      <c r="BF15" s="408"/>
      <c r="BG15" s="408"/>
      <c r="BH15" s="408"/>
      <c r="BI15" s="408"/>
      <c r="BJ15" s="408"/>
      <c r="BK15" s="408"/>
      <c r="BL15" s="408"/>
      <c r="BM15" s="409"/>
      <c r="BN15" s="410">
        <v>521018</v>
      </c>
      <c r="BO15" s="411"/>
      <c r="BP15" s="411"/>
      <c r="BQ15" s="411"/>
      <c r="BR15" s="411"/>
      <c r="BS15" s="411"/>
      <c r="BT15" s="411"/>
      <c r="BU15" s="412"/>
      <c r="BV15" s="410">
        <v>519298</v>
      </c>
      <c r="BW15" s="411"/>
      <c r="BX15" s="411"/>
      <c r="BY15" s="411"/>
      <c r="BZ15" s="411"/>
      <c r="CA15" s="411"/>
      <c r="CB15" s="411"/>
      <c r="CC15" s="412"/>
      <c r="CD15" s="521" t="s">
        <v>135</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136</v>
      </c>
      <c r="M16" s="507"/>
      <c r="N16" s="507"/>
      <c r="O16" s="507"/>
      <c r="P16" s="507"/>
      <c r="Q16" s="508"/>
      <c r="R16" s="501" t="s">
        <v>137</v>
      </c>
      <c r="S16" s="502"/>
      <c r="T16" s="502"/>
      <c r="U16" s="502"/>
      <c r="V16" s="503"/>
      <c r="W16" s="519"/>
      <c r="X16" s="431"/>
      <c r="Y16" s="431"/>
      <c r="Z16" s="431"/>
      <c r="AA16" s="431"/>
      <c r="AB16" s="432"/>
      <c r="AC16" s="509">
        <v>40.799999999999997</v>
      </c>
      <c r="AD16" s="510"/>
      <c r="AE16" s="510"/>
      <c r="AF16" s="510"/>
      <c r="AG16" s="511"/>
      <c r="AH16" s="509">
        <v>42.6</v>
      </c>
      <c r="AI16" s="510"/>
      <c r="AJ16" s="510"/>
      <c r="AK16" s="510"/>
      <c r="AL16" s="512"/>
      <c r="AM16" s="484"/>
      <c r="AN16" s="389"/>
      <c r="AO16" s="389"/>
      <c r="AP16" s="389"/>
      <c r="AQ16" s="389"/>
      <c r="AR16" s="389"/>
      <c r="AS16" s="389"/>
      <c r="AT16" s="390"/>
      <c r="AU16" s="472"/>
      <c r="AV16" s="473"/>
      <c r="AW16" s="473"/>
      <c r="AX16" s="473"/>
      <c r="AY16" s="395" t="s">
        <v>138</v>
      </c>
      <c r="AZ16" s="396"/>
      <c r="BA16" s="396"/>
      <c r="BB16" s="396"/>
      <c r="BC16" s="396"/>
      <c r="BD16" s="396"/>
      <c r="BE16" s="396"/>
      <c r="BF16" s="396"/>
      <c r="BG16" s="396"/>
      <c r="BH16" s="396"/>
      <c r="BI16" s="396"/>
      <c r="BJ16" s="396"/>
      <c r="BK16" s="396"/>
      <c r="BL16" s="396"/>
      <c r="BM16" s="397"/>
      <c r="BN16" s="415">
        <v>1861005</v>
      </c>
      <c r="BO16" s="416"/>
      <c r="BP16" s="416"/>
      <c r="BQ16" s="416"/>
      <c r="BR16" s="416"/>
      <c r="BS16" s="416"/>
      <c r="BT16" s="416"/>
      <c r="BU16" s="417"/>
      <c r="BV16" s="415">
        <v>1875021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139</v>
      </c>
      <c r="N17" s="499"/>
      <c r="O17" s="499"/>
      <c r="P17" s="499"/>
      <c r="Q17" s="500"/>
      <c r="R17" s="501" t="s">
        <v>140</v>
      </c>
      <c r="S17" s="502"/>
      <c r="T17" s="502"/>
      <c r="U17" s="502"/>
      <c r="V17" s="503"/>
      <c r="W17" s="504" t="s">
        <v>141</v>
      </c>
      <c r="X17" s="428"/>
      <c r="Y17" s="428"/>
      <c r="Z17" s="428"/>
      <c r="AA17" s="428"/>
      <c r="AB17" s="429"/>
      <c r="AC17" s="391">
        <v>966</v>
      </c>
      <c r="AD17" s="392"/>
      <c r="AE17" s="392"/>
      <c r="AF17" s="392"/>
      <c r="AG17" s="393"/>
      <c r="AH17" s="391">
        <v>1002</v>
      </c>
      <c r="AI17" s="392"/>
      <c r="AJ17" s="392"/>
      <c r="AK17" s="392"/>
      <c r="AL17" s="394"/>
      <c r="AM17" s="484"/>
      <c r="AN17" s="389"/>
      <c r="AO17" s="389"/>
      <c r="AP17" s="389"/>
      <c r="AQ17" s="389"/>
      <c r="AR17" s="389"/>
      <c r="AS17" s="389"/>
      <c r="AT17" s="390"/>
      <c r="AU17" s="472"/>
      <c r="AV17" s="473"/>
      <c r="AW17" s="473"/>
      <c r="AX17" s="473"/>
      <c r="AY17" s="395" t="s">
        <v>142</v>
      </c>
      <c r="AZ17" s="396"/>
      <c r="BA17" s="396"/>
      <c r="BB17" s="396"/>
      <c r="BC17" s="396"/>
      <c r="BD17" s="396"/>
      <c r="BE17" s="396"/>
      <c r="BF17" s="396"/>
      <c r="BG17" s="396"/>
      <c r="BH17" s="396"/>
      <c r="BI17" s="396"/>
      <c r="BJ17" s="396"/>
      <c r="BK17" s="396"/>
      <c r="BL17" s="396"/>
      <c r="BM17" s="397"/>
      <c r="BN17" s="415">
        <v>662203</v>
      </c>
      <c r="BO17" s="416"/>
      <c r="BP17" s="416"/>
      <c r="BQ17" s="416"/>
      <c r="BR17" s="416"/>
      <c r="BS17" s="416"/>
      <c r="BT17" s="416"/>
      <c r="BU17" s="417"/>
      <c r="BV17" s="415">
        <v>659014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143</v>
      </c>
      <c r="C18" s="478"/>
      <c r="D18" s="478"/>
      <c r="E18" s="479"/>
      <c r="F18" s="479"/>
      <c r="G18" s="479"/>
      <c r="H18" s="479"/>
      <c r="I18" s="479"/>
      <c r="J18" s="479"/>
      <c r="K18" s="479"/>
      <c r="L18" s="480">
        <v>90.47</v>
      </c>
      <c r="M18" s="480"/>
      <c r="N18" s="480"/>
      <c r="O18" s="480"/>
      <c r="P18" s="480"/>
      <c r="Q18" s="480"/>
      <c r="R18" s="481"/>
      <c r="S18" s="481"/>
      <c r="T18" s="481"/>
      <c r="U18" s="481"/>
      <c r="V18" s="482"/>
      <c r="W18" s="496"/>
      <c r="X18" s="497"/>
      <c r="Y18" s="497"/>
      <c r="Z18" s="497"/>
      <c r="AA18" s="497"/>
      <c r="AB18" s="505"/>
      <c r="AC18" s="379">
        <v>52.8</v>
      </c>
      <c r="AD18" s="380"/>
      <c r="AE18" s="380"/>
      <c r="AF18" s="380"/>
      <c r="AG18" s="483"/>
      <c r="AH18" s="379">
        <v>52.9</v>
      </c>
      <c r="AI18" s="380"/>
      <c r="AJ18" s="380"/>
      <c r="AK18" s="380"/>
      <c r="AL18" s="381"/>
      <c r="AM18" s="484"/>
      <c r="AN18" s="389"/>
      <c r="AO18" s="389"/>
      <c r="AP18" s="389"/>
      <c r="AQ18" s="389"/>
      <c r="AR18" s="389"/>
      <c r="AS18" s="389"/>
      <c r="AT18" s="390"/>
      <c r="AU18" s="472"/>
      <c r="AV18" s="473"/>
      <c r="AW18" s="473"/>
      <c r="AX18" s="473"/>
      <c r="AY18" s="395" t="s">
        <v>144</v>
      </c>
      <c r="AZ18" s="396"/>
      <c r="BA18" s="396"/>
      <c r="BB18" s="396"/>
      <c r="BC18" s="396"/>
      <c r="BD18" s="396"/>
      <c r="BE18" s="396"/>
      <c r="BF18" s="396"/>
      <c r="BG18" s="396"/>
      <c r="BH18" s="396"/>
      <c r="BI18" s="396"/>
      <c r="BJ18" s="396"/>
      <c r="BK18" s="396"/>
      <c r="BL18" s="396"/>
      <c r="BM18" s="397"/>
      <c r="BN18" s="415">
        <v>1858282</v>
      </c>
      <c r="BO18" s="416"/>
      <c r="BP18" s="416"/>
      <c r="BQ18" s="416"/>
      <c r="BR18" s="416"/>
      <c r="BS18" s="416"/>
      <c r="BT18" s="416"/>
      <c r="BU18" s="417"/>
      <c r="BV18" s="415">
        <v>1836811</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145</v>
      </c>
      <c r="C19" s="478"/>
      <c r="D19" s="478"/>
      <c r="E19" s="479"/>
      <c r="F19" s="479"/>
      <c r="G19" s="479"/>
      <c r="H19" s="479"/>
      <c r="I19" s="479"/>
      <c r="J19" s="479"/>
      <c r="K19" s="479"/>
      <c r="L19" s="485">
        <v>43</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146</v>
      </c>
      <c r="AZ19" s="396"/>
      <c r="BA19" s="396"/>
      <c r="BB19" s="396"/>
      <c r="BC19" s="396"/>
      <c r="BD19" s="396"/>
      <c r="BE19" s="396"/>
      <c r="BF19" s="396"/>
      <c r="BG19" s="396"/>
      <c r="BH19" s="396"/>
      <c r="BI19" s="396"/>
      <c r="BJ19" s="396"/>
      <c r="BK19" s="396"/>
      <c r="BL19" s="396"/>
      <c r="BM19" s="397"/>
      <c r="BN19" s="415">
        <v>2611848</v>
      </c>
      <c r="BO19" s="416"/>
      <c r="BP19" s="416"/>
      <c r="BQ19" s="416"/>
      <c r="BR19" s="416"/>
      <c r="BS19" s="416"/>
      <c r="BT19" s="416"/>
      <c r="BU19" s="417"/>
      <c r="BV19" s="415">
        <v>2605096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147</v>
      </c>
      <c r="C20" s="478"/>
      <c r="D20" s="478"/>
      <c r="E20" s="479"/>
      <c r="F20" s="479"/>
      <c r="G20" s="479"/>
      <c r="H20" s="479"/>
      <c r="I20" s="479"/>
      <c r="J20" s="479"/>
      <c r="K20" s="479"/>
      <c r="L20" s="485">
        <v>1381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148</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149</v>
      </c>
      <c r="C22" s="445"/>
      <c r="D22" s="446"/>
      <c r="E22" s="453" t="s">
        <v>1</v>
      </c>
      <c r="F22" s="428"/>
      <c r="G22" s="428"/>
      <c r="H22" s="428"/>
      <c r="I22" s="428"/>
      <c r="J22" s="428"/>
      <c r="K22" s="429"/>
      <c r="L22" s="453" t="s">
        <v>150</v>
      </c>
      <c r="M22" s="428"/>
      <c r="N22" s="428"/>
      <c r="O22" s="428"/>
      <c r="P22" s="429"/>
      <c r="Q22" s="438" t="s">
        <v>151</v>
      </c>
      <c r="R22" s="439"/>
      <c r="S22" s="439"/>
      <c r="T22" s="439"/>
      <c r="U22" s="439"/>
      <c r="V22" s="454"/>
      <c r="W22" s="456" t="s">
        <v>152</v>
      </c>
      <c r="X22" s="445"/>
      <c r="Y22" s="446"/>
      <c r="Z22" s="453" t="s">
        <v>1</v>
      </c>
      <c r="AA22" s="428"/>
      <c r="AB22" s="428"/>
      <c r="AC22" s="428"/>
      <c r="AD22" s="428"/>
      <c r="AE22" s="428"/>
      <c r="AF22" s="428"/>
      <c r="AG22" s="429"/>
      <c r="AH22" s="427" t="s">
        <v>153</v>
      </c>
      <c r="AI22" s="428"/>
      <c r="AJ22" s="428"/>
      <c r="AK22" s="428"/>
      <c r="AL22" s="429"/>
      <c r="AM22" s="427" t="s">
        <v>154</v>
      </c>
      <c r="AN22" s="433"/>
      <c r="AO22" s="433"/>
      <c r="AP22" s="433"/>
      <c r="AQ22" s="433"/>
      <c r="AR22" s="434"/>
      <c r="AS22" s="438" t="s">
        <v>151</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155</v>
      </c>
      <c r="AZ23" s="408"/>
      <c r="BA23" s="408"/>
      <c r="BB23" s="408"/>
      <c r="BC23" s="408"/>
      <c r="BD23" s="408"/>
      <c r="BE23" s="408"/>
      <c r="BF23" s="408"/>
      <c r="BG23" s="408"/>
      <c r="BH23" s="408"/>
      <c r="BI23" s="408"/>
      <c r="BJ23" s="408"/>
      <c r="BK23" s="408"/>
      <c r="BL23" s="408"/>
      <c r="BM23" s="409"/>
      <c r="BN23" s="415">
        <v>2250144</v>
      </c>
      <c r="BO23" s="416"/>
      <c r="BP23" s="416"/>
      <c r="BQ23" s="416"/>
      <c r="BR23" s="416"/>
      <c r="BS23" s="416"/>
      <c r="BT23" s="416"/>
      <c r="BU23" s="417"/>
      <c r="BV23" s="415">
        <v>2456260</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156</v>
      </c>
      <c r="F24" s="389"/>
      <c r="G24" s="389"/>
      <c r="H24" s="389"/>
      <c r="I24" s="389"/>
      <c r="J24" s="389"/>
      <c r="K24" s="390"/>
      <c r="L24" s="391">
        <v>1</v>
      </c>
      <c r="M24" s="392"/>
      <c r="N24" s="392"/>
      <c r="O24" s="392"/>
      <c r="P24" s="393"/>
      <c r="Q24" s="391">
        <v>6030</v>
      </c>
      <c r="R24" s="392"/>
      <c r="S24" s="392"/>
      <c r="T24" s="392"/>
      <c r="U24" s="392"/>
      <c r="V24" s="393"/>
      <c r="W24" s="457"/>
      <c r="X24" s="448"/>
      <c r="Y24" s="449"/>
      <c r="Z24" s="388" t="s">
        <v>157</v>
      </c>
      <c r="AA24" s="389"/>
      <c r="AB24" s="389"/>
      <c r="AC24" s="389"/>
      <c r="AD24" s="389"/>
      <c r="AE24" s="389"/>
      <c r="AF24" s="389"/>
      <c r="AG24" s="390"/>
      <c r="AH24" s="391">
        <v>68</v>
      </c>
      <c r="AI24" s="392"/>
      <c r="AJ24" s="392"/>
      <c r="AK24" s="392"/>
      <c r="AL24" s="393"/>
      <c r="AM24" s="391">
        <v>203116</v>
      </c>
      <c r="AN24" s="392"/>
      <c r="AO24" s="392"/>
      <c r="AP24" s="392"/>
      <c r="AQ24" s="392"/>
      <c r="AR24" s="393"/>
      <c r="AS24" s="391">
        <v>2987</v>
      </c>
      <c r="AT24" s="392"/>
      <c r="AU24" s="392"/>
      <c r="AV24" s="392"/>
      <c r="AW24" s="392"/>
      <c r="AX24" s="394"/>
      <c r="AY24" s="382" t="s">
        <v>158</v>
      </c>
      <c r="AZ24" s="383"/>
      <c r="BA24" s="383"/>
      <c r="BB24" s="383"/>
      <c r="BC24" s="383"/>
      <c r="BD24" s="383"/>
      <c r="BE24" s="383"/>
      <c r="BF24" s="383"/>
      <c r="BG24" s="383"/>
      <c r="BH24" s="383"/>
      <c r="BI24" s="383"/>
      <c r="BJ24" s="383"/>
      <c r="BK24" s="383"/>
      <c r="BL24" s="383"/>
      <c r="BM24" s="384"/>
      <c r="BN24" s="415">
        <v>1542470</v>
      </c>
      <c r="BO24" s="416"/>
      <c r="BP24" s="416"/>
      <c r="BQ24" s="416"/>
      <c r="BR24" s="416"/>
      <c r="BS24" s="416"/>
      <c r="BT24" s="416"/>
      <c r="BU24" s="417"/>
      <c r="BV24" s="415">
        <v>1604122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159</v>
      </c>
      <c r="F25" s="389"/>
      <c r="G25" s="389"/>
      <c r="H25" s="389"/>
      <c r="I25" s="389"/>
      <c r="J25" s="389"/>
      <c r="K25" s="390"/>
      <c r="L25" s="391">
        <v>1</v>
      </c>
      <c r="M25" s="392"/>
      <c r="N25" s="392"/>
      <c r="O25" s="392"/>
      <c r="P25" s="393"/>
      <c r="Q25" s="391">
        <v>5250</v>
      </c>
      <c r="R25" s="392"/>
      <c r="S25" s="392"/>
      <c r="T25" s="392"/>
      <c r="U25" s="392"/>
      <c r="V25" s="393"/>
      <c r="W25" s="457"/>
      <c r="X25" s="448"/>
      <c r="Y25" s="449"/>
      <c r="Z25" s="388" t="s">
        <v>160</v>
      </c>
      <c r="AA25" s="389"/>
      <c r="AB25" s="389"/>
      <c r="AC25" s="389"/>
      <c r="AD25" s="389"/>
      <c r="AE25" s="389"/>
      <c r="AF25" s="389"/>
      <c r="AG25" s="390"/>
      <c r="AH25" s="391" t="s">
        <v>124</v>
      </c>
      <c r="AI25" s="392"/>
      <c r="AJ25" s="392"/>
      <c r="AK25" s="392"/>
      <c r="AL25" s="393"/>
      <c r="AM25" s="391" t="s">
        <v>124</v>
      </c>
      <c r="AN25" s="392"/>
      <c r="AO25" s="392"/>
      <c r="AP25" s="392"/>
      <c r="AQ25" s="392"/>
      <c r="AR25" s="393"/>
      <c r="AS25" s="391" t="s">
        <v>124</v>
      </c>
      <c r="AT25" s="392"/>
      <c r="AU25" s="392"/>
      <c r="AV25" s="392"/>
      <c r="AW25" s="392"/>
      <c r="AX25" s="394"/>
      <c r="AY25" s="407" t="s">
        <v>161</v>
      </c>
      <c r="AZ25" s="408"/>
      <c r="BA25" s="408"/>
      <c r="BB25" s="408"/>
      <c r="BC25" s="408"/>
      <c r="BD25" s="408"/>
      <c r="BE25" s="408"/>
      <c r="BF25" s="408"/>
      <c r="BG25" s="408"/>
      <c r="BH25" s="408"/>
      <c r="BI25" s="408"/>
      <c r="BJ25" s="408"/>
      <c r="BK25" s="408"/>
      <c r="BL25" s="408"/>
      <c r="BM25" s="409"/>
      <c r="BN25" s="410">
        <v>84729</v>
      </c>
      <c r="BO25" s="411"/>
      <c r="BP25" s="411"/>
      <c r="BQ25" s="411"/>
      <c r="BR25" s="411"/>
      <c r="BS25" s="411"/>
      <c r="BT25" s="411"/>
      <c r="BU25" s="412"/>
      <c r="BV25" s="410">
        <v>70817</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162</v>
      </c>
      <c r="F26" s="389"/>
      <c r="G26" s="389"/>
      <c r="H26" s="389"/>
      <c r="I26" s="389"/>
      <c r="J26" s="389"/>
      <c r="K26" s="390"/>
      <c r="L26" s="391">
        <v>1</v>
      </c>
      <c r="M26" s="392"/>
      <c r="N26" s="392"/>
      <c r="O26" s="392"/>
      <c r="P26" s="393"/>
      <c r="Q26" s="391">
        <v>4890</v>
      </c>
      <c r="R26" s="392"/>
      <c r="S26" s="392"/>
      <c r="T26" s="392"/>
      <c r="U26" s="392"/>
      <c r="V26" s="393"/>
      <c r="W26" s="457"/>
      <c r="X26" s="448"/>
      <c r="Y26" s="449"/>
      <c r="Z26" s="388" t="s">
        <v>163</v>
      </c>
      <c r="AA26" s="470"/>
      <c r="AB26" s="470"/>
      <c r="AC26" s="470"/>
      <c r="AD26" s="470"/>
      <c r="AE26" s="470"/>
      <c r="AF26" s="470"/>
      <c r="AG26" s="471"/>
      <c r="AH26" s="391">
        <v>7</v>
      </c>
      <c r="AI26" s="392"/>
      <c r="AJ26" s="392"/>
      <c r="AK26" s="392"/>
      <c r="AL26" s="393"/>
      <c r="AM26" s="391">
        <v>18228</v>
      </c>
      <c r="AN26" s="392"/>
      <c r="AO26" s="392"/>
      <c r="AP26" s="392"/>
      <c r="AQ26" s="392"/>
      <c r="AR26" s="393"/>
      <c r="AS26" s="391">
        <v>2604</v>
      </c>
      <c r="AT26" s="392"/>
      <c r="AU26" s="392"/>
      <c r="AV26" s="392"/>
      <c r="AW26" s="392"/>
      <c r="AX26" s="394"/>
      <c r="AY26" s="424" t="s">
        <v>164</v>
      </c>
      <c r="AZ26" s="425"/>
      <c r="BA26" s="425"/>
      <c r="BB26" s="425"/>
      <c r="BC26" s="425"/>
      <c r="BD26" s="425"/>
      <c r="BE26" s="425"/>
      <c r="BF26" s="425"/>
      <c r="BG26" s="425"/>
      <c r="BH26" s="425"/>
      <c r="BI26" s="425"/>
      <c r="BJ26" s="425"/>
      <c r="BK26" s="425"/>
      <c r="BL26" s="425"/>
      <c r="BM26" s="426"/>
      <c r="BN26" s="415" t="s">
        <v>124</v>
      </c>
      <c r="BO26" s="416"/>
      <c r="BP26" s="416"/>
      <c r="BQ26" s="416"/>
      <c r="BR26" s="416"/>
      <c r="BS26" s="416"/>
      <c r="BT26" s="416"/>
      <c r="BU26" s="417"/>
      <c r="BV26" s="415" t="s">
        <v>124</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165</v>
      </c>
      <c r="F27" s="389"/>
      <c r="G27" s="389"/>
      <c r="H27" s="389"/>
      <c r="I27" s="389"/>
      <c r="J27" s="389"/>
      <c r="K27" s="390"/>
      <c r="L27" s="391">
        <v>1</v>
      </c>
      <c r="M27" s="392"/>
      <c r="N27" s="392"/>
      <c r="O27" s="392"/>
      <c r="P27" s="393"/>
      <c r="Q27" s="391">
        <v>2550</v>
      </c>
      <c r="R27" s="392"/>
      <c r="S27" s="392"/>
      <c r="T27" s="392"/>
      <c r="U27" s="392"/>
      <c r="V27" s="393"/>
      <c r="W27" s="457"/>
      <c r="X27" s="448"/>
      <c r="Y27" s="449"/>
      <c r="Z27" s="388" t="s">
        <v>166</v>
      </c>
      <c r="AA27" s="389"/>
      <c r="AB27" s="389"/>
      <c r="AC27" s="389"/>
      <c r="AD27" s="389"/>
      <c r="AE27" s="389"/>
      <c r="AF27" s="389"/>
      <c r="AG27" s="390"/>
      <c r="AH27" s="391" t="s">
        <v>124</v>
      </c>
      <c r="AI27" s="392"/>
      <c r="AJ27" s="392"/>
      <c r="AK27" s="392"/>
      <c r="AL27" s="393"/>
      <c r="AM27" s="391" t="s">
        <v>124</v>
      </c>
      <c r="AN27" s="392"/>
      <c r="AO27" s="392"/>
      <c r="AP27" s="392"/>
      <c r="AQ27" s="392"/>
      <c r="AR27" s="393"/>
      <c r="AS27" s="391" t="s">
        <v>124</v>
      </c>
      <c r="AT27" s="392"/>
      <c r="AU27" s="392"/>
      <c r="AV27" s="392"/>
      <c r="AW27" s="392"/>
      <c r="AX27" s="394"/>
      <c r="AY27" s="421" t="s">
        <v>167</v>
      </c>
      <c r="AZ27" s="422"/>
      <c r="BA27" s="422"/>
      <c r="BB27" s="422"/>
      <c r="BC27" s="422"/>
      <c r="BD27" s="422"/>
      <c r="BE27" s="422"/>
      <c r="BF27" s="422"/>
      <c r="BG27" s="422"/>
      <c r="BH27" s="422"/>
      <c r="BI27" s="422"/>
      <c r="BJ27" s="422"/>
      <c r="BK27" s="422"/>
      <c r="BL27" s="422"/>
      <c r="BM27" s="423"/>
      <c r="BN27" s="418">
        <v>19749</v>
      </c>
      <c r="BO27" s="419"/>
      <c r="BP27" s="419"/>
      <c r="BQ27" s="419"/>
      <c r="BR27" s="419"/>
      <c r="BS27" s="419"/>
      <c r="BT27" s="419"/>
      <c r="BU27" s="420"/>
      <c r="BV27" s="418">
        <v>19736</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168</v>
      </c>
      <c r="F28" s="389"/>
      <c r="G28" s="389"/>
      <c r="H28" s="389"/>
      <c r="I28" s="389"/>
      <c r="J28" s="389"/>
      <c r="K28" s="390"/>
      <c r="L28" s="391">
        <v>1</v>
      </c>
      <c r="M28" s="392"/>
      <c r="N28" s="392"/>
      <c r="O28" s="392"/>
      <c r="P28" s="393"/>
      <c r="Q28" s="391">
        <v>2150</v>
      </c>
      <c r="R28" s="392"/>
      <c r="S28" s="392"/>
      <c r="T28" s="392"/>
      <c r="U28" s="392"/>
      <c r="V28" s="393"/>
      <c r="W28" s="457"/>
      <c r="X28" s="448"/>
      <c r="Y28" s="449"/>
      <c r="Z28" s="388" t="s">
        <v>169</v>
      </c>
      <c r="AA28" s="389"/>
      <c r="AB28" s="389"/>
      <c r="AC28" s="389"/>
      <c r="AD28" s="389"/>
      <c r="AE28" s="389"/>
      <c r="AF28" s="389"/>
      <c r="AG28" s="390"/>
      <c r="AH28" s="391" t="s">
        <v>124</v>
      </c>
      <c r="AI28" s="392"/>
      <c r="AJ28" s="392"/>
      <c r="AK28" s="392"/>
      <c r="AL28" s="393"/>
      <c r="AM28" s="391" t="s">
        <v>124</v>
      </c>
      <c r="AN28" s="392"/>
      <c r="AO28" s="392"/>
      <c r="AP28" s="392"/>
      <c r="AQ28" s="392"/>
      <c r="AR28" s="393"/>
      <c r="AS28" s="391" t="s">
        <v>124</v>
      </c>
      <c r="AT28" s="392"/>
      <c r="AU28" s="392"/>
      <c r="AV28" s="392"/>
      <c r="AW28" s="392"/>
      <c r="AX28" s="394"/>
      <c r="AY28" s="398" t="s">
        <v>170</v>
      </c>
      <c r="AZ28" s="399"/>
      <c r="BA28" s="399"/>
      <c r="BB28" s="400"/>
      <c r="BC28" s="407" t="s">
        <v>171</v>
      </c>
      <c r="BD28" s="408"/>
      <c r="BE28" s="408"/>
      <c r="BF28" s="408"/>
      <c r="BG28" s="408"/>
      <c r="BH28" s="408"/>
      <c r="BI28" s="408"/>
      <c r="BJ28" s="408"/>
      <c r="BK28" s="408"/>
      <c r="BL28" s="408"/>
      <c r="BM28" s="409"/>
      <c r="BN28" s="410">
        <v>1068808</v>
      </c>
      <c r="BO28" s="411"/>
      <c r="BP28" s="411"/>
      <c r="BQ28" s="411"/>
      <c r="BR28" s="411"/>
      <c r="BS28" s="411"/>
      <c r="BT28" s="411"/>
      <c r="BU28" s="412"/>
      <c r="BV28" s="410">
        <v>1231712</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172</v>
      </c>
      <c r="F29" s="389"/>
      <c r="G29" s="389"/>
      <c r="H29" s="389"/>
      <c r="I29" s="389"/>
      <c r="J29" s="389"/>
      <c r="K29" s="390"/>
      <c r="L29" s="391">
        <v>6</v>
      </c>
      <c r="M29" s="392"/>
      <c r="N29" s="392"/>
      <c r="O29" s="392"/>
      <c r="P29" s="393"/>
      <c r="Q29" s="391">
        <v>1950</v>
      </c>
      <c r="R29" s="392"/>
      <c r="S29" s="392"/>
      <c r="T29" s="392"/>
      <c r="U29" s="392"/>
      <c r="V29" s="393"/>
      <c r="W29" s="458"/>
      <c r="X29" s="459"/>
      <c r="Y29" s="460"/>
      <c r="Z29" s="388" t="s">
        <v>173</v>
      </c>
      <c r="AA29" s="389"/>
      <c r="AB29" s="389"/>
      <c r="AC29" s="389"/>
      <c r="AD29" s="389"/>
      <c r="AE29" s="389"/>
      <c r="AF29" s="389"/>
      <c r="AG29" s="390"/>
      <c r="AH29" s="391">
        <v>68</v>
      </c>
      <c r="AI29" s="392"/>
      <c r="AJ29" s="392"/>
      <c r="AK29" s="392"/>
      <c r="AL29" s="393"/>
      <c r="AM29" s="391">
        <v>203116</v>
      </c>
      <c r="AN29" s="392"/>
      <c r="AO29" s="392"/>
      <c r="AP29" s="392"/>
      <c r="AQ29" s="392"/>
      <c r="AR29" s="393"/>
      <c r="AS29" s="391">
        <v>2987</v>
      </c>
      <c r="AT29" s="392"/>
      <c r="AU29" s="392"/>
      <c r="AV29" s="392"/>
      <c r="AW29" s="392"/>
      <c r="AX29" s="394"/>
      <c r="AY29" s="401"/>
      <c r="AZ29" s="402"/>
      <c r="BA29" s="402"/>
      <c r="BB29" s="403"/>
      <c r="BC29" s="395" t="s">
        <v>174</v>
      </c>
      <c r="BD29" s="396"/>
      <c r="BE29" s="396"/>
      <c r="BF29" s="396"/>
      <c r="BG29" s="396"/>
      <c r="BH29" s="396"/>
      <c r="BI29" s="396"/>
      <c r="BJ29" s="396"/>
      <c r="BK29" s="396"/>
      <c r="BL29" s="396"/>
      <c r="BM29" s="397"/>
      <c r="BN29" s="415">
        <v>54171</v>
      </c>
      <c r="BO29" s="416"/>
      <c r="BP29" s="416"/>
      <c r="BQ29" s="416"/>
      <c r="BR29" s="416"/>
      <c r="BS29" s="416"/>
      <c r="BT29" s="416"/>
      <c r="BU29" s="417"/>
      <c r="BV29" s="415">
        <v>54118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175</v>
      </c>
      <c r="X30" s="468"/>
      <c r="Y30" s="468"/>
      <c r="Z30" s="468"/>
      <c r="AA30" s="468"/>
      <c r="AB30" s="468"/>
      <c r="AC30" s="468"/>
      <c r="AD30" s="468"/>
      <c r="AE30" s="468"/>
      <c r="AF30" s="468"/>
      <c r="AG30" s="469"/>
      <c r="AH30" s="379">
        <v>94</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176</v>
      </c>
      <c r="BD30" s="383"/>
      <c r="BE30" s="383"/>
      <c r="BF30" s="383"/>
      <c r="BG30" s="383"/>
      <c r="BH30" s="383"/>
      <c r="BI30" s="383"/>
      <c r="BJ30" s="383"/>
      <c r="BK30" s="383"/>
      <c r="BL30" s="383"/>
      <c r="BM30" s="384"/>
      <c r="BN30" s="418">
        <v>455382</v>
      </c>
      <c r="BO30" s="419"/>
      <c r="BP30" s="419"/>
      <c r="BQ30" s="419"/>
      <c r="BR30" s="419"/>
      <c r="BS30" s="419"/>
      <c r="BT30" s="419"/>
      <c r="BU30" s="420"/>
      <c r="BV30" s="418">
        <v>312314</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177</v>
      </c>
      <c r="D32" s="167"/>
      <c r="E32" s="167"/>
      <c r="F32" s="164"/>
      <c r="G32" s="164"/>
      <c r="H32" s="164"/>
      <c r="I32" s="164"/>
      <c r="J32" s="164"/>
      <c r="K32" s="164"/>
      <c r="L32" s="164"/>
      <c r="M32" s="164"/>
      <c r="N32" s="164"/>
      <c r="O32" s="164"/>
      <c r="P32" s="164"/>
      <c r="Q32" s="164"/>
      <c r="R32" s="164"/>
      <c r="S32" s="164"/>
      <c r="T32" s="164"/>
      <c r="U32" s="164" t="s">
        <v>178</v>
      </c>
      <c r="V32" s="164"/>
      <c r="W32" s="164"/>
      <c r="X32" s="164"/>
      <c r="Y32" s="164"/>
      <c r="Z32" s="164"/>
      <c r="AA32" s="164"/>
      <c r="AB32" s="164"/>
      <c r="AC32" s="164"/>
      <c r="AD32" s="164"/>
      <c r="AE32" s="164"/>
      <c r="AF32" s="164"/>
      <c r="AG32" s="164"/>
      <c r="AH32" s="164"/>
      <c r="AI32" s="164"/>
      <c r="AJ32" s="164"/>
      <c r="AK32" s="164"/>
      <c r="AL32" s="164"/>
      <c r="AM32" s="168" t="s">
        <v>179</v>
      </c>
      <c r="AN32" s="164"/>
      <c r="AO32" s="164"/>
      <c r="AP32" s="164"/>
      <c r="AQ32" s="164"/>
      <c r="AR32" s="164"/>
      <c r="AS32" s="168"/>
      <c r="AT32" s="168"/>
      <c r="AU32" s="168"/>
      <c r="AV32" s="168"/>
      <c r="AW32" s="168"/>
      <c r="AX32" s="168"/>
      <c r="AY32" s="168"/>
      <c r="AZ32" s="168"/>
      <c r="BA32" s="168"/>
      <c r="BB32" s="164"/>
      <c r="BC32" s="168"/>
      <c r="BD32" s="164"/>
      <c r="BE32" s="168" t="s">
        <v>180</v>
      </c>
      <c r="BF32" s="164"/>
      <c r="BG32" s="164"/>
      <c r="BH32" s="164"/>
      <c r="BI32" s="164"/>
      <c r="BJ32" s="168"/>
      <c r="BK32" s="168"/>
      <c r="BL32" s="168"/>
      <c r="BM32" s="168"/>
      <c r="BN32" s="168"/>
      <c r="BO32" s="168"/>
      <c r="BP32" s="168"/>
      <c r="BQ32" s="168"/>
      <c r="BR32" s="164"/>
      <c r="BS32" s="164"/>
      <c r="BT32" s="164"/>
      <c r="BU32" s="164"/>
      <c r="BV32" s="164"/>
      <c r="BW32" s="164" t="s">
        <v>181</v>
      </c>
      <c r="BX32" s="164"/>
      <c r="BY32" s="164"/>
      <c r="BZ32" s="164"/>
      <c r="CA32" s="164"/>
      <c r="CB32" s="168"/>
      <c r="CC32" s="168"/>
      <c r="CD32" s="168"/>
      <c r="CE32" s="168"/>
      <c r="CF32" s="168"/>
      <c r="CG32" s="168"/>
      <c r="CH32" s="168"/>
      <c r="CI32" s="168"/>
      <c r="CJ32" s="168"/>
      <c r="CK32" s="168"/>
      <c r="CL32" s="168"/>
      <c r="CM32" s="168"/>
      <c r="CN32" s="168"/>
      <c r="CO32" s="168" t="s">
        <v>182</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183</v>
      </c>
      <c r="D33" s="378"/>
      <c r="E33" s="377" t="s">
        <v>184</v>
      </c>
      <c r="F33" s="377"/>
      <c r="G33" s="377"/>
      <c r="H33" s="377"/>
      <c r="I33" s="377"/>
      <c r="J33" s="377"/>
      <c r="K33" s="377"/>
      <c r="L33" s="377"/>
      <c r="M33" s="377"/>
      <c r="N33" s="377"/>
      <c r="O33" s="377"/>
      <c r="P33" s="377"/>
      <c r="Q33" s="377"/>
      <c r="R33" s="377"/>
      <c r="S33" s="377"/>
      <c r="T33" s="169"/>
      <c r="U33" s="378" t="s">
        <v>183</v>
      </c>
      <c r="V33" s="378"/>
      <c r="W33" s="377" t="s">
        <v>184</v>
      </c>
      <c r="X33" s="377"/>
      <c r="Y33" s="377"/>
      <c r="Z33" s="377"/>
      <c r="AA33" s="377"/>
      <c r="AB33" s="377"/>
      <c r="AC33" s="377"/>
      <c r="AD33" s="377"/>
      <c r="AE33" s="377"/>
      <c r="AF33" s="377"/>
      <c r="AG33" s="377"/>
      <c r="AH33" s="377"/>
      <c r="AI33" s="377"/>
      <c r="AJ33" s="377"/>
      <c r="AK33" s="377"/>
      <c r="AL33" s="169"/>
      <c r="AM33" s="378" t="s">
        <v>183</v>
      </c>
      <c r="AN33" s="378"/>
      <c r="AO33" s="377" t="s">
        <v>184</v>
      </c>
      <c r="AP33" s="377"/>
      <c r="AQ33" s="377"/>
      <c r="AR33" s="377"/>
      <c r="AS33" s="377"/>
      <c r="AT33" s="377"/>
      <c r="AU33" s="377"/>
      <c r="AV33" s="377"/>
      <c r="AW33" s="377"/>
      <c r="AX33" s="377"/>
      <c r="AY33" s="377"/>
      <c r="AZ33" s="377"/>
      <c r="BA33" s="377"/>
      <c r="BB33" s="377"/>
      <c r="BC33" s="377"/>
      <c r="BD33" s="170"/>
      <c r="BE33" s="377" t="s">
        <v>185</v>
      </c>
      <c r="BF33" s="377"/>
      <c r="BG33" s="377" t="s">
        <v>186</v>
      </c>
      <c r="BH33" s="377"/>
      <c r="BI33" s="377"/>
      <c r="BJ33" s="377"/>
      <c r="BK33" s="377"/>
      <c r="BL33" s="377"/>
      <c r="BM33" s="377"/>
      <c r="BN33" s="377"/>
      <c r="BO33" s="377"/>
      <c r="BP33" s="377"/>
      <c r="BQ33" s="377"/>
      <c r="BR33" s="377"/>
      <c r="BS33" s="377"/>
      <c r="BT33" s="377"/>
      <c r="BU33" s="377"/>
      <c r="BV33" s="170"/>
      <c r="BW33" s="378" t="s">
        <v>185</v>
      </c>
      <c r="BX33" s="378"/>
      <c r="BY33" s="377" t="s">
        <v>187</v>
      </c>
      <c r="BZ33" s="377"/>
      <c r="CA33" s="377"/>
      <c r="CB33" s="377"/>
      <c r="CC33" s="377"/>
      <c r="CD33" s="377"/>
      <c r="CE33" s="377"/>
      <c r="CF33" s="377"/>
      <c r="CG33" s="377"/>
      <c r="CH33" s="377"/>
      <c r="CI33" s="377"/>
      <c r="CJ33" s="377"/>
      <c r="CK33" s="377"/>
      <c r="CL33" s="377"/>
      <c r="CM33" s="377"/>
      <c r="CN33" s="169"/>
      <c r="CO33" s="378" t="s">
        <v>183</v>
      </c>
      <c r="CP33" s="378"/>
      <c r="CQ33" s="377" t="s">
        <v>188</v>
      </c>
      <c r="CR33" s="377"/>
      <c r="CS33" s="377"/>
      <c r="CT33" s="377"/>
      <c r="CU33" s="377"/>
      <c r="CV33" s="377"/>
      <c r="CW33" s="377"/>
      <c r="CX33" s="377"/>
      <c r="CY33" s="377"/>
      <c r="CZ33" s="377"/>
      <c r="DA33" s="377"/>
      <c r="DB33" s="377"/>
      <c r="DC33" s="377"/>
      <c r="DD33" s="377"/>
      <c r="DE33" s="377"/>
      <c r="DF33" s="169"/>
      <c r="DG33" s="377" t="s">
        <v>189</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5</v>
      </c>
      <c r="BF34" s="375"/>
      <c r="BG34" s="374" t="str">
        <f>IF('各会計、関係団体の財政状況及び健全化判断比率'!B31="","",'各会計、関係団体の財政状況及び健全化判断比率'!B31)</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7</v>
      </c>
      <c r="BX34" s="375"/>
      <c r="BY34" s="374" t="str">
        <f>IF('各会計、関係団体の財政状況及び健全化判断比率'!B68="","",'各会計、関係団体の財政状況及び健全化判断比率'!B68)</f>
        <v>可茂衛生施設利用組合</v>
      </c>
      <c r="BZ34" s="374"/>
      <c r="CA34" s="374"/>
      <c r="CB34" s="374"/>
      <c r="CC34" s="374"/>
      <c r="CD34" s="374"/>
      <c r="CE34" s="374"/>
      <c r="CF34" s="374"/>
      <c r="CG34" s="374"/>
      <c r="CH34" s="374"/>
      <c r="CI34" s="374"/>
      <c r="CJ34" s="374"/>
      <c r="CK34" s="374"/>
      <c r="CL34" s="374"/>
      <c r="CM34" s="374"/>
      <c r="CN34" s="167"/>
      <c r="CO34" s="375">
        <f>IF(CQ34="","",MAX(C34:D43,U34:V43,AM34:AN43,BE34:BF43,BW34:BX43)+1)</f>
        <v>16</v>
      </c>
      <c r="CP34" s="375"/>
      <c r="CQ34" s="374" t="str">
        <f>IF('各会計、関係団体の財政状況及び健全化判断比率'!BS7="","",'各会計、関係団体の財政状況及び健全化判断比率'!BS7)</f>
        <v>七宗町ふるさと開発</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6</v>
      </c>
      <c r="BF35" s="375"/>
      <c r="BG35" s="374" t="str">
        <f>IF('各会計、関係団体の財政状況及び健全化判断比率'!B32="","",'各会計、関係団体の財政状況及び健全化判断比率'!B32)</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8</v>
      </c>
      <c r="BX35" s="375"/>
      <c r="BY35" s="374" t="str">
        <f>IF('各会計、関係団体の財政状況及び健全化判断比率'!B69="","",'各会計、関係団体の財政状況及び健全化判断比率'!B69)</f>
        <v>可茂消防事務組合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9</v>
      </c>
      <c r="BX36" s="375"/>
      <c r="BY36" s="374" t="str">
        <f>IF('各会計、関係団体の財政状況及び健全化判断比率'!B70="","",'各会計、関係団体の財政状況及び健全化判断比率'!B70)</f>
        <v>可茂広域行政事務組合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10</v>
      </c>
      <c r="BX37" s="375"/>
      <c r="BY37" s="374" t="str">
        <f>IF('各会計、関係団体の財政状況及び健全化判断比率'!B71="","",'各会計、関係団体の財政状況及び健全化判断比率'!B71)</f>
        <v>中濃地域農業共済事務組合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11</v>
      </c>
      <c r="BX38" s="375"/>
      <c r="BY38" s="374" t="str">
        <f>IF('各会計、関係団体の財政状況及び健全化判断比率'!B72="","",'各会計、関係団体の財政状況及び健全化判断比率'!B72)</f>
        <v>後期高齢者医療広域連合（一般会計分）</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12</v>
      </c>
      <c r="BX39" s="375"/>
      <c r="BY39" s="374" t="str">
        <f>IF('各会計、関係団体の財政状況及び健全化判断比率'!B73="","",'各会計、関係団体の財政状況及び健全化判断比率'!B73)</f>
        <v>後期高齢者医療広域連合（特別会計分）</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13</v>
      </c>
      <c r="BX40" s="375"/>
      <c r="BY40" s="374" t="str">
        <f>IF('各会計、関係団体の財政状況及び健全化判断比率'!B74="","",'各会計、関係団体の財政状況及び健全化判断比率'!B74)</f>
        <v>岐阜県市町村会館組合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14</v>
      </c>
      <c r="BX41" s="375"/>
      <c r="BY41" s="374" t="str">
        <f>IF('各会計、関係団体の財政状況及び健全化判断比率'!B75="","",'各会計、関係団体の財政状況及び健全化判断比率'!B75)</f>
        <v>岐阜県市町村職員退職手当組合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15</v>
      </c>
      <c r="BX42" s="375"/>
      <c r="BY42" s="374" t="str">
        <f>IF('各会計、関係団体の財政状況及び健全化判断比率'!B76="","",'各会計、関係団体の財政状況及び健全化判断比率'!B76)</f>
        <v>可茂公設地方卸売市場組合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190</v>
      </c>
      <c r="C46" s="139"/>
      <c r="D46" s="139"/>
      <c r="E46" s="139" t="s">
        <v>191</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192</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193</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194</v>
      </c>
    </row>
    <row r="50" spans="5:5">
      <c r="E50" s="141" t="s">
        <v>195</v>
      </c>
    </row>
    <row r="51" spans="5:5">
      <c r="E51" s="141" t="s">
        <v>196</v>
      </c>
    </row>
    <row r="52" spans="5:5">
      <c r="E52" s="141" t="s">
        <v>197</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c r="A34" s="22"/>
      <c r="B34" s="31"/>
      <c r="C34" s="1184" t="s">
        <v>528</v>
      </c>
      <c r="D34" s="1184"/>
      <c r="E34" s="1185"/>
      <c r="F34" s="32">
        <v>10.74</v>
      </c>
      <c r="G34" s="33">
        <v>9.5299999999999994</v>
      </c>
      <c r="H34" s="33">
        <v>6.17</v>
      </c>
      <c r="I34" s="33">
        <v>4.24</v>
      </c>
      <c r="J34" s="34">
        <v>4.55</v>
      </c>
      <c r="K34" s="22"/>
      <c r="L34" s="22"/>
      <c r="M34" s="22"/>
      <c r="N34" s="22"/>
      <c r="O34" s="22"/>
      <c r="P34" s="22"/>
    </row>
    <row r="35" spans="1:16" ht="39" customHeight="1">
      <c r="A35" s="22"/>
      <c r="B35" s="35"/>
      <c r="C35" s="1178" t="s">
        <v>529</v>
      </c>
      <c r="D35" s="1179"/>
      <c r="E35" s="1180"/>
      <c r="F35" s="36">
        <v>2.87</v>
      </c>
      <c r="G35" s="37">
        <v>3.1</v>
      </c>
      <c r="H35" s="37">
        <v>3.2</v>
      </c>
      <c r="I35" s="37">
        <v>2.09</v>
      </c>
      <c r="J35" s="38">
        <v>4.41</v>
      </c>
      <c r="K35" s="22"/>
      <c r="L35" s="22"/>
      <c r="M35" s="22"/>
      <c r="N35" s="22"/>
      <c r="O35" s="22"/>
      <c r="P35" s="22"/>
    </row>
    <row r="36" spans="1:16" ht="39" customHeight="1">
      <c r="A36" s="22"/>
      <c r="B36" s="35"/>
      <c r="C36" s="1178" t="s">
        <v>530</v>
      </c>
      <c r="D36" s="1179"/>
      <c r="E36" s="1180"/>
      <c r="F36" s="36">
        <v>1.1599999999999999</v>
      </c>
      <c r="G36" s="37">
        <v>1.66</v>
      </c>
      <c r="H36" s="37">
        <v>1.45</v>
      </c>
      <c r="I36" s="37">
        <v>1.65</v>
      </c>
      <c r="J36" s="38">
        <v>2.5</v>
      </c>
      <c r="K36" s="22"/>
      <c r="L36" s="22"/>
      <c r="M36" s="22"/>
      <c r="N36" s="22"/>
      <c r="O36" s="22"/>
      <c r="P36" s="22"/>
    </row>
    <row r="37" spans="1:16" ht="39" customHeight="1">
      <c r="A37" s="22"/>
      <c r="B37" s="35"/>
      <c r="C37" s="1178" t="s">
        <v>531</v>
      </c>
      <c r="D37" s="1179"/>
      <c r="E37" s="1180"/>
      <c r="F37" s="36">
        <v>0.46</v>
      </c>
      <c r="G37" s="37">
        <v>0.2</v>
      </c>
      <c r="H37" s="37">
        <v>0.28999999999999998</v>
      </c>
      <c r="I37" s="37">
        <v>0.54</v>
      </c>
      <c r="J37" s="38">
        <v>0.52</v>
      </c>
      <c r="K37" s="22"/>
      <c r="L37" s="22"/>
      <c r="M37" s="22"/>
      <c r="N37" s="22"/>
      <c r="O37" s="22"/>
      <c r="P37" s="22"/>
    </row>
    <row r="38" spans="1:16" ht="39" customHeight="1">
      <c r="A38" s="22"/>
      <c r="B38" s="35"/>
      <c r="C38" s="1178" t="s">
        <v>532</v>
      </c>
      <c r="D38" s="1179"/>
      <c r="E38" s="1180"/>
      <c r="F38" s="36">
        <v>0.51</v>
      </c>
      <c r="G38" s="37">
        <v>0.18</v>
      </c>
      <c r="H38" s="37">
        <v>0.42</v>
      </c>
      <c r="I38" s="37">
        <v>0.38</v>
      </c>
      <c r="J38" s="38">
        <v>0.39</v>
      </c>
      <c r="K38" s="22"/>
      <c r="L38" s="22"/>
      <c r="M38" s="22"/>
      <c r="N38" s="22"/>
      <c r="O38" s="22"/>
      <c r="P38" s="22"/>
    </row>
    <row r="39" spans="1:16" ht="39" customHeight="1">
      <c r="A39" s="22"/>
      <c r="B39" s="35"/>
      <c r="C39" s="1178" t="s">
        <v>533</v>
      </c>
      <c r="D39" s="1179"/>
      <c r="E39" s="1180"/>
      <c r="F39" s="36">
        <v>0.14000000000000001</v>
      </c>
      <c r="G39" s="37">
        <v>0.11</v>
      </c>
      <c r="H39" s="37">
        <v>0.06</v>
      </c>
      <c r="I39" s="37">
        <v>0.13</v>
      </c>
      <c r="J39" s="38">
        <v>0.14000000000000001</v>
      </c>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534</v>
      </c>
      <c r="D42" s="1179"/>
      <c r="E42" s="1180"/>
      <c r="F42" s="36" t="s">
        <v>481</v>
      </c>
      <c r="G42" s="37" t="s">
        <v>481</v>
      </c>
      <c r="H42" s="37" t="s">
        <v>481</v>
      </c>
      <c r="I42" s="37" t="s">
        <v>481</v>
      </c>
      <c r="J42" s="38" t="s">
        <v>481</v>
      </c>
      <c r="K42" s="22"/>
      <c r="L42" s="22"/>
      <c r="M42" s="22"/>
      <c r="N42" s="22"/>
      <c r="O42" s="22"/>
      <c r="P42" s="22"/>
    </row>
    <row r="43" spans="1:16" ht="39" customHeight="1" thickBot="1">
      <c r="A43" s="22"/>
      <c r="B43" s="40"/>
      <c r="C43" s="1181" t="s">
        <v>535</v>
      </c>
      <c r="D43" s="1182"/>
      <c r="E43" s="1183"/>
      <c r="F43" s="41" t="s">
        <v>481</v>
      </c>
      <c r="G43" s="42" t="s">
        <v>481</v>
      </c>
      <c r="H43" s="42" t="s">
        <v>481</v>
      </c>
      <c r="I43" s="42" t="s">
        <v>481</v>
      </c>
      <c r="J43" s="43" t="s">
        <v>481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sqref="A1:XFD1"/>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c r="A45" s="48"/>
      <c r="B45" s="1194" t="s">
        <v>11</v>
      </c>
      <c r="C45" s="1195"/>
      <c r="D45" s="58"/>
      <c r="E45" s="1200" t="s">
        <v>12</v>
      </c>
      <c r="F45" s="1200"/>
      <c r="G45" s="1200"/>
      <c r="H45" s="1200"/>
      <c r="I45" s="1200"/>
      <c r="J45" s="1201"/>
      <c r="K45" s="59">
        <v>492</v>
      </c>
      <c r="L45" s="60">
        <v>494</v>
      </c>
      <c r="M45" s="60">
        <v>488</v>
      </c>
      <c r="N45" s="60">
        <v>474</v>
      </c>
      <c r="O45" s="61">
        <v>460</v>
      </c>
      <c r="P45" s="48"/>
      <c r="Q45" s="48"/>
      <c r="R45" s="48"/>
      <c r="S45" s="48"/>
      <c r="T45" s="48"/>
      <c r="U45" s="48"/>
    </row>
    <row r="46" spans="1:21" ht="30.75" customHeight="1">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c r="A48" s="48"/>
      <c r="B48" s="1196"/>
      <c r="C48" s="1197"/>
      <c r="D48" s="62"/>
      <c r="E48" s="1188" t="s">
        <v>15</v>
      </c>
      <c r="F48" s="1188"/>
      <c r="G48" s="1188"/>
      <c r="H48" s="1188"/>
      <c r="I48" s="1188"/>
      <c r="J48" s="1189"/>
      <c r="K48" s="63">
        <v>66</v>
      </c>
      <c r="L48" s="64">
        <v>67</v>
      </c>
      <c r="M48" s="64">
        <v>70</v>
      </c>
      <c r="N48" s="64">
        <v>70</v>
      </c>
      <c r="O48" s="65">
        <v>63</v>
      </c>
      <c r="P48" s="48"/>
      <c r="Q48" s="48"/>
      <c r="R48" s="48"/>
      <c r="S48" s="48"/>
      <c r="T48" s="48"/>
      <c r="U48" s="48"/>
    </row>
    <row r="49" spans="1:21" ht="30.75" customHeight="1">
      <c r="A49" s="48"/>
      <c r="B49" s="1196"/>
      <c r="C49" s="1197"/>
      <c r="D49" s="62"/>
      <c r="E49" s="1188" t="s">
        <v>16</v>
      </c>
      <c r="F49" s="1188"/>
      <c r="G49" s="1188"/>
      <c r="H49" s="1188"/>
      <c r="I49" s="1188"/>
      <c r="J49" s="1189"/>
      <c r="K49" s="63">
        <v>24</v>
      </c>
      <c r="L49" s="64">
        <v>19</v>
      </c>
      <c r="M49" s="64">
        <v>14</v>
      </c>
      <c r="N49" s="64">
        <v>16</v>
      </c>
      <c r="O49" s="65">
        <v>16</v>
      </c>
      <c r="P49" s="48"/>
      <c r="Q49" s="48"/>
      <c r="R49" s="48"/>
      <c r="S49" s="48"/>
      <c r="T49" s="48"/>
      <c r="U49" s="48"/>
    </row>
    <row r="50" spans="1:21" ht="30.75" customHeight="1">
      <c r="A50" s="48"/>
      <c r="B50" s="1196"/>
      <c r="C50" s="1197"/>
      <c r="D50" s="62"/>
      <c r="E50" s="1188" t="s">
        <v>17</v>
      </c>
      <c r="F50" s="1188"/>
      <c r="G50" s="1188"/>
      <c r="H50" s="1188"/>
      <c r="I50" s="1188"/>
      <c r="J50" s="1189"/>
      <c r="K50" s="63" t="s">
        <v>481</v>
      </c>
      <c r="L50" s="64" t="s">
        <v>481</v>
      </c>
      <c r="M50" s="64" t="s">
        <v>481</v>
      </c>
      <c r="N50" s="64" t="s">
        <v>481</v>
      </c>
      <c r="O50" s="65">
        <v>0</v>
      </c>
      <c r="P50" s="48"/>
      <c r="Q50" s="48"/>
      <c r="R50" s="48"/>
      <c r="S50" s="48"/>
      <c r="T50" s="48"/>
      <c r="U50" s="48"/>
    </row>
    <row r="51" spans="1:21" ht="30.75" customHeight="1">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c r="A52" s="48"/>
      <c r="B52" s="1186" t="s">
        <v>19</v>
      </c>
      <c r="C52" s="1187"/>
      <c r="D52" s="66"/>
      <c r="E52" s="1188" t="s">
        <v>20</v>
      </c>
      <c r="F52" s="1188"/>
      <c r="G52" s="1188"/>
      <c r="H52" s="1188"/>
      <c r="I52" s="1188"/>
      <c r="J52" s="1189"/>
      <c r="K52" s="63">
        <v>352</v>
      </c>
      <c r="L52" s="64">
        <v>357</v>
      </c>
      <c r="M52" s="64">
        <v>377</v>
      </c>
      <c r="N52" s="64">
        <v>360</v>
      </c>
      <c r="O52" s="65">
        <v>346</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230</v>
      </c>
      <c r="L53" s="69">
        <v>223</v>
      </c>
      <c r="M53" s="69">
        <v>195</v>
      </c>
      <c r="N53" s="69">
        <v>200</v>
      </c>
      <c r="O53" s="70">
        <v>193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sqref="A1:XFD1"/>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520</v>
      </c>
      <c r="J40" s="79" t="s">
        <v>521</v>
      </c>
      <c r="K40" s="79" t="s">
        <v>522</v>
      </c>
      <c r="L40" s="79" t="s">
        <v>523</v>
      </c>
      <c r="M40" s="80" t="s">
        <v>524</v>
      </c>
    </row>
    <row r="41" spans="2:13" ht="27.75" customHeight="1">
      <c r="B41" s="1214" t="s">
        <v>24</v>
      </c>
      <c r="C41" s="1215"/>
      <c r="D41" s="81"/>
      <c r="E41" s="1216" t="s">
        <v>25</v>
      </c>
      <c r="F41" s="1216"/>
      <c r="G41" s="1216"/>
      <c r="H41" s="1217"/>
      <c r="I41" s="82">
        <v>3349</v>
      </c>
      <c r="J41" s="83">
        <v>3130</v>
      </c>
      <c r="K41" s="83">
        <v>2889</v>
      </c>
      <c r="L41" s="83">
        <v>2686</v>
      </c>
      <c r="M41" s="84">
        <v>2457</v>
      </c>
    </row>
    <row r="42" spans="2:13" ht="27.75" customHeight="1">
      <c r="B42" s="1204"/>
      <c r="C42" s="1205"/>
      <c r="D42" s="85"/>
      <c r="E42" s="1208" t="s">
        <v>26</v>
      </c>
      <c r="F42" s="1208"/>
      <c r="G42" s="1208"/>
      <c r="H42" s="1209"/>
      <c r="I42" s="86" t="s">
        <v>481</v>
      </c>
      <c r="J42" s="87" t="s">
        <v>481</v>
      </c>
      <c r="K42" s="87" t="s">
        <v>481</v>
      </c>
      <c r="L42" s="87" t="s">
        <v>481</v>
      </c>
      <c r="M42" s="88" t="s">
        <v>481</v>
      </c>
    </row>
    <row r="43" spans="2:13" ht="27.75" customHeight="1">
      <c r="B43" s="1204"/>
      <c r="C43" s="1205"/>
      <c r="D43" s="85"/>
      <c r="E43" s="1208" t="s">
        <v>27</v>
      </c>
      <c r="F43" s="1208"/>
      <c r="G43" s="1208"/>
      <c r="H43" s="1209"/>
      <c r="I43" s="86">
        <v>950</v>
      </c>
      <c r="J43" s="87">
        <v>963</v>
      </c>
      <c r="K43" s="87">
        <v>975</v>
      </c>
      <c r="L43" s="87">
        <v>981</v>
      </c>
      <c r="M43" s="88">
        <v>947</v>
      </c>
    </row>
    <row r="44" spans="2:13" ht="27.75" customHeight="1">
      <c r="B44" s="1204"/>
      <c r="C44" s="1205"/>
      <c r="D44" s="85"/>
      <c r="E44" s="1208" t="s">
        <v>28</v>
      </c>
      <c r="F44" s="1208"/>
      <c r="G44" s="1208"/>
      <c r="H44" s="1209"/>
      <c r="I44" s="86">
        <v>82</v>
      </c>
      <c r="J44" s="87">
        <v>84</v>
      </c>
      <c r="K44" s="87">
        <v>74</v>
      </c>
      <c r="L44" s="87">
        <v>59</v>
      </c>
      <c r="M44" s="88">
        <v>44</v>
      </c>
    </row>
    <row r="45" spans="2:13" ht="27.75" customHeight="1">
      <c r="B45" s="1204"/>
      <c r="C45" s="1205"/>
      <c r="D45" s="85"/>
      <c r="E45" s="1208" t="s">
        <v>29</v>
      </c>
      <c r="F45" s="1208"/>
      <c r="G45" s="1208"/>
      <c r="H45" s="1209"/>
      <c r="I45" s="86">
        <v>228</v>
      </c>
      <c r="J45" s="87">
        <v>191</v>
      </c>
      <c r="K45" s="87">
        <v>126</v>
      </c>
      <c r="L45" s="87">
        <v>110</v>
      </c>
      <c r="M45" s="88">
        <v>219</v>
      </c>
    </row>
    <row r="46" spans="2:13" ht="27.75" customHeight="1">
      <c r="B46" s="1204"/>
      <c r="C46" s="1205"/>
      <c r="D46" s="89"/>
      <c r="E46" s="1208" t="s">
        <v>30</v>
      </c>
      <c r="F46" s="1208"/>
      <c r="G46" s="1208"/>
      <c r="H46" s="1209"/>
      <c r="I46" s="86" t="s">
        <v>481</v>
      </c>
      <c r="J46" s="87" t="s">
        <v>481</v>
      </c>
      <c r="K46" s="87" t="s">
        <v>481</v>
      </c>
      <c r="L46" s="87" t="s">
        <v>481</v>
      </c>
      <c r="M46" s="88" t="s">
        <v>481</v>
      </c>
    </row>
    <row r="47" spans="2:13" ht="27.75" customHeight="1">
      <c r="B47" s="1204"/>
      <c r="C47" s="1205"/>
      <c r="D47" s="90"/>
      <c r="E47" s="1218" t="s">
        <v>31</v>
      </c>
      <c r="F47" s="1219"/>
      <c r="G47" s="1219"/>
      <c r="H47" s="1220"/>
      <c r="I47" s="86" t="s">
        <v>481</v>
      </c>
      <c r="J47" s="87" t="s">
        <v>481</v>
      </c>
      <c r="K47" s="87" t="s">
        <v>481</v>
      </c>
      <c r="L47" s="87" t="s">
        <v>481</v>
      </c>
      <c r="M47" s="88" t="s">
        <v>481</v>
      </c>
    </row>
    <row r="48" spans="2:13" ht="27.75" customHeight="1">
      <c r="B48" s="1204"/>
      <c r="C48" s="1205"/>
      <c r="D48" s="85"/>
      <c r="E48" s="1208" t="s">
        <v>32</v>
      </c>
      <c r="F48" s="1208"/>
      <c r="G48" s="1208"/>
      <c r="H48" s="1209"/>
      <c r="I48" s="86" t="s">
        <v>481</v>
      </c>
      <c r="J48" s="87" t="s">
        <v>481</v>
      </c>
      <c r="K48" s="87" t="s">
        <v>481</v>
      </c>
      <c r="L48" s="87" t="s">
        <v>481</v>
      </c>
      <c r="M48" s="88" t="s">
        <v>481</v>
      </c>
    </row>
    <row r="49" spans="2:13" ht="27.75" customHeight="1">
      <c r="B49" s="1206"/>
      <c r="C49" s="1207"/>
      <c r="D49" s="85"/>
      <c r="E49" s="1208" t="s">
        <v>33</v>
      </c>
      <c r="F49" s="1208"/>
      <c r="G49" s="1208"/>
      <c r="H49" s="1209"/>
      <c r="I49" s="86" t="s">
        <v>481</v>
      </c>
      <c r="J49" s="87" t="s">
        <v>481</v>
      </c>
      <c r="K49" s="87" t="s">
        <v>481</v>
      </c>
      <c r="L49" s="87" t="s">
        <v>481</v>
      </c>
      <c r="M49" s="88" t="s">
        <v>481</v>
      </c>
    </row>
    <row r="50" spans="2:13" ht="27.75" customHeight="1">
      <c r="B50" s="1202" t="s">
        <v>34</v>
      </c>
      <c r="C50" s="1203"/>
      <c r="D50" s="91"/>
      <c r="E50" s="1208" t="s">
        <v>35</v>
      </c>
      <c r="F50" s="1208"/>
      <c r="G50" s="1208"/>
      <c r="H50" s="1209"/>
      <c r="I50" s="86">
        <v>1747</v>
      </c>
      <c r="J50" s="87">
        <v>1743</v>
      </c>
      <c r="K50" s="87">
        <v>1723</v>
      </c>
      <c r="L50" s="87">
        <v>1704</v>
      </c>
      <c r="M50" s="88">
        <v>1649</v>
      </c>
    </row>
    <row r="51" spans="2:13" ht="27.75" customHeight="1">
      <c r="B51" s="1204"/>
      <c r="C51" s="1205"/>
      <c r="D51" s="85"/>
      <c r="E51" s="1208" t="s">
        <v>36</v>
      </c>
      <c r="F51" s="1208"/>
      <c r="G51" s="1208"/>
      <c r="H51" s="1209"/>
      <c r="I51" s="86" t="s">
        <v>481</v>
      </c>
      <c r="J51" s="87" t="s">
        <v>481</v>
      </c>
      <c r="K51" s="87" t="s">
        <v>481</v>
      </c>
      <c r="L51" s="87" t="s">
        <v>481</v>
      </c>
      <c r="M51" s="88" t="s">
        <v>481</v>
      </c>
    </row>
    <row r="52" spans="2:13" ht="27.75" customHeight="1">
      <c r="B52" s="1206"/>
      <c r="C52" s="1207"/>
      <c r="D52" s="85"/>
      <c r="E52" s="1208" t="s">
        <v>37</v>
      </c>
      <c r="F52" s="1208"/>
      <c r="G52" s="1208"/>
      <c r="H52" s="1209"/>
      <c r="I52" s="86">
        <v>3166</v>
      </c>
      <c r="J52" s="87">
        <v>3171</v>
      </c>
      <c r="K52" s="87">
        <v>3080</v>
      </c>
      <c r="L52" s="87">
        <v>2880</v>
      </c>
      <c r="M52" s="88">
        <v>2700</v>
      </c>
    </row>
    <row r="53" spans="2:13" ht="27.75" customHeight="1" thickBot="1">
      <c r="B53" s="1210" t="s">
        <v>38</v>
      </c>
      <c r="C53" s="1211"/>
      <c r="D53" s="92"/>
      <c r="E53" s="1212" t="s">
        <v>39</v>
      </c>
      <c r="F53" s="1212"/>
      <c r="G53" s="1212"/>
      <c r="H53" s="1213"/>
      <c r="I53" s="93">
        <v>-304</v>
      </c>
      <c r="J53" s="94">
        <v>-546</v>
      </c>
      <c r="K53" s="94">
        <v>-740</v>
      </c>
      <c r="L53" s="94">
        <v>-747</v>
      </c>
      <c r="M53" s="95">
        <v>-682</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560</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560</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561</v>
      </c>
      <c r="C41" s="248"/>
      <c r="D41" s="248"/>
      <c r="E41" s="248"/>
      <c r="F41" s="248"/>
      <c r="G41" s="248"/>
      <c r="H41" s="248"/>
      <c r="I41" s="248"/>
      <c r="J41" s="248"/>
      <c r="K41" s="248"/>
      <c r="L41" s="248"/>
      <c r="M41" s="248"/>
      <c r="N41" s="248"/>
      <c r="O41" s="248"/>
      <c r="P41" s="249"/>
    </row>
    <row r="42" spans="2:17">
      <c r="B42" s="250"/>
      <c r="C42" s="246"/>
      <c r="D42" s="246"/>
      <c r="E42" s="246"/>
      <c r="F42" s="246"/>
      <c r="G42" s="353" t="s">
        <v>562</v>
      </c>
      <c r="I42" s="354"/>
      <c r="J42" s="354"/>
      <c r="K42" s="354"/>
      <c r="L42" s="246"/>
      <c r="M42" s="246"/>
      <c r="N42" s="246"/>
      <c r="O42" s="246"/>
    </row>
    <row r="43" spans="2:17">
      <c r="B43" s="250"/>
      <c r="C43" s="246"/>
      <c r="D43" s="246"/>
      <c r="E43" s="246"/>
      <c r="F43" s="246"/>
      <c r="G43" s="1221" t="s">
        <v>563</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564</v>
      </c>
    </row>
    <row r="50" spans="1:17">
      <c r="B50" s="250"/>
      <c r="C50" s="246"/>
      <c r="D50" s="246"/>
      <c r="E50" s="246"/>
      <c r="F50" s="246"/>
      <c r="G50" s="1230"/>
      <c r="H50" s="1231"/>
      <c r="I50" s="1231"/>
      <c r="J50" s="1232"/>
      <c r="K50" s="356" t="s">
        <v>520</v>
      </c>
      <c r="L50" s="356" t="s">
        <v>521</v>
      </c>
      <c r="M50" s="356" t="s">
        <v>522</v>
      </c>
      <c r="N50" s="356" t="s">
        <v>523</v>
      </c>
      <c r="O50" s="356" t="s">
        <v>524</v>
      </c>
    </row>
    <row r="51" spans="1:17">
      <c r="B51" s="250"/>
      <c r="C51" s="246"/>
      <c r="D51" s="246"/>
      <c r="E51" s="246"/>
      <c r="F51" s="246"/>
      <c r="G51" s="1233" t="s">
        <v>565</v>
      </c>
      <c r="H51" s="1234"/>
      <c r="I51" s="1239" t="s">
        <v>566</v>
      </c>
      <c r="J51" s="1239"/>
      <c r="K51" s="1241"/>
      <c r="L51" s="1241"/>
      <c r="M51" s="1241"/>
      <c r="N51" s="1242"/>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571</v>
      </c>
      <c r="J53" s="1243"/>
      <c r="K53" s="1250"/>
      <c r="L53" s="1250"/>
      <c r="M53" s="1250"/>
      <c r="N53" s="1252">
        <v>61.4</v>
      </c>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567</v>
      </c>
      <c r="H55" s="1245"/>
      <c r="I55" s="1243" t="s">
        <v>566</v>
      </c>
      <c r="J55" s="1243"/>
      <c r="K55" s="1241"/>
      <c r="L55" s="1241"/>
      <c r="M55" s="1241"/>
      <c r="N55" s="1242">
        <v>0</v>
      </c>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572</v>
      </c>
      <c r="J57" s="1253"/>
      <c r="K57" s="1250"/>
      <c r="L57" s="1250"/>
      <c r="M57" s="1250"/>
      <c r="N57" s="1252">
        <v>55.8</v>
      </c>
      <c r="O57" s="1250"/>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568</v>
      </c>
      <c r="C63" s="246"/>
      <c r="D63" s="246"/>
      <c r="E63" s="246"/>
      <c r="F63" s="246"/>
      <c r="G63" s="246"/>
      <c r="H63" s="246"/>
      <c r="I63" s="246"/>
      <c r="J63" s="246"/>
      <c r="K63" s="246"/>
      <c r="L63" s="246"/>
      <c r="M63" s="246"/>
      <c r="N63" s="246"/>
      <c r="O63" s="246"/>
    </row>
    <row r="64" spans="1:17">
      <c r="B64" s="250"/>
      <c r="C64" s="246"/>
      <c r="D64" s="246"/>
      <c r="E64" s="246"/>
      <c r="F64" s="246"/>
      <c r="G64" s="353" t="s">
        <v>562</v>
      </c>
      <c r="I64" s="354"/>
      <c r="J64" s="354"/>
      <c r="K64" s="354"/>
      <c r="L64" s="246"/>
      <c r="M64" s="246"/>
      <c r="N64" s="246"/>
      <c r="O64" s="246"/>
    </row>
    <row r="65" spans="2:30">
      <c r="B65" s="250"/>
      <c r="C65" s="246"/>
      <c r="D65" s="246"/>
      <c r="E65" s="246"/>
      <c r="F65" s="246"/>
      <c r="G65" s="1221" t="s">
        <v>573</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569</v>
      </c>
      <c r="I71" s="370"/>
      <c r="J71" s="366"/>
      <c r="K71" s="366"/>
      <c r="L71" s="367"/>
      <c r="M71" s="366"/>
      <c r="N71" s="367"/>
      <c r="O71" s="368"/>
    </row>
    <row r="72" spans="2:30">
      <c r="B72" s="250"/>
      <c r="C72" s="246"/>
      <c r="D72" s="246"/>
      <c r="E72" s="246"/>
      <c r="F72" s="246"/>
      <c r="G72" s="1230"/>
      <c r="H72" s="1231"/>
      <c r="I72" s="1231"/>
      <c r="J72" s="1232"/>
      <c r="K72" s="356" t="s">
        <v>520</v>
      </c>
      <c r="L72" s="356" t="s">
        <v>521</v>
      </c>
      <c r="M72" s="356" t="s">
        <v>522</v>
      </c>
      <c r="N72" s="356" t="s">
        <v>523</v>
      </c>
      <c r="O72" s="356" t="s">
        <v>524</v>
      </c>
    </row>
    <row r="73" spans="2:30">
      <c r="B73" s="250"/>
      <c r="C73" s="246"/>
      <c r="D73" s="246"/>
      <c r="E73" s="246"/>
      <c r="F73" s="246"/>
      <c r="G73" s="1233" t="s">
        <v>565</v>
      </c>
      <c r="H73" s="1234"/>
      <c r="I73" s="1239" t="s">
        <v>566</v>
      </c>
      <c r="J73" s="1239"/>
      <c r="K73" s="1254"/>
      <c r="L73" s="1254"/>
      <c r="M73" s="1242"/>
      <c r="N73" s="1242"/>
      <c r="O73" s="1242"/>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570</v>
      </c>
      <c r="J75" s="1243"/>
      <c r="K75" s="1252">
        <v>13.1</v>
      </c>
      <c r="L75" s="1252">
        <v>13.2</v>
      </c>
      <c r="M75" s="1252">
        <v>12.8</v>
      </c>
      <c r="N75" s="1252">
        <v>12</v>
      </c>
      <c r="O75" s="1252">
        <v>11.3</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567</v>
      </c>
      <c r="H77" s="1245"/>
      <c r="I77" s="1243" t="s">
        <v>566</v>
      </c>
      <c r="J77" s="1243"/>
      <c r="K77" s="1254">
        <v>0</v>
      </c>
      <c r="L77" s="1254">
        <v>0</v>
      </c>
      <c r="M77" s="1242">
        <v>0</v>
      </c>
      <c r="N77" s="1242">
        <v>0</v>
      </c>
      <c r="O77" s="1242">
        <v>0</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570</v>
      </c>
      <c r="J79" s="1253"/>
      <c r="K79" s="1256">
        <v>8.5</v>
      </c>
      <c r="L79" s="1256">
        <v>7.9</v>
      </c>
      <c r="M79" s="1256">
        <v>6.9</v>
      </c>
      <c r="N79" s="1256">
        <v>7.2</v>
      </c>
      <c r="O79" s="1256">
        <v>6</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519</v>
      </c>
      <c r="G2" s="113"/>
      <c r="H2" s="114"/>
    </row>
    <row r="3" spans="1:8">
      <c r="A3" s="110" t="s">
        <v>512</v>
      </c>
      <c r="B3" s="115"/>
      <c r="C3" s="116"/>
      <c r="D3" s="117">
        <v>63658</v>
      </c>
      <c r="E3" s="118"/>
      <c r="F3" s="119">
        <v>221823</v>
      </c>
      <c r="G3" s="120"/>
      <c r="H3" s="121"/>
    </row>
    <row r="4" spans="1:8">
      <c r="A4" s="122"/>
      <c r="B4" s="123"/>
      <c r="C4" s="124"/>
      <c r="D4" s="125">
        <v>45119</v>
      </c>
      <c r="E4" s="126"/>
      <c r="F4" s="127">
        <v>104431</v>
      </c>
      <c r="G4" s="128"/>
      <c r="H4" s="129"/>
    </row>
    <row r="5" spans="1:8">
      <c r="A5" s="110" t="s">
        <v>514</v>
      </c>
      <c r="B5" s="115"/>
      <c r="C5" s="116"/>
      <c r="D5" s="117">
        <v>93636</v>
      </c>
      <c r="E5" s="118"/>
      <c r="F5" s="119">
        <v>263041</v>
      </c>
      <c r="G5" s="120"/>
      <c r="H5" s="121"/>
    </row>
    <row r="6" spans="1:8">
      <c r="A6" s="122"/>
      <c r="B6" s="123"/>
      <c r="C6" s="124"/>
      <c r="D6" s="125">
        <v>42865</v>
      </c>
      <c r="E6" s="126"/>
      <c r="F6" s="127">
        <v>103171</v>
      </c>
      <c r="G6" s="128"/>
      <c r="H6" s="129"/>
    </row>
    <row r="7" spans="1:8">
      <c r="A7" s="110" t="s">
        <v>515</v>
      </c>
      <c r="B7" s="115"/>
      <c r="C7" s="116"/>
      <c r="D7" s="117">
        <v>59700</v>
      </c>
      <c r="E7" s="118"/>
      <c r="F7" s="119">
        <v>272886</v>
      </c>
      <c r="G7" s="120"/>
      <c r="H7" s="121"/>
    </row>
    <row r="8" spans="1:8">
      <c r="A8" s="122"/>
      <c r="B8" s="123"/>
      <c r="C8" s="124"/>
      <c r="D8" s="125">
        <v>50799</v>
      </c>
      <c r="E8" s="126"/>
      <c r="F8" s="127">
        <v>125724</v>
      </c>
      <c r="G8" s="128"/>
      <c r="H8" s="129"/>
    </row>
    <row r="9" spans="1:8">
      <c r="A9" s="110" t="s">
        <v>516</v>
      </c>
      <c r="B9" s="115"/>
      <c r="C9" s="116"/>
      <c r="D9" s="117">
        <v>124497</v>
      </c>
      <c r="E9" s="118"/>
      <c r="F9" s="119">
        <v>245039</v>
      </c>
      <c r="G9" s="120"/>
      <c r="H9" s="121"/>
    </row>
    <row r="10" spans="1:8">
      <c r="A10" s="122"/>
      <c r="B10" s="123"/>
      <c r="C10" s="124"/>
      <c r="D10" s="125">
        <v>51237</v>
      </c>
      <c r="E10" s="126"/>
      <c r="F10" s="127">
        <v>108922</v>
      </c>
      <c r="G10" s="128"/>
      <c r="H10" s="129"/>
    </row>
    <row r="11" spans="1:8">
      <c r="A11" s="110" t="s">
        <v>517</v>
      </c>
      <c r="B11" s="115"/>
      <c r="C11" s="116"/>
      <c r="D11" s="117">
        <v>107783</v>
      </c>
      <c r="E11" s="118"/>
      <c r="F11" s="119">
        <v>237994</v>
      </c>
      <c r="G11" s="120"/>
      <c r="H11" s="121"/>
    </row>
    <row r="12" spans="1:8">
      <c r="A12" s="122"/>
      <c r="B12" s="123"/>
      <c r="C12" s="130"/>
      <c r="D12" s="125">
        <v>73241</v>
      </c>
      <c r="E12" s="126"/>
      <c r="F12" s="127">
        <v>110361</v>
      </c>
      <c r="G12" s="128"/>
      <c r="H12" s="129"/>
    </row>
    <row r="13" spans="1:8">
      <c r="A13" s="110"/>
      <c r="B13" s="115"/>
      <c r="C13" s="131"/>
      <c r="D13" s="132">
        <v>89855</v>
      </c>
      <c r="E13" s="133"/>
      <c r="F13" s="134">
        <v>248157</v>
      </c>
      <c r="G13" s="135"/>
      <c r="H13" s="121"/>
    </row>
    <row r="14" spans="1:8">
      <c r="A14" s="122"/>
      <c r="B14" s="123"/>
      <c r="C14" s="124"/>
      <c r="D14" s="125">
        <v>52652</v>
      </c>
      <c r="E14" s="126"/>
      <c r="F14" s="127">
        <v>110522</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10.74</v>
      </c>
      <c r="C19" s="136">
        <f>ROUND(VALUE(SUBSTITUTE(実質収支比率等に係る経年分析!G$48,"▲","-")),2)</f>
        <v>9.5399999999999991</v>
      </c>
      <c r="D19" s="136">
        <f>ROUND(VALUE(SUBSTITUTE(実質収支比率等に係る経年分析!H$48,"▲","-")),2)</f>
        <v>6.17</v>
      </c>
      <c r="E19" s="136">
        <f>ROUND(VALUE(SUBSTITUTE(実質収支比率等に係る経年分析!I$48,"▲","-")),2)</f>
        <v>4.25</v>
      </c>
      <c r="F19" s="136">
        <f>ROUND(VALUE(SUBSTITUTE(実質収支比率等に係る経年分析!J$48,"▲","-")),2)</f>
        <v>4.55</v>
      </c>
    </row>
    <row r="20" spans="1:11">
      <c r="A20" s="136" t="s">
        <v>44</v>
      </c>
      <c r="B20" s="136">
        <f>ROUND(VALUE(SUBSTITUTE(実質収支比率等に係る経年分析!F$47,"▲","-")),2)</f>
        <v>54.27</v>
      </c>
      <c r="C20" s="136">
        <f>ROUND(VALUE(SUBSTITUTE(実質収支比率等に係る経年分析!G$47,"▲","-")),2)</f>
        <v>60.66</v>
      </c>
      <c r="D20" s="136">
        <f>ROUND(VALUE(SUBSTITUTE(実質収支比率等に係る経年分析!H$47,"▲","-")),2)</f>
        <v>60.5</v>
      </c>
      <c r="E20" s="136">
        <f>ROUND(VALUE(SUBSTITUTE(実質収支比率等に係る経年分析!I$47,"▲","-")),2)</f>
        <v>57.57</v>
      </c>
      <c r="F20" s="136">
        <f>ROUND(VALUE(SUBSTITUTE(実質収支比率等に係る経年分析!J$47,"▲","-")),2)</f>
        <v>51.02</v>
      </c>
    </row>
    <row r="21" spans="1:11">
      <c r="A21" s="136" t="s">
        <v>45</v>
      </c>
      <c r="B21" s="136">
        <f>IF(ISNUMBER(VALUE(SUBSTITUTE(実質収支比率等に係る経年分析!F$49,"▲","-"))),ROUND(VALUE(SUBSTITUTE(実質収支比率等に係る経年分析!F$49,"▲","-")),2),NA())</f>
        <v>4.13</v>
      </c>
      <c r="C21" s="136">
        <f>IF(ISNUMBER(VALUE(SUBSTITUTE(実質収支比率等に係る経年分析!G$49,"▲","-"))),ROUND(VALUE(SUBSTITUTE(実質収支比率等に係る経年分析!G$49,"▲","-")),2),NA())</f>
        <v>8.41</v>
      </c>
      <c r="D21" s="136">
        <f>IF(ISNUMBER(VALUE(SUBSTITUTE(実質収支比率等に係る経年分析!H$49,"▲","-"))),ROUND(VALUE(SUBSTITUTE(実質収支比率等に係る経年分析!H$49,"▲","-")),2),NA())</f>
        <v>-2.67</v>
      </c>
      <c r="E21" s="136">
        <f>IF(ISNUMBER(VALUE(SUBSTITUTE(実質収支比率等に係る経年分析!I$49,"▲","-"))),ROUND(VALUE(SUBSTITUTE(実質収支比率等に係る経年分析!I$49,"▲","-")),2),NA())</f>
        <v>-1.68</v>
      </c>
      <c r="F21" s="136">
        <f>IF(ISNUMBER(VALUE(SUBSTITUTE(実質収支比率等に係る経年分析!J$49,"▲","-"))),ROUND(VALUE(SUBSTITUTE(実質収支比率等に係る経年分析!J$49,"▲","-")),2),NA())</f>
        <v>-7.56</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0.14000000000000001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0.14000000000000001</v>
      </c>
    </row>
    <row r="32" spans="1:11">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0.51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0.39</v>
      </c>
    </row>
    <row r="33" spans="1:16">
      <c r="A33" s="137" t="str">
        <f>IF(連結実質赤字比率に係る赤字・黒字の構成分析!C$37="",NA(),連結実質赤字比率に係る赤字・黒字の構成分析!C$37)</f>
        <v>簡易水道事業特別会計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0.28999999999999998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0.54</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0.52</v>
      </c>
    </row>
    <row r="34" spans="1:16">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1.1599999999999999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1.66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1.45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1.65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2.5</v>
      </c>
    </row>
    <row r="35" spans="1:16">
      <c r="A35" s="137" t="str">
        <f>IF(連結実質赤字比率に係る赤字・黒字の構成分析!C$35="",NA(),連結実質赤字比率に係る赤字・黒字の構成分析!C$35)</f>
        <v>国民健康保険事業特別会計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2.87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2.09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4.41</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10.74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9.5299999999999994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6.17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4.24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4.55</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352</v>
      </c>
      <c r="E42" s="138"/>
      <c r="F42" s="138"/>
      <c r="G42" s="138">
        <f>'実質公債費比率（分子）の構造'!L$52</f>
        <v>357</v>
      </c>
      <c r="H42" s="138"/>
      <c r="I42" s="138"/>
      <c r="J42" s="138">
        <f>'実質公債費比率（分子）の構造'!M$52</f>
        <v>377</v>
      </c>
      <c r="K42" s="138"/>
      <c r="L42" s="138"/>
      <c r="M42" s="138">
        <f>'実質公債費比率（分子）の構造'!N$52</f>
        <v>360</v>
      </c>
      <c r="N42" s="138"/>
      <c r="O42" s="138"/>
      <c r="P42" s="138">
        <f>'実質公債費比率（分子）の構造'!O$52</f>
        <v>346</v>
      </c>
    </row>
    <row r="43" spans="1:16">
      <c r="A43" s="138" t="s">
        <v>53</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54</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f>'実質公債費比率（分子）の構造'!O$50</f>
        <v>0</v>
      </c>
      <c r="O44" s="138"/>
      <c r="P44" s="138"/>
    </row>
    <row r="45" spans="1:16">
      <c r="A45" s="138" t="s">
        <v>55</v>
      </c>
      <c r="B45" s="138">
        <f>'実質公債費比率（分子）の構造'!K$49</f>
        <v>24</v>
      </c>
      <c r="C45" s="138"/>
      <c r="D45" s="138"/>
      <c r="E45" s="138">
        <f>'実質公債費比率（分子）の構造'!L$49</f>
        <v>19</v>
      </c>
      <c r="F45" s="138"/>
      <c r="G45" s="138"/>
      <c r="H45" s="138">
        <f>'実質公債費比率（分子）の構造'!M$49</f>
        <v>14</v>
      </c>
      <c r="I45" s="138"/>
      <c r="J45" s="138"/>
      <c r="K45" s="138">
        <f>'実質公債費比率（分子）の構造'!N$49</f>
        <v>16</v>
      </c>
      <c r="L45" s="138"/>
      <c r="M45" s="138"/>
      <c r="N45" s="138">
        <f>'実質公債費比率（分子）の構造'!O$49</f>
        <v>16</v>
      </c>
      <c r="O45" s="138"/>
      <c r="P45" s="138"/>
    </row>
    <row r="46" spans="1:16">
      <c r="A46" s="138" t="s">
        <v>56</v>
      </c>
      <c r="B46" s="138">
        <f>'実質公債費比率（分子）の構造'!K$48</f>
        <v>66</v>
      </c>
      <c r="C46" s="138"/>
      <c r="D46" s="138"/>
      <c r="E46" s="138">
        <f>'実質公債費比率（分子）の構造'!L$48</f>
        <v>67</v>
      </c>
      <c r="F46" s="138"/>
      <c r="G46" s="138"/>
      <c r="H46" s="138">
        <f>'実質公債費比率（分子）の構造'!M$48</f>
        <v>70</v>
      </c>
      <c r="I46" s="138"/>
      <c r="J46" s="138"/>
      <c r="K46" s="138">
        <f>'実質公債費比率（分子）の構造'!N$48</f>
        <v>70</v>
      </c>
      <c r="L46" s="138"/>
      <c r="M46" s="138"/>
      <c r="N46" s="138">
        <f>'実質公債費比率（分子）の構造'!O$48</f>
        <v>63</v>
      </c>
      <c r="O46" s="138"/>
      <c r="P46" s="138"/>
    </row>
    <row r="47" spans="1:16">
      <c r="A47" s="138" t="s">
        <v>57</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492</v>
      </c>
      <c r="C49" s="138"/>
      <c r="D49" s="138"/>
      <c r="E49" s="138">
        <f>'実質公債費比率（分子）の構造'!L$45</f>
        <v>494</v>
      </c>
      <c r="F49" s="138"/>
      <c r="G49" s="138"/>
      <c r="H49" s="138">
        <f>'実質公債費比率（分子）の構造'!M$45</f>
        <v>488</v>
      </c>
      <c r="I49" s="138"/>
      <c r="J49" s="138"/>
      <c r="K49" s="138">
        <f>'実質公債費比率（分子）の構造'!N$45</f>
        <v>474</v>
      </c>
      <c r="L49" s="138"/>
      <c r="M49" s="138"/>
      <c r="N49" s="138">
        <f>'実質公債費比率（分子）の構造'!O$45</f>
        <v>460</v>
      </c>
      <c r="O49" s="138"/>
      <c r="P49" s="138"/>
    </row>
    <row r="50" spans="1:16">
      <c r="A50" s="138" t="s">
        <v>60</v>
      </c>
      <c r="B50" s="138" t="e">
        <f>NA()</f>
        <v>#N/A</v>
      </c>
      <c r="C50" s="138">
        <f>IF(ISNUMBER('実質公債費比率（分子）の構造'!K$53),'実質公債費比率（分子）の構造'!K$53,NA())</f>
        <v>230</v>
      </c>
      <c r="D50" s="138" t="e">
        <f>NA()</f>
        <v>#N/A</v>
      </c>
      <c r="E50" s="138" t="e">
        <f>NA()</f>
        <v>#N/A</v>
      </c>
      <c r="F50" s="138">
        <f>IF(ISNUMBER('実質公債費比率（分子）の構造'!L$53),'実質公債費比率（分子）の構造'!L$53,NA())</f>
        <v>223</v>
      </c>
      <c r="G50" s="138" t="e">
        <f>NA()</f>
        <v>#N/A</v>
      </c>
      <c r="H50" s="138" t="e">
        <f>NA()</f>
        <v>#N/A</v>
      </c>
      <c r="I50" s="138">
        <f>IF(ISNUMBER('実質公債費比率（分子）の構造'!M$53),'実質公債費比率（分子）の構造'!M$53,NA())</f>
        <v>195</v>
      </c>
      <c r="J50" s="138" t="e">
        <f>NA()</f>
        <v>#N/A</v>
      </c>
      <c r="K50" s="138" t="e">
        <f>NA()</f>
        <v>#N/A</v>
      </c>
      <c r="L50" s="138">
        <f>IF(ISNUMBER('実質公債費比率（分子）の構造'!N$53),'実質公債費比率（分子）の構造'!N$53,NA())</f>
        <v>200</v>
      </c>
      <c r="M50" s="138" t="e">
        <f>NA()</f>
        <v>#N/A</v>
      </c>
      <c r="N50" s="138" t="e">
        <f>NA()</f>
        <v>#N/A</v>
      </c>
      <c r="O50" s="138">
        <f>IF(ISNUMBER('実質公債費比率（分子）の構造'!O$53),'実質公債費比率（分子）の構造'!O$53,NA())</f>
        <v>193</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3166</v>
      </c>
      <c r="E56" s="137"/>
      <c r="F56" s="137"/>
      <c r="G56" s="137">
        <f>'将来負担比率（分子）の構造'!J$52</f>
        <v>3171</v>
      </c>
      <c r="H56" s="137"/>
      <c r="I56" s="137"/>
      <c r="J56" s="137">
        <f>'将来負担比率（分子）の構造'!K$52</f>
        <v>3080</v>
      </c>
      <c r="K56" s="137"/>
      <c r="L56" s="137"/>
      <c r="M56" s="137">
        <f>'将来負担比率（分子）の構造'!L$52</f>
        <v>2880</v>
      </c>
      <c r="N56" s="137"/>
      <c r="O56" s="137"/>
      <c r="P56" s="137">
        <f>'将来負担比率（分子）の構造'!M$52</f>
        <v>2700</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1747</v>
      </c>
      <c r="E58" s="137"/>
      <c r="F58" s="137"/>
      <c r="G58" s="137">
        <f>'将来負担比率（分子）の構造'!J$50</f>
        <v>1743</v>
      </c>
      <c r="H58" s="137"/>
      <c r="I58" s="137"/>
      <c r="J58" s="137">
        <f>'将来負担比率（分子）の構造'!K$50</f>
        <v>1723</v>
      </c>
      <c r="K58" s="137"/>
      <c r="L58" s="137"/>
      <c r="M58" s="137">
        <f>'将来負担比率（分子）の構造'!L$50</f>
        <v>1704</v>
      </c>
      <c r="N58" s="137"/>
      <c r="O58" s="137"/>
      <c r="P58" s="137">
        <f>'将来負担比率（分子）の構造'!M$50</f>
        <v>1649</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228</v>
      </c>
      <c r="C62" s="137"/>
      <c r="D62" s="137"/>
      <c r="E62" s="137">
        <f>'将来負担比率（分子）の構造'!J$45</f>
        <v>191</v>
      </c>
      <c r="F62" s="137"/>
      <c r="G62" s="137"/>
      <c r="H62" s="137">
        <f>'将来負担比率（分子）の構造'!K$45</f>
        <v>126</v>
      </c>
      <c r="I62" s="137"/>
      <c r="J62" s="137"/>
      <c r="K62" s="137">
        <f>'将来負担比率（分子）の構造'!L$45</f>
        <v>110</v>
      </c>
      <c r="L62" s="137"/>
      <c r="M62" s="137"/>
      <c r="N62" s="137">
        <f>'将来負担比率（分子）の構造'!M$45</f>
        <v>219</v>
      </c>
      <c r="O62" s="137"/>
      <c r="P62" s="137"/>
    </row>
    <row r="63" spans="1:16">
      <c r="A63" s="137" t="s">
        <v>28</v>
      </c>
      <c r="B63" s="137">
        <f>'将来負担比率（分子）の構造'!I$44</f>
        <v>82</v>
      </c>
      <c r="C63" s="137"/>
      <c r="D63" s="137"/>
      <c r="E63" s="137">
        <f>'将来負担比率（分子）の構造'!J$44</f>
        <v>84</v>
      </c>
      <c r="F63" s="137"/>
      <c r="G63" s="137"/>
      <c r="H63" s="137">
        <f>'将来負担比率（分子）の構造'!K$44</f>
        <v>74</v>
      </c>
      <c r="I63" s="137"/>
      <c r="J63" s="137"/>
      <c r="K63" s="137">
        <f>'将来負担比率（分子）の構造'!L$44</f>
        <v>59</v>
      </c>
      <c r="L63" s="137"/>
      <c r="M63" s="137"/>
      <c r="N63" s="137">
        <f>'将来負担比率（分子）の構造'!M$44</f>
        <v>44</v>
      </c>
      <c r="O63" s="137"/>
      <c r="P63" s="137"/>
    </row>
    <row r="64" spans="1:16">
      <c r="A64" s="137" t="s">
        <v>27</v>
      </c>
      <c r="B64" s="137">
        <f>'将来負担比率（分子）の構造'!I$43</f>
        <v>950</v>
      </c>
      <c r="C64" s="137"/>
      <c r="D64" s="137"/>
      <c r="E64" s="137">
        <f>'将来負担比率（分子）の構造'!J$43</f>
        <v>963</v>
      </c>
      <c r="F64" s="137"/>
      <c r="G64" s="137"/>
      <c r="H64" s="137">
        <f>'将来負担比率（分子）の構造'!K$43</f>
        <v>975</v>
      </c>
      <c r="I64" s="137"/>
      <c r="J64" s="137"/>
      <c r="K64" s="137">
        <f>'将来負担比率（分子）の構造'!L$43</f>
        <v>981</v>
      </c>
      <c r="L64" s="137"/>
      <c r="M64" s="137"/>
      <c r="N64" s="137">
        <f>'将来負担比率（分子）の構造'!M$43</f>
        <v>947</v>
      </c>
      <c r="O64" s="137"/>
      <c r="P64" s="137"/>
    </row>
    <row r="65" spans="1:16">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c r="A66" s="137" t="s">
        <v>25</v>
      </c>
      <c r="B66" s="137">
        <f>'将来負担比率（分子）の構造'!I$41</f>
        <v>3349</v>
      </c>
      <c r="C66" s="137"/>
      <c r="D66" s="137"/>
      <c r="E66" s="137">
        <f>'将来負担比率（分子）の構造'!J$41</f>
        <v>3130</v>
      </c>
      <c r="F66" s="137"/>
      <c r="G66" s="137"/>
      <c r="H66" s="137">
        <f>'将来負担比率（分子）の構造'!K$41</f>
        <v>2889</v>
      </c>
      <c r="I66" s="137"/>
      <c r="J66" s="137"/>
      <c r="K66" s="137">
        <f>'将来負担比率（分子）の構造'!L$41</f>
        <v>2686</v>
      </c>
      <c r="L66" s="137"/>
      <c r="M66" s="137"/>
      <c r="N66" s="137">
        <f>'将来負担比率（分子）の構造'!M$41</f>
        <v>2457</v>
      </c>
      <c r="O66" s="137"/>
      <c r="P66" s="137"/>
    </row>
    <row r="67" spans="1:16">
      <c r="A67" s="137" t="s">
        <v>64</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198</v>
      </c>
      <c r="DI1" s="734"/>
      <c r="DJ1" s="734"/>
      <c r="DK1" s="734"/>
      <c r="DL1" s="734"/>
      <c r="DM1" s="734"/>
      <c r="DN1" s="735"/>
      <c r="DP1" s="733" t="s">
        <v>199</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200</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201</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202</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203</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204</v>
      </c>
      <c r="S4" s="681"/>
      <c r="T4" s="681"/>
      <c r="U4" s="681"/>
      <c r="V4" s="681"/>
      <c r="W4" s="681"/>
      <c r="X4" s="681"/>
      <c r="Y4" s="682"/>
      <c r="Z4" s="680" t="s">
        <v>205</v>
      </c>
      <c r="AA4" s="681"/>
      <c r="AB4" s="681"/>
      <c r="AC4" s="682"/>
      <c r="AD4" s="680" t="s">
        <v>206</v>
      </c>
      <c r="AE4" s="681"/>
      <c r="AF4" s="681"/>
      <c r="AG4" s="681"/>
      <c r="AH4" s="681"/>
      <c r="AI4" s="681"/>
      <c r="AJ4" s="681"/>
      <c r="AK4" s="682"/>
      <c r="AL4" s="680" t="s">
        <v>205</v>
      </c>
      <c r="AM4" s="681"/>
      <c r="AN4" s="681"/>
      <c r="AO4" s="682"/>
      <c r="AP4" s="736" t="s">
        <v>207</v>
      </c>
      <c r="AQ4" s="736"/>
      <c r="AR4" s="736"/>
      <c r="AS4" s="736"/>
      <c r="AT4" s="736"/>
      <c r="AU4" s="736"/>
      <c r="AV4" s="736"/>
      <c r="AW4" s="736"/>
      <c r="AX4" s="736"/>
      <c r="AY4" s="736"/>
      <c r="AZ4" s="736"/>
      <c r="BA4" s="736"/>
      <c r="BB4" s="736"/>
      <c r="BC4" s="736"/>
      <c r="BD4" s="736"/>
      <c r="BE4" s="736"/>
      <c r="BF4" s="736"/>
      <c r="BG4" s="736" t="s">
        <v>208</v>
      </c>
      <c r="BH4" s="736"/>
      <c r="BI4" s="736"/>
      <c r="BJ4" s="736"/>
      <c r="BK4" s="736"/>
      <c r="BL4" s="736"/>
      <c r="BM4" s="736"/>
      <c r="BN4" s="736"/>
      <c r="BO4" s="736" t="s">
        <v>205</v>
      </c>
      <c r="BP4" s="736"/>
      <c r="BQ4" s="736"/>
      <c r="BR4" s="736"/>
      <c r="BS4" s="736" t="s">
        <v>209</v>
      </c>
      <c r="BT4" s="736"/>
      <c r="BU4" s="736"/>
      <c r="BV4" s="736"/>
      <c r="BW4" s="736"/>
      <c r="BX4" s="736"/>
      <c r="BY4" s="736"/>
      <c r="BZ4" s="736"/>
      <c r="CA4" s="736"/>
      <c r="CB4" s="736"/>
      <c r="CD4" s="725" t="s">
        <v>210</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211</v>
      </c>
      <c r="C5" s="708"/>
      <c r="D5" s="708"/>
      <c r="E5" s="708"/>
      <c r="F5" s="708"/>
      <c r="G5" s="708"/>
      <c r="H5" s="708"/>
      <c r="I5" s="708"/>
      <c r="J5" s="708"/>
      <c r="K5" s="708"/>
      <c r="L5" s="708"/>
      <c r="M5" s="708"/>
      <c r="N5" s="708"/>
      <c r="O5" s="708"/>
      <c r="P5" s="708"/>
      <c r="Q5" s="709"/>
      <c r="R5" s="670">
        <v>640114</v>
      </c>
      <c r="S5" s="671"/>
      <c r="T5" s="671"/>
      <c r="U5" s="671"/>
      <c r="V5" s="671"/>
      <c r="W5" s="671"/>
      <c r="X5" s="671"/>
      <c r="Y5" s="718"/>
      <c r="Z5" s="731">
        <v>17.5</v>
      </c>
      <c r="AA5" s="731"/>
      <c r="AB5" s="731"/>
      <c r="AC5" s="731"/>
      <c r="AD5" s="732">
        <v>640114</v>
      </c>
      <c r="AE5" s="732"/>
      <c r="AF5" s="732"/>
      <c r="AG5" s="732"/>
      <c r="AH5" s="732"/>
      <c r="AI5" s="732"/>
      <c r="AJ5" s="732"/>
      <c r="AK5" s="732"/>
      <c r="AL5" s="719">
        <v>30.5</v>
      </c>
      <c r="AM5" s="688"/>
      <c r="AN5" s="688"/>
      <c r="AO5" s="720"/>
      <c r="AP5" s="707" t="s">
        <v>212</v>
      </c>
      <c r="AQ5" s="708"/>
      <c r="AR5" s="708"/>
      <c r="AS5" s="708"/>
      <c r="AT5" s="708"/>
      <c r="AU5" s="708"/>
      <c r="AV5" s="708"/>
      <c r="AW5" s="708"/>
      <c r="AX5" s="708"/>
      <c r="AY5" s="708"/>
      <c r="AZ5" s="708"/>
      <c r="BA5" s="708"/>
      <c r="BB5" s="708"/>
      <c r="BC5" s="708"/>
      <c r="BD5" s="708"/>
      <c r="BE5" s="708"/>
      <c r="BF5" s="709"/>
      <c r="BG5" s="620">
        <v>640114</v>
      </c>
      <c r="BH5" s="621"/>
      <c r="BI5" s="621"/>
      <c r="BJ5" s="621"/>
      <c r="BK5" s="621"/>
      <c r="BL5" s="621"/>
      <c r="BM5" s="621"/>
      <c r="BN5" s="622"/>
      <c r="BO5" s="673">
        <v>100</v>
      </c>
      <c r="BP5" s="673"/>
      <c r="BQ5" s="673"/>
      <c r="BR5" s="673"/>
      <c r="BS5" s="674">
        <v>78838</v>
      </c>
      <c r="BT5" s="674"/>
      <c r="BU5" s="674"/>
      <c r="BV5" s="674"/>
      <c r="BW5" s="674"/>
      <c r="BX5" s="674"/>
      <c r="BY5" s="674"/>
      <c r="BZ5" s="674"/>
      <c r="CA5" s="674"/>
      <c r="CB5" s="710"/>
      <c r="CD5" s="725" t="s">
        <v>207</v>
      </c>
      <c r="CE5" s="726"/>
      <c r="CF5" s="726"/>
      <c r="CG5" s="726"/>
      <c r="CH5" s="726"/>
      <c r="CI5" s="726"/>
      <c r="CJ5" s="726"/>
      <c r="CK5" s="726"/>
      <c r="CL5" s="726"/>
      <c r="CM5" s="726"/>
      <c r="CN5" s="726"/>
      <c r="CO5" s="726"/>
      <c r="CP5" s="726"/>
      <c r="CQ5" s="727"/>
      <c r="CR5" s="725" t="s">
        <v>213</v>
      </c>
      <c r="CS5" s="726"/>
      <c r="CT5" s="726"/>
      <c r="CU5" s="726"/>
      <c r="CV5" s="726"/>
      <c r="CW5" s="726"/>
      <c r="CX5" s="726"/>
      <c r="CY5" s="727"/>
      <c r="CZ5" s="725" t="s">
        <v>205</v>
      </c>
      <c r="DA5" s="726"/>
      <c r="DB5" s="726"/>
      <c r="DC5" s="727"/>
      <c r="DD5" s="725" t="s">
        <v>214</v>
      </c>
      <c r="DE5" s="726"/>
      <c r="DF5" s="726"/>
      <c r="DG5" s="726"/>
      <c r="DH5" s="726"/>
      <c r="DI5" s="726"/>
      <c r="DJ5" s="726"/>
      <c r="DK5" s="726"/>
      <c r="DL5" s="726"/>
      <c r="DM5" s="726"/>
      <c r="DN5" s="726"/>
      <c r="DO5" s="726"/>
      <c r="DP5" s="727"/>
      <c r="DQ5" s="725" t="s">
        <v>215</v>
      </c>
      <c r="DR5" s="726"/>
      <c r="DS5" s="726"/>
      <c r="DT5" s="726"/>
      <c r="DU5" s="726"/>
      <c r="DV5" s="726"/>
      <c r="DW5" s="726"/>
      <c r="DX5" s="726"/>
      <c r="DY5" s="726"/>
      <c r="DZ5" s="726"/>
      <c r="EA5" s="726"/>
      <c r="EB5" s="726"/>
      <c r="EC5" s="727"/>
    </row>
    <row r="6" spans="2:143" ht="11.25" customHeight="1">
      <c r="B6" s="617" t="s">
        <v>216</v>
      </c>
      <c r="C6" s="618"/>
      <c r="D6" s="618"/>
      <c r="E6" s="618"/>
      <c r="F6" s="618"/>
      <c r="G6" s="618"/>
      <c r="H6" s="618"/>
      <c r="I6" s="618"/>
      <c r="J6" s="618"/>
      <c r="K6" s="618"/>
      <c r="L6" s="618"/>
      <c r="M6" s="618"/>
      <c r="N6" s="618"/>
      <c r="O6" s="618"/>
      <c r="P6" s="618"/>
      <c r="Q6" s="619"/>
      <c r="R6" s="620">
        <v>28017</v>
      </c>
      <c r="S6" s="621"/>
      <c r="T6" s="621"/>
      <c r="U6" s="621"/>
      <c r="V6" s="621"/>
      <c r="W6" s="621"/>
      <c r="X6" s="621"/>
      <c r="Y6" s="622"/>
      <c r="Z6" s="673">
        <v>0.8</v>
      </c>
      <c r="AA6" s="673"/>
      <c r="AB6" s="673"/>
      <c r="AC6" s="673"/>
      <c r="AD6" s="674">
        <v>28017</v>
      </c>
      <c r="AE6" s="674"/>
      <c r="AF6" s="674"/>
      <c r="AG6" s="674"/>
      <c r="AH6" s="674"/>
      <c r="AI6" s="674"/>
      <c r="AJ6" s="674"/>
      <c r="AK6" s="674"/>
      <c r="AL6" s="643">
        <v>1.3</v>
      </c>
      <c r="AM6" s="675"/>
      <c r="AN6" s="675"/>
      <c r="AO6" s="676"/>
      <c r="AP6" s="617" t="s">
        <v>217</v>
      </c>
      <c r="AQ6" s="618"/>
      <c r="AR6" s="618"/>
      <c r="AS6" s="618"/>
      <c r="AT6" s="618"/>
      <c r="AU6" s="618"/>
      <c r="AV6" s="618"/>
      <c r="AW6" s="618"/>
      <c r="AX6" s="618"/>
      <c r="AY6" s="618"/>
      <c r="AZ6" s="618"/>
      <c r="BA6" s="618"/>
      <c r="BB6" s="618"/>
      <c r="BC6" s="618"/>
      <c r="BD6" s="618"/>
      <c r="BE6" s="618"/>
      <c r="BF6" s="619"/>
      <c r="BG6" s="620">
        <v>640114</v>
      </c>
      <c r="BH6" s="621"/>
      <c r="BI6" s="621"/>
      <c r="BJ6" s="621"/>
      <c r="BK6" s="621"/>
      <c r="BL6" s="621"/>
      <c r="BM6" s="621"/>
      <c r="BN6" s="622"/>
      <c r="BO6" s="673">
        <v>100</v>
      </c>
      <c r="BP6" s="673"/>
      <c r="BQ6" s="673"/>
      <c r="BR6" s="673"/>
      <c r="BS6" s="674">
        <v>78838</v>
      </c>
      <c r="BT6" s="674"/>
      <c r="BU6" s="674"/>
      <c r="BV6" s="674"/>
      <c r="BW6" s="674"/>
      <c r="BX6" s="674"/>
      <c r="BY6" s="674"/>
      <c r="BZ6" s="674"/>
      <c r="CA6" s="674"/>
      <c r="CB6" s="710"/>
      <c r="CD6" s="677" t="s">
        <v>218</v>
      </c>
      <c r="CE6" s="678"/>
      <c r="CF6" s="678"/>
      <c r="CG6" s="678"/>
      <c r="CH6" s="678"/>
      <c r="CI6" s="678"/>
      <c r="CJ6" s="678"/>
      <c r="CK6" s="678"/>
      <c r="CL6" s="678"/>
      <c r="CM6" s="678"/>
      <c r="CN6" s="678"/>
      <c r="CO6" s="678"/>
      <c r="CP6" s="678"/>
      <c r="CQ6" s="679"/>
      <c r="CR6" s="620">
        <v>48209</v>
      </c>
      <c r="CS6" s="621"/>
      <c r="CT6" s="621"/>
      <c r="CU6" s="621"/>
      <c r="CV6" s="621"/>
      <c r="CW6" s="621"/>
      <c r="CX6" s="621"/>
      <c r="CY6" s="622"/>
      <c r="CZ6" s="673">
        <v>1.4</v>
      </c>
      <c r="DA6" s="673"/>
      <c r="DB6" s="673"/>
      <c r="DC6" s="673"/>
      <c r="DD6" s="626" t="s">
        <v>219</v>
      </c>
      <c r="DE6" s="621"/>
      <c r="DF6" s="621"/>
      <c r="DG6" s="621"/>
      <c r="DH6" s="621"/>
      <c r="DI6" s="621"/>
      <c r="DJ6" s="621"/>
      <c r="DK6" s="621"/>
      <c r="DL6" s="621"/>
      <c r="DM6" s="621"/>
      <c r="DN6" s="621"/>
      <c r="DO6" s="621"/>
      <c r="DP6" s="622"/>
      <c r="DQ6" s="626">
        <v>48206</v>
      </c>
      <c r="DR6" s="621"/>
      <c r="DS6" s="621"/>
      <c r="DT6" s="621"/>
      <c r="DU6" s="621"/>
      <c r="DV6" s="621"/>
      <c r="DW6" s="621"/>
      <c r="DX6" s="621"/>
      <c r="DY6" s="621"/>
      <c r="DZ6" s="621"/>
      <c r="EA6" s="621"/>
      <c r="EB6" s="621"/>
      <c r="EC6" s="656"/>
    </row>
    <row r="7" spans="2:143" ht="11.25" customHeight="1">
      <c r="B7" s="617" t="s">
        <v>220</v>
      </c>
      <c r="C7" s="618"/>
      <c r="D7" s="618"/>
      <c r="E7" s="618"/>
      <c r="F7" s="618"/>
      <c r="G7" s="618"/>
      <c r="H7" s="618"/>
      <c r="I7" s="618"/>
      <c r="J7" s="618"/>
      <c r="K7" s="618"/>
      <c r="L7" s="618"/>
      <c r="M7" s="618"/>
      <c r="N7" s="618"/>
      <c r="O7" s="618"/>
      <c r="P7" s="618"/>
      <c r="Q7" s="619"/>
      <c r="R7" s="620">
        <v>561</v>
      </c>
      <c r="S7" s="621"/>
      <c r="T7" s="621"/>
      <c r="U7" s="621"/>
      <c r="V7" s="621"/>
      <c r="W7" s="621"/>
      <c r="X7" s="621"/>
      <c r="Y7" s="622"/>
      <c r="Z7" s="673">
        <v>0</v>
      </c>
      <c r="AA7" s="673"/>
      <c r="AB7" s="673"/>
      <c r="AC7" s="673"/>
      <c r="AD7" s="674">
        <v>561</v>
      </c>
      <c r="AE7" s="674"/>
      <c r="AF7" s="674"/>
      <c r="AG7" s="674"/>
      <c r="AH7" s="674"/>
      <c r="AI7" s="674"/>
      <c r="AJ7" s="674"/>
      <c r="AK7" s="674"/>
      <c r="AL7" s="643">
        <v>0</v>
      </c>
      <c r="AM7" s="675"/>
      <c r="AN7" s="675"/>
      <c r="AO7" s="676"/>
      <c r="AP7" s="617" t="s">
        <v>221</v>
      </c>
      <c r="AQ7" s="618"/>
      <c r="AR7" s="618"/>
      <c r="AS7" s="618"/>
      <c r="AT7" s="618"/>
      <c r="AU7" s="618"/>
      <c r="AV7" s="618"/>
      <c r="AW7" s="618"/>
      <c r="AX7" s="618"/>
      <c r="AY7" s="618"/>
      <c r="AZ7" s="618"/>
      <c r="BA7" s="618"/>
      <c r="BB7" s="618"/>
      <c r="BC7" s="618"/>
      <c r="BD7" s="618"/>
      <c r="BE7" s="618"/>
      <c r="BF7" s="619"/>
      <c r="BG7" s="620">
        <v>161750</v>
      </c>
      <c r="BH7" s="621"/>
      <c r="BI7" s="621"/>
      <c r="BJ7" s="621"/>
      <c r="BK7" s="621"/>
      <c r="BL7" s="621"/>
      <c r="BM7" s="621"/>
      <c r="BN7" s="622"/>
      <c r="BO7" s="673">
        <v>25.3</v>
      </c>
      <c r="BP7" s="673"/>
      <c r="BQ7" s="673"/>
      <c r="BR7" s="673"/>
      <c r="BS7" s="674" t="s">
        <v>219</v>
      </c>
      <c r="BT7" s="674"/>
      <c r="BU7" s="674"/>
      <c r="BV7" s="674"/>
      <c r="BW7" s="674"/>
      <c r="BX7" s="674"/>
      <c r="BY7" s="674"/>
      <c r="BZ7" s="674"/>
      <c r="CA7" s="674"/>
      <c r="CB7" s="710"/>
      <c r="CD7" s="657" t="s">
        <v>222</v>
      </c>
      <c r="CE7" s="654"/>
      <c r="CF7" s="654"/>
      <c r="CG7" s="654"/>
      <c r="CH7" s="654"/>
      <c r="CI7" s="654"/>
      <c r="CJ7" s="654"/>
      <c r="CK7" s="654"/>
      <c r="CL7" s="654"/>
      <c r="CM7" s="654"/>
      <c r="CN7" s="654"/>
      <c r="CO7" s="654"/>
      <c r="CP7" s="654"/>
      <c r="CQ7" s="655"/>
      <c r="CR7" s="620">
        <v>1075051</v>
      </c>
      <c r="CS7" s="621"/>
      <c r="CT7" s="621"/>
      <c r="CU7" s="621"/>
      <c r="CV7" s="621"/>
      <c r="CW7" s="621"/>
      <c r="CX7" s="621"/>
      <c r="CY7" s="622"/>
      <c r="CZ7" s="673">
        <v>30.4</v>
      </c>
      <c r="DA7" s="673"/>
      <c r="DB7" s="673"/>
      <c r="DC7" s="673"/>
      <c r="DD7" s="626">
        <v>3594</v>
      </c>
      <c r="DE7" s="621"/>
      <c r="DF7" s="621"/>
      <c r="DG7" s="621"/>
      <c r="DH7" s="621"/>
      <c r="DI7" s="621"/>
      <c r="DJ7" s="621"/>
      <c r="DK7" s="621"/>
      <c r="DL7" s="621"/>
      <c r="DM7" s="621"/>
      <c r="DN7" s="621"/>
      <c r="DO7" s="621"/>
      <c r="DP7" s="622"/>
      <c r="DQ7" s="626">
        <v>543498</v>
      </c>
      <c r="DR7" s="621"/>
      <c r="DS7" s="621"/>
      <c r="DT7" s="621"/>
      <c r="DU7" s="621"/>
      <c r="DV7" s="621"/>
      <c r="DW7" s="621"/>
      <c r="DX7" s="621"/>
      <c r="DY7" s="621"/>
      <c r="DZ7" s="621"/>
      <c r="EA7" s="621"/>
      <c r="EB7" s="621"/>
      <c r="EC7" s="656"/>
    </row>
    <row r="8" spans="2:143" ht="11.25" customHeight="1">
      <c r="B8" s="617" t="s">
        <v>223</v>
      </c>
      <c r="C8" s="618"/>
      <c r="D8" s="618"/>
      <c r="E8" s="618"/>
      <c r="F8" s="618"/>
      <c r="G8" s="618"/>
      <c r="H8" s="618"/>
      <c r="I8" s="618"/>
      <c r="J8" s="618"/>
      <c r="K8" s="618"/>
      <c r="L8" s="618"/>
      <c r="M8" s="618"/>
      <c r="N8" s="618"/>
      <c r="O8" s="618"/>
      <c r="P8" s="618"/>
      <c r="Q8" s="619"/>
      <c r="R8" s="620">
        <v>1433</v>
      </c>
      <c r="S8" s="621"/>
      <c r="T8" s="621"/>
      <c r="U8" s="621"/>
      <c r="V8" s="621"/>
      <c r="W8" s="621"/>
      <c r="X8" s="621"/>
      <c r="Y8" s="622"/>
      <c r="Z8" s="673">
        <v>0</v>
      </c>
      <c r="AA8" s="673"/>
      <c r="AB8" s="673"/>
      <c r="AC8" s="673"/>
      <c r="AD8" s="674">
        <v>1433</v>
      </c>
      <c r="AE8" s="674"/>
      <c r="AF8" s="674"/>
      <c r="AG8" s="674"/>
      <c r="AH8" s="674"/>
      <c r="AI8" s="674"/>
      <c r="AJ8" s="674"/>
      <c r="AK8" s="674"/>
      <c r="AL8" s="643">
        <v>0.1</v>
      </c>
      <c r="AM8" s="675"/>
      <c r="AN8" s="675"/>
      <c r="AO8" s="676"/>
      <c r="AP8" s="617" t="s">
        <v>224</v>
      </c>
      <c r="AQ8" s="618"/>
      <c r="AR8" s="618"/>
      <c r="AS8" s="618"/>
      <c r="AT8" s="618"/>
      <c r="AU8" s="618"/>
      <c r="AV8" s="618"/>
      <c r="AW8" s="618"/>
      <c r="AX8" s="618"/>
      <c r="AY8" s="618"/>
      <c r="AZ8" s="618"/>
      <c r="BA8" s="618"/>
      <c r="BB8" s="618"/>
      <c r="BC8" s="618"/>
      <c r="BD8" s="618"/>
      <c r="BE8" s="618"/>
      <c r="BF8" s="619"/>
      <c r="BG8" s="620">
        <v>6840</v>
      </c>
      <c r="BH8" s="621"/>
      <c r="BI8" s="621"/>
      <c r="BJ8" s="621"/>
      <c r="BK8" s="621"/>
      <c r="BL8" s="621"/>
      <c r="BM8" s="621"/>
      <c r="BN8" s="622"/>
      <c r="BO8" s="673">
        <v>1.1000000000000001</v>
      </c>
      <c r="BP8" s="673"/>
      <c r="BQ8" s="673"/>
      <c r="BR8" s="673"/>
      <c r="BS8" s="626" t="s">
        <v>114</v>
      </c>
      <c r="BT8" s="621"/>
      <c r="BU8" s="621"/>
      <c r="BV8" s="621"/>
      <c r="BW8" s="621"/>
      <c r="BX8" s="621"/>
      <c r="BY8" s="621"/>
      <c r="BZ8" s="621"/>
      <c r="CA8" s="621"/>
      <c r="CB8" s="656"/>
      <c r="CD8" s="657" t="s">
        <v>225</v>
      </c>
      <c r="CE8" s="654"/>
      <c r="CF8" s="654"/>
      <c r="CG8" s="654"/>
      <c r="CH8" s="654"/>
      <c r="CI8" s="654"/>
      <c r="CJ8" s="654"/>
      <c r="CK8" s="654"/>
      <c r="CL8" s="654"/>
      <c r="CM8" s="654"/>
      <c r="CN8" s="654"/>
      <c r="CO8" s="654"/>
      <c r="CP8" s="654"/>
      <c r="CQ8" s="655"/>
      <c r="CR8" s="620">
        <v>702819</v>
      </c>
      <c r="CS8" s="621"/>
      <c r="CT8" s="621"/>
      <c r="CU8" s="621"/>
      <c r="CV8" s="621"/>
      <c r="CW8" s="621"/>
      <c r="CX8" s="621"/>
      <c r="CY8" s="622"/>
      <c r="CZ8" s="673">
        <v>19.8</v>
      </c>
      <c r="DA8" s="673"/>
      <c r="DB8" s="673"/>
      <c r="DC8" s="673"/>
      <c r="DD8" s="626">
        <v>74026</v>
      </c>
      <c r="DE8" s="621"/>
      <c r="DF8" s="621"/>
      <c r="DG8" s="621"/>
      <c r="DH8" s="621"/>
      <c r="DI8" s="621"/>
      <c r="DJ8" s="621"/>
      <c r="DK8" s="621"/>
      <c r="DL8" s="621"/>
      <c r="DM8" s="621"/>
      <c r="DN8" s="621"/>
      <c r="DO8" s="621"/>
      <c r="DP8" s="622"/>
      <c r="DQ8" s="626">
        <v>448860</v>
      </c>
      <c r="DR8" s="621"/>
      <c r="DS8" s="621"/>
      <c r="DT8" s="621"/>
      <c r="DU8" s="621"/>
      <c r="DV8" s="621"/>
      <c r="DW8" s="621"/>
      <c r="DX8" s="621"/>
      <c r="DY8" s="621"/>
      <c r="DZ8" s="621"/>
      <c r="EA8" s="621"/>
      <c r="EB8" s="621"/>
      <c r="EC8" s="656"/>
    </row>
    <row r="9" spans="2:143" ht="11.25" customHeight="1">
      <c r="B9" s="617" t="s">
        <v>226</v>
      </c>
      <c r="C9" s="618"/>
      <c r="D9" s="618"/>
      <c r="E9" s="618"/>
      <c r="F9" s="618"/>
      <c r="G9" s="618"/>
      <c r="H9" s="618"/>
      <c r="I9" s="618"/>
      <c r="J9" s="618"/>
      <c r="K9" s="618"/>
      <c r="L9" s="618"/>
      <c r="M9" s="618"/>
      <c r="N9" s="618"/>
      <c r="O9" s="618"/>
      <c r="P9" s="618"/>
      <c r="Q9" s="619"/>
      <c r="R9" s="620">
        <v>725</v>
      </c>
      <c r="S9" s="621"/>
      <c r="T9" s="621"/>
      <c r="U9" s="621"/>
      <c r="V9" s="621"/>
      <c r="W9" s="621"/>
      <c r="X9" s="621"/>
      <c r="Y9" s="622"/>
      <c r="Z9" s="673">
        <v>0</v>
      </c>
      <c r="AA9" s="673"/>
      <c r="AB9" s="673"/>
      <c r="AC9" s="673"/>
      <c r="AD9" s="674">
        <v>725</v>
      </c>
      <c r="AE9" s="674"/>
      <c r="AF9" s="674"/>
      <c r="AG9" s="674"/>
      <c r="AH9" s="674"/>
      <c r="AI9" s="674"/>
      <c r="AJ9" s="674"/>
      <c r="AK9" s="674"/>
      <c r="AL9" s="643">
        <v>0</v>
      </c>
      <c r="AM9" s="675"/>
      <c r="AN9" s="675"/>
      <c r="AO9" s="676"/>
      <c r="AP9" s="617" t="s">
        <v>227</v>
      </c>
      <c r="AQ9" s="618"/>
      <c r="AR9" s="618"/>
      <c r="AS9" s="618"/>
      <c r="AT9" s="618"/>
      <c r="AU9" s="618"/>
      <c r="AV9" s="618"/>
      <c r="AW9" s="618"/>
      <c r="AX9" s="618"/>
      <c r="AY9" s="618"/>
      <c r="AZ9" s="618"/>
      <c r="BA9" s="618"/>
      <c r="BB9" s="618"/>
      <c r="BC9" s="618"/>
      <c r="BD9" s="618"/>
      <c r="BE9" s="618"/>
      <c r="BF9" s="619"/>
      <c r="BG9" s="620">
        <v>142127</v>
      </c>
      <c r="BH9" s="621"/>
      <c r="BI9" s="621"/>
      <c r="BJ9" s="621"/>
      <c r="BK9" s="621"/>
      <c r="BL9" s="621"/>
      <c r="BM9" s="621"/>
      <c r="BN9" s="622"/>
      <c r="BO9" s="673">
        <v>22.2</v>
      </c>
      <c r="BP9" s="673"/>
      <c r="BQ9" s="673"/>
      <c r="BR9" s="673"/>
      <c r="BS9" s="626" t="s">
        <v>114</v>
      </c>
      <c r="BT9" s="621"/>
      <c r="BU9" s="621"/>
      <c r="BV9" s="621"/>
      <c r="BW9" s="621"/>
      <c r="BX9" s="621"/>
      <c r="BY9" s="621"/>
      <c r="BZ9" s="621"/>
      <c r="CA9" s="621"/>
      <c r="CB9" s="656"/>
      <c r="CD9" s="657" t="s">
        <v>228</v>
      </c>
      <c r="CE9" s="654"/>
      <c r="CF9" s="654"/>
      <c r="CG9" s="654"/>
      <c r="CH9" s="654"/>
      <c r="CI9" s="654"/>
      <c r="CJ9" s="654"/>
      <c r="CK9" s="654"/>
      <c r="CL9" s="654"/>
      <c r="CM9" s="654"/>
      <c r="CN9" s="654"/>
      <c r="CO9" s="654"/>
      <c r="CP9" s="654"/>
      <c r="CQ9" s="655"/>
      <c r="CR9" s="620">
        <v>292925</v>
      </c>
      <c r="CS9" s="621"/>
      <c r="CT9" s="621"/>
      <c r="CU9" s="621"/>
      <c r="CV9" s="621"/>
      <c r="CW9" s="621"/>
      <c r="CX9" s="621"/>
      <c r="CY9" s="622"/>
      <c r="CZ9" s="673">
        <v>8.3000000000000007</v>
      </c>
      <c r="DA9" s="673"/>
      <c r="DB9" s="673"/>
      <c r="DC9" s="673"/>
      <c r="DD9" s="626">
        <v>4313</v>
      </c>
      <c r="DE9" s="621"/>
      <c r="DF9" s="621"/>
      <c r="DG9" s="621"/>
      <c r="DH9" s="621"/>
      <c r="DI9" s="621"/>
      <c r="DJ9" s="621"/>
      <c r="DK9" s="621"/>
      <c r="DL9" s="621"/>
      <c r="DM9" s="621"/>
      <c r="DN9" s="621"/>
      <c r="DO9" s="621"/>
      <c r="DP9" s="622"/>
      <c r="DQ9" s="626">
        <v>276985</v>
      </c>
      <c r="DR9" s="621"/>
      <c r="DS9" s="621"/>
      <c r="DT9" s="621"/>
      <c r="DU9" s="621"/>
      <c r="DV9" s="621"/>
      <c r="DW9" s="621"/>
      <c r="DX9" s="621"/>
      <c r="DY9" s="621"/>
      <c r="DZ9" s="621"/>
      <c r="EA9" s="621"/>
      <c r="EB9" s="621"/>
      <c r="EC9" s="656"/>
    </row>
    <row r="10" spans="2:143" ht="11.25" customHeight="1">
      <c r="B10" s="617" t="s">
        <v>229</v>
      </c>
      <c r="C10" s="618"/>
      <c r="D10" s="618"/>
      <c r="E10" s="618"/>
      <c r="F10" s="618"/>
      <c r="G10" s="618"/>
      <c r="H10" s="618"/>
      <c r="I10" s="618"/>
      <c r="J10" s="618"/>
      <c r="K10" s="618"/>
      <c r="L10" s="618"/>
      <c r="M10" s="618"/>
      <c r="N10" s="618"/>
      <c r="O10" s="618"/>
      <c r="P10" s="618"/>
      <c r="Q10" s="619"/>
      <c r="R10" s="620">
        <v>63100</v>
      </c>
      <c r="S10" s="621"/>
      <c r="T10" s="621"/>
      <c r="U10" s="621"/>
      <c r="V10" s="621"/>
      <c r="W10" s="621"/>
      <c r="X10" s="621"/>
      <c r="Y10" s="622"/>
      <c r="Z10" s="673">
        <v>1.7</v>
      </c>
      <c r="AA10" s="673"/>
      <c r="AB10" s="673"/>
      <c r="AC10" s="673"/>
      <c r="AD10" s="674">
        <v>63100</v>
      </c>
      <c r="AE10" s="674"/>
      <c r="AF10" s="674"/>
      <c r="AG10" s="674"/>
      <c r="AH10" s="674"/>
      <c r="AI10" s="674"/>
      <c r="AJ10" s="674"/>
      <c r="AK10" s="674"/>
      <c r="AL10" s="643">
        <v>3</v>
      </c>
      <c r="AM10" s="675"/>
      <c r="AN10" s="675"/>
      <c r="AO10" s="676"/>
      <c r="AP10" s="617" t="s">
        <v>230</v>
      </c>
      <c r="AQ10" s="618"/>
      <c r="AR10" s="618"/>
      <c r="AS10" s="618"/>
      <c r="AT10" s="618"/>
      <c r="AU10" s="618"/>
      <c r="AV10" s="618"/>
      <c r="AW10" s="618"/>
      <c r="AX10" s="618"/>
      <c r="AY10" s="618"/>
      <c r="AZ10" s="618"/>
      <c r="BA10" s="618"/>
      <c r="BB10" s="618"/>
      <c r="BC10" s="618"/>
      <c r="BD10" s="618"/>
      <c r="BE10" s="618"/>
      <c r="BF10" s="619"/>
      <c r="BG10" s="620">
        <v>10064</v>
      </c>
      <c r="BH10" s="621"/>
      <c r="BI10" s="621"/>
      <c r="BJ10" s="621"/>
      <c r="BK10" s="621"/>
      <c r="BL10" s="621"/>
      <c r="BM10" s="621"/>
      <c r="BN10" s="622"/>
      <c r="BO10" s="673">
        <v>1.6</v>
      </c>
      <c r="BP10" s="673"/>
      <c r="BQ10" s="673"/>
      <c r="BR10" s="673"/>
      <c r="BS10" s="626" t="s">
        <v>114</v>
      </c>
      <c r="BT10" s="621"/>
      <c r="BU10" s="621"/>
      <c r="BV10" s="621"/>
      <c r="BW10" s="621"/>
      <c r="BX10" s="621"/>
      <c r="BY10" s="621"/>
      <c r="BZ10" s="621"/>
      <c r="CA10" s="621"/>
      <c r="CB10" s="656"/>
      <c r="CD10" s="657" t="s">
        <v>231</v>
      </c>
      <c r="CE10" s="654"/>
      <c r="CF10" s="654"/>
      <c r="CG10" s="654"/>
      <c r="CH10" s="654"/>
      <c r="CI10" s="654"/>
      <c r="CJ10" s="654"/>
      <c r="CK10" s="654"/>
      <c r="CL10" s="654"/>
      <c r="CM10" s="654"/>
      <c r="CN10" s="654"/>
      <c r="CO10" s="654"/>
      <c r="CP10" s="654"/>
      <c r="CQ10" s="655"/>
      <c r="CR10" s="620">
        <v>1000</v>
      </c>
      <c r="CS10" s="621"/>
      <c r="CT10" s="621"/>
      <c r="CU10" s="621"/>
      <c r="CV10" s="621"/>
      <c r="CW10" s="621"/>
      <c r="CX10" s="621"/>
      <c r="CY10" s="622"/>
      <c r="CZ10" s="673">
        <v>0</v>
      </c>
      <c r="DA10" s="673"/>
      <c r="DB10" s="673"/>
      <c r="DC10" s="673"/>
      <c r="DD10" s="626" t="s">
        <v>114</v>
      </c>
      <c r="DE10" s="621"/>
      <c r="DF10" s="621"/>
      <c r="DG10" s="621"/>
      <c r="DH10" s="621"/>
      <c r="DI10" s="621"/>
      <c r="DJ10" s="621"/>
      <c r="DK10" s="621"/>
      <c r="DL10" s="621"/>
      <c r="DM10" s="621"/>
      <c r="DN10" s="621"/>
      <c r="DO10" s="621"/>
      <c r="DP10" s="622"/>
      <c r="DQ10" s="626" t="s">
        <v>114</v>
      </c>
      <c r="DR10" s="621"/>
      <c r="DS10" s="621"/>
      <c r="DT10" s="621"/>
      <c r="DU10" s="621"/>
      <c r="DV10" s="621"/>
      <c r="DW10" s="621"/>
      <c r="DX10" s="621"/>
      <c r="DY10" s="621"/>
      <c r="DZ10" s="621"/>
      <c r="EA10" s="621"/>
      <c r="EB10" s="621"/>
      <c r="EC10" s="656"/>
    </row>
    <row r="11" spans="2:143" ht="11.25" customHeight="1">
      <c r="B11" s="617" t="s">
        <v>232</v>
      </c>
      <c r="C11" s="618"/>
      <c r="D11" s="618"/>
      <c r="E11" s="618"/>
      <c r="F11" s="618"/>
      <c r="G11" s="618"/>
      <c r="H11" s="618"/>
      <c r="I11" s="618"/>
      <c r="J11" s="618"/>
      <c r="K11" s="618"/>
      <c r="L11" s="618"/>
      <c r="M11" s="618"/>
      <c r="N11" s="618"/>
      <c r="O11" s="618"/>
      <c r="P11" s="618"/>
      <c r="Q11" s="619"/>
      <c r="R11" s="620" t="s">
        <v>114</v>
      </c>
      <c r="S11" s="621"/>
      <c r="T11" s="621"/>
      <c r="U11" s="621"/>
      <c r="V11" s="621"/>
      <c r="W11" s="621"/>
      <c r="X11" s="621"/>
      <c r="Y11" s="622"/>
      <c r="Z11" s="673" t="s">
        <v>114</v>
      </c>
      <c r="AA11" s="673"/>
      <c r="AB11" s="673"/>
      <c r="AC11" s="673"/>
      <c r="AD11" s="674" t="s">
        <v>114</v>
      </c>
      <c r="AE11" s="674"/>
      <c r="AF11" s="674"/>
      <c r="AG11" s="674"/>
      <c r="AH11" s="674"/>
      <c r="AI11" s="674"/>
      <c r="AJ11" s="674"/>
      <c r="AK11" s="674"/>
      <c r="AL11" s="643" t="s">
        <v>114</v>
      </c>
      <c r="AM11" s="675"/>
      <c r="AN11" s="675"/>
      <c r="AO11" s="676"/>
      <c r="AP11" s="617" t="s">
        <v>233</v>
      </c>
      <c r="AQ11" s="618"/>
      <c r="AR11" s="618"/>
      <c r="AS11" s="618"/>
      <c r="AT11" s="618"/>
      <c r="AU11" s="618"/>
      <c r="AV11" s="618"/>
      <c r="AW11" s="618"/>
      <c r="AX11" s="618"/>
      <c r="AY11" s="618"/>
      <c r="AZ11" s="618"/>
      <c r="BA11" s="618"/>
      <c r="BB11" s="618"/>
      <c r="BC11" s="618"/>
      <c r="BD11" s="618"/>
      <c r="BE11" s="618"/>
      <c r="BF11" s="619"/>
      <c r="BG11" s="620">
        <v>2719</v>
      </c>
      <c r="BH11" s="621"/>
      <c r="BI11" s="621"/>
      <c r="BJ11" s="621"/>
      <c r="BK11" s="621"/>
      <c r="BL11" s="621"/>
      <c r="BM11" s="621"/>
      <c r="BN11" s="622"/>
      <c r="BO11" s="673">
        <v>0.4</v>
      </c>
      <c r="BP11" s="673"/>
      <c r="BQ11" s="673"/>
      <c r="BR11" s="673"/>
      <c r="BS11" s="626" t="s">
        <v>114</v>
      </c>
      <c r="BT11" s="621"/>
      <c r="BU11" s="621"/>
      <c r="BV11" s="621"/>
      <c r="BW11" s="621"/>
      <c r="BX11" s="621"/>
      <c r="BY11" s="621"/>
      <c r="BZ11" s="621"/>
      <c r="CA11" s="621"/>
      <c r="CB11" s="656"/>
      <c r="CD11" s="657" t="s">
        <v>234</v>
      </c>
      <c r="CE11" s="654"/>
      <c r="CF11" s="654"/>
      <c r="CG11" s="654"/>
      <c r="CH11" s="654"/>
      <c r="CI11" s="654"/>
      <c r="CJ11" s="654"/>
      <c r="CK11" s="654"/>
      <c r="CL11" s="654"/>
      <c r="CM11" s="654"/>
      <c r="CN11" s="654"/>
      <c r="CO11" s="654"/>
      <c r="CP11" s="654"/>
      <c r="CQ11" s="655"/>
      <c r="CR11" s="620">
        <v>213213</v>
      </c>
      <c r="CS11" s="621"/>
      <c r="CT11" s="621"/>
      <c r="CU11" s="621"/>
      <c r="CV11" s="621"/>
      <c r="CW11" s="621"/>
      <c r="CX11" s="621"/>
      <c r="CY11" s="622"/>
      <c r="CZ11" s="673">
        <v>6</v>
      </c>
      <c r="DA11" s="673"/>
      <c r="DB11" s="673"/>
      <c r="DC11" s="673"/>
      <c r="DD11" s="626">
        <v>21261</v>
      </c>
      <c r="DE11" s="621"/>
      <c r="DF11" s="621"/>
      <c r="DG11" s="621"/>
      <c r="DH11" s="621"/>
      <c r="DI11" s="621"/>
      <c r="DJ11" s="621"/>
      <c r="DK11" s="621"/>
      <c r="DL11" s="621"/>
      <c r="DM11" s="621"/>
      <c r="DN11" s="621"/>
      <c r="DO11" s="621"/>
      <c r="DP11" s="622"/>
      <c r="DQ11" s="626">
        <v>177621</v>
      </c>
      <c r="DR11" s="621"/>
      <c r="DS11" s="621"/>
      <c r="DT11" s="621"/>
      <c r="DU11" s="621"/>
      <c r="DV11" s="621"/>
      <c r="DW11" s="621"/>
      <c r="DX11" s="621"/>
      <c r="DY11" s="621"/>
      <c r="DZ11" s="621"/>
      <c r="EA11" s="621"/>
      <c r="EB11" s="621"/>
      <c r="EC11" s="656"/>
    </row>
    <row r="12" spans="2:143" ht="11.25" customHeight="1">
      <c r="B12" s="617" t="s">
        <v>235</v>
      </c>
      <c r="C12" s="618"/>
      <c r="D12" s="618"/>
      <c r="E12" s="618"/>
      <c r="F12" s="618"/>
      <c r="G12" s="618"/>
      <c r="H12" s="618"/>
      <c r="I12" s="618"/>
      <c r="J12" s="618"/>
      <c r="K12" s="618"/>
      <c r="L12" s="618"/>
      <c r="M12" s="618"/>
      <c r="N12" s="618"/>
      <c r="O12" s="618"/>
      <c r="P12" s="618"/>
      <c r="Q12" s="619"/>
      <c r="R12" s="620" t="s">
        <v>114</v>
      </c>
      <c r="S12" s="621"/>
      <c r="T12" s="621"/>
      <c r="U12" s="621"/>
      <c r="V12" s="621"/>
      <c r="W12" s="621"/>
      <c r="X12" s="621"/>
      <c r="Y12" s="622"/>
      <c r="Z12" s="673" t="s">
        <v>114</v>
      </c>
      <c r="AA12" s="673"/>
      <c r="AB12" s="673"/>
      <c r="AC12" s="673"/>
      <c r="AD12" s="674" t="s">
        <v>114</v>
      </c>
      <c r="AE12" s="674"/>
      <c r="AF12" s="674"/>
      <c r="AG12" s="674"/>
      <c r="AH12" s="674"/>
      <c r="AI12" s="674"/>
      <c r="AJ12" s="674"/>
      <c r="AK12" s="674"/>
      <c r="AL12" s="643" t="s">
        <v>114</v>
      </c>
      <c r="AM12" s="675"/>
      <c r="AN12" s="675"/>
      <c r="AO12" s="676"/>
      <c r="AP12" s="617" t="s">
        <v>236</v>
      </c>
      <c r="AQ12" s="618"/>
      <c r="AR12" s="618"/>
      <c r="AS12" s="618"/>
      <c r="AT12" s="618"/>
      <c r="AU12" s="618"/>
      <c r="AV12" s="618"/>
      <c r="AW12" s="618"/>
      <c r="AX12" s="618"/>
      <c r="AY12" s="618"/>
      <c r="AZ12" s="618"/>
      <c r="BA12" s="618"/>
      <c r="BB12" s="618"/>
      <c r="BC12" s="618"/>
      <c r="BD12" s="618"/>
      <c r="BE12" s="618"/>
      <c r="BF12" s="619"/>
      <c r="BG12" s="620">
        <v>451497</v>
      </c>
      <c r="BH12" s="621"/>
      <c r="BI12" s="621"/>
      <c r="BJ12" s="621"/>
      <c r="BK12" s="621"/>
      <c r="BL12" s="621"/>
      <c r="BM12" s="621"/>
      <c r="BN12" s="622"/>
      <c r="BO12" s="673">
        <v>70.5</v>
      </c>
      <c r="BP12" s="673"/>
      <c r="BQ12" s="673"/>
      <c r="BR12" s="673"/>
      <c r="BS12" s="626">
        <v>78838</v>
      </c>
      <c r="BT12" s="621"/>
      <c r="BU12" s="621"/>
      <c r="BV12" s="621"/>
      <c r="BW12" s="621"/>
      <c r="BX12" s="621"/>
      <c r="BY12" s="621"/>
      <c r="BZ12" s="621"/>
      <c r="CA12" s="621"/>
      <c r="CB12" s="656"/>
      <c r="CD12" s="657" t="s">
        <v>237</v>
      </c>
      <c r="CE12" s="654"/>
      <c r="CF12" s="654"/>
      <c r="CG12" s="654"/>
      <c r="CH12" s="654"/>
      <c r="CI12" s="654"/>
      <c r="CJ12" s="654"/>
      <c r="CK12" s="654"/>
      <c r="CL12" s="654"/>
      <c r="CM12" s="654"/>
      <c r="CN12" s="654"/>
      <c r="CO12" s="654"/>
      <c r="CP12" s="654"/>
      <c r="CQ12" s="655"/>
      <c r="CR12" s="620">
        <v>50863</v>
      </c>
      <c r="CS12" s="621"/>
      <c r="CT12" s="621"/>
      <c r="CU12" s="621"/>
      <c r="CV12" s="621"/>
      <c r="CW12" s="621"/>
      <c r="CX12" s="621"/>
      <c r="CY12" s="622"/>
      <c r="CZ12" s="673">
        <v>1.4</v>
      </c>
      <c r="DA12" s="673"/>
      <c r="DB12" s="673"/>
      <c r="DC12" s="673"/>
      <c r="DD12" s="626">
        <v>10910</v>
      </c>
      <c r="DE12" s="621"/>
      <c r="DF12" s="621"/>
      <c r="DG12" s="621"/>
      <c r="DH12" s="621"/>
      <c r="DI12" s="621"/>
      <c r="DJ12" s="621"/>
      <c r="DK12" s="621"/>
      <c r="DL12" s="621"/>
      <c r="DM12" s="621"/>
      <c r="DN12" s="621"/>
      <c r="DO12" s="621"/>
      <c r="DP12" s="622"/>
      <c r="DQ12" s="626">
        <v>30329</v>
      </c>
      <c r="DR12" s="621"/>
      <c r="DS12" s="621"/>
      <c r="DT12" s="621"/>
      <c r="DU12" s="621"/>
      <c r="DV12" s="621"/>
      <c r="DW12" s="621"/>
      <c r="DX12" s="621"/>
      <c r="DY12" s="621"/>
      <c r="DZ12" s="621"/>
      <c r="EA12" s="621"/>
      <c r="EB12" s="621"/>
      <c r="EC12" s="656"/>
    </row>
    <row r="13" spans="2:143" ht="11.25" customHeight="1">
      <c r="B13" s="617" t="s">
        <v>238</v>
      </c>
      <c r="C13" s="618"/>
      <c r="D13" s="618"/>
      <c r="E13" s="618"/>
      <c r="F13" s="618"/>
      <c r="G13" s="618"/>
      <c r="H13" s="618"/>
      <c r="I13" s="618"/>
      <c r="J13" s="618"/>
      <c r="K13" s="618"/>
      <c r="L13" s="618"/>
      <c r="M13" s="618"/>
      <c r="N13" s="618"/>
      <c r="O13" s="618"/>
      <c r="P13" s="618"/>
      <c r="Q13" s="619"/>
      <c r="R13" s="620">
        <v>6418</v>
      </c>
      <c r="S13" s="621"/>
      <c r="T13" s="621"/>
      <c r="U13" s="621"/>
      <c r="V13" s="621"/>
      <c r="W13" s="621"/>
      <c r="X13" s="621"/>
      <c r="Y13" s="622"/>
      <c r="Z13" s="673">
        <v>0.2</v>
      </c>
      <c r="AA13" s="673"/>
      <c r="AB13" s="673"/>
      <c r="AC13" s="673"/>
      <c r="AD13" s="674">
        <v>6418</v>
      </c>
      <c r="AE13" s="674"/>
      <c r="AF13" s="674"/>
      <c r="AG13" s="674"/>
      <c r="AH13" s="674"/>
      <c r="AI13" s="674"/>
      <c r="AJ13" s="674"/>
      <c r="AK13" s="674"/>
      <c r="AL13" s="643">
        <v>0.3</v>
      </c>
      <c r="AM13" s="675"/>
      <c r="AN13" s="675"/>
      <c r="AO13" s="676"/>
      <c r="AP13" s="617" t="s">
        <v>239</v>
      </c>
      <c r="AQ13" s="618"/>
      <c r="AR13" s="618"/>
      <c r="AS13" s="618"/>
      <c r="AT13" s="618"/>
      <c r="AU13" s="618"/>
      <c r="AV13" s="618"/>
      <c r="AW13" s="618"/>
      <c r="AX13" s="618"/>
      <c r="AY13" s="618"/>
      <c r="AZ13" s="618"/>
      <c r="BA13" s="618"/>
      <c r="BB13" s="618"/>
      <c r="BC13" s="618"/>
      <c r="BD13" s="618"/>
      <c r="BE13" s="618"/>
      <c r="BF13" s="619"/>
      <c r="BG13" s="620">
        <v>450029</v>
      </c>
      <c r="BH13" s="621"/>
      <c r="BI13" s="621"/>
      <c r="BJ13" s="621"/>
      <c r="BK13" s="621"/>
      <c r="BL13" s="621"/>
      <c r="BM13" s="621"/>
      <c r="BN13" s="622"/>
      <c r="BO13" s="673">
        <v>70.3</v>
      </c>
      <c r="BP13" s="673"/>
      <c r="BQ13" s="673"/>
      <c r="BR13" s="673"/>
      <c r="BS13" s="626">
        <v>78838</v>
      </c>
      <c r="BT13" s="621"/>
      <c r="BU13" s="621"/>
      <c r="BV13" s="621"/>
      <c r="BW13" s="621"/>
      <c r="BX13" s="621"/>
      <c r="BY13" s="621"/>
      <c r="BZ13" s="621"/>
      <c r="CA13" s="621"/>
      <c r="CB13" s="656"/>
      <c r="CD13" s="657" t="s">
        <v>240</v>
      </c>
      <c r="CE13" s="654"/>
      <c r="CF13" s="654"/>
      <c r="CG13" s="654"/>
      <c r="CH13" s="654"/>
      <c r="CI13" s="654"/>
      <c r="CJ13" s="654"/>
      <c r="CK13" s="654"/>
      <c r="CL13" s="654"/>
      <c r="CM13" s="654"/>
      <c r="CN13" s="654"/>
      <c r="CO13" s="654"/>
      <c r="CP13" s="654"/>
      <c r="CQ13" s="655"/>
      <c r="CR13" s="620">
        <v>281295</v>
      </c>
      <c r="CS13" s="621"/>
      <c r="CT13" s="621"/>
      <c r="CU13" s="621"/>
      <c r="CV13" s="621"/>
      <c r="CW13" s="621"/>
      <c r="CX13" s="621"/>
      <c r="CY13" s="622"/>
      <c r="CZ13" s="673">
        <v>7.9</v>
      </c>
      <c r="DA13" s="673"/>
      <c r="DB13" s="673"/>
      <c r="DC13" s="673"/>
      <c r="DD13" s="626">
        <v>217536</v>
      </c>
      <c r="DE13" s="621"/>
      <c r="DF13" s="621"/>
      <c r="DG13" s="621"/>
      <c r="DH13" s="621"/>
      <c r="DI13" s="621"/>
      <c r="DJ13" s="621"/>
      <c r="DK13" s="621"/>
      <c r="DL13" s="621"/>
      <c r="DM13" s="621"/>
      <c r="DN13" s="621"/>
      <c r="DO13" s="621"/>
      <c r="DP13" s="622"/>
      <c r="DQ13" s="626">
        <v>149921</v>
      </c>
      <c r="DR13" s="621"/>
      <c r="DS13" s="621"/>
      <c r="DT13" s="621"/>
      <c r="DU13" s="621"/>
      <c r="DV13" s="621"/>
      <c r="DW13" s="621"/>
      <c r="DX13" s="621"/>
      <c r="DY13" s="621"/>
      <c r="DZ13" s="621"/>
      <c r="EA13" s="621"/>
      <c r="EB13" s="621"/>
      <c r="EC13" s="656"/>
    </row>
    <row r="14" spans="2:143" ht="11.25" customHeight="1">
      <c r="B14" s="617" t="s">
        <v>241</v>
      </c>
      <c r="C14" s="618"/>
      <c r="D14" s="618"/>
      <c r="E14" s="618"/>
      <c r="F14" s="618"/>
      <c r="G14" s="618"/>
      <c r="H14" s="618"/>
      <c r="I14" s="618"/>
      <c r="J14" s="618"/>
      <c r="K14" s="618"/>
      <c r="L14" s="618"/>
      <c r="M14" s="618"/>
      <c r="N14" s="618"/>
      <c r="O14" s="618"/>
      <c r="P14" s="618"/>
      <c r="Q14" s="619"/>
      <c r="R14" s="620" t="s">
        <v>114</v>
      </c>
      <c r="S14" s="621"/>
      <c r="T14" s="621"/>
      <c r="U14" s="621"/>
      <c r="V14" s="621"/>
      <c r="W14" s="621"/>
      <c r="X14" s="621"/>
      <c r="Y14" s="622"/>
      <c r="Z14" s="673" t="s">
        <v>114</v>
      </c>
      <c r="AA14" s="673"/>
      <c r="AB14" s="673"/>
      <c r="AC14" s="673"/>
      <c r="AD14" s="674" t="s">
        <v>114</v>
      </c>
      <c r="AE14" s="674"/>
      <c r="AF14" s="674"/>
      <c r="AG14" s="674"/>
      <c r="AH14" s="674"/>
      <c r="AI14" s="674"/>
      <c r="AJ14" s="674"/>
      <c r="AK14" s="674"/>
      <c r="AL14" s="643" t="s">
        <v>114</v>
      </c>
      <c r="AM14" s="675"/>
      <c r="AN14" s="675"/>
      <c r="AO14" s="676"/>
      <c r="AP14" s="617" t="s">
        <v>242</v>
      </c>
      <c r="AQ14" s="618"/>
      <c r="AR14" s="618"/>
      <c r="AS14" s="618"/>
      <c r="AT14" s="618"/>
      <c r="AU14" s="618"/>
      <c r="AV14" s="618"/>
      <c r="AW14" s="618"/>
      <c r="AX14" s="618"/>
      <c r="AY14" s="618"/>
      <c r="AZ14" s="618"/>
      <c r="BA14" s="618"/>
      <c r="BB14" s="618"/>
      <c r="BC14" s="618"/>
      <c r="BD14" s="618"/>
      <c r="BE14" s="618"/>
      <c r="BF14" s="619"/>
      <c r="BG14" s="620">
        <v>13000</v>
      </c>
      <c r="BH14" s="621"/>
      <c r="BI14" s="621"/>
      <c r="BJ14" s="621"/>
      <c r="BK14" s="621"/>
      <c r="BL14" s="621"/>
      <c r="BM14" s="621"/>
      <c r="BN14" s="622"/>
      <c r="BO14" s="673">
        <v>2</v>
      </c>
      <c r="BP14" s="673"/>
      <c r="BQ14" s="673"/>
      <c r="BR14" s="673"/>
      <c r="BS14" s="626" t="s">
        <v>114</v>
      </c>
      <c r="BT14" s="621"/>
      <c r="BU14" s="621"/>
      <c r="BV14" s="621"/>
      <c r="BW14" s="621"/>
      <c r="BX14" s="621"/>
      <c r="BY14" s="621"/>
      <c r="BZ14" s="621"/>
      <c r="CA14" s="621"/>
      <c r="CB14" s="656"/>
      <c r="CD14" s="657" t="s">
        <v>243</v>
      </c>
      <c r="CE14" s="654"/>
      <c r="CF14" s="654"/>
      <c r="CG14" s="654"/>
      <c r="CH14" s="654"/>
      <c r="CI14" s="654"/>
      <c r="CJ14" s="654"/>
      <c r="CK14" s="654"/>
      <c r="CL14" s="654"/>
      <c r="CM14" s="654"/>
      <c r="CN14" s="654"/>
      <c r="CO14" s="654"/>
      <c r="CP14" s="654"/>
      <c r="CQ14" s="655"/>
      <c r="CR14" s="620">
        <v>157599</v>
      </c>
      <c r="CS14" s="621"/>
      <c r="CT14" s="621"/>
      <c r="CU14" s="621"/>
      <c r="CV14" s="621"/>
      <c r="CW14" s="621"/>
      <c r="CX14" s="621"/>
      <c r="CY14" s="622"/>
      <c r="CZ14" s="673">
        <v>4.5</v>
      </c>
      <c r="DA14" s="673"/>
      <c r="DB14" s="673"/>
      <c r="DC14" s="673"/>
      <c r="DD14" s="626">
        <v>19970</v>
      </c>
      <c r="DE14" s="621"/>
      <c r="DF14" s="621"/>
      <c r="DG14" s="621"/>
      <c r="DH14" s="621"/>
      <c r="DI14" s="621"/>
      <c r="DJ14" s="621"/>
      <c r="DK14" s="621"/>
      <c r="DL14" s="621"/>
      <c r="DM14" s="621"/>
      <c r="DN14" s="621"/>
      <c r="DO14" s="621"/>
      <c r="DP14" s="622"/>
      <c r="DQ14" s="626">
        <v>140238</v>
      </c>
      <c r="DR14" s="621"/>
      <c r="DS14" s="621"/>
      <c r="DT14" s="621"/>
      <c r="DU14" s="621"/>
      <c r="DV14" s="621"/>
      <c r="DW14" s="621"/>
      <c r="DX14" s="621"/>
      <c r="DY14" s="621"/>
      <c r="DZ14" s="621"/>
      <c r="EA14" s="621"/>
      <c r="EB14" s="621"/>
      <c r="EC14" s="656"/>
    </row>
    <row r="15" spans="2:143" ht="11.25" customHeight="1">
      <c r="B15" s="617" t="s">
        <v>244</v>
      </c>
      <c r="C15" s="618"/>
      <c r="D15" s="618"/>
      <c r="E15" s="618"/>
      <c r="F15" s="618"/>
      <c r="G15" s="618"/>
      <c r="H15" s="618"/>
      <c r="I15" s="618"/>
      <c r="J15" s="618"/>
      <c r="K15" s="618"/>
      <c r="L15" s="618"/>
      <c r="M15" s="618"/>
      <c r="N15" s="618"/>
      <c r="O15" s="618"/>
      <c r="P15" s="618"/>
      <c r="Q15" s="619"/>
      <c r="R15" s="620">
        <v>849</v>
      </c>
      <c r="S15" s="621"/>
      <c r="T15" s="621"/>
      <c r="U15" s="621"/>
      <c r="V15" s="621"/>
      <c r="W15" s="621"/>
      <c r="X15" s="621"/>
      <c r="Y15" s="622"/>
      <c r="Z15" s="673">
        <v>0</v>
      </c>
      <c r="AA15" s="673"/>
      <c r="AB15" s="673"/>
      <c r="AC15" s="673"/>
      <c r="AD15" s="674">
        <v>849</v>
      </c>
      <c r="AE15" s="674"/>
      <c r="AF15" s="674"/>
      <c r="AG15" s="674"/>
      <c r="AH15" s="674"/>
      <c r="AI15" s="674"/>
      <c r="AJ15" s="674"/>
      <c r="AK15" s="674"/>
      <c r="AL15" s="643">
        <v>0</v>
      </c>
      <c r="AM15" s="675"/>
      <c r="AN15" s="675"/>
      <c r="AO15" s="676"/>
      <c r="AP15" s="617" t="s">
        <v>245</v>
      </c>
      <c r="AQ15" s="618"/>
      <c r="AR15" s="618"/>
      <c r="AS15" s="618"/>
      <c r="AT15" s="618"/>
      <c r="AU15" s="618"/>
      <c r="AV15" s="618"/>
      <c r="AW15" s="618"/>
      <c r="AX15" s="618"/>
      <c r="AY15" s="618"/>
      <c r="AZ15" s="618"/>
      <c r="BA15" s="618"/>
      <c r="BB15" s="618"/>
      <c r="BC15" s="618"/>
      <c r="BD15" s="618"/>
      <c r="BE15" s="618"/>
      <c r="BF15" s="619"/>
      <c r="BG15" s="620">
        <v>13867</v>
      </c>
      <c r="BH15" s="621"/>
      <c r="BI15" s="621"/>
      <c r="BJ15" s="621"/>
      <c r="BK15" s="621"/>
      <c r="BL15" s="621"/>
      <c r="BM15" s="621"/>
      <c r="BN15" s="622"/>
      <c r="BO15" s="673">
        <v>2.2000000000000002</v>
      </c>
      <c r="BP15" s="673"/>
      <c r="BQ15" s="673"/>
      <c r="BR15" s="673"/>
      <c r="BS15" s="626" t="s">
        <v>114</v>
      </c>
      <c r="BT15" s="621"/>
      <c r="BU15" s="621"/>
      <c r="BV15" s="621"/>
      <c r="BW15" s="621"/>
      <c r="BX15" s="621"/>
      <c r="BY15" s="621"/>
      <c r="BZ15" s="621"/>
      <c r="CA15" s="621"/>
      <c r="CB15" s="656"/>
      <c r="CD15" s="657" t="s">
        <v>246</v>
      </c>
      <c r="CE15" s="654"/>
      <c r="CF15" s="654"/>
      <c r="CG15" s="654"/>
      <c r="CH15" s="654"/>
      <c r="CI15" s="654"/>
      <c r="CJ15" s="654"/>
      <c r="CK15" s="654"/>
      <c r="CL15" s="654"/>
      <c r="CM15" s="654"/>
      <c r="CN15" s="654"/>
      <c r="CO15" s="654"/>
      <c r="CP15" s="654"/>
      <c r="CQ15" s="655"/>
      <c r="CR15" s="620">
        <v>312464</v>
      </c>
      <c r="CS15" s="621"/>
      <c r="CT15" s="621"/>
      <c r="CU15" s="621"/>
      <c r="CV15" s="621"/>
      <c r="CW15" s="621"/>
      <c r="CX15" s="621"/>
      <c r="CY15" s="622"/>
      <c r="CZ15" s="673">
        <v>8.8000000000000007</v>
      </c>
      <c r="DA15" s="673"/>
      <c r="DB15" s="673"/>
      <c r="DC15" s="673"/>
      <c r="DD15" s="626">
        <v>83619</v>
      </c>
      <c r="DE15" s="621"/>
      <c r="DF15" s="621"/>
      <c r="DG15" s="621"/>
      <c r="DH15" s="621"/>
      <c r="DI15" s="621"/>
      <c r="DJ15" s="621"/>
      <c r="DK15" s="621"/>
      <c r="DL15" s="621"/>
      <c r="DM15" s="621"/>
      <c r="DN15" s="621"/>
      <c r="DO15" s="621"/>
      <c r="DP15" s="622"/>
      <c r="DQ15" s="626">
        <v>285799</v>
      </c>
      <c r="DR15" s="621"/>
      <c r="DS15" s="621"/>
      <c r="DT15" s="621"/>
      <c r="DU15" s="621"/>
      <c r="DV15" s="621"/>
      <c r="DW15" s="621"/>
      <c r="DX15" s="621"/>
      <c r="DY15" s="621"/>
      <c r="DZ15" s="621"/>
      <c r="EA15" s="621"/>
      <c r="EB15" s="621"/>
      <c r="EC15" s="656"/>
    </row>
    <row r="16" spans="2:143" ht="11.25" customHeight="1">
      <c r="B16" s="617" t="s">
        <v>247</v>
      </c>
      <c r="C16" s="618"/>
      <c r="D16" s="618"/>
      <c r="E16" s="618"/>
      <c r="F16" s="618"/>
      <c r="G16" s="618"/>
      <c r="H16" s="618"/>
      <c r="I16" s="618"/>
      <c r="J16" s="618"/>
      <c r="K16" s="618"/>
      <c r="L16" s="618"/>
      <c r="M16" s="618"/>
      <c r="N16" s="618"/>
      <c r="O16" s="618"/>
      <c r="P16" s="618"/>
      <c r="Q16" s="619"/>
      <c r="R16" s="620">
        <v>1438596</v>
      </c>
      <c r="S16" s="621"/>
      <c r="T16" s="621"/>
      <c r="U16" s="621"/>
      <c r="V16" s="621"/>
      <c r="W16" s="621"/>
      <c r="X16" s="621"/>
      <c r="Y16" s="622"/>
      <c r="Z16" s="673">
        <v>39.4</v>
      </c>
      <c r="AA16" s="673"/>
      <c r="AB16" s="673"/>
      <c r="AC16" s="673"/>
      <c r="AD16" s="674">
        <v>1338456</v>
      </c>
      <c r="AE16" s="674"/>
      <c r="AF16" s="674"/>
      <c r="AG16" s="674"/>
      <c r="AH16" s="674"/>
      <c r="AI16" s="674"/>
      <c r="AJ16" s="674"/>
      <c r="AK16" s="674"/>
      <c r="AL16" s="643">
        <v>63.8</v>
      </c>
      <c r="AM16" s="675"/>
      <c r="AN16" s="675"/>
      <c r="AO16" s="676"/>
      <c r="AP16" s="617" t="s">
        <v>248</v>
      </c>
      <c r="AQ16" s="618"/>
      <c r="AR16" s="618"/>
      <c r="AS16" s="618"/>
      <c r="AT16" s="618"/>
      <c r="AU16" s="618"/>
      <c r="AV16" s="618"/>
      <c r="AW16" s="618"/>
      <c r="AX16" s="618"/>
      <c r="AY16" s="618"/>
      <c r="AZ16" s="618"/>
      <c r="BA16" s="618"/>
      <c r="BB16" s="618"/>
      <c r="BC16" s="618"/>
      <c r="BD16" s="618"/>
      <c r="BE16" s="618"/>
      <c r="BF16" s="619"/>
      <c r="BG16" s="620" t="s">
        <v>114</v>
      </c>
      <c r="BH16" s="621"/>
      <c r="BI16" s="621"/>
      <c r="BJ16" s="621"/>
      <c r="BK16" s="621"/>
      <c r="BL16" s="621"/>
      <c r="BM16" s="621"/>
      <c r="BN16" s="622"/>
      <c r="BO16" s="673" t="s">
        <v>114</v>
      </c>
      <c r="BP16" s="673"/>
      <c r="BQ16" s="673"/>
      <c r="BR16" s="673"/>
      <c r="BS16" s="626" t="s">
        <v>114</v>
      </c>
      <c r="BT16" s="621"/>
      <c r="BU16" s="621"/>
      <c r="BV16" s="621"/>
      <c r="BW16" s="621"/>
      <c r="BX16" s="621"/>
      <c r="BY16" s="621"/>
      <c r="BZ16" s="621"/>
      <c r="CA16" s="621"/>
      <c r="CB16" s="656"/>
      <c r="CD16" s="657" t="s">
        <v>249</v>
      </c>
      <c r="CE16" s="654"/>
      <c r="CF16" s="654"/>
      <c r="CG16" s="654"/>
      <c r="CH16" s="654"/>
      <c r="CI16" s="654"/>
      <c r="CJ16" s="654"/>
      <c r="CK16" s="654"/>
      <c r="CL16" s="654"/>
      <c r="CM16" s="654"/>
      <c r="CN16" s="654"/>
      <c r="CO16" s="654"/>
      <c r="CP16" s="654"/>
      <c r="CQ16" s="655"/>
      <c r="CR16" s="620">
        <v>4225</v>
      </c>
      <c r="CS16" s="621"/>
      <c r="CT16" s="621"/>
      <c r="CU16" s="621"/>
      <c r="CV16" s="621"/>
      <c r="CW16" s="621"/>
      <c r="CX16" s="621"/>
      <c r="CY16" s="622"/>
      <c r="CZ16" s="673">
        <v>0.1</v>
      </c>
      <c r="DA16" s="673"/>
      <c r="DB16" s="673"/>
      <c r="DC16" s="673"/>
      <c r="DD16" s="626" t="s">
        <v>114</v>
      </c>
      <c r="DE16" s="621"/>
      <c r="DF16" s="621"/>
      <c r="DG16" s="621"/>
      <c r="DH16" s="621"/>
      <c r="DI16" s="621"/>
      <c r="DJ16" s="621"/>
      <c r="DK16" s="621"/>
      <c r="DL16" s="621"/>
      <c r="DM16" s="621"/>
      <c r="DN16" s="621"/>
      <c r="DO16" s="621"/>
      <c r="DP16" s="622"/>
      <c r="DQ16" s="626">
        <v>1784</v>
      </c>
      <c r="DR16" s="621"/>
      <c r="DS16" s="621"/>
      <c r="DT16" s="621"/>
      <c r="DU16" s="621"/>
      <c r="DV16" s="621"/>
      <c r="DW16" s="621"/>
      <c r="DX16" s="621"/>
      <c r="DY16" s="621"/>
      <c r="DZ16" s="621"/>
      <c r="EA16" s="621"/>
      <c r="EB16" s="621"/>
      <c r="EC16" s="656"/>
    </row>
    <row r="17" spans="2:133" ht="11.25" customHeight="1">
      <c r="B17" s="617" t="s">
        <v>250</v>
      </c>
      <c r="C17" s="618"/>
      <c r="D17" s="618"/>
      <c r="E17" s="618"/>
      <c r="F17" s="618"/>
      <c r="G17" s="618"/>
      <c r="H17" s="618"/>
      <c r="I17" s="618"/>
      <c r="J17" s="618"/>
      <c r="K17" s="618"/>
      <c r="L17" s="618"/>
      <c r="M17" s="618"/>
      <c r="N17" s="618"/>
      <c r="O17" s="618"/>
      <c r="P17" s="618"/>
      <c r="Q17" s="619"/>
      <c r="R17" s="620">
        <v>1338456</v>
      </c>
      <c r="S17" s="621"/>
      <c r="T17" s="621"/>
      <c r="U17" s="621"/>
      <c r="V17" s="621"/>
      <c r="W17" s="621"/>
      <c r="X17" s="621"/>
      <c r="Y17" s="622"/>
      <c r="Z17" s="673">
        <v>36.700000000000003</v>
      </c>
      <c r="AA17" s="673"/>
      <c r="AB17" s="673"/>
      <c r="AC17" s="673"/>
      <c r="AD17" s="674">
        <v>1338456</v>
      </c>
      <c r="AE17" s="674"/>
      <c r="AF17" s="674"/>
      <c r="AG17" s="674"/>
      <c r="AH17" s="674"/>
      <c r="AI17" s="674"/>
      <c r="AJ17" s="674"/>
      <c r="AK17" s="674"/>
      <c r="AL17" s="643">
        <v>63.8</v>
      </c>
      <c r="AM17" s="675"/>
      <c r="AN17" s="675"/>
      <c r="AO17" s="676"/>
      <c r="AP17" s="617" t="s">
        <v>251</v>
      </c>
      <c r="AQ17" s="618"/>
      <c r="AR17" s="618"/>
      <c r="AS17" s="618"/>
      <c r="AT17" s="618"/>
      <c r="AU17" s="618"/>
      <c r="AV17" s="618"/>
      <c r="AW17" s="618"/>
      <c r="AX17" s="618"/>
      <c r="AY17" s="618"/>
      <c r="AZ17" s="618"/>
      <c r="BA17" s="618"/>
      <c r="BB17" s="618"/>
      <c r="BC17" s="618"/>
      <c r="BD17" s="618"/>
      <c r="BE17" s="618"/>
      <c r="BF17" s="619"/>
      <c r="BG17" s="620" t="s">
        <v>114</v>
      </c>
      <c r="BH17" s="621"/>
      <c r="BI17" s="621"/>
      <c r="BJ17" s="621"/>
      <c r="BK17" s="621"/>
      <c r="BL17" s="621"/>
      <c r="BM17" s="621"/>
      <c r="BN17" s="622"/>
      <c r="BO17" s="673" t="s">
        <v>114</v>
      </c>
      <c r="BP17" s="673"/>
      <c r="BQ17" s="673"/>
      <c r="BR17" s="673"/>
      <c r="BS17" s="626" t="s">
        <v>114</v>
      </c>
      <c r="BT17" s="621"/>
      <c r="BU17" s="621"/>
      <c r="BV17" s="621"/>
      <c r="BW17" s="621"/>
      <c r="BX17" s="621"/>
      <c r="BY17" s="621"/>
      <c r="BZ17" s="621"/>
      <c r="CA17" s="621"/>
      <c r="CB17" s="656"/>
      <c r="CD17" s="657" t="s">
        <v>252</v>
      </c>
      <c r="CE17" s="654"/>
      <c r="CF17" s="654"/>
      <c r="CG17" s="654"/>
      <c r="CH17" s="654"/>
      <c r="CI17" s="654"/>
      <c r="CJ17" s="654"/>
      <c r="CK17" s="654"/>
      <c r="CL17" s="654"/>
      <c r="CM17" s="654"/>
      <c r="CN17" s="654"/>
      <c r="CO17" s="654"/>
      <c r="CP17" s="654"/>
      <c r="CQ17" s="655"/>
      <c r="CR17" s="620">
        <v>401555</v>
      </c>
      <c r="CS17" s="621"/>
      <c r="CT17" s="621"/>
      <c r="CU17" s="621"/>
      <c r="CV17" s="621"/>
      <c r="CW17" s="621"/>
      <c r="CX17" s="621"/>
      <c r="CY17" s="622"/>
      <c r="CZ17" s="673">
        <v>11.3</v>
      </c>
      <c r="DA17" s="673"/>
      <c r="DB17" s="673"/>
      <c r="DC17" s="673"/>
      <c r="DD17" s="626" t="s">
        <v>114</v>
      </c>
      <c r="DE17" s="621"/>
      <c r="DF17" s="621"/>
      <c r="DG17" s="621"/>
      <c r="DH17" s="621"/>
      <c r="DI17" s="621"/>
      <c r="DJ17" s="621"/>
      <c r="DK17" s="621"/>
      <c r="DL17" s="621"/>
      <c r="DM17" s="621"/>
      <c r="DN17" s="621"/>
      <c r="DO17" s="621"/>
      <c r="DP17" s="622"/>
      <c r="DQ17" s="626">
        <v>401555</v>
      </c>
      <c r="DR17" s="621"/>
      <c r="DS17" s="621"/>
      <c r="DT17" s="621"/>
      <c r="DU17" s="621"/>
      <c r="DV17" s="621"/>
      <c r="DW17" s="621"/>
      <c r="DX17" s="621"/>
      <c r="DY17" s="621"/>
      <c r="DZ17" s="621"/>
      <c r="EA17" s="621"/>
      <c r="EB17" s="621"/>
      <c r="EC17" s="656"/>
    </row>
    <row r="18" spans="2:133" ht="11.25" customHeight="1">
      <c r="B18" s="617" t="s">
        <v>253</v>
      </c>
      <c r="C18" s="618"/>
      <c r="D18" s="618"/>
      <c r="E18" s="618"/>
      <c r="F18" s="618"/>
      <c r="G18" s="618"/>
      <c r="H18" s="618"/>
      <c r="I18" s="618"/>
      <c r="J18" s="618"/>
      <c r="K18" s="618"/>
      <c r="L18" s="618"/>
      <c r="M18" s="618"/>
      <c r="N18" s="618"/>
      <c r="O18" s="618"/>
      <c r="P18" s="618"/>
      <c r="Q18" s="619"/>
      <c r="R18" s="620">
        <v>100140</v>
      </c>
      <c r="S18" s="621"/>
      <c r="T18" s="621"/>
      <c r="U18" s="621"/>
      <c r="V18" s="621"/>
      <c r="W18" s="621"/>
      <c r="X18" s="621"/>
      <c r="Y18" s="622"/>
      <c r="Z18" s="673">
        <v>2.7</v>
      </c>
      <c r="AA18" s="673"/>
      <c r="AB18" s="673"/>
      <c r="AC18" s="673"/>
      <c r="AD18" s="674" t="s">
        <v>114</v>
      </c>
      <c r="AE18" s="674"/>
      <c r="AF18" s="674"/>
      <c r="AG18" s="674"/>
      <c r="AH18" s="674"/>
      <c r="AI18" s="674"/>
      <c r="AJ18" s="674"/>
      <c r="AK18" s="674"/>
      <c r="AL18" s="643" t="s">
        <v>114</v>
      </c>
      <c r="AM18" s="675"/>
      <c r="AN18" s="675"/>
      <c r="AO18" s="676"/>
      <c r="AP18" s="617" t="s">
        <v>254</v>
      </c>
      <c r="AQ18" s="618"/>
      <c r="AR18" s="618"/>
      <c r="AS18" s="618"/>
      <c r="AT18" s="618"/>
      <c r="AU18" s="618"/>
      <c r="AV18" s="618"/>
      <c r="AW18" s="618"/>
      <c r="AX18" s="618"/>
      <c r="AY18" s="618"/>
      <c r="AZ18" s="618"/>
      <c r="BA18" s="618"/>
      <c r="BB18" s="618"/>
      <c r="BC18" s="618"/>
      <c r="BD18" s="618"/>
      <c r="BE18" s="618"/>
      <c r="BF18" s="619"/>
      <c r="BG18" s="620" t="s">
        <v>114</v>
      </c>
      <c r="BH18" s="621"/>
      <c r="BI18" s="621"/>
      <c r="BJ18" s="621"/>
      <c r="BK18" s="621"/>
      <c r="BL18" s="621"/>
      <c r="BM18" s="621"/>
      <c r="BN18" s="622"/>
      <c r="BO18" s="673" t="s">
        <v>114</v>
      </c>
      <c r="BP18" s="673"/>
      <c r="BQ18" s="673"/>
      <c r="BR18" s="673"/>
      <c r="BS18" s="626" t="s">
        <v>114</v>
      </c>
      <c r="BT18" s="621"/>
      <c r="BU18" s="621"/>
      <c r="BV18" s="621"/>
      <c r="BW18" s="621"/>
      <c r="BX18" s="621"/>
      <c r="BY18" s="621"/>
      <c r="BZ18" s="621"/>
      <c r="CA18" s="621"/>
      <c r="CB18" s="656"/>
      <c r="CD18" s="657" t="s">
        <v>255</v>
      </c>
      <c r="CE18" s="654"/>
      <c r="CF18" s="654"/>
      <c r="CG18" s="654"/>
      <c r="CH18" s="654"/>
      <c r="CI18" s="654"/>
      <c r="CJ18" s="654"/>
      <c r="CK18" s="654"/>
      <c r="CL18" s="654"/>
      <c r="CM18" s="654"/>
      <c r="CN18" s="654"/>
      <c r="CO18" s="654"/>
      <c r="CP18" s="654"/>
      <c r="CQ18" s="655"/>
      <c r="CR18" s="620" t="s">
        <v>114</v>
      </c>
      <c r="CS18" s="621"/>
      <c r="CT18" s="621"/>
      <c r="CU18" s="621"/>
      <c r="CV18" s="621"/>
      <c r="CW18" s="621"/>
      <c r="CX18" s="621"/>
      <c r="CY18" s="622"/>
      <c r="CZ18" s="673" t="s">
        <v>114</v>
      </c>
      <c r="DA18" s="673"/>
      <c r="DB18" s="673"/>
      <c r="DC18" s="673"/>
      <c r="DD18" s="626" t="s">
        <v>114</v>
      </c>
      <c r="DE18" s="621"/>
      <c r="DF18" s="621"/>
      <c r="DG18" s="621"/>
      <c r="DH18" s="621"/>
      <c r="DI18" s="621"/>
      <c r="DJ18" s="621"/>
      <c r="DK18" s="621"/>
      <c r="DL18" s="621"/>
      <c r="DM18" s="621"/>
      <c r="DN18" s="621"/>
      <c r="DO18" s="621"/>
      <c r="DP18" s="622"/>
      <c r="DQ18" s="626" t="s">
        <v>114</v>
      </c>
      <c r="DR18" s="621"/>
      <c r="DS18" s="621"/>
      <c r="DT18" s="621"/>
      <c r="DU18" s="621"/>
      <c r="DV18" s="621"/>
      <c r="DW18" s="621"/>
      <c r="DX18" s="621"/>
      <c r="DY18" s="621"/>
      <c r="DZ18" s="621"/>
      <c r="EA18" s="621"/>
      <c r="EB18" s="621"/>
      <c r="EC18" s="656"/>
    </row>
    <row r="19" spans="2:133" ht="11.25" customHeight="1">
      <c r="B19" s="617" t="s">
        <v>256</v>
      </c>
      <c r="C19" s="618"/>
      <c r="D19" s="618"/>
      <c r="E19" s="618"/>
      <c r="F19" s="618"/>
      <c r="G19" s="618"/>
      <c r="H19" s="618"/>
      <c r="I19" s="618"/>
      <c r="J19" s="618"/>
      <c r="K19" s="618"/>
      <c r="L19" s="618"/>
      <c r="M19" s="618"/>
      <c r="N19" s="618"/>
      <c r="O19" s="618"/>
      <c r="P19" s="618"/>
      <c r="Q19" s="619"/>
      <c r="R19" s="620" t="s">
        <v>114</v>
      </c>
      <c r="S19" s="621"/>
      <c r="T19" s="621"/>
      <c r="U19" s="621"/>
      <c r="V19" s="621"/>
      <c r="W19" s="621"/>
      <c r="X19" s="621"/>
      <c r="Y19" s="622"/>
      <c r="Z19" s="673" t="s">
        <v>114</v>
      </c>
      <c r="AA19" s="673"/>
      <c r="AB19" s="673"/>
      <c r="AC19" s="673"/>
      <c r="AD19" s="674" t="s">
        <v>114</v>
      </c>
      <c r="AE19" s="674"/>
      <c r="AF19" s="674"/>
      <c r="AG19" s="674"/>
      <c r="AH19" s="674"/>
      <c r="AI19" s="674"/>
      <c r="AJ19" s="674"/>
      <c r="AK19" s="674"/>
      <c r="AL19" s="643" t="s">
        <v>114</v>
      </c>
      <c r="AM19" s="675"/>
      <c r="AN19" s="675"/>
      <c r="AO19" s="676"/>
      <c r="AP19" s="617" t="s">
        <v>257</v>
      </c>
      <c r="AQ19" s="618"/>
      <c r="AR19" s="618"/>
      <c r="AS19" s="618"/>
      <c r="AT19" s="618"/>
      <c r="AU19" s="618"/>
      <c r="AV19" s="618"/>
      <c r="AW19" s="618"/>
      <c r="AX19" s="618"/>
      <c r="AY19" s="618"/>
      <c r="AZ19" s="618"/>
      <c r="BA19" s="618"/>
      <c r="BB19" s="618"/>
      <c r="BC19" s="618"/>
      <c r="BD19" s="618"/>
      <c r="BE19" s="618"/>
      <c r="BF19" s="619"/>
      <c r="BG19" s="620" t="s">
        <v>114</v>
      </c>
      <c r="BH19" s="621"/>
      <c r="BI19" s="621"/>
      <c r="BJ19" s="621"/>
      <c r="BK19" s="621"/>
      <c r="BL19" s="621"/>
      <c r="BM19" s="621"/>
      <c r="BN19" s="622"/>
      <c r="BO19" s="673" t="s">
        <v>114</v>
      </c>
      <c r="BP19" s="673"/>
      <c r="BQ19" s="673"/>
      <c r="BR19" s="673"/>
      <c r="BS19" s="626" t="s">
        <v>114</v>
      </c>
      <c r="BT19" s="621"/>
      <c r="BU19" s="621"/>
      <c r="BV19" s="621"/>
      <c r="BW19" s="621"/>
      <c r="BX19" s="621"/>
      <c r="BY19" s="621"/>
      <c r="BZ19" s="621"/>
      <c r="CA19" s="621"/>
      <c r="CB19" s="656"/>
      <c r="CD19" s="657" t="s">
        <v>258</v>
      </c>
      <c r="CE19" s="654"/>
      <c r="CF19" s="654"/>
      <c r="CG19" s="654"/>
      <c r="CH19" s="654"/>
      <c r="CI19" s="654"/>
      <c r="CJ19" s="654"/>
      <c r="CK19" s="654"/>
      <c r="CL19" s="654"/>
      <c r="CM19" s="654"/>
      <c r="CN19" s="654"/>
      <c r="CO19" s="654"/>
      <c r="CP19" s="654"/>
      <c r="CQ19" s="655"/>
      <c r="CR19" s="620" t="s">
        <v>114</v>
      </c>
      <c r="CS19" s="621"/>
      <c r="CT19" s="621"/>
      <c r="CU19" s="621"/>
      <c r="CV19" s="621"/>
      <c r="CW19" s="621"/>
      <c r="CX19" s="621"/>
      <c r="CY19" s="622"/>
      <c r="CZ19" s="673" t="s">
        <v>114</v>
      </c>
      <c r="DA19" s="673"/>
      <c r="DB19" s="673"/>
      <c r="DC19" s="673"/>
      <c r="DD19" s="626" t="s">
        <v>114</v>
      </c>
      <c r="DE19" s="621"/>
      <c r="DF19" s="621"/>
      <c r="DG19" s="621"/>
      <c r="DH19" s="621"/>
      <c r="DI19" s="621"/>
      <c r="DJ19" s="621"/>
      <c r="DK19" s="621"/>
      <c r="DL19" s="621"/>
      <c r="DM19" s="621"/>
      <c r="DN19" s="621"/>
      <c r="DO19" s="621"/>
      <c r="DP19" s="622"/>
      <c r="DQ19" s="626" t="s">
        <v>114</v>
      </c>
      <c r="DR19" s="621"/>
      <c r="DS19" s="621"/>
      <c r="DT19" s="621"/>
      <c r="DU19" s="621"/>
      <c r="DV19" s="621"/>
      <c r="DW19" s="621"/>
      <c r="DX19" s="621"/>
      <c r="DY19" s="621"/>
      <c r="DZ19" s="621"/>
      <c r="EA19" s="621"/>
      <c r="EB19" s="621"/>
      <c r="EC19" s="656"/>
    </row>
    <row r="20" spans="2:133" ht="11.25" customHeight="1">
      <c r="B20" s="617" t="s">
        <v>259</v>
      </c>
      <c r="C20" s="618"/>
      <c r="D20" s="618"/>
      <c r="E20" s="618"/>
      <c r="F20" s="618"/>
      <c r="G20" s="618"/>
      <c r="H20" s="618"/>
      <c r="I20" s="618"/>
      <c r="J20" s="618"/>
      <c r="K20" s="618"/>
      <c r="L20" s="618"/>
      <c r="M20" s="618"/>
      <c r="N20" s="618"/>
      <c r="O20" s="618"/>
      <c r="P20" s="618"/>
      <c r="Q20" s="619"/>
      <c r="R20" s="620">
        <v>2179813</v>
      </c>
      <c r="S20" s="621"/>
      <c r="T20" s="621"/>
      <c r="U20" s="621"/>
      <c r="V20" s="621"/>
      <c r="W20" s="621"/>
      <c r="X20" s="621"/>
      <c r="Y20" s="622"/>
      <c r="Z20" s="673">
        <v>59.7</v>
      </c>
      <c r="AA20" s="673"/>
      <c r="AB20" s="673"/>
      <c r="AC20" s="673"/>
      <c r="AD20" s="674">
        <v>2079673</v>
      </c>
      <c r="AE20" s="674"/>
      <c r="AF20" s="674"/>
      <c r="AG20" s="674"/>
      <c r="AH20" s="674"/>
      <c r="AI20" s="674"/>
      <c r="AJ20" s="674"/>
      <c r="AK20" s="674"/>
      <c r="AL20" s="643">
        <v>99.1</v>
      </c>
      <c r="AM20" s="675"/>
      <c r="AN20" s="675"/>
      <c r="AO20" s="676"/>
      <c r="AP20" s="617" t="s">
        <v>260</v>
      </c>
      <c r="AQ20" s="618"/>
      <c r="AR20" s="618"/>
      <c r="AS20" s="618"/>
      <c r="AT20" s="618"/>
      <c r="AU20" s="618"/>
      <c r="AV20" s="618"/>
      <c r="AW20" s="618"/>
      <c r="AX20" s="618"/>
      <c r="AY20" s="618"/>
      <c r="AZ20" s="618"/>
      <c r="BA20" s="618"/>
      <c r="BB20" s="618"/>
      <c r="BC20" s="618"/>
      <c r="BD20" s="618"/>
      <c r="BE20" s="618"/>
      <c r="BF20" s="619"/>
      <c r="BG20" s="620" t="s">
        <v>114</v>
      </c>
      <c r="BH20" s="621"/>
      <c r="BI20" s="621"/>
      <c r="BJ20" s="621"/>
      <c r="BK20" s="621"/>
      <c r="BL20" s="621"/>
      <c r="BM20" s="621"/>
      <c r="BN20" s="622"/>
      <c r="BO20" s="673" t="s">
        <v>114</v>
      </c>
      <c r="BP20" s="673"/>
      <c r="BQ20" s="673"/>
      <c r="BR20" s="673"/>
      <c r="BS20" s="626" t="s">
        <v>114</v>
      </c>
      <c r="BT20" s="621"/>
      <c r="BU20" s="621"/>
      <c r="BV20" s="621"/>
      <c r="BW20" s="621"/>
      <c r="BX20" s="621"/>
      <c r="BY20" s="621"/>
      <c r="BZ20" s="621"/>
      <c r="CA20" s="621"/>
      <c r="CB20" s="656"/>
      <c r="CD20" s="657" t="s">
        <v>261</v>
      </c>
      <c r="CE20" s="654"/>
      <c r="CF20" s="654"/>
      <c r="CG20" s="654"/>
      <c r="CH20" s="654"/>
      <c r="CI20" s="654"/>
      <c r="CJ20" s="654"/>
      <c r="CK20" s="654"/>
      <c r="CL20" s="654"/>
      <c r="CM20" s="654"/>
      <c r="CN20" s="654"/>
      <c r="CO20" s="654"/>
      <c r="CP20" s="654"/>
      <c r="CQ20" s="655"/>
      <c r="CR20" s="620">
        <v>3541218</v>
      </c>
      <c r="CS20" s="621"/>
      <c r="CT20" s="621"/>
      <c r="CU20" s="621"/>
      <c r="CV20" s="621"/>
      <c r="CW20" s="621"/>
      <c r="CX20" s="621"/>
      <c r="CY20" s="622"/>
      <c r="CZ20" s="673">
        <v>100</v>
      </c>
      <c r="DA20" s="673"/>
      <c r="DB20" s="673"/>
      <c r="DC20" s="673"/>
      <c r="DD20" s="626">
        <v>435229</v>
      </c>
      <c r="DE20" s="621"/>
      <c r="DF20" s="621"/>
      <c r="DG20" s="621"/>
      <c r="DH20" s="621"/>
      <c r="DI20" s="621"/>
      <c r="DJ20" s="621"/>
      <c r="DK20" s="621"/>
      <c r="DL20" s="621"/>
      <c r="DM20" s="621"/>
      <c r="DN20" s="621"/>
      <c r="DO20" s="621"/>
      <c r="DP20" s="622"/>
      <c r="DQ20" s="626">
        <v>2504796</v>
      </c>
      <c r="DR20" s="621"/>
      <c r="DS20" s="621"/>
      <c r="DT20" s="621"/>
      <c r="DU20" s="621"/>
      <c r="DV20" s="621"/>
      <c r="DW20" s="621"/>
      <c r="DX20" s="621"/>
      <c r="DY20" s="621"/>
      <c r="DZ20" s="621"/>
      <c r="EA20" s="621"/>
      <c r="EB20" s="621"/>
      <c r="EC20" s="656"/>
    </row>
    <row r="21" spans="2:133" ht="11.25" customHeight="1">
      <c r="B21" s="617" t="s">
        <v>262</v>
      </c>
      <c r="C21" s="618"/>
      <c r="D21" s="618"/>
      <c r="E21" s="618"/>
      <c r="F21" s="618"/>
      <c r="G21" s="618"/>
      <c r="H21" s="618"/>
      <c r="I21" s="618"/>
      <c r="J21" s="618"/>
      <c r="K21" s="618"/>
      <c r="L21" s="618"/>
      <c r="M21" s="618"/>
      <c r="N21" s="618"/>
      <c r="O21" s="618"/>
      <c r="P21" s="618"/>
      <c r="Q21" s="619"/>
      <c r="R21" s="620">
        <v>502</v>
      </c>
      <c r="S21" s="621"/>
      <c r="T21" s="621"/>
      <c r="U21" s="621"/>
      <c r="V21" s="621"/>
      <c r="W21" s="621"/>
      <c r="X21" s="621"/>
      <c r="Y21" s="622"/>
      <c r="Z21" s="673">
        <v>0</v>
      </c>
      <c r="AA21" s="673"/>
      <c r="AB21" s="673"/>
      <c r="AC21" s="673"/>
      <c r="AD21" s="674">
        <v>502</v>
      </c>
      <c r="AE21" s="674"/>
      <c r="AF21" s="674"/>
      <c r="AG21" s="674"/>
      <c r="AH21" s="674"/>
      <c r="AI21" s="674"/>
      <c r="AJ21" s="674"/>
      <c r="AK21" s="674"/>
      <c r="AL21" s="643">
        <v>0</v>
      </c>
      <c r="AM21" s="675"/>
      <c r="AN21" s="675"/>
      <c r="AO21" s="676"/>
      <c r="AP21" s="711" t="s">
        <v>263</v>
      </c>
      <c r="AQ21" s="721"/>
      <c r="AR21" s="721"/>
      <c r="AS21" s="721"/>
      <c r="AT21" s="721"/>
      <c r="AU21" s="721"/>
      <c r="AV21" s="721"/>
      <c r="AW21" s="721"/>
      <c r="AX21" s="721"/>
      <c r="AY21" s="721"/>
      <c r="AZ21" s="721"/>
      <c r="BA21" s="721"/>
      <c r="BB21" s="721"/>
      <c r="BC21" s="721"/>
      <c r="BD21" s="721"/>
      <c r="BE21" s="721"/>
      <c r="BF21" s="713"/>
      <c r="BG21" s="620" t="s">
        <v>114</v>
      </c>
      <c r="BH21" s="621"/>
      <c r="BI21" s="621"/>
      <c r="BJ21" s="621"/>
      <c r="BK21" s="621"/>
      <c r="BL21" s="621"/>
      <c r="BM21" s="621"/>
      <c r="BN21" s="622"/>
      <c r="BO21" s="673" t="s">
        <v>114</v>
      </c>
      <c r="BP21" s="673"/>
      <c r="BQ21" s="673"/>
      <c r="BR21" s="673"/>
      <c r="BS21" s="626" t="s">
        <v>114</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264</v>
      </c>
      <c r="C22" s="618"/>
      <c r="D22" s="618"/>
      <c r="E22" s="618"/>
      <c r="F22" s="618"/>
      <c r="G22" s="618"/>
      <c r="H22" s="618"/>
      <c r="I22" s="618"/>
      <c r="J22" s="618"/>
      <c r="K22" s="618"/>
      <c r="L22" s="618"/>
      <c r="M22" s="618"/>
      <c r="N22" s="618"/>
      <c r="O22" s="618"/>
      <c r="P22" s="618"/>
      <c r="Q22" s="619"/>
      <c r="R22" s="620">
        <v>29878</v>
      </c>
      <c r="S22" s="621"/>
      <c r="T22" s="621"/>
      <c r="U22" s="621"/>
      <c r="V22" s="621"/>
      <c r="W22" s="621"/>
      <c r="X22" s="621"/>
      <c r="Y22" s="622"/>
      <c r="Z22" s="673">
        <v>0.8</v>
      </c>
      <c r="AA22" s="673"/>
      <c r="AB22" s="673"/>
      <c r="AC22" s="673"/>
      <c r="AD22" s="674" t="s">
        <v>114</v>
      </c>
      <c r="AE22" s="674"/>
      <c r="AF22" s="674"/>
      <c r="AG22" s="674"/>
      <c r="AH22" s="674"/>
      <c r="AI22" s="674"/>
      <c r="AJ22" s="674"/>
      <c r="AK22" s="674"/>
      <c r="AL22" s="643" t="s">
        <v>114</v>
      </c>
      <c r="AM22" s="675"/>
      <c r="AN22" s="675"/>
      <c r="AO22" s="676"/>
      <c r="AP22" s="711" t="s">
        <v>265</v>
      </c>
      <c r="AQ22" s="721"/>
      <c r="AR22" s="721"/>
      <c r="AS22" s="721"/>
      <c r="AT22" s="721"/>
      <c r="AU22" s="721"/>
      <c r="AV22" s="721"/>
      <c r="AW22" s="721"/>
      <c r="AX22" s="721"/>
      <c r="AY22" s="721"/>
      <c r="AZ22" s="721"/>
      <c r="BA22" s="721"/>
      <c r="BB22" s="721"/>
      <c r="BC22" s="721"/>
      <c r="BD22" s="721"/>
      <c r="BE22" s="721"/>
      <c r="BF22" s="713"/>
      <c r="BG22" s="620" t="s">
        <v>114</v>
      </c>
      <c r="BH22" s="621"/>
      <c r="BI22" s="621"/>
      <c r="BJ22" s="621"/>
      <c r="BK22" s="621"/>
      <c r="BL22" s="621"/>
      <c r="BM22" s="621"/>
      <c r="BN22" s="622"/>
      <c r="BO22" s="673" t="s">
        <v>114</v>
      </c>
      <c r="BP22" s="673"/>
      <c r="BQ22" s="673"/>
      <c r="BR22" s="673"/>
      <c r="BS22" s="626" t="s">
        <v>114</v>
      </c>
      <c r="BT22" s="621"/>
      <c r="BU22" s="621"/>
      <c r="BV22" s="621"/>
      <c r="BW22" s="621"/>
      <c r="BX22" s="621"/>
      <c r="BY22" s="621"/>
      <c r="BZ22" s="621"/>
      <c r="CA22" s="621"/>
      <c r="CB22" s="656"/>
      <c r="CD22" s="725" t="s">
        <v>266</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267</v>
      </c>
      <c r="C23" s="618"/>
      <c r="D23" s="618"/>
      <c r="E23" s="618"/>
      <c r="F23" s="618"/>
      <c r="G23" s="618"/>
      <c r="H23" s="618"/>
      <c r="I23" s="618"/>
      <c r="J23" s="618"/>
      <c r="K23" s="618"/>
      <c r="L23" s="618"/>
      <c r="M23" s="618"/>
      <c r="N23" s="618"/>
      <c r="O23" s="618"/>
      <c r="P23" s="618"/>
      <c r="Q23" s="619"/>
      <c r="R23" s="620">
        <v>29426</v>
      </c>
      <c r="S23" s="621"/>
      <c r="T23" s="621"/>
      <c r="U23" s="621"/>
      <c r="V23" s="621"/>
      <c r="W23" s="621"/>
      <c r="X23" s="621"/>
      <c r="Y23" s="622"/>
      <c r="Z23" s="673">
        <v>0.8</v>
      </c>
      <c r="AA23" s="673"/>
      <c r="AB23" s="673"/>
      <c r="AC23" s="673"/>
      <c r="AD23" s="674">
        <v>3584</v>
      </c>
      <c r="AE23" s="674"/>
      <c r="AF23" s="674"/>
      <c r="AG23" s="674"/>
      <c r="AH23" s="674"/>
      <c r="AI23" s="674"/>
      <c r="AJ23" s="674"/>
      <c r="AK23" s="674"/>
      <c r="AL23" s="643">
        <v>0.2</v>
      </c>
      <c r="AM23" s="675"/>
      <c r="AN23" s="675"/>
      <c r="AO23" s="676"/>
      <c r="AP23" s="711" t="s">
        <v>268</v>
      </c>
      <c r="AQ23" s="721"/>
      <c r="AR23" s="721"/>
      <c r="AS23" s="721"/>
      <c r="AT23" s="721"/>
      <c r="AU23" s="721"/>
      <c r="AV23" s="721"/>
      <c r="AW23" s="721"/>
      <c r="AX23" s="721"/>
      <c r="AY23" s="721"/>
      <c r="AZ23" s="721"/>
      <c r="BA23" s="721"/>
      <c r="BB23" s="721"/>
      <c r="BC23" s="721"/>
      <c r="BD23" s="721"/>
      <c r="BE23" s="721"/>
      <c r="BF23" s="713"/>
      <c r="BG23" s="620" t="s">
        <v>114</v>
      </c>
      <c r="BH23" s="621"/>
      <c r="BI23" s="621"/>
      <c r="BJ23" s="621"/>
      <c r="BK23" s="621"/>
      <c r="BL23" s="621"/>
      <c r="BM23" s="621"/>
      <c r="BN23" s="622"/>
      <c r="BO23" s="673" t="s">
        <v>114</v>
      </c>
      <c r="BP23" s="673"/>
      <c r="BQ23" s="673"/>
      <c r="BR23" s="673"/>
      <c r="BS23" s="626" t="s">
        <v>114</v>
      </c>
      <c r="BT23" s="621"/>
      <c r="BU23" s="621"/>
      <c r="BV23" s="621"/>
      <c r="BW23" s="621"/>
      <c r="BX23" s="621"/>
      <c r="BY23" s="621"/>
      <c r="BZ23" s="621"/>
      <c r="CA23" s="621"/>
      <c r="CB23" s="656"/>
      <c r="CD23" s="725" t="s">
        <v>207</v>
      </c>
      <c r="CE23" s="726"/>
      <c r="CF23" s="726"/>
      <c r="CG23" s="726"/>
      <c r="CH23" s="726"/>
      <c r="CI23" s="726"/>
      <c r="CJ23" s="726"/>
      <c r="CK23" s="726"/>
      <c r="CL23" s="726"/>
      <c r="CM23" s="726"/>
      <c r="CN23" s="726"/>
      <c r="CO23" s="726"/>
      <c r="CP23" s="726"/>
      <c r="CQ23" s="727"/>
      <c r="CR23" s="725" t="s">
        <v>269</v>
      </c>
      <c r="CS23" s="726"/>
      <c r="CT23" s="726"/>
      <c r="CU23" s="726"/>
      <c r="CV23" s="726"/>
      <c r="CW23" s="726"/>
      <c r="CX23" s="726"/>
      <c r="CY23" s="727"/>
      <c r="CZ23" s="725" t="s">
        <v>270</v>
      </c>
      <c r="DA23" s="726"/>
      <c r="DB23" s="726"/>
      <c r="DC23" s="727"/>
      <c r="DD23" s="725" t="s">
        <v>271</v>
      </c>
      <c r="DE23" s="726"/>
      <c r="DF23" s="726"/>
      <c r="DG23" s="726"/>
      <c r="DH23" s="726"/>
      <c r="DI23" s="726"/>
      <c r="DJ23" s="726"/>
      <c r="DK23" s="727"/>
      <c r="DL23" s="728" t="s">
        <v>272</v>
      </c>
      <c r="DM23" s="729"/>
      <c r="DN23" s="729"/>
      <c r="DO23" s="729"/>
      <c r="DP23" s="729"/>
      <c r="DQ23" s="729"/>
      <c r="DR23" s="729"/>
      <c r="DS23" s="729"/>
      <c r="DT23" s="729"/>
      <c r="DU23" s="729"/>
      <c r="DV23" s="730"/>
      <c r="DW23" s="725" t="s">
        <v>273</v>
      </c>
      <c r="DX23" s="726"/>
      <c r="DY23" s="726"/>
      <c r="DZ23" s="726"/>
      <c r="EA23" s="726"/>
      <c r="EB23" s="726"/>
      <c r="EC23" s="727"/>
    </row>
    <row r="24" spans="2:133" ht="11.25" customHeight="1">
      <c r="B24" s="617" t="s">
        <v>274</v>
      </c>
      <c r="C24" s="618"/>
      <c r="D24" s="618"/>
      <c r="E24" s="618"/>
      <c r="F24" s="618"/>
      <c r="G24" s="618"/>
      <c r="H24" s="618"/>
      <c r="I24" s="618"/>
      <c r="J24" s="618"/>
      <c r="K24" s="618"/>
      <c r="L24" s="618"/>
      <c r="M24" s="618"/>
      <c r="N24" s="618"/>
      <c r="O24" s="618"/>
      <c r="P24" s="618"/>
      <c r="Q24" s="619"/>
      <c r="R24" s="620">
        <v>10581</v>
      </c>
      <c r="S24" s="621"/>
      <c r="T24" s="621"/>
      <c r="U24" s="621"/>
      <c r="V24" s="621"/>
      <c r="W24" s="621"/>
      <c r="X24" s="621"/>
      <c r="Y24" s="622"/>
      <c r="Z24" s="673">
        <v>0.3</v>
      </c>
      <c r="AA24" s="673"/>
      <c r="AB24" s="673"/>
      <c r="AC24" s="673"/>
      <c r="AD24" s="674" t="s">
        <v>114</v>
      </c>
      <c r="AE24" s="674"/>
      <c r="AF24" s="674"/>
      <c r="AG24" s="674"/>
      <c r="AH24" s="674"/>
      <c r="AI24" s="674"/>
      <c r="AJ24" s="674"/>
      <c r="AK24" s="674"/>
      <c r="AL24" s="643" t="s">
        <v>114</v>
      </c>
      <c r="AM24" s="675"/>
      <c r="AN24" s="675"/>
      <c r="AO24" s="676"/>
      <c r="AP24" s="711" t="s">
        <v>275</v>
      </c>
      <c r="AQ24" s="721"/>
      <c r="AR24" s="721"/>
      <c r="AS24" s="721"/>
      <c r="AT24" s="721"/>
      <c r="AU24" s="721"/>
      <c r="AV24" s="721"/>
      <c r="AW24" s="721"/>
      <c r="AX24" s="721"/>
      <c r="AY24" s="721"/>
      <c r="AZ24" s="721"/>
      <c r="BA24" s="721"/>
      <c r="BB24" s="721"/>
      <c r="BC24" s="721"/>
      <c r="BD24" s="721"/>
      <c r="BE24" s="721"/>
      <c r="BF24" s="713"/>
      <c r="BG24" s="620" t="s">
        <v>114</v>
      </c>
      <c r="BH24" s="621"/>
      <c r="BI24" s="621"/>
      <c r="BJ24" s="621"/>
      <c r="BK24" s="621"/>
      <c r="BL24" s="621"/>
      <c r="BM24" s="621"/>
      <c r="BN24" s="622"/>
      <c r="BO24" s="673" t="s">
        <v>114</v>
      </c>
      <c r="BP24" s="673"/>
      <c r="BQ24" s="673"/>
      <c r="BR24" s="673"/>
      <c r="BS24" s="626" t="s">
        <v>114</v>
      </c>
      <c r="BT24" s="621"/>
      <c r="BU24" s="621"/>
      <c r="BV24" s="621"/>
      <c r="BW24" s="621"/>
      <c r="BX24" s="621"/>
      <c r="BY24" s="621"/>
      <c r="BZ24" s="621"/>
      <c r="CA24" s="621"/>
      <c r="CB24" s="656"/>
      <c r="CD24" s="677" t="s">
        <v>276</v>
      </c>
      <c r="CE24" s="678"/>
      <c r="CF24" s="678"/>
      <c r="CG24" s="678"/>
      <c r="CH24" s="678"/>
      <c r="CI24" s="678"/>
      <c r="CJ24" s="678"/>
      <c r="CK24" s="678"/>
      <c r="CL24" s="678"/>
      <c r="CM24" s="678"/>
      <c r="CN24" s="678"/>
      <c r="CO24" s="678"/>
      <c r="CP24" s="678"/>
      <c r="CQ24" s="679"/>
      <c r="CR24" s="670">
        <v>1269006</v>
      </c>
      <c r="CS24" s="671"/>
      <c r="CT24" s="671"/>
      <c r="CU24" s="671"/>
      <c r="CV24" s="671"/>
      <c r="CW24" s="671"/>
      <c r="CX24" s="671"/>
      <c r="CY24" s="718"/>
      <c r="CZ24" s="722">
        <v>35.799999999999997</v>
      </c>
      <c r="DA24" s="723"/>
      <c r="DB24" s="723"/>
      <c r="DC24" s="724"/>
      <c r="DD24" s="717">
        <v>1048114</v>
      </c>
      <c r="DE24" s="671"/>
      <c r="DF24" s="671"/>
      <c r="DG24" s="671"/>
      <c r="DH24" s="671"/>
      <c r="DI24" s="671"/>
      <c r="DJ24" s="671"/>
      <c r="DK24" s="718"/>
      <c r="DL24" s="717">
        <v>1042922</v>
      </c>
      <c r="DM24" s="671"/>
      <c r="DN24" s="671"/>
      <c r="DO24" s="671"/>
      <c r="DP24" s="671"/>
      <c r="DQ24" s="671"/>
      <c r="DR24" s="671"/>
      <c r="DS24" s="671"/>
      <c r="DT24" s="671"/>
      <c r="DU24" s="671"/>
      <c r="DV24" s="718"/>
      <c r="DW24" s="719">
        <v>47.6</v>
      </c>
      <c r="DX24" s="688"/>
      <c r="DY24" s="688"/>
      <c r="DZ24" s="688"/>
      <c r="EA24" s="688"/>
      <c r="EB24" s="688"/>
      <c r="EC24" s="720"/>
    </row>
    <row r="25" spans="2:133" ht="11.25" customHeight="1">
      <c r="B25" s="617" t="s">
        <v>277</v>
      </c>
      <c r="C25" s="618"/>
      <c r="D25" s="618"/>
      <c r="E25" s="618"/>
      <c r="F25" s="618"/>
      <c r="G25" s="618"/>
      <c r="H25" s="618"/>
      <c r="I25" s="618"/>
      <c r="J25" s="618"/>
      <c r="K25" s="618"/>
      <c r="L25" s="618"/>
      <c r="M25" s="618"/>
      <c r="N25" s="618"/>
      <c r="O25" s="618"/>
      <c r="P25" s="618"/>
      <c r="Q25" s="619"/>
      <c r="R25" s="620">
        <v>228847</v>
      </c>
      <c r="S25" s="621"/>
      <c r="T25" s="621"/>
      <c r="U25" s="621"/>
      <c r="V25" s="621"/>
      <c r="W25" s="621"/>
      <c r="X25" s="621"/>
      <c r="Y25" s="622"/>
      <c r="Z25" s="673">
        <v>6.3</v>
      </c>
      <c r="AA25" s="673"/>
      <c r="AB25" s="673"/>
      <c r="AC25" s="673"/>
      <c r="AD25" s="674" t="s">
        <v>114</v>
      </c>
      <c r="AE25" s="674"/>
      <c r="AF25" s="674"/>
      <c r="AG25" s="674"/>
      <c r="AH25" s="674"/>
      <c r="AI25" s="674"/>
      <c r="AJ25" s="674"/>
      <c r="AK25" s="674"/>
      <c r="AL25" s="643" t="s">
        <v>114</v>
      </c>
      <c r="AM25" s="675"/>
      <c r="AN25" s="675"/>
      <c r="AO25" s="676"/>
      <c r="AP25" s="711" t="s">
        <v>278</v>
      </c>
      <c r="AQ25" s="721"/>
      <c r="AR25" s="721"/>
      <c r="AS25" s="721"/>
      <c r="AT25" s="721"/>
      <c r="AU25" s="721"/>
      <c r="AV25" s="721"/>
      <c r="AW25" s="721"/>
      <c r="AX25" s="721"/>
      <c r="AY25" s="721"/>
      <c r="AZ25" s="721"/>
      <c r="BA25" s="721"/>
      <c r="BB25" s="721"/>
      <c r="BC25" s="721"/>
      <c r="BD25" s="721"/>
      <c r="BE25" s="721"/>
      <c r="BF25" s="713"/>
      <c r="BG25" s="620" t="s">
        <v>114</v>
      </c>
      <c r="BH25" s="621"/>
      <c r="BI25" s="621"/>
      <c r="BJ25" s="621"/>
      <c r="BK25" s="621"/>
      <c r="BL25" s="621"/>
      <c r="BM25" s="621"/>
      <c r="BN25" s="622"/>
      <c r="BO25" s="673" t="s">
        <v>114</v>
      </c>
      <c r="BP25" s="673"/>
      <c r="BQ25" s="673"/>
      <c r="BR25" s="673"/>
      <c r="BS25" s="626" t="s">
        <v>114</v>
      </c>
      <c r="BT25" s="621"/>
      <c r="BU25" s="621"/>
      <c r="BV25" s="621"/>
      <c r="BW25" s="621"/>
      <c r="BX25" s="621"/>
      <c r="BY25" s="621"/>
      <c r="BZ25" s="621"/>
      <c r="CA25" s="621"/>
      <c r="CB25" s="656"/>
      <c r="CD25" s="657" t="s">
        <v>279</v>
      </c>
      <c r="CE25" s="654"/>
      <c r="CF25" s="654"/>
      <c r="CG25" s="654"/>
      <c r="CH25" s="654"/>
      <c r="CI25" s="654"/>
      <c r="CJ25" s="654"/>
      <c r="CK25" s="654"/>
      <c r="CL25" s="654"/>
      <c r="CM25" s="654"/>
      <c r="CN25" s="654"/>
      <c r="CO25" s="654"/>
      <c r="CP25" s="654"/>
      <c r="CQ25" s="655"/>
      <c r="CR25" s="620">
        <v>616057</v>
      </c>
      <c r="CS25" s="639"/>
      <c r="CT25" s="639"/>
      <c r="CU25" s="639"/>
      <c r="CV25" s="639"/>
      <c r="CW25" s="639"/>
      <c r="CX25" s="639"/>
      <c r="CY25" s="640"/>
      <c r="CZ25" s="623">
        <v>17.399999999999999</v>
      </c>
      <c r="DA25" s="641"/>
      <c r="DB25" s="641"/>
      <c r="DC25" s="642"/>
      <c r="DD25" s="626">
        <v>557378</v>
      </c>
      <c r="DE25" s="639"/>
      <c r="DF25" s="639"/>
      <c r="DG25" s="639"/>
      <c r="DH25" s="639"/>
      <c r="DI25" s="639"/>
      <c r="DJ25" s="639"/>
      <c r="DK25" s="640"/>
      <c r="DL25" s="626">
        <v>552869</v>
      </c>
      <c r="DM25" s="639"/>
      <c r="DN25" s="639"/>
      <c r="DO25" s="639"/>
      <c r="DP25" s="639"/>
      <c r="DQ25" s="639"/>
      <c r="DR25" s="639"/>
      <c r="DS25" s="639"/>
      <c r="DT25" s="639"/>
      <c r="DU25" s="639"/>
      <c r="DV25" s="640"/>
      <c r="DW25" s="643">
        <v>25.2</v>
      </c>
      <c r="DX25" s="644"/>
      <c r="DY25" s="644"/>
      <c r="DZ25" s="644"/>
      <c r="EA25" s="644"/>
      <c r="EB25" s="644"/>
      <c r="EC25" s="645"/>
    </row>
    <row r="26" spans="2:133" ht="11.25" customHeight="1">
      <c r="B26" s="714" t="s">
        <v>280</v>
      </c>
      <c r="C26" s="715"/>
      <c r="D26" s="715"/>
      <c r="E26" s="715"/>
      <c r="F26" s="715"/>
      <c r="G26" s="715"/>
      <c r="H26" s="715"/>
      <c r="I26" s="715"/>
      <c r="J26" s="715"/>
      <c r="K26" s="715"/>
      <c r="L26" s="715"/>
      <c r="M26" s="715"/>
      <c r="N26" s="715"/>
      <c r="O26" s="715"/>
      <c r="P26" s="715"/>
      <c r="Q26" s="716"/>
      <c r="R26" s="620" t="s">
        <v>114</v>
      </c>
      <c r="S26" s="621"/>
      <c r="T26" s="621"/>
      <c r="U26" s="621"/>
      <c r="V26" s="621"/>
      <c r="W26" s="621"/>
      <c r="X26" s="621"/>
      <c r="Y26" s="622"/>
      <c r="Z26" s="673" t="s">
        <v>114</v>
      </c>
      <c r="AA26" s="673"/>
      <c r="AB26" s="673"/>
      <c r="AC26" s="673"/>
      <c r="AD26" s="674" t="s">
        <v>114</v>
      </c>
      <c r="AE26" s="674"/>
      <c r="AF26" s="674"/>
      <c r="AG26" s="674"/>
      <c r="AH26" s="674"/>
      <c r="AI26" s="674"/>
      <c r="AJ26" s="674"/>
      <c r="AK26" s="674"/>
      <c r="AL26" s="643" t="s">
        <v>114</v>
      </c>
      <c r="AM26" s="675"/>
      <c r="AN26" s="675"/>
      <c r="AO26" s="676"/>
      <c r="AP26" s="711" t="s">
        <v>281</v>
      </c>
      <c r="AQ26" s="712"/>
      <c r="AR26" s="712"/>
      <c r="AS26" s="712"/>
      <c r="AT26" s="712"/>
      <c r="AU26" s="712"/>
      <c r="AV26" s="712"/>
      <c r="AW26" s="712"/>
      <c r="AX26" s="712"/>
      <c r="AY26" s="712"/>
      <c r="AZ26" s="712"/>
      <c r="BA26" s="712"/>
      <c r="BB26" s="712"/>
      <c r="BC26" s="712"/>
      <c r="BD26" s="712"/>
      <c r="BE26" s="712"/>
      <c r="BF26" s="713"/>
      <c r="BG26" s="620" t="s">
        <v>114</v>
      </c>
      <c r="BH26" s="621"/>
      <c r="BI26" s="621"/>
      <c r="BJ26" s="621"/>
      <c r="BK26" s="621"/>
      <c r="BL26" s="621"/>
      <c r="BM26" s="621"/>
      <c r="BN26" s="622"/>
      <c r="BO26" s="673" t="s">
        <v>114</v>
      </c>
      <c r="BP26" s="673"/>
      <c r="BQ26" s="673"/>
      <c r="BR26" s="673"/>
      <c r="BS26" s="626" t="s">
        <v>114</v>
      </c>
      <c r="BT26" s="621"/>
      <c r="BU26" s="621"/>
      <c r="BV26" s="621"/>
      <c r="BW26" s="621"/>
      <c r="BX26" s="621"/>
      <c r="BY26" s="621"/>
      <c r="BZ26" s="621"/>
      <c r="CA26" s="621"/>
      <c r="CB26" s="656"/>
      <c r="CD26" s="657" t="s">
        <v>282</v>
      </c>
      <c r="CE26" s="654"/>
      <c r="CF26" s="654"/>
      <c r="CG26" s="654"/>
      <c r="CH26" s="654"/>
      <c r="CI26" s="654"/>
      <c r="CJ26" s="654"/>
      <c r="CK26" s="654"/>
      <c r="CL26" s="654"/>
      <c r="CM26" s="654"/>
      <c r="CN26" s="654"/>
      <c r="CO26" s="654"/>
      <c r="CP26" s="654"/>
      <c r="CQ26" s="655"/>
      <c r="CR26" s="620">
        <v>390439</v>
      </c>
      <c r="CS26" s="621"/>
      <c r="CT26" s="621"/>
      <c r="CU26" s="621"/>
      <c r="CV26" s="621"/>
      <c r="CW26" s="621"/>
      <c r="CX26" s="621"/>
      <c r="CY26" s="622"/>
      <c r="CZ26" s="623">
        <v>11</v>
      </c>
      <c r="DA26" s="641"/>
      <c r="DB26" s="641"/>
      <c r="DC26" s="642"/>
      <c r="DD26" s="626">
        <v>335138</v>
      </c>
      <c r="DE26" s="621"/>
      <c r="DF26" s="621"/>
      <c r="DG26" s="621"/>
      <c r="DH26" s="621"/>
      <c r="DI26" s="621"/>
      <c r="DJ26" s="621"/>
      <c r="DK26" s="622"/>
      <c r="DL26" s="626" t="s">
        <v>219</v>
      </c>
      <c r="DM26" s="621"/>
      <c r="DN26" s="621"/>
      <c r="DO26" s="621"/>
      <c r="DP26" s="621"/>
      <c r="DQ26" s="621"/>
      <c r="DR26" s="621"/>
      <c r="DS26" s="621"/>
      <c r="DT26" s="621"/>
      <c r="DU26" s="621"/>
      <c r="DV26" s="622"/>
      <c r="DW26" s="643" t="s">
        <v>219</v>
      </c>
      <c r="DX26" s="644"/>
      <c r="DY26" s="644"/>
      <c r="DZ26" s="644"/>
      <c r="EA26" s="644"/>
      <c r="EB26" s="644"/>
      <c r="EC26" s="645"/>
    </row>
    <row r="27" spans="2:133" ht="11.25" customHeight="1">
      <c r="B27" s="617" t="s">
        <v>283</v>
      </c>
      <c r="C27" s="618"/>
      <c r="D27" s="618"/>
      <c r="E27" s="618"/>
      <c r="F27" s="618"/>
      <c r="G27" s="618"/>
      <c r="H27" s="618"/>
      <c r="I27" s="618"/>
      <c r="J27" s="618"/>
      <c r="K27" s="618"/>
      <c r="L27" s="618"/>
      <c r="M27" s="618"/>
      <c r="N27" s="618"/>
      <c r="O27" s="618"/>
      <c r="P27" s="618"/>
      <c r="Q27" s="619"/>
      <c r="R27" s="620">
        <v>168302</v>
      </c>
      <c r="S27" s="621"/>
      <c r="T27" s="621"/>
      <c r="U27" s="621"/>
      <c r="V27" s="621"/>
      <c r="W27" s="621"/>
      <c r="X27" s="621"/>
      <c r="Y27" s="622"/>
      <c r="Z27" s="673">
        <v>4.5999999999999996</v>
      </c>
      <c r="AA27" s="673"/>
      <c r="AB27" s="673"/>
      <c r="AC27" s="673"/>
      <c r="AD27" s="674" t="s">
        <v>114</v>
      </c>
      <c r="AE27" s="674"/>
      <c r="AF27" s="674"/>
      <c r="AG27" s="674"/>
      <c r="AH27" s="674"/>
      <c r="AI27" s="674"/>
      <c r="AJ27" s="674"/>
      <c r="AK27" s="674"/>
      <c r="AL27" s="643" t="s">
        <v>114</v>
      </c>
      <c r="AM27" s="675"/>
      <c r="AN27" s="675"/>
      <c r="AO27" s="676"/>
      <c r="AP27" s="617" t="s">
        <v>284</v>
      </c>
      <c r="AQ27" s="618"/>
      <c r="AR27" s="618"/>
      <c r="AS27" s="618"/>
      <c r="AT27" s="618"/>
      <c r="AU27" s="618"/>
      <c r="AV27" s="618"/>
      <c r="AW27" s="618"/>
      <c r="AX27" s="618"/>
      <c r="AY27" s="618"/>
      <c r="AZ27" s="618"/>
      <c r="BA27" s="618"/>
      <c r="BB27" s="618"/>
      <c r="BC27" s="618"/>
      <c r="BD27" s="618"/>
      <c r="BE27" s="618"/>
      <c r="BF27" s="619"/>
      <c r="BG27" s="620">
        <v>640114</v>
      </c>
      <c r="BH27" s="621"/>
      <c r="BI27" s="621"/>
      <c r="BJ27" s="621"/>
      <c r="BK27" s="621"/>
      <c r="BL27" s="621"/>
      <c r="BM27" s="621"/>
      <c r="BN27" s="622"/>
      <c r="BO27" s="673">
        <v>100</v>
      </c>
      <c r="BP27" s="673"/>
      <c r="BQ27" s="673"/>
      <c r="BR27" s="673"/>
      <c r="BS27" s="626">
        <v>78838</v>
      </c>
      <c r="BT27" s="621"/>
      <c r="BU27" s="621"/>
      <c r="BV27" s="621"/>
      <c r="BW27" s="621"/>
      <c r="BX27" s="621"/>
      <c r="BY27" s="621"/>
      <c r="BZ27" s="621"/>
      <c r="CA27" s="621"/>
      <c r="CB27" s="656"/>
      <c r="CD27" s="657" t="s">
        <v>285</v>
      </c>
      <c r="CE27" s="654"/>
      <c r="CF27" s="654"/>
      <c r="CG27" s="654"/>
      <c r="CH27" s="654"/>
      <c r="CI27" s="654"/>
      <c r="CJ27" s="654"/>
      <c r="CK27" s="654"/>
      <c r="CL27" s="654"/>
      <c r="CM27" s="654"/>
      <c r="CN27" s="654"/>
      <c r="CO27" s="654"/>
      <c r="CP27" s="654"/>
      <c r="CQ27" s="655"/>
      <c r="CR27" s="620">
        <v>251394</v>
      </c>
      <c r="CS27" s="639"/>
      <c r="CT27" s="639"/>
      <c r="CU27" s="639"/>
      <c r="CV27" s="639"/>
      <c r="CW27" s="639"/>
      <c r="CX27" s="639"/>
      <c r="CY27" s="640"/>
      <c r="CZ27" s="623">
        <v>7.1</v>
      </c>
      <c r="DA27" s="641"/>
      <c r="DB27" s="641"/>
      <c r="DC27" s="642"/>
      <c r="DD27" s="626">
        <v>89181</v>
      </c>
      <c r="DE27" s="639"/>
      <c r="DF27" s="639"/>
      <c r="DG27" s="639"/>
      <c r="DH27" s="639"/>
      <c r="DI27" s="639"/>
      <c r="DJ27" s="639"/>
      <c r="DK27" s="640"/>
      <c r="DL27" s="626">
        <v>88498</v>
      </c>
      <c r="DM27" s="639"/>
      <c r="DN27" s="639"/>
      <c r="DO27" s="639"/>
      <c r="DP27" s="639"/>
      <c r="DQ27" s="639"/>
      <c r="DR27" s="639"/>
      <c r="DS27" s="639"/>
      <c r="DT27" s="639"/>
      <c r="DU27" s="639"/>
      <c r="DV27" s="640"/>
      <c r="DW27" s="643">
        <v>4</v>
      </c>
      <c r="DX27" s="644"/>
      <c r="DY27" s="644"/>
      <c r="DZ27" s="644"/>
      <c r="EA27" s="644"/>
      <c r="EB27" s="644"/>
      <c r="EC27" s="645"/>
    </row>
    <row r="28" spans="2:133" ht="11.25" customHeight="1">
      <c r="B28" s="617" t="s">
        <v>286</v>
      </c>
      <c r="C28" s="618"/>
      <c r="D28" s="618"/>
      <c r="E28" s="618"/>
      <c r="F28" s="618"/>
      <c r="G28" s="618"/>
      <c r="H28" s="618"/>
      <c r="I28" s="618"/>
      <c r="J28" s="618"/>
      <c r="K28" s="618"/>
      <c r="L28" s="618"/>
      <c r="M28" s="618"/>
      <c r="N28" s="618"/>
      <c r="O28" s="618"/>
      <c r="P28" s="618"/>
      <c r="Q28" s="619"/>
      <c r="R28" s="620">
        <v>11245</v>
      </c>
      <c r="S28" s="621"/>
      <c r="T28" s="621"/>
      <c r="U28" s="621"/>
      <c r="V28" s="621"/>
      <c r="W28" s="621"/>
      <c r="X28" s="621"/>
      <c r="Y28" s="622"/>
      <c r="Z28" s="673">
        <v>0.3</v>
      </c>
      <c r="AA28" s="673"/>
      <c r="AB28" s="673"/>
      <c r="AC28" s="673"/>
      <c r="AD28" s="674">
        <v>9672</v>
      </c>
      <c r="AE28" s="674"/>
      <c r="AF28" s="674"/>
      <c r="AG28" s="674"/>
      <c r="AH28" s="674"/>
      <c r="AI28" s="674"/>
      <c r="AJ28" s="674"/>
      <c r="AK28" s="674"/>
      <c r="AL28" s="643">
        <v>0.5</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287</v>
      </c>
      <c r="CE28" s="654"/>
      <c r="CF28" s="654"/>
      <c r="CG28" s="654"/>
      <c r="CH28" s="654"/>
      <c r="CI28" s="654"/>
      <c r="CJ28" s="654"/>
      <c r="CK28" s="654"/>
      <c r="CL28" s="654"/>
      <c r="CM28" s="654"/>
      <c r="CN28" s="654"/>
      <c r="CO28" s="654"/>
      <c r="CP28" s="654"/>
      <c r="CQ28" s="655"/>
      <c r="CR28" s="620">
        <v>401555</v>
      </c>
      <c r="CS28" s="621"/>
      <c r="CT28" s="621"/>
      <c r="CU28" s="621"/>
      <c r="CV28" s="621"/>
      <c r="CW28" s="621"/>
      <c r="CX28" s="621"/>
      <c r="CY28" s="622"/>
      <c r="CZ28" s="623">
        <v>11.3</v>
      </c>
      <c r="DA28" s="641"/>
      <c r="DB28" s="641"/>
      <c r="DC28" s="642"/>
      <c r="DD28" s="626">
        <v>401555</v>
      </c>
      <c r="DE28" s="621"/>
      <c r="DF28" s="621"/>
      <c r="DG28" s="621"/>
      <c r="DH28" s="621"/>
      <c r="DI28" s="621"/>
      <c r="DJ28" s="621"/>
      <c r="DK28" s="622"/>
      <c r="DL28" s="626">
        <v>401555</v>
      </c>
      <c r="DM28" s="621"/>
      <c r="DN28" s="621"/>
      <c r="DO28" s="621"/>
      <c r="DP28" s="621"/>
      <c r="DQ28" s="621"/>
      <c r="DR28" s="621"/>
      <c r="DS28" s="621"/>
      <c r="DT28" s="621"/>
      <c r="DU28" s="621"/>
      <c r="DV28" s="622"/>
      <c r="DW28" s="643">
        <v>18.3</v>
      </c>
      <c r="DX28" s="644"/>
      <c r="DY28" s="644"/>
      <c r="DZ28" s="644"/>
      <c r="EA28" s="644"/>
      <c r="EB28" s="644"/>
      <c r="EC28" s="645"/>
    </row>
    <row r="29" spans="2:133" ht="11.25" customHeight="1">
      <c r="B29" s="617" t="s">
        <v>288</v>
      </c>
      <c r="C29" s="618"/>
      <c r="D29" s="618"/>
      <c r="E29" s="618"/>
      <c r="F29" s="618"/>
      <c r="G29" s="618"/>
      <c r="H29" s="618"/>
      <c r="I29" s="618"/>
      <c r="J29" s="618"/>
      <c r="K29" s="618"/>
      <c r="L29" s="618"/>
      <c r="M29" s="618"/>
      <c r="N29" s="618"/>
      <c r="O29" s="618"/>
      <c r="P29" s="618"/>
      <c r="Q29" s="619"/>
      <c r="R29" s="620">
        <v>293072</v>
      </c>
      <c r="S29" s="621"/>
      <c r="T29" s="621"/>
      <c r="U29" s="621"/>
      <c r="V29" s="621"/>
      <c r="W29" s="621"/>
      <c r="X29" s="621"/>
      <c r="Y29" s="622"/>
      <c r="Z29" s="673">
        <v>8</v>
      </c>
      <c r="AA29" s="673"/>
      <c r="AB29" s="673"/>
      <c r="AC29" s="673"/>
      <c r="AD29" s="674" t="s">
        <v>114</v>
      </c>
      <c r="AE29" s="674"/>
      <c r="AF29" s="674"/>
      <c r="AG29" s="674"/>
      <c r="AH29" s="674"/>
      <c r="AI29" s="674"/>
      <c r="AJ29" s="674"/>
      <c r="AK29" s="674"/>
      <c r="AL29" s="643" t="s">
        <v>114</v>
      </c>
      <c r="AM29" s="675"/>
      <c r="AN29" s="675"/>
      <c r="AO29" s="676"/>
      <c r="AP29" s="680" t="s">
        <v>207</v>
      </c>
      <c r="AQ29" s="681"/>
      <c r="AR29" s="681"/>
      <c r="AS29" s="681"/>
      <c r="AT29" s="681"/>
      <c r="AU29" s="681"/>
      <c r="AV29" s="681"/>
      <c r="AW29" s="681"/>
      <c r="AX29" s="681"/>
      <c r="AY29" s="681"/>
      <c r="AZ29" s="681"/>
      <c r="BA29" s="681"/>
      <c r="BB29" s="681"/>
      <c r="BC29" s="681"/>
      <c r="BD29" s="681"/>
      <c r="BE29" s="681"/>
      <c r="BF29" s="682"/>
      <c r="BG29" s="680" t="s">
        <v>289</v>
      </c>
      <c r="BH29" s="696"/>
      <c r="BI29" s="696"/>
      <c r="BJ29" s="696"/>
      <c r="BK29" s="696"/>
      <c r="BL29" s="696"/>
      <c r="BM29" s="696"/>
      <c r="BN29" s="696"/>
      <c r="BO29" s="696"/>
      <c r="BP29" s="696"/>
      <c r="BQ29" s="697"/>
      <c r="BR29" s="680" t="s">
        <v>290</v>
      </c>
      <c r="BS29" s="696"/>
      <c r="BT29" s="696"/>
      <c r="BU29" s="696"/>
      <c r="BV29" s="696"/>
      <c r="BW29" s="696"/>
      <c r="BX29" s="696"/>
      <c r="BY29" s="696"/>
      <c r="BZ29" s="696"/>
      <c r="CA29" s="696"/>
      <c r="CB29" s="697"/>
      <c r="CD29" s="690" t="s">
        <v>291</v>
      </c>
      <c r="CE29" s="691"/>
      <c r="CF29" s="657" t="s">
        <v>59</v>
      </c>
      <c r="CG29" s="654"/>
      <c r="CH29" s="654"/>
      <c r="CI29" s="654"/>
      <c r="CJ29" s="654"/>
      <c r="CK29" s="654"/>
      <c r="CL29" s="654"/>
      <c r="CM29" s="654"/>
      <c r="CN29" s="654"/>
      <c r="CO29" s="654"/>
      <c r="CP29" s="654"/>
      <c r="CQ29" s="655"/>
      <c r="CR29" s="620">
        <v>401555</v>
      </c>
      <c r="CS29" s="639"/>
      <c r="CT29" s="639"/>
      <c r="CU29" s="639"/>
      <c r="CV29" s="639"/>
      <c r="CW29" s="639"/>
      <c r="CX29" s="639"/>
      <c r="CY29" s="640"/>
      <c r="CZ29" s="623">
        <v>11.3</v>
      </c>
      <c r="DA29" s="641"/>
      <c r="DB29" s="641"/>
      <c r="DC29" s="642"/>
      <c r="DD29" s="626">
        <v>401555</v>
      </c>
      <c r="DE29" s="639"/>
      <c r="DF29" s="639"/>
      <c r="DG29" s="639"/>
      <c r="DH29" s="639"/>
      <c r="DI29" s="639"/>
      <c r="DJ29" s="639"/>
      <c r="DK29" s="640"/>
      <c r="DL29" s="626">
        <v>401555</v>
      </c>
      <c r="DM29" s="639"/>
      <c r="DN29" s="639"/>
      <c r="DO29" s="639"/>
      <c r="DP29" s="639"/>
      <c r="DQ29" s="639"/>
      <c r="DR29" s="639"/>
      <c r="DS29" s="639"/>
      <c r="DT29" s="639"/>
      <c r="DU29" s="639"/>
      <c r="DV29" s="640"/>
      <c r="DW29" s="643">
        <v>18.3</v>
      </c>
      <c r="DX29" s="644"/>
      <c r="DY29" s="644"/>
      <c r="DZ29" s="644"/>
      <c r="EA29" s="644"/>
      <c r="EB29" s="644"/>
      <c r="EC29" s="645"/>
    </row>
    <row r="30" spans="2:133" ht="11.25" customHeight="1">
      <c r="B30" s="617" t="s">
        <v>292</v>
      </c>
      <c r="C30" s="618"/>
      <c r="D30" s="618"/>
      <c r="E30" s="618"/>
      <c r="F30" s="618"/>
      <c r="G30" s="618"/>
      <c r="H30" s="618"/>
      <c r="I30" s="618"/>
      <c r="J30" s="618"/>
      <c r="K30" s="618"/>
      <c r="L30" s="618"/>
      <c r="M30" s="618"/>
      <c r="N30" s="618"/>
      <c r="O30" s="618"/>
      <c r="P30" s="618"/>
      <c r="Q30" s="619"/>
      <c r="R30" s="620">
        <v>360828</v>
      </c>
      <c r="S30" s="621"/>
      <c r="T30" s="621"/>
      <c r="U30" s="621"/>
      <c r="V30" s="621"/>
      <c r="W30" s="621"/>
      <c r="X30" s="621"/>
      <c r="Y30" s="622"/>
      <c r="Z30" s="673">
        <v>9.9</v>
      </c>
      <c r="AA30" s="673"/>
      <c r="AB30" s="673"/>
      <c r="AC30" s="673"/>
      <c r="AD30" s="674">
        <v>5474</v>
      </c>
      <c r="AE30" s="674"/>
      <c r="AF30" s="674"/>
      <c r="AG30" s="674"/>
      <c r="AH30" s="674"/>
      <c r="AI30" s="674"/>
      <c r="AJ30" s="674"/>
      <c r="AK30" s="674"/>
      <c r="AL30" s="643">
        <v>0.3</v>
      </c>
      <c r="AM30" s="675"/>
      <c r="AN30" s="675"/>
      <c r="AO30" s="676"/>
      <c r="AP30" s="698" t="s">
        <v>293</v>
      </c>
      <c r="AQ30" s="699"/>
      <c r="AR30" s="699"/>
      <c r="AS30" s="699"/>
      <c r="AT30" s="704" t="s">
        <v>294</v>
      </c>
      <c r="AU30" s="184"/>
      <c r="AV30" s="184"/>
      <c r="AW30" s="184"/>
      <c r="AX30" s="707" t="s">
        <v>173</v>
      </c>
      <c r="AY30" s="708"/>
      <c r="AZ30" s="708"/>
      <c r="BA30" s="708"/>
      <c r="BB30" s="708"/>
      <c r="BC30" s="708"/>
      <c r="BD30" s="708"/>
      <c r="BE30" s="708"/>
      <c r="BF30" s="709"/>
      <c r="BG30" s="686">
        <v>99.6</v>
      </c>
      <c r="BH30" s="687"/>
      <c r="BI30" s="687"/>
      <c r="BJ30" s="687"/>
      <c r="BK30" s="687"/>
      <c r="BL30" s="687"/>
      <c r="BM30" s="688">
        <v>97.4</v>
      </c>
      <c r="BN30" s="687"/>
      <c r="BO30" s="687"/>
      <c r="BP30" s="687"/>
      <c r="BQ30" s="689"/>
      <c r="BR30" s="686">
        <v>99.5</v>
      </c>
      <c r="BS30" s="687"/>
      <c r="BT30" s="687"/>
      <c r="BU30" s="687"/>
      <c r="BV30" s="687"/>
      <c r="BW30" s="687"/>
      <c r="BX30" s="688">
        <v>97.1</v>
      </c>
      <c r="BY30" s="687"/>
      <c r="BZ30" s="687"/>
      <c r="CA30" s="687"/>
      <c r="CB30" s="689"/>
      <c r="CD30" s="692"/>
      <c r="CE30" s="693"/>
      <c r="CF30" s="657" t="s">
        <v>295</v>
      </c>
      <c r="CG30" s="654"/>
      <c r="CH30" s="654"/>
      <c r="CI30" s="654"/>
      <c r="CJ30" s="654"/>
      <c r="CK30" s="654"/>
      <c r="CL30" s="654"/>
      <c r="CM30" s="654"/>
      <c r="CN30" s="654"/>
      <c r="CO30" s="654"/>
      <c r="CP30" s="654"/>
      <c r="CQ30" s="655"/>
      <c r="CR30" s="620">
        <v>376016</v>
      </c>
      <c r="CS30" s="621"/>
      <c r="CT30" s="621"/>
      <c r="CU30" s="621"/>
      <c r="CV30" s="621"/>
      <c r="CW30" s="621"/>
      <c r="CX30" s="621"/>
      <c r="CY30" s="622"/>
      <c r="CZ30" s="623">
        <v>10.6</v>
      </c>
      <c r="DA30" s="641"/>
      <c r="DB30" s="641"/>
      <c r="DC30" s="642"/>
      <c r="DD30" s="626">
        <v>376016</v>
      </c>
      <c r="DE30" s="621"/>
      <c r="DF30" s="621"/>
      <c r="DG30" s="621"/>
      <c r="DH30" s="621"/>
      <c r="DI30" s="621"/>
      <c r="DJ30" s="621"/>
      <c r="DK30" s="622"/>
      <c r="DL30" s="626">
        <v>376016</v>
      </c>
      <c r="DM30" s="621"/>
      <c r="DN30" s="621"/>
      <c r="DO30" s="621"/>
      <c r="DP30" s="621"/>
      <c r="DQ30" s="621"/>
      <c r="DR30" s="621"/>
      <c r="DS30" s="621"/>
      <c r="DT30" s="621"/>
      <c r="DU30" s="621"/>
      <c r="DV30" s="622"/>
      <c r="DW30" s="643">
        <v>17.100000000000001</v>
      </c>
      <c r="DX30" s="644"/>
      <c r="DY30" s="644"/>
      <c r="DZ30" s="644"/>
      <c r="EA30" s="644"/>
      <c r="EB30" s="644"/>
      <c r="EC30" s="645"/>
    </row>
    <row r="31" spans="2:133" ht="11.25" customHeight="1">
      <c r="B31" s="617" t="s">
        <v>296</v>
      </c>
      <c r="C31" s="618"/>
      <c r="D31" s="618"/>
      <c r="E31" s="618"/>
      <c r="F31" s="618"/>
      <c r="G31" s="618"/>
      <c r="H31" s="618"/>
      <c r="I31" s="618"/>
      <c r="J31" s="618"/>
      <c r="K31" s="618"/>
      <c r="L31" s="618"/>
      <c r="M31" s="618"/>
      <c r="N31" s="618"/>
      <c r="O31" s="618"/>
      <c r="P31" s="618"/>
      <c r="Q31" s="619"/>
      <c r="R31" s="620">
        <v>111282</v>
      </c>
      <c r="S31" s="621"/>
      <c r="T31" s="621"/>
      <c r="U31" s="621"/>
      <c r="V31" s="621"/>
      <c r="W31" s="621"/>
      <c r="X31" s="621"/>
      <c r="Y31" s="622"/>
      <c r="Z31" s="673">
        <v>3.1</v>
      </c>
      <c r="AA31" s="673"/>
      <c r="AB31" s="673"/>
      <c r="AC31" s="673"/>
      <c r="AD31" s="674" t="s">
        <v>114</v>
      </c>
      <c r="AE31" s="674"/>
      <c r="AF31" s="674"/>
      <c r="AG31" s="674"/>
      <c r="AH31" s="674"/>
      <c r="AI31" s="674"/>
      <c r="AJ31" s="674"/>
      <c r="AK31" s="674"/>
      <c r="AL31" s="643" t="s">
        <v>114</v>
      </c>
      <c r="AM31" s="675"/>
      <c r="AN31" s="675"/>
      <c r="AO31" s="676"/>
      <c r="AP31" s="700"/>
      <c r="AQ31" s="701"/>
      <c r="AR31" s="701"/>
      <c r="AS31" s="701"/>
      <c r="AT31" s="705"/>
      <c r="AU31" s="183" t="s">
        <v>297</v>
      </c>
      <c r="AV31" s="183"/>
      <c r="AW31" s="183"/>
      <c r="AX31" s="617" t="s">
        <v>298</v>
      </c>
      <c r="AY31" s="618"/>
      <c r="AZ31" s="618"/>
      <c r="BA31" s="618"/>
      <c r="BB31" s="618"/>
      <c r="BC31" s="618"/>
      <c r="BD31" s="618"/>
      <c r="BE31" s="618"/>
      <c r="BF31" s="619"/>
      <c r="BG31" s="684">
        <v>99.3</v>
      </c>
      <c r="BH31" s="639"/>
      <c r="BI31" s="639"/>
      <c r="BJ31" s="639"/>
      <c r="BK31" s="639"/>
      <c r="BL31" s="639"/>
      <c r="BM31" s="675">
        <v>97.7</v>
      </c>
      <c r="BN31" s="685"/>
      <c r="BO31" s="685"/>
      <c r="BP31" s="685"/>
      <c r="BQ31" s="649"/>
      <c r="BR31" s="684">
        <v>99.2</v>
      </c>
      <c r="BS31" s="639"/>
      <c r="BT31" s="639"/>
      <c r="BU31" s="639"/>
      <c r="BV31" s="639"/>
      <c r="BW31" s="639"/>
      <c r="BX31" s="675">
        <v>97.1</v>
      </c>
      <c r="BY31" s="685"/>
      <c r="BZ31" s="685"/>
      <c r="CA31" s="685"/>
      <c r="CB31" s="649"/>
      <c r="CD31" s="692"/>
      <c r="CE31" s="693"/>
      <c r="CF31" s="657" t="s">
        <v>299</v>
      </c>
      <c r="CG31" s="654"/>
      <c r="CH31" s="654"/>
      <c r="CI31" s="654"/>
      <c r="CJ31" s="654"/>
      <c r="CK31" s="654"/>
      <c r="CL31" s="654"/>
      <c r="CM31" s="654"/>
      <c r="CN31" s="654"/>
      <c r="CO31" s="654"/>
      <c r="CP31" s="654"/>
      <c r="CQ31" s="655"/>
      <c r="CR31" s="620">
        <v>25539</v>
      </c>
      <c r="CS31" s="639"/>
      <c r="CT31" s="639"/>
      <c r="CU31" s="639"/>
      <c r="CV31" s="639"/>
      <c r="CW31" s="639"/>
      <c r="CX31" s="639"/>
      <c r="CY31" s="640"/>
      <c r="CZ31" s="623">
        <v>0.7</v>
      </c>
      <c r="DA31" s="641"/>
      <c r="DB31" s="641"/>
      <c r="DC31" s="642"/>
      <c r="DD31" s="626">
        <v>25539</v>
      </c>
      <c r="DE31" s="639"/>
      <c r="DF31" s="639"/>
      <c r="DG31" s="639"/>
      <c r="DH31" s="639"/>
      <c r="DI31" s="639"/>
      <c r="DJ31" s="639"/>
      <c r="DK31" s="640"/>
      <c r="DL31" s="626">
        <v>25539</v>
      </c>
      <c r="DM31" s="639"/>
      <c r="DN31" s="639"/>
      <c r="DO31" s="639"/>
      <c r="DP31" s="639"/>
      <c r="DQ31" s="639"/>
      <c r="DR31" s="639"/>
      <c r="DS31" s="639"/>
      <c r="DT31" s="639"/>
      <c r="DU31" s="639"/>
      <c r="DV31" s="640"/>
      <c r="DW31" s="643">
        <v>1.2</v>
      </c>
      <c r="DX31" s="644"/>
      <c r="DY31" s="644"/>
      <c r="DZ31" s="644"/>
      <c r="EA31" s="644"/>
      <c r="EB31" s="644"/>
      <c r="EC31" s="645"/>
    </row>
    <row r="32" spans="2:133" ht="11.25" customHeight="1">
      <c r="B32" s="617" t="s">
        <v>300</v>
      </c>
      <c r="C32" s="618"/>
      <c r="D32" s="618"/>
      <c r="E32" s="618"/>
      <c r="F32" s="618"/>
      <c r="G32" s="618"/>
      <c r="H32" s="618"/>
      <c r="I32" s="618"/>
      <c r="J32" s="618"/>
      <c r="K32" s="618"/>
      <c r="L32" s="618"/>
      <c r="M32" s="618"/>
      <c r="N32" s="618"/>
      <c r="O32" s="618"/>
      <c r="P32" s="618"/>
      <c r="Q32" s="619"/>
      <c r="R32" s="620">
        <v>54594</v>
      </c>
      <c r="S32" s="621"/>
      <c r="T32" s="621"/>
      <c r="U32" s="621"/>
      <c r="V32" s="621"/>
      <c r="W32" s="621"/>
      <c r="X32" s="621"/>
      <c r="Y32" s="622"/>
      <c r="Z32" s="673">
        <v>1.5</v>
      </c>
      <c r="AA32" s="673"/>
      <c r="AB32" s="673"/>
      <c r="AC32" s="673"/>
      <c r="AD32" s="674">
        <v>3</v>
      </c>
      <c r="AE32" s="674"/>
      <c r="AF32" s="674"/>
      <c r="AG32" s="674"/>
      <c r="AH32" s="674"/>
      <c r="AI32" s="674"/>
      <c r="AJ32" s="674"/>
      <c r="AK32" s="674"/>
      <c r="AL32" s="643">
        <v>0</v>
      </c>
      <c r="AM32" s="675"/>
      <c r="AN32" s="675"/>
      <c r="AO32" s="676"/>
      <c r="AP32" s="702"/>
      <c r="AQ32" s="703"/>
      <c r="AR32" s="703"/>
      <c r="AS32" s="703"/>
      <c r="AT32" s="706"/>
      <c r="AU32" s="185"/>
      <c r="AV32" s="185"/>
      <c r="AW32" s="185"/>
      <c r="AX32" s="601" t="s">
        <v>301</v>
      </c>
      <c r="AY32" s="602"/>
      <c r="AZ32" s="602"/>
      <c r="BA32" s="602"/>
      <c r="BB32" s="602"/>
      <c r="BC32" s="602"/>
      <c r="BD32" s="602"/>
      <c r="BE32" s="602"/>
      <c r="BF32" s="603"/>
      <c r="BG32" s="683">
        <v>99.7</v>
      </c>
      <c r="BH32" s="605"/>
      <c r="BI32" s="605"/>
      <c r="BJ32" s="605"/>
      <c r="BK32" s="605"/>
      <c r="BL32" s="605"/>
      <c r="BM32" s="668">
        <v>97.2</v>
      </c>
      <c r="BN32" s="605"/>
      <c r="BO32" s="605"/>
      <c r="BP32" s="605"/>
      <c r="BQ32" s="662"/>
      <c r="BR32" s="683">
        <v>99.6</v>
      </c>
      <c r="BS32" s="605"/>
      <c r="BT32" s="605"/>
      <c r="BU32" s="605"/>
      <c r="BV32" s="605"/>
      <c r="BW32" s="605"/>
      <c r="BX32" s="668">
        <v>97</v>
      </c>
      <c r="BY32" s="605"/>
      <c r="BZ32" s="605"/>
      <c r="CA32" s="605"/>
      <c r="CB32" s="662"/>
      <c r="CD32" s="694"/>
      <c r="CE32" s="695"/>
      <c r="CF32" s="657" t="s">
        <v>302</v>
      </c>
      <c r="CG32" s="654"/>
      <c r="CH32" s="654"/>
      <c r="CI32" s="654"/>
      <c r="CJ32" s="654"/>
      <c r="CK32" s="654"/>
      <c r="CL32" s="654"/>
      <c r="CM32" s="654"/>
      <c r="CN32" s="654"/>
      <c r="CO32" s="654"/>
      <c r="CP32" s="654"/>
      <c r="CQ32" s="655"/>
      <c r="CR32" s="620" t="s">
        <v>114</v>
      </c>
      <c r="CS32" s="621"/>
      <c r="CT32" s="621"/>
      <c r="CU32" s="621"/>
      <c r="CV32" s="621"/>
      <c r="CW32" s="621"/>
      <c r="CX32" s="621"/>
      <c r="CY32" s="622"/>
      <c r="CZ32" s="623" t="s">
        <v>114</v>
      </c>
      <c r="DA32" s="641"/>
      <c r="DB32" s="641"/>
      <c r="DC32" s="642"/>
      <c r="DD32" s="626" t="s">
        <v>114</v>
      </c>
      <c r="DE32" s="621"/>
      <c r="DF32" s="621"/>
      <c r="DG32" s="621"/>
      <c r="DH32" s="621"/>
      <c r="DI32" s="621"/>
      <c r="DJ32" s="621"/>
      <c r="DK32" s="622"/>
      <c r="DL32" s="626" t="s">
        <v>114</v>
      </c>
      <c r="DM32" s="621"/>
      <c r="DN32" s="621"/>
      <c r="DO32" s="621"/>
      <c r="DP32" s="621"/>
      <c r="DQ32" s="621"/>
      <c r="DR32" s="621"/>
      <c r="DS32" s="621"/>
      <c r="DT32" s="621"/>
      <c r="DU32" s="621"/>
      <c r="DV32" s="622"/>
      <c r="DW32" s="643" t="s">
        <v>114</v>
      </c>
      <c r="DX32" s="644"/>
      <c r="DY32" s="644"/>
      <c r="DZ32" s="644"/>
      <c r="EA32" s="644"/>
      <c r="EB32" s="644"/>
      <c r="EC32" s="645"/>
    </row>
    <row r="33" spans="2:133" ht="11.25" customHeight="1">
      <c r="B33" s="617" t="s">
        <v>303</v>
      </c>
      <c r="C33" s="618"/>
      <c r="D33" s="618"/>
      <c r="E33" s="618"/>
      <c r="F33" s="618"/>
      <c r="G33" s="618"/>
      <c r="H33" s="618"/>
      <c r="I33" s="618"/>
      <c r="J33" s="618"/>
      <c r="K33" s="618"/>
      <c r="L33" s="618"/>
      <c r="M33" s="618"/>
      <c r="N33" s="618"/>
      <c r="O33" s="618"/>
      <c r="P33" s="618"/>
      <c r="Q33" s="619"/>
      <c r="R33" s="620">
        <v>169900</v>
      </c>
      <c r="S33" s="621"/>
      <c r="T33" s="621"/>
      <c r="U33" s="621"/>
      <c r="V33" s="621"/>
      <c r="W33" s="621"/>
      <c r="X33" s="621"/>
      <c r="Y33" s="622"/>
      <c r="Z33" s="673">
        <v>4.7</v>
      </c>
      <c r="AA33" s="673"/>
      <c r="AB33" s="673"/>
      <c r="AC33" s="673"/>
      <c r="AD33" s="674" t="s">
        <v>114</v>
      </c>
      <c r="AE33" s="674"/>
      <c r="AF33" s="674"/>
      <c r="AG33" s="674"/>
      <c r="AH33" s="674"/>
      <c r="AI33" s="674"/>
      <c r="AJ33" s="674"/>
      <c r="AK33" s="674"/>
      <c r="AL33" s="643" t="s">
        <v>114</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304</v>
      </c>
      <c r="CE33" s="654"/>
      <c r="CF33" s="654"/>
      <c r="CG33" s="654"/>
      <c r="CH33" s="654"/>
      <c r="CI33" s="654"/>
      <c r="CJ33" s="654"/>
      <c r="CK33" s="654"/>
      <c r="CL33" s="654"/>
      <c r="CM33" s="654"/>
      <c r="CN33" s="654"/>
      <c r="CO33" s="654"/>
      <c r="CP33" s="654"/>
      <c r="CQ33" s="655"/>
      <c r="CR33" s="620">
        <v>1832758</v>
      </c>
      <c r="CS33" s="639"/>
      <c r="CT33" s="639"/>
      <c r="CU33" s="639"/>
      <c r="CV33" s="639"/>
      <c r="CW33" s="639"/>
      <c r="CX33" s="639"/>
      <c r="CY33" s="640"/>
      <c r="CZ33" s="623">
        <v>51.8</v>
      </c>
      <c r="DA33" s="641"/>
      <c r="DB33" s="641"/>
      <c r="DC33" s="642"/>
      <c r="DD33" s="626">
        <v>1190042</v>
      </c>
      <c r="DE33" s="639"/>
      <c r="DF33" s="639"/>
      <c r="DG33" s="639"/>
      <c r="DH33" s="639"/>
      <c r="DI33" s="639"/>
      <c r="DJ33" s="639"/>
      <c r="DK33" s="640"/>
      <c r="DL33" s="626">
        <v>815360</v>
      </c>
      <c r="DM33" s="639"/>
      <c r="DN33" s="639"/>
      <c r="DO33" s="639"/>
      <c r="DP33" s="639"/>
      <c r="DQ33" s="639"/>
      <c r="DR33" s="639"/>
      <c r="DS33" s="639"/>
      <c r="DT33" s="639"/>
      <c r="DU33" s="639"/>
      <c r="DV33" s="640"/>
      <c r="DW33" s="643">
        <v>37.200000000000003</v>
      </c>
      <c r="DX33" s="644"/>
      <c r="DY33" s="644"/>
      <c r="DZ33" s="644"/>
      <c r="EA33" s="644"/>
      <c r="EB33" s="644"/>
      <c r="EC33" s="645"/>
    </row>
    <row r="34" spans="2:133" ht="11.25" customHeight="1">
      <c r="B34" s="617" t="s">
        <v>305</v>
      </c>
      <c r="C34" s="618"/>
      <c r="D34" s="618"/>
      <c r="E34" s="618"/>
      <c r="F34" s="618"/>
      <c r="G34" s="618"/>
      <c r="H34" s="618"/>
      <c r="I34" s="618"/>
      <c r="J34" s="618"/>
      <c r="K34" s="618"/>
      <c r="L34" s="618"/>
      <c r="M34" s="618"/>
      <c r="N34" s="618"/>
      <c r="O34" s="618"/>
      <c r="P34" s="618"/>
      <c r="Q34" s="619"/>
      <c r="R34" s="620" t="s">
        <v>114</v>
      </c>
      <c r="S34" s="621"/>
      <c r="T34" s="621"/>
      <c r="U34" s="621"/>
      <c r="V34" s="621"/>
      <c r="W34" s="621"/>
      <c r="X34" s="621"/>
      <c r="Y34" s="622"/>
      <c r="Z34" s="673" t="s">
        <v>114</v>
      </c>
      <c r="AA34" s="673"/>
      <c r="AB34" s="673"/>
      <c r="AC34" s="673"/>
      <c r="AD34" s="674" t="s">
        <v>114</v>
      </c>
      <c r="AE34" s="674"/>
      <c r="AF34" s="674"/>
      <c r="AG34" s="674"/>
      <c r="AH34" s="674"/>
      <c r="AI34" s="674"/>
      <c r="AJ34" s="674"/>
      <c r="AK34" s="674"/>
      <c r="AL34" s="643" t="s">
        <v>114</v>
      </c>
      <c r="AM34" s="675"/>
      <c r="AN34" s="675"/>
      <c r="AO34" s="676"/>
      <c r="AP34" s="188"/>
      <c r="AQ34" s="680" t="s">
        <v>306</v>
      </c>
      <c r="AR34" s="681"/>
      <c r="AS34" s="681"/>
      <c r="AT34" s="681"/>
      <c r="AU34" s="681"/>
      <c r="AV34" s="681"/>
      <c r="AW34" s="681"/>
      <c r="AX34" s="681"/>
      <c r="AY34" s="681"/>
      <c r="AZ34" s="681"/>
      <c r="BA34" s="681"/>
      <c r="BB34" s="681"/>
      <c r="BC34" s="681"/>
      <c r="BD34" s="681"/>
      <c r="BE34" s="681"/>
      <c r="BF34" s="682"/>
      <c r="BG34" s="680" t="s">
        <v>307</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308</v>
      </c>
      <c r="CE34" s="654"/>
      <c r="CF34" s="654"/>
      <c r="CG34" s="654"/>
      <c r="CH34" s="654"/>
      <c r="CI34" s="654"/>
      <c r="CJ34" s="654"/>
      <c r="CK34" s="654"/>
      <c r="CL34" s="654"/>
      <c r="CM34" s="654"/>
      <c r="CN34" s="654"/>
      <c r="CO34" s="654"/>
      <c r="CP34" s="654"/>
      <c r="CQ34" s="655"/>
      <c r="CR34" s="620">
        <v>534680</v>
      </c>
      <c r="CS34" s="621"/>
      <c r="CT34" s="621"/>
      <c r="CU34" s="621"/>
      <c r="CV34" s="621"/>
      <c r="CW34" s="621"/>
      <c r="CX34" s="621"/>
      <c r="CY34" s="622"/>
      <c r="CZ34" s="623">
        <v>15.1</v>
      </c>
      <c r="DA34" s="641"/>
      <c r="DB34" s="641"/>
      <c r="DC34" s="642"/>
      <c r="DD34" s="626">
        <v>418744</v>
      </c>
      <c r="DE34" s="621"/>
      <c r="DF34" s="621"/>
      <c r="DG34" s="621"/>
      <c r="DH34" s="621"/>
      <c r="DI34" s="621"/>
      <c r="DJ34" s="621"/>
      <c r="DK34" s="622"/>
      <c r="DL34" s="626">
        <v>299983</v>
      </c>
      <c r="DM34" s="621"/>
      <c r="DN34" s="621"/>
      <c r="DO34" s="621"/>
      <c r="DP34" s="621"/>
      <c r="DQ34" s="621"/>
      <c r="DR34" s="621"/>
      <c r="DS34" s="621"/>
      <c r="DT34" s="621"/>
      <c r="DU34" s="621"/>
      <c r="DV34" s="622"/>
      <c r="DW34" s="643">
        <v>13.7</v>
      </c>
      <c r="DX34" s="644"/>
      <c r="DY34" s="644"/>
      <c r="DZ34" s="644"/>
      <c r="EA34" s="644"/>
      <c r="EB34" s="644"/>
      <c r="EC34" s="645"/>
    </row>
    <row r="35" spans="2:133" ht="11.25" customHeight="1">
      <c r="B35" s="617" t="s">
        <v>309</v>
      </c>
      <c r="C35" s="618"/>
      <c r="D35" s="618"/>
      <c r="E35" s="618"/>
      <c r="F35" s="618"/>
      <c r="G35" s="618"/>
      <c r="H35" s="618"/>
      <c r="I35" s="618"/>
      <c r="J35" s="618"/>
      <c r="K35" s="618"/>
      <c r="L35" s="618"/>
      <c r="M35" s="618"/>
      <c r="N35" s="618"/>
      <c r="O35" s="618"/>
      <c r="P35" s="618"/>
      <c r="Q35" s="619"/>
      <c r="R35" s="620">
        <v>94300</v>
      </c>
      <c r="S35" s="621"/>
      <c r="T35" s="621"/>
      <c r="U35" s="621"/>
      <c r="V35" s="621"/>
      <c r="W35" s="621"/>
      <c r="X35" s="621"/>
      <c r="Y35" s="622"/>
      <c r="Z35" s="673">
        <v>2.6</v>
      </c>
      <c r="AA35" s="673"/>
      <c r="AB35" s="673"/>
      <c r="AC35" s="673"/>
      <c r="AD35" s="674" t="s">
        <v>114</v>
      </c>
      <c r="AE35" s="674"/>
      <c r="AF35" s="674"/>
      <c r="AG35" s="674"/>
      <c r="AH35" s="674"/>
      <c r="AI35" s="674"/>
      <c r="AJ35" s="674"/>
      <c r="AK35" s="674"/>
      <c r="AL35" s="643" t="s">
        <v>114</v>
      </c>
      <c r="AM35" s="675"/>
      <c r="AN35" s="675"/>
      <c r="AO35" s="676"/>
      <c r="AP35" s="188"/>
      <c r="AQ35" s="677" t="s">
        <v>310</v>
      </c>
      <c r="AR35" s="678"/>
      <c r="AS35" s="678"/>
      <c r="AT35" s="678"/>
      <c r="AU35" s="678"/>
      <c r="AV35" s="678"/>
      <c r="AW35" s="678"/>
      <c r="AX35" s="678"/>
      <c r="AY35" s="679"/>
      <c r="AZ35" s="670">
        <v>452726</v>
      </c>
      <c r="BA35" s="671"/>
      <c r="BB35" s="671"/>
      <c r="BC35" s="671"/>
      <c r="BD35" s="671"/>
      <c r="BE35" s="671"/>
      <c r="BF35" s="672"/>
      <c r="BG35" s="677" t="s">
        <v>311</v>
      </c>
      <c r="BH35" s="678"/>
      <c r="BI35" s="678"/>
      <c r="BJ35" s="678"/>
      <c r="BK35" s="678"/>
      <c r="BL35" s="678"/>
      <c r="BM35" s="678"/>
      <c r="BN35" s="678"/>
      <c r="BO35" s="678"/>
      <c r="BP35" s="678"/>
      <c r="BQ35" s="678"/>
      <c r="BR35" s="678"/>
      <c r="BS35" s="678"/>
      <c r="BT35" s="678"/>
      <c r="BU35" s="679"/>
      <c r="BV35" s="670">
        <v>92444</v>
      </c>
      <c r="BW35" s="671"/>
      <c r="BX35" s="671"/>
      <c r="BY35" s="671"/>
      <c r="BZ35" s="671"/>
      <c r="CA35" s="671"/>
      <c r="CB35" s="672"/>
      <c r="CD35" s="657" t="s">
        <v>312</v>
      </c>
      <c r="CE35" s="654"/>
      <c r="CF35" s="654"/>
      <c r="CG35" s="654"/>
      <c r="CH35" s="654"/>
      <c r="CI35" s="654"/>
      <c r="CJ35" s="654"/>
      <c r="CK35" s="654"/>
      <c r="CL35" s="654"/>
      <c r="CM35" s="654"/>
      <c r="CN35" s="654"/>
      <c r="CO35" s="654"/>
      <c r="CP35" s="654"/>
      <c r="CQ35" s="655"/>
      <c r="CR35" s="620">
        <v>25114</v>
      </c>
      <c r="CS35" s="639"/>
      <c r="CT35" s="639"/>
      <c r="CU35" s="639"/>
      <c r="CV35" s="639"/>
      <c r="CW35" s="639"/>
      <c r="CX35" s="639"/>
      <c r="CY35" s="640"/>
      <c r="CZ35" s="623">
        <v>0.7</v>
      </c>
      <c r="DA35" s="641"/>
      <c r="DB35" s="641"/>
      <c r="DC35" s="642"/>
      <c r="DD35" s="626">
        <v>25113</v>
      </c>
      <c r="DE35" s="639"/>
      <c r="DF35" s="639"/>
      <c r="DG35" s="639"/>
      <c r="DH35" s="639"/>
      <c r="DI35" s="639"/>
      <c r="DJ35" s="639"/>
      <c r="DK35" s="640"/>
      <c r="DL35" s="626">
        <v>18071</v>
      </c>
      <c r="DM35" s="639"/>
      <c r="DN35" s="639"/>
      <c r="DO35" s="639"/>
      <c r="DP35" s="639"/>
      <c r="DQ35" s="639"/>
      <c r="DR35" s="639"/>
      <c r="DS35" s="639"/>
      <c r="DT35" s="639"/>
      <c r="DU35" s="639"/>
      <c r="DV35" s="640"/>
      <c r="DW35" s="643">
        <v>0.8</v>
      </c>
      <c r="DX35" s="644"/>
      <c r="DY35" s="644"/>
      <c r="DZ35" s="644"/>
      <c r="EA35" s="644"/>
      <c r="EB35" s="644"/>
      <c r="EC35" s="645"/>
    </row>
    <row r="36" spans="2:133" ht="11.25" customHeight="1">
      <c r="B36" s="601" t="s">
        <v>313</v>
      </c>
      <c r="C36" s="602"/>
      <c r="D36" s="602"/>
      <c r="E36" s="602"/>
      <c r="F36" s="602"/>
      <c r="G36" s="602"/>
      <c r="H36" s="602"/>
      <c r="I36" s="602"/>
      <c r="J36" s="602"/>
      <c r="K36" s="602"/>
      <c r="L36" s="602"/>
      <c r="M36" s="602"/>
      <c r="N36" s="602"/>
      <c r="O36" s="602"/>
      <c r="P36" s="602"/>
      <c r="Q36" s="603"/>
      <c r="R36" s="604">
        <v>3648270</v>
      </c>
      <c r="S36" s="661"/>
      <c r="T36" s="661"/>
      <c r="U36" s="661"/>
      <c r="V36" s="661"/>
      <c r="W36" s="661"/>
      <c r="X36" s="661"/>
      <c r="Y36" s="664"/>
      <c r="Z36" s="665">
        <v>100</v>
      </c>
      <c r="AA36" s="665"/>
      <c r="AB36" s="665"/>
      <c r="AC36" s="665"/>
      <c r="AD36" s="666">
        <v>2098908</v>
      </c>
      <c r="AE36" s="666"/>
      <c r="AF36" s="666"/>
      <c r="AG36" s="666"/>
      <c r="AH36" s="666"/>
      <c r="AI36" s="666"/>
      <c r="AJ36" s="666"/>
      <c r="AK36" s="666"/>
      <c r="AL36" s="667">
        <v>100</v>
      </c>
      <c r="AM36" s="668"/>
      <c r="AN36" s="668"/>
      <c r="AO36" s="669"/>
      <c r="AQ36" s="646" t="s">
        <v>314</v>
      </c>
      <c r="AR36" s="647"/>
      <c r="AS36" s="647"/>
      <c r="AT36" s="647"/>
      <c r="AU36" s="647"/>
      <c r="AV36" s="647"/>
      <c r="AW36" s="647"/>
      <c r="AX36" s="647"/>
      <c r="AY36" s="648"/>
      <c r="AZ36" s="620">
        <v>145908</v>
      </c>
      <c r="BA36" s="621"/>
      <c r="BB36" s="621"/>
      <c r="BC36" s="621"/>
      <c r="BD36" s="639"/>
      <c r="BE36" s="639"/>
      <c r="BF36" s="649"/>
      <c r="BG36" s="657" t="s">
        <v>315</v>
      </c>
      <c r="BH36" s="654"/>
      <c r="BI36" s="654"/>
      <c r="BJ36" s="654"/>
      <c r="BK36" s="654"/>
      <c r="BL36" s="654"/>
      <c r="BM36" s="654"/>
      <c r="BN36" s="654"/>
      <c r="BO36" s="654"/>
      <c r="BP36" s="654"/>
      <c r="BQ36" s="654"/>
      <c r="BR36" s="654"/>
      <c r="BS36" s="654"/>
      <c r="BT36" s="654"/>
      <c r="BU36" s="655"/>
      <c r="BV36" s="620">
        <v>72005</v>
      </c>
      <c r="BW36" s="621"/>
      <c r="BX36" s="621"/>
      <c r="BY36" s="621"/>
      <c r="BZ36" s="621"/>
      <c r="CA36" s="621"/>
      <c r="CB36" s="656"/>
      <c r="CD36" s="657" t="s">
        <v>316</v>
      </c>
      <c r="CE36" s="654"/>
      <c r="CF36" s="654"/>
      <c r="CG36" s="654"/>
      <c r="CH36" s="654"/>
      <c r="CI36" s="654"/>
      <c r="CJ36" s="654"/>
      <c r="CK36" s="654"/>
      <c r="CL36" s="654"/>
      <c r="CM36" s="654"/>
      <c r="CN36" s="654"/>
      <c r="CO36" s="654"/>
      <c r="CP36" s="654"/>
      <c r="CQ36" s="655"/>
      <c r="CR36" s="620">
        <v>477560</v>
      </c>
      <c r="CS36" s="621"/>
      <c r="CT36" s="621"/>
      <c r="CU36" s="621"/>
      <c r="CV36" s="621"/>
      <c r="CW36" s="621"/>
      <c r="CX36" s="621"/>
      <c r="CY36" s="622"/>
      <c r="CZ36" s="623">
        <v>13.5</v>
      </c>
      <c r="DA36" s="641"/>
      <c r="DB36" s="641"/>
      <c r="DC36" s="642"/>
      <c r="DD36" s="626">
        <v>289850</v>
      </c>
      <c r="DE36" s="621"/>
      <c r="DF36" s="621"/>
      <c r="DG36" s="621"/>
      <c r="DH36" s="621"/>
      <c r="DI36" s="621"/>
      <c r="DJ36" s="621"/>
      <c r="DK36" s="622"/>
      <c r="DL36" s="626">
        <v>236432</v>
      </c>
      <c r="DM36" s="621"/>
      <c r="DN36" s="621"/>
      <c r="DO36" s="621"/>
      <c r="DP36" s="621"/>
      <c r="DQ36" s="621"/>
      <c r="DR36" s="621"/>
      <c r="DS36" s="621"/>
      <c r="DT36" s="621"/>
      <c r="DU36" s="621"/>
      <c r="DV36" s="622"/>
      <c r="DW36" s="643">
        <v>10.8</v>
      </c>
      <c r="DX36" s="644"/>
      <c r="DY36" s="644"/>
      <c r="DZ36" s="644"/>
      <c r="EA36" s="644"/>
      <c r="EB36" s="644"/>
      <c r="EC36" s="645"/>
    </row>
    <row r="37" spans="2:133" ht="11.25" customHeight="1">
      <c r="AQ37" s="646" t="s">
        <v>317</v>
      </c>
      <c r="AR37" s="647"/>
      <c r="AS37" s="647"/>
      <c r="AT37" s="647"/>
      <c r="AU37" s="647"/>
      <c r="AV37" s="647"/>
      <c r="AW37" s="647"/>
      <c r="AX37" s="647"/>
      <c r="AY37" s="648"/>
      <c r="AZ37" s="620">
        <v>88572</v>
      </c>
      <c r="BA37" s="621"/>
      <c r="BB37" s="621"/>
      <c r="BC37" s="621"/>
      <c r="BD37" s="639"/>
      <c r="BE37" s="639"/>
      <c r="BF37" s="649"/>
      <c r="BG37" s="657" t="s">
        <v>318</v>
      </c>
      <c r="BH37" s="654"/>
      <c r="BI37" s="654"/>
      <c r="BJ37" s="654"/>
      <c r="BK37" s="654"/>
      <c r="BL37" s="654"/>
      <c r="BM37" s="654"/>
      <c r="BN37" s="654"/>
      <c r="BO37" s="654"/>
      <c r="BP37" s="654"/>
      <c r="BQ37" s="654"/>
      <c r="BR37" s="654"/>
      <c r="BS37" s="654"/>
      <c r="BT37" s="654"/>
      <c r="BU37" s="655"/>
      <c r="BV37" s="620">
        <v>687</v>
      </c>
      <c r="BW37" s="621"/>
      <c r="BX37" s="621"/>
      <c r="BY37" s="621"/>
      <c r="BZ37" s="621"/>
      <c r="CA37" s="621"/>
      <c r="CB37" s="656"/>
      <c r="CD37" s="657" t="s">
        <v>319</v>
      </c>
      <c r="CE37" s="654"/>
      <c r="CF37" s="654"/>
      <c r="CG37" s="654"/>
      <c r="CH37" s="654"/>
      <c r="CI37" s="654"/>
      <c r="CJ37" s="654"/>
      <c r="CK37" s="654"/>
      <c r="CL37" s="654"/>
      <c r="CM37" s="654"/>
      <c r="CN37" s="654"/>
      <c r="CO37" s="654"/>
      <c r="CP37" s="654"/>
      <c r="CQ37" s="655"/>
      <c r="CR37" s="620">
        <v>165464</v>
      </c>
      <c r="CS37" s="639"/>
      <c r="CT37" s="639"/>
      <c r="CU37" s="639"/>
      <c r="CV37" s="639"/>
      <c r="CW37" s="639"/>
      <c r="CX37" s="639"/>
      <c r="CY37" s="640"/>
      <c r="CZ37" s="623">
        <v>4.7</v>
      </c>
      <c r="DA37" s="641"/>
      <c r="DB37" s="641"/>
      <c r="DC37" s="642"/>
      <c r="DD37" s="626">
        <v>165459</v>
      </c>
      <c r="DE37" s="639"/>
      <c r="DF37" s="639"/>
      <c r="DG37" s="639"/>
      <c r="DH37" s="639"/>
      <c r="DI37" s="639"/>
      <c r="DJ37" s="639"/>
      <c r="DK37" s="640"/>
      <c r="DL37" s="626">
        <v>151395</v>
      </c>
      <c r="DM37" s="639"/>
      <c r="DN37" s="639"/>
      <c r="DO37" s="639"/>
      <c r="DP37" s="639"/>
      <c r="DQ37" s="639"/>
      <c r="DR37" s="639"/>
      <c r="DS37" s="639"/>
      <c r="DT37" s="639"/>
      <c r="DU37" s="639"/>
      <c r="DV37" s="640"/>
      <c r="DW37" s="643">
        <v>6.9</v>
      </c>
      <c r="DX37" s="644"/>
      <c r="DY37" s="644"/>
      <c r="DZ37" s="644"/>
      <c r="EA37" s="644"/>
      <c r="EB37" s="644"/>
      <c r="EC37" s="645"/>
    </row>
    <row r="38" spans="2:133" ht="11.25" customHeight="1">
      <c r="AQ38" s="646" t="s">
        <v>320</v>
      </c>
      <c r="AR38" s="647"/>
      <c r="AS38" s="647"/>
      <c r="AT38" s="647"/>
      <c r="AU38" s="647"/>
      <c r="AV38" s="647"/>
      <c r="AW38" s="647"/>
      <c r="AX38" s="647"/>
      <c r="AY38" s="648"/>
      <c r="AZ38" s="620" t="s">
        <v>321</v>
      </c>
      <c r="BA38" s="621"/>
      <c r="BB38" s="621"/>
      <c r="BC38" s="621"/>
      <c r="BD38" s="639"/>
      <c r="BE38" s="639"/>
      <c r="BF38" s="649"/>
      <c r="BG38" s="657" t="s">
        <v>322</v>
      </c>
      <c r="BH38" s="654"/>
      <c r="BI38" s="654"/>
      <c r="BJ38" s="654"/>
      <c r="BK38" s="654"/>
      <c r="BL38" s="654"/>
      <c r="BM38" s="654"/>
      <c r="BN38" s="654"/>
      <c r="BO38" s="654"/>
      <c r="BP38" s="654"/>
      <c r="BQ38" s="654"/>
      <c r="BR38" s="654"/>
      <c r="BS38" s="654"/>
      <c r="BT38" s="654"/>
      <c r="BU38" s="655"/>
      <c r="BV38" s="620">
        <v>1112</v>
      </c>
      <c r="BW38" s="621"/>
      <c r="BX38" s="621"/>
      <c r="BY38" s="621"/>
      <c r="BZ38" s="621"/>
      <c r="CA38" s="621"/>
      <c r="CB38" s="656"/>
      <c r="CD38" s="657" t="s">
        <v>323</v>
      </c>
      <c r="CE38" s="654"/>
      <c r="CF38" s="654"/>
      <c r="CG38" s="654"/>
      <c r="CH38" s="654"/>
      <c r="CI38" s="654"/>
      <c r="CJ38" s="654"/>
      <c r="CK38" s="654"/>
      <c r="CL38" s="654"/>
      <c r="CM38" s="654"/>
      <c r="CN38" s="654"/>
      <c r="CO38" s="654"/>
      <c r="CP38" s="654"/>
      <c r="CQ38" s="655"/>
      <c r="CR38" s="620">
        <v>446953</v>
      </c>
      <c r="CS38" s="621"/>
      <c r="CT38" s="621"/>
      <c r="CU38" s="621"/>
      <c r="CV38" s="621"/>
      <c r="CW38" s="621"/>
      <c r="CX38" s="621"/>
      <c r="CY38" s="622"/>
      <c r="CZ38" s="623">
        <v>12.6</v>
      </c>
      <c r="DA38" s="641"/>
      <c r="DB38" s="641"/>
      <c r="DC38" s="642"/>
      <c r="DD38" s="626">
        <v>416319</v>
      </c>
      <c r="DE38" s="621"/>
      <c r="DF38" s="621"/>
      <c r="DG38" s="621"/>
      <c r="DH38" s="621"/>
      <c r="DI38" s="621"/>
      <c r="DJ38" s="621"/>
      <c r="DK38" s="622"/>
      <c r="DL38" s="626">
        <v>260874</v>
      </c>
      <c r="DM38" s="621"/>
      <c r="DN38" s="621"/>
      <c r="DO38" s="621"/>
      <c r="DP38" s="621"/>
      <c r="DQ38" s="621"/>
      <c r="DR38" s="621"/>
      <c r="DS38" s="621"/>
      <c r="DT38" s="621"/>
      <c r="DU38" s="621"/>
      <c r="DV38" s="622"/>
      <c r="DW38" s="643">
        <v>11.9</v>
      </c>
      <c r="DX38" s="644"/>
      <c r="DY38" s="644"/>
      <c r="DZ38" s="644"/>
      <c r="EA38" s="644"/>
      <c r="EB38" s="644"/>
      <c r="EC38" s="645"/>
    </row>
    <row r="39" spans="2:133" ht="11.25" customHeight="1">
      <c r="AQ39" s="646" t="s">
        <v>324</v>
      </c>
      <c r="AR39" s="647"/>
      <c r="AS39" s="647"/>
      <c r="AT39" s="647"/>
      <c r="AU39" s="647"/>
      <c r="AV39" s="647"/>
      <c r="AW39" s="647"/>
      <c r="AX39" s="647"/>
      <c r="AY39" s="648"/>
      <c r="AZ39" s="620" t="s">
        <v>321</v>
      </c>
      <c r="BA39" s="621"/>
      <c r="BB39" s="621"/>
      <c r="BC39" s="621"/>
      <c r="BD39" s="639"/>
      <c r="BE39" s="639"/>
      <c r="BF39" s="649"/>
      <c r="BG39" s="650" t="s">
        <v>325</v>
      </c>
      <c r="BH39" s="651"/>
      <c r="BI39" s="651"/>
      <c r="BJ39" s="651"/>
      <c r="BK39" s="651"/>
      <c r="BL39" s="189"/>
      <c r="BM39" s="654" t="s">
        <v>326</v>
      </c>
      <c r="BN39" s="654"/>
      <c r="BO39" s="654"/>
      <c r="BP39" s="654"/>
      <c r="BQ39" s="654"/>
      <c r="BR39" s="654"/>
      <c r="BS39" s="654"/>
      <c r="BT39" s="654"/>
      <c r="BU39" s="655"/>
      <c r="BV39" s="620">
        <v>83</v>
      </c>
      <c r="BW39" s="621"/>
      <c r="BX39" s="621"/>
      <c r="BY39" s="621"/>
      <c r="BZ39" s="621"/>
      <c r="CA39" s="621"/>
      <c r="CB39" s="656"/>
      <c r="CD39" s="657" t="s">
        <v>327</v>
      </c>
      <c r="CE39" s="654"/>
      <c r="CF39" s="654"/>
      <c r="CG39" s="654"/>
      <c r="CH39" s="654"/>
      <c r="CI39" s="654"/>
      <c r="CJ39" s="654"/>
      <c r="CK39" s="654"/>
      <c r="CL39" s="654"/>
      <c r="CM39" s="654"/>
      <c r="CN39" s="654"/>
      <c r="CO39" s="654"/>
      <c r="CP39" s="654"/>
      <c r="CQ39" s="655"/>
      <c r="CR39" s="620">
        <v>333947</v>
      </c>
      <c r="CS39" s="639"/>
      <c r="CT39" s="639"/>
      <c r="CU39" s="639"/>
      <c r="CV39" s="639"/>
      <c r="CW39" s="639"/>
      <c r="CX39" s="639"/>
      <c r="CY39" s="640"/>
      <c r="CZ39" s="623">
        <v>9.4</v>
      </c>
      <c r="DA39" s="641"/>
      <c r="DB39" s="641"/>
      <c r="DC39" s="642"/>
      <c r="DD39" s="626">
        <v>40012</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328</v>
      </c>
      <c r="AR40" s="647"/>
      <c r="AS40" s="647"/>
      <c r="AT40" s="647"/>
      <c r="AU40" s="647"/>
      <c r="AV40" s="647"/>
      <c r="AW40" s="647"/>
      <c r="AX40" s="647"/>
      <c r="AY40" s="648"/>
      <c r="AZ40" s="620">
        <v>38183</v>
      </c>
      <c r="BA40" s="621"/>
      <c r="BB40" s="621"/>
      <c r="BC40" s="621"/>
      <c r="BD40" s="639"/>
      <c r="BE40" s="639"/>
      <c r="BF40" s="649"/>
      <c r="BG40" s="650"/>
      <c r="BH40" s="651"/>
      <c r="BI40" s="651"/>
      <c r="BJ40" s="651"/>
      <c r="BK40" s="651"/>
      <c r="BL40" s="189"/>
      <c r="BM40" s="654" t="s">
        <v>329</v>
      </c>
      <c r="BN40" s="654"/>
      <c r="BO40" s="654"/>
      <c r="BP40" s="654"/>
      <c r="BQ40" s="654"/>
      <c r="BR40" s="654"/>
      <c r="BS40" s="654"/>
      <c r="BT40" s="654"/>
      <c r="BU40" s="655"/>
      <c r="BV40" s="620">
        <v>107</v>
      </c>
      <c r="BW40" s="621"/>
      <c r="BX40" s="621"/>
      <c r="BY40" s="621"/>
      <c r="BZ40" s="621"/>
      <c r="CA40" s="621"/>
      <c r="CB40" s="656"/>
      <c r="CD40" s="657" t="s">
        <v>330</v>
      </c>
      <c r="CE40" s="654"/>
      <c r="CF40" s="654"/>
      <c r="CG40" s="654"/>
      <c r="CH40" s="654"/>
      <c r="CI40" s="654"/>
      <c r="CJ40" s="654"/>
      <c r="CK40" s="654"/>
      <c r="CL40" s="654"/>
      <c r="CM40" s="654"/>
      <c r="CN40" s="654"/>
      <c r="CO40" s="654"/>
      <c r="CP40" s="654"/>
      <c r="CQ40" s="655"/>
      <c r="CR40" s="620">
        <v>14504</v>
      </c>
      <c r="CS40" s="621"/>
      <c r="CT40" s="621"/>
      <c r="CU40" s="621"/>
      <c r="CV40" s="621"/>
      <c r="CW40" s="621"/>
      <c r="CX40" s="621"/>
      <c r="CY40" s="622"/>
      <c r="CZ40" s="623">
        <v>0.4</v>
      </c>
      <c r="DA40" s="641"/>
      <c r="DB40" s="641"/>
      <c r="DC40" s="642"/>
      <c r="DD40" s="626">
        <v>4</v>
      </c>
      <c r="DE40" s="621"/>
      <c r="DF40" s="621"/>
      <c r="DG40" s="621"/>
      <c r="DH40" s="621"/>
      <c r="DI40" s="621"/>
      <c r="DJ40" s="621"/>
      <c r="DK40" s="622"/>
      <c r="DL40" s="626" t="s">
        <v>321</v>
      </c>
      <c r="DM40" s="621"/>
      <c r="DN40" s="621"/>
      <c r="DO40" s="621"/>
      <c r="DP40" s="621"/>
      <c r="DQ40" s="621"/>
      <c r="DR40" s="621"/>
      <c r="DS40" s="621"/>
      <c r="DT40" s="621"/>
      <c r="DU40" s="621"/>
      <c r="DV40" s="622"/>
      <c r="DW40" s="643" t="s">
        <v>321</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331</v>
      </c>
      <c r="AR41" s="659"/>
      <c r="AS41" s="659"/>
      <c r="AT41" s="659"/>
      <c r="AU41" s="659"/>
      <c r="AV41" s="659"/>
      <c r="AW41" s="659"/>
      <c r="AX41" s="659"/>
      <c r="AY41" s="660"/>
      <c r="AZ41" s="604">
        <v>180063</v>
      </c>
      <c r="BA41" s="661"/>
      <c r="BB41" s="661"/>
      <c r="BC41" s="661"/>
      <c r="BD41" s="605"/>
      <c r="BE41" s="605"/>
      <c r="BF41" s="662"/>
      <c r="BG41" s="652"/>
      <c r="BH41" s="653"/>
      <c r="BI41" s="653"/>
      <c r="BJ41" s="653"/>
      <c r="BK41" s="653"/>
      <c r="BL41" s="191"/>
      <c r="BM41" s="659" t="s">
        <v>332</v>
      </c>
      <c r="BN41" s="659"/>
      <c r="BO41" s="659"/>
      <c r="BP41" s="659"/>
      <c r="BQ41" s="659"/>
      <c r="BR41" s="659"/>
      <c r="BS41" s="659"/>
      <c r="BT41" s="659"/>
      <c r="BU41" s="660"/>
      <c r="BV41" s="604">
        <v>323</v>
      </c>
      <c r="BW41" s="661"/>
      <c r="BX41" s="661"/>
      <c r="BY41" s="661"/>
      <c r="BZ41" s="661"/>
      <c r="CA41" s="661"/>
      <c r="CB41" s="663"/>
      <c r="CD41" s="657" t="s">
        <v>333</v>
      </c>
      <c r="CE41" s="654"/>
      <c r="CF41" s="654"/>
      <c r="CG41" s="654"/>
      <c r="CH41" s="654"/>
      <c r="CI41" s="654"/>
      <c r="CJ41" s="654"/>
      <c r="CK41" s="654"/>
      <c r="CL41" s="654"/>
      <c r="CM41" s="654"/>
      <c r="CN41" s="654"/>
      <c r="CO41" s="654"/>
      <c r="CP41" s="654"/>
      <c r="CQ41" s="655"/>
      <c r="CR41" s="620" t="s">
        <v>334</v>
      </c>
      <c r="CS41" s="639"/>
      <c r="CT41" s="639"/>
      <c r="CU41" s="639"/>
      <c r="CV41" s="639"/>
      <c r="CW41" s="639"/>
      <c r="CX41" s="639"/>
      <c r="CY41" s="640"/>
      <c r="CZ41" s="623" t="s">
        <v>334</v>
      </c>
      <c r="DA41" s="641"/>
      <c r="DB41" s="641"/>
      <c r="DC41" s="642"/>
      <c r="DD41" s="626" t="s">
        <v>334</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335</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336</v>
      </c>
      <c r="CE42" s="618"/>
      <c r="CF42" s="618"/>
      <c r="CG42" s="618"/>
      <c r="CH42" s="618"/>
      <c r="CI42" s="618"/>
      <c r="CJ42" s="618"/>
      <c r="CK42" s="618"/>
      <c r="CL42" s="618"/>
      <c r="CM42" s="618"/>
      <c r="CN42" s="618"/>
      <c r="CO42" s="618"/>
      <c r="CP42" s="618"/>
      <c r="CQ42" s="619"/>
      <c r="CR42" s="620">
        <v>439454</v>
      </c>
      <c r="CS42" s="621"/>
      <c r="CT42" s="621"/>
      <c r="CU42" s="621"/>
      <c r="CV42" s="621"/>
      <c r="CW42" s="621"/>
      <c r="CX42" s="621"/>
      <c r="CY42" s="622"/>
      <c r="CZ42" s="623">
        <v>12.4</v>
      </c>
      <c r="DA42" s="624"/>
      <c r="DB42" s="624"/>
      <c r="DC42" s="625"/>
      <c r="DD42" s="626">
        <v>266640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337</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338</v>
      </c>
      <c r="CE43" s="618"/>
      <c r="CF43" s="618"/>
      <c r="CG43" s="618"/>
      <c r="CH43" s="618"/>
      <c r="CI43" s="618"/>
      <c r="CJ43" s="618"/>
      <c r="CK43" s="618"/>
      <c r="CL43" s="618"/>
      <c r="CM43" s="618"/>
      <c r="CN43" s="618"/>
      <c r="CO43" s="618"/>
      <c r="CP43" s="618"/>
      <c r="CQ43" s="619"/>
      <c r="CR43" s="620">
        <v>11028</v>
      </c>
      <c r="CS43" s="639"/>
      <c r="CT43" s="639"/>
      <c r="CU43" s="639"/>
      <c r="CV43" s="639"/>
      <c r="CW43" s="639"/>
      <c r="CX43" s="639"/>
      <c r="CY43" s="640"/>
      <c r="CZ43" s="623">
        <v>0.3</v>
      </c>
      <c r="DA43" s="641"/>
      <c r="DB43" s="641"/>
      <c r="DC43" s="642"/>
      <c r="DD43" s="626">
        <v>11028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339</v>
      </c>
      <c r="CD44" s="633" t="s">
        <v>291</v>
      </c>
      <c r="CE44" s="634"/>
      <c r="CF44" s="617" t="s">
        <v>340</v>
      </c>
      <c r="CG44" s="618"/>
      <c r="CH44" s="618"/>
      <c r="CI44" s="618"/>
      <c r="CJ44" s="618"/>
      <c r="CK44" s="618"/>
      <c r="CL44" s="618"/>
      <c r="CM44" s="618"/>
      <c r="CN44" s="618"/>
      <c r="CO44" s="618"/>
      <c r="CP44" s="618"/>
      <c r="CQ44" s="619"/>
      <c r="CR44" s="620">
        <v>435229</v>
      </c>
      <c r="CS44" s="621"/>
      <c r="CT44" s="621"/>
      <c r="CU44" s="621"/>
      <c r="CV44" s="621"/>
      <c r="CW44" s="621"/>
      <c r="CX44" s="621"/>
      <c r="CY44" s="622"/>
      <c r="CZ44" s="623">
        <v>12.3</v>
      </c>
      <c r="DA44" s="624"/>
      <c r="DB44" s="624"/>
      <c r="DC44" s="625"/>
      <c r="DD44" s="626">
        <v>264856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341</v>
      </c>
      <c r="CG45" s="618"/>
      <c r="CH45" s="618"/>
      <c r="CI45" s="618"/>
      <c r="CJ45" s="618"/>
      <c r="CK45" s="618"/>
      <c r="CL45" s="618"/>
      <c r="CM45" s="618"/>
      <c r="CN45" s="618"/>
      <c r="CO45" s="618"/>
      <c r="CP45" s="618"/>
      <c r="CQ45" s="619"/>
      <c r="CR45" s="620">
        <v>134656</v>
      </c>
      <c r="CS45" s="639"/>
      <c r="CT45" s="639"/>
      <c r="CU45" s="639"/>
      <c r="CV45" s="639"/>
      <c r="CW45" s="639"/>
      <c r="CX45" s="639"/>
      <c r="CY45" s="640"/>
      <c r="CZ45" s="623">
        <v>3.8</v>
      </c>
      <c r="DA45" s="641"/>
      <c r="DB45" s="641"/>
      <c r="DC45" s="642"/>
      <c r="DD45" s="626">
        <v>34908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342</v>
      </c>
      <c r="CG46" s="618"/>
      <c r="CH46" s="618"/>
      <c r="CI46" s="618"/>
      <c r="CJ46" s="618"/>
      <c r="CK46" s="618"/>
      <c r="CL46" s="618"/>
      <c r="CM46" s="618"/>
      <c r="CN46" s="618"/>
      <c r="CO46" s="618"/>
      <c r="CP46" s="618"/>
      <c r="CQ46" s="619"/>
      <c r="CR46" s="620">
        <v>295749</v>
      </c>
      <c r="CS46" s="621"/>
      <c r="CT46" s="621"/>
      <c r="CU46" s="621"/>
      <c r="CV46" s="621"/>
      <c r="CW46" s="621"/>
      <c r="CX46" s="621"/>
      <c r="CY46" s="622"/>
      <c r="CZ46" s="623">
        <v>8.4</v>
      </c>
      <c r="DA46" s="624"/>
      <c r="DB46" s="624"/>
      <c r="DC46" s="625"/>
      <c r="DD46" s="626">
        <v>225124</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343</v>
      </c>
      <c r="CG47" s="618"/>
      <c r="CH47" s="618"/>
      <c r="CI47" s="618"/>
      <c r="CJ47" s="618"/>
      <c r="CK47" s="618"/>
      <c r="CL47" s="618"/>
      <c r="CM47" s="618"/>
      <c r="CN47" s="618"/>
      <c r="CO47" s="618"/>
      <c r="CP47" s="618"/>
      <c r="CQ47" s="619"/>
      <c r="CR47" s="620">
        <v>4225</v>
      </c>
      <c r="CS47" s="639"/>
      <c r="CT47" s="639"/>
      <c r="CU47" s="639"/>
      <c r="CV47" s="639"/>
      <c r="CW47" s="639"/>
      <c r="CX47" s="639"/>
      <c r="CY47" s="640"/>
      <c r="CZ47" s="623">
        <v>0.1</v>
      </c>
      <c r="DA47" s="641"/>
      <c r="DB47" s="641"/>
      <c r="DC47" s="642"/>
      <c r="DD47" s="626">
        <v>1784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344</v>
      </c>
      <c r="CG48" s="618"/>
      <c r="CH48" s="618"/>
      <c r="CI48" s="618"/>
      <c r="CJ48" s="618"/>
      <c r="CK48" s="618"/>
      <c r="CL48" s="618"/>
      <c r="CM48" s="618"/>
      <c r="CN48" s="618"/>
      <c r="CO48" s="618"/>
      <c r="CP48" s="618"/>
      <c r="CQ48" s="619"/>
      <c r="CR48" s="620" t="s">
        <v>114</v>
      </c>
      <c r="CS48" s="621"/>
      <c r="CT48" s="621"/>
      <c r="CU48" s="621"/>
      <c r="CV48" s="621"/>
      <c r="CW48" s="621"/>
      <c r="CX48" s="621"/>
      <c r="CY48" s="622"/>
      <c r="CZ48" s="623" t="s">
        <v>114</v>
      </c>
      <c r="DA48" s="624"/>
      <c r="DB48" s="624"/>
      <c r="DC48" s="625"/>
      <c r="DD48" s="626" t="s">
        <v>114</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345</v>
      </c>
      <c r="CE49" s="602"/>
      <c r="CF49" s="602"/>
      <c r="CG49" s="602"/>
      <c r="CH49" s="602"/>
      <c r="CI49" s="602"/>
      <c r="CJ49" s="602"/>
      <c r="CK49" s="602"/>
      <c r="CL49" s="602"/>
      <c r="CM49" s="602"/>
      <c r="CN49" s="602"/>
      <c r="CO49" s="602"/>
      <c r="CP49" s="602"/>
      <c r="CQ49" s="603"/>
      <c r="CR49" s="604">
        <v>3541218</v>
      </c>
      <c r="CS49" s="605"/>
      <c r="CT49" s="605"/>
      <c r="CU49" s="605"/>
      <c r="CV49" s="605"/>
      <c r="CW49" s="605"/>
      <c r="CX49" s="605"/>
      <c r="CY49" s="606"/>
      <c r="CZ49" s="607">
        <v>100</v>
      </c>
      <c r="DA49" s="608"/>
      <c r="DB49" s="608"/>
      <c r="DC49" s="609"/>
      <c r="DD49" s="610">
        <v>2504796</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346</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347</v>
      </c>
      <c r="DK2" s="1140"/>
      <c r="DL2" s="1140"/>
      <c r="DM2" s="1140"/>
      <c r="DN2" s="1140"/>
      <c r="DO2" s="1141"/>
      <c r="DP2" s="202"/>
      <c r="DQ2" s="1139" t="s">
        <v>348</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349</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350</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351</v>
      </c>
      <c r="B5" s="1025"/>
      <c r="C5" s="1025"/>
      <c r="D5" s="1025"/>
      <c r="E5" s="1025"/>
      <c r="F5" s="1025"/>
      <c r="G5" s="1025"/>
      <c r="H5" s="1025"/>
      <c r="I5" s="1025"/>
      <c r="J5" s="1025"/>
      <c r="K5" s="1025"/>
      <c r="L5" s="1025"/>
      <c r="M5" s="1025"/>
      <c r="N5" s="1025"/>
      <c r="O5" s="1025"/>
      <c r="P5" s="1026"/>
      <c r="Q5" s="1030" t="s">
        <v>352</v>
      </c>
      <c r="R5" s="1031"/>
      <c r="S5" s="1031"/>
      <c r="T5" s="1031"/>
      <c r="U5" s="1032"/>
      <c r="V5" s="1030" t="s">
        <v>353</v>
      </c>
      <c r="W5" s="1031"/>
      <c r="X5" s="1031"/>
      <c r="Y5" s="1031"/>
      <c r="Z5" s="1032"/>
      <c r="AA5" s="1030" t="s">
        <v>354</v>
      </c>
      <c r="AB5" s="1031"/>
      <c r="AC5" s="1031"/>
      <c r="AD5" s="1031"/>
      <c r="AE5" s="1031"/>
      <c r="AF5" s="1142" t="s">
        <v>355</v>
      </c>
      <c r="AG5" s="1031"/>
      <c r="AH5" s="1031"/>
      <c r="AI5" s="1031"/>
      <c r="AJ5" s="1046"/>
      <c r="AK5" s="1031" t="s">
        <v>356</v>
      </c>
      <c r="AL5" s="1031"/>
      <c r="AM5" s="1031"/>
      <c r="AN5" s="1031"/>
      <c r="AO5" s="1032"/>
      <c r="AP5" s="1030" t="s">
        <v>357</v>
      </c>
      <c r="AQ5" s="1031"/>
      <c r="AR5" s="1031"/>
      <c r="AS5" s="1031"/>
      <c r="AT5" s="1032"/>
      <c r="AU5" s="1030" t="s">
        <v>358</v>
      </c>
      <c r="AV5" s="1031"/>
      <c r="AW5" s="1031"/>
      <c r="AX5" s="1031"/>
      <c r="AY5" s="1046"/>
      <c r="AZ5" s="209"/>
      <c r="BA5" s="209"/>
      <c r="BB5" s="209"/>
      <c r="BC5" s="209"/>
      <c r="BD5" s="209"/>
      <c r="BE5" s="210"/>
      <c r="BF5" s="210"/>
      <c r="BG5" s="210"/>
      <c r="BH5" s="210"/>
      <c r="BI5" s="210"/>
      <c r="BJ5" s="210"/>
      <c r="BK5" s="210"/>
      <c r="BL5" s="210"/>
      <c r="BM5" s="210"/>
      <c r="BN5" s="210"/>
      <c r="BO5" s="210"/>
      <c r="BP5" s="210"/>
      <c r="BQ5" s="1024" t="s">
        <v>359</v>
      </c>
      <c r="BR5" s="1025"/>
      <c r="BS5" s="1025"/>
      <c r="BT5" s="1025"/>
      <c r="BU5" s="1025"/>
      <c r="BV5" s="1025"/>
      <c r="BW5" s="1025"/>
      <c r="BX5" s="1025"/>
      <c r="BY5" s="1025"/>
      <c r="BZ5" s="1025"/>
      <c r="CA5" s="1025"/>
      <c r="CB5" s="1025"/>
      <c r="CC5" s="1025"/>
      <c r="CD5" s="1025"/>
      <c r="CE5" s="1025"/>
      <c r="CF5" s="1025"/>
      <c r="CG5" s="1026"/>
      <c r="CH5" s="1030" t="s">
        <v>360</v>
      </c>
      <c r="CI5" s="1031"/>
      <c r="CJ5" s="1031"/>
      <c r="CK5" s="1031"/>
      <c r="CL5" s="1032"/>
      <c r="CM5" s="1030" t="s">
        <v>361</v>
      </c>
      <c r="CN5" s="1031"/>
      <c r="CO5" s="1031"/>
      <c r="CP5" s="1031"/>
      <c r="CQ5" s="1032"/>
      <c r="CR5" s="1030" t="s">
        <v>362</v>
      </c>
      <c r="CS5" s="1031"/>
      <c r="CT5" s="1031"/>
      <c r="CU5" s="1031"/>
      <c r="CV5" s="1032"/>
      <c r="CW5" s="1030" t="s">
        <v>363</v>
      </c>
      <c r="CX5" s="1031"/>
      <c r="CY5" s="1031"/>
      <c r="CZ5" s="1031"/>
      <c r="DA5" s="1032"/>
      <c r="DB5" s="1030" t="s">
        <v>364</v>
      </c>
      <c r="DC5" s="1031"/>
      <c r="DD5" s="1031"/>
      <c r="DE5" s="1031"/>
      <c r="DF5" s="1032"/>
      <c r="DG5" s="1127" t="s">
        <v>365</v>
      </c>
      <c r="DH5" s="1128"/>
      <c r="DI5" s="1128"/>
      <c r="DJ5" s="1128"/>
      <c r="DK5" s="1129"/>
      <c r="DL5" s="1127" t="s">
        <v>366</v>
      </c>
      <c r="DM5" s="1128"/>
      <c r="DN5" s="1128"/>
      <c r="DO5" s="1128"/>
      <c r="DP5" s="1129"/>
      <c r="DQ5" s="1030" t="s">
        <v>367</v>
      </c>
      <c r="DR5" s="1031"/>
      <c r="DS5" s="1031"/>
      <c r="DT5" s="1031"/>
      <c r="DU5" s="1032"/>
      <c r="DV5" s="1030" t="s">
        <v>358</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368</v>
      </c>
      <c r="C7" s="1080"/>
      <c r="D7" s="1080"/>
      <c r="E7" s="1080"/>
      <c r="F7" s="1080"/>
      <c r="G7" s="1080"/>
      <c r="H7" s="1080"/>
      <c r="I7" s="1080"/>
      <c r="J7" s="1080"/>
      <c r="K7" s="1080"/>
      <c r="L7" s="1080"/>
      <c r="M7" s="1080"/>
      <c r="N7" s="1080"/>
      <c r="O7" s="1080"/>
      <c r="P7" s="1081"/>
      <c r="Q7" s="1133">
        <v>3690</v>
      </c>
      <c r="R7" s="1134"/>
      <c r="S7" s="1134"/>
      <c r="T7" s="1134"/>
      <c r="U7" s="1134"/>
      <c r="V7" s="1134">
        <v>3583</v>
      </c>
      <c r="W7" s="1134"/>
      <c r="X7" s="1134"/>
      <c r="Y7" s="1134"/>
      <c r="Z7" s="1134"/>
      <c r="AA7" s="1134">
        <v>107</v>
      </c>
      <c r="AB7" s="1134"/>
      <c r="AC7" s="1134"/>
      <c r="AD7" s="1134"/>
      <c r="AE7" s="1135"/>
      <c r="AF7" s="1136">
        <v>95</v>
      </c>
      <c r="AG7" s="1137"/>
      <c r="AH7" s="1137"/>
      <c r="AI7" s="1137"/>
      <c r="AJ7" s="1138"/>
      <c r="AK7" s="1120">
        <v>361</v>
      </c>
      <c r="AL7" s="1121"/>
      <c r="AM7" s="1121"/>
      <c r="AN7" s="1121"/>
      <c r="AO7" s="1121"/>
      <c r="AP7" s="1121">
        <v>2457</v>
      </c>
      <c r="AQ7" s="1121"/>
      <c r="AR7" s="1121"/>
      <c r="AS7" s="1121"/>
      <c r="AT7" s="1121"/>
      <c r="AU7" s="1122" t="s">
        <v>537</v>
      </c>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536</v>
      </c>
      <c r="BT7" s="1125"/>
      <c r="BU7" s="1125"/>
      <c r="BV7" s="1125"/>
      <c r="BW7" s="1125"/>
      <c r="BX7" s="1125"/>
      <c r="BY7" s="1125"/>
      <c r="BZ7" s="1125"/>
      <c r="CA7" s="1125"/>
      <c r="CB7" s="1125"/>
      <c r="CC7" s="1125"/>
      <c r="CD7" s="1125"/>
      <c r="CE7" s="1125"/>
      <c r="CF7" s="1125"/>
      <c r="CG7" s="1126"/>
      <c r="CH7" s="1117">
        <v>1</v>
      </c>
      <c r="CI7" s="1118"/>
      <c r="CJ7" s="1118"/>
      <c r="CK7" s="1118"/>
      <c r="CL7" s="1119"/>
      <c r="CM7" s="1117">
        <v>63</v>
      </c>
      <c r="CN7" s="1118"/>
      <c r="CO7" s="1118"/>
      <c r="CP7" s="1118"/>
      <c r="CQ7" s="1119"/>
      <c r="CR7" s="1117">
        <v>11</v>
      </c>
      <c r="CS7" s="1118"/>
      <c r="CT7" s="1118"/>
      <c r="CU7" s="1118"/>
      <c r="CV7" s="1119"/>
      <c r="CW7" s="1117" t="s">
        <v>541</v>
      </c>
      <c r="CX7" s="1118"/>
      <c r="CY7" s="1118"/>
      <c r="CZ7" s="1118"/>
      <c r="DA7" s="1119"/>
      <c r="DB7" s="1117" t="s">
        <v>541</v>
      </c>
      <c r="DC7" s="1118"/>
      <c r="DD7" s="1118"/>
      <c r="DE7" s="1118"/>
      <c r="DF7" s="1119"/>
      <c r="DG7" s="1117" t="s">
        <v>540</v>
      </c>
      <c r="DH7" s="1118"/>
      <c r="DI7" s="1118"/>
      <c r="DJ7" s="1118"/>
      <c r="DK7" s="1119"/>
      <c r="DL7" s="1117" t="s">
        <v>540</v>
      </c>
      <c r="DM7" s="1118"/>
      <c r="DN7" s="1118"/>
      <c r="DO7" s="1118"/>
      <c r="DP7" s="1119"/>
      <c r="DQ7" s="1117" t="s">
        <v>540</v>
      </c>
      <c r="DR7" s="1118"/>
      <c r="DS7" s="1118"/>
      <c r="DT7" s="1118"/>
      <c r="DU7" s="1119"/>
      <c r="DV7" s="1144"/>
      <c r="DW7" s="1145"/>
      <c r="DX7" s="1145"/>
      <c r="DY7" s="1145"/>
      <c r="DZ7" s="1146"/>
      <c r="EA7" s="207"/>
    </row>
    <row r="8" spans="1:131" s="208" customFormat="1" ht="26.25" customHeight="1">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370</v>
      </c>
      <c r="B23" s="973" t="s">
        <v>371</v>
      </c>
      <c r="C23" s="974"/>
      <c r="D23" s="974"/>
      <c r="E23" s="974"/>
      <c r="F23" s="974"/>
      <c r="G23" s="974"/>
      <c r="H23" s="974"/>
      <c r="I23" s="974"/>
      <c r="J23" s="974"/>
      <c r="K23" s="974"/>
      <c r="L23" s="974"/>
      <c r="M23" s="974"/>
      <c r="N23" s="974"/>
      <c r="O23" s="974"/>
      <c r="P23" s="975"/>
      <c r="Q23" s="1097">
        <v>3690</v>
      </c>
      <c r="R23" s="1098"/>
      <c r="S23" s="1098"/>
      <c r="T23" s="1098"/>
      <c r="U23" s="1098"/>
      <c r="V23" s="1098">
        <v>3583</v>
      </c>
      <c r="W23" s="1098"/>
      <c r="X23" s="1098"/>
      <c r="Y23" s="1098"/>
      <c r="Z23" s="1098"/>
      <c r="AA23" s="1098">
        <v>107</v>
      </c>
      <c r="AB23" s="1098"/>
      <c r="AC23" s="1098"/>
      <c r="AD23" s="1098"/>
      <c r="AE23" s="1099"/>
      <c r="AF23" s="1100">
        <v>95</v>
      </c>
      <c r="AG23" s="1098"/>
      <c r="AH23" s="1098"/>
      <c r="AI23" s="1098"/>
      <c r="AJ23" s="1101"/>
      <c r="AK23" s="1102"/>
      <c r="AL23" s="1103"/>
      <c r="AM23" s="1103"/>
      <c r="AN23" s="1103"/>
      <c r="AO23" s="1103"/>
      <c r="AP23" s="1098">
        <v>2457</v>
      </c>
      <c r="AQ23" s="1098"/>
      <c r="AR23" s="1098"/>
      <c r="AS23" s="1098"/>
      <c r="AT23" s="1098"/>
      <c r="AU23" s="1104"/>
      <c r="AV23" s="1104"/>
      <c r="AW23" s="1104"/>
      <c r="AX23" s="1104"/>
      <c r="AY23" s="1105"/>
      <c r="AZ23" s="1094" t="s">
        <v>114</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351</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358</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382</v>
      </c>
      <c r="C28" s="1080"/>
      <c r="D28" s="1080"/>
      <c r="E28" s="1080"/>
      <c r="F28" s="1080"/>
      <c r="G28" s="1080"/>
      <c r="H28" s="1080"/>
      <c r="I28" s="1080"/>
      <c r="J28" s="1080"/>
      <c r="K28" s="1080"/>
      <c r="L28" s="1080"/>
      <c r="M28" s="1080"/>
      <c r="N28" s="1080"/>
      <c r="O28" s="1080"/>
      <c r="P28" s="1081"/>
      <c r="Q28" s="1082">
        <v>684</v>
      </c>
      <c r="R28" s="1083"/>
      <c r="S28" s="1083"/>
      <c r="T28" s="1083"/>
      <c r="U28" s="1083"/>
      <c r="V28" s="1083">
        <v>592</v>
      </c>
      <c r="W28" s="1083"/>
      <c r="X28" s="1083"/>
      <c r="Y28" s="1083"/>
      <c r="Z28" s="1083"/>
      <c r="AA28" s="1083">
        <v>92</v>
      </c>
      <c r="AB28" s="1083"/>
      <c r="AC28" s="1083"/>
      <c r="AD28" s="1083"/>
      <c r="AE28" s="1084"/>
      <c r="AF28" s="1085">
        <v>92</v>
      </c>
      <c r="AG28" s="1083"/>
      <c r="AH28" s="1083"/>
      <c r="AI28" s="1083"/>
      <c r="AJ28" s="1086"/>
      <c r="AK28" s="1087">
        <v>73</v>
      </c>
      <c r="AL28" s="1075"/>
      <c r="AM28" s="1075"/>
      <c r="AN28" s="1075"/>
      <c r="AO28" s="1075"/>
      <c r="AP28" s="1075" t="s">
        <v>538</v>
      </c>
      <c r="AQ28" s="1075"/>
      <c r="AR28" s="1075"/>
      <c r="AS28" s="1075"/>
      <c r="AT28" s="1075"/>
      <c r="AU28" s="1075" t="s">
        <v>538</v>
      </c>
      <c r="AV28" s="1075"/>
      <c r="AW28" s="1075"/>
      <c r="AX28" s="1075"/>
      <c r="AY28" s="1075"/>
      <c r="AZ28" s="1076" t="s">
        <v>540</v>
      </c>
      <c r="BA28" s="1076"/>
      <c r="BB28" s="1076"/>
      <c r="BC28" s="1076"/>
      <c r="BD28" s="1076"/>
      <c r="BE28" s="1077" t="s">
        <v>543</v>
      </c>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383</v>
      </c>
      <c r="C29" s="1067"/>
      <c r="D29" s="1067"/>
      <c r="E29" s="1067"/>
      <c r="F29" s="1067"/>
      <c r="G29" s="1067"/>
      <c r="H29" s="1067"/>
      <c r="I29" s="1067"/>
      <c r="J29" s="1067"/>
      <c r="K29" s="1067"/>
      <c r="L29" s="1067"/>
      <c r="M29" s="1067"/>
      <c r="N29" s="1067"/>
      <c r="O29" s="1067"/>
      <c r="P29" s="1068"/>
      <c r="Q29" s="1072">
        <v>594</v>
      </c>
      <c r="R29" s="1073"/>
      <c r="S29" s="1073"/>
      <c r="T29" s="1073"/>
      <c r="U29" s="1073"/>
      <c r="V29" s="1073">
        <v>541</v>
      </c>
      <c r="W29" s="1073"/>
      <c r="X29" s="1073"/>
      <c r="Y29" s="1073"/>
      <c r="Z29" s="1073"/>
      <c r="AA29" s="1073">
        <v>53</v>
      </c>
      <c r="AB29" s="1073"/>
      <c r="AC29" s="1073"/>
      <c r="AD29" s="1073"/>
      <c r="AE29" s="1074"/>
      <c r="AF29" s="1048">
        <v>53</v>
      </c>
      <c r="AG29" s="1049"/>
      <c r="AH29" s="1049"/>
      <c r="AI29" s="1049"/>
      <c r="AJ29" s="1050"/>
      <c r="AK29" s="1009">
        <v>88</v>
      </c>
      <c r="AL29" s="1000"/>
      <c r="AM29" s="1000"/>
      <c r="AN29" s="1000"/>
      <c r="AO29" s="1000"/>
      <c r="AP29" s="1000" t="s">
        <v>538</v>
      </c>
      <c r="AQ29" s="1000"/>
      <c r="AR29" s="1000"/>
      <c r="AS29" s="1000"/>
      <c r="AT29" s="1000"/>
      <c r="AU29" s="1000" t="s">
        <v>539</v>
      </c>
      <c r="AV29" s="1000"/>
      <c r="AW29" s="1000"/>
      <c r="AX29" s="1000"/>
      <c r="AY29" s="1000"/>
      <c r="AZ29" s="1071" t="s">
        <v>540</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384</v>
      </c>
      <c r="C30" s="1067"/>
      <c r="D30" s="1067"/>
      <c r="E30" s="1067"/>
      <c r="F30" s="1067"/>
      <c r="G30" s="1067"/>
      <c r="H30" s="1067"/>
      <c r="I30" s="1067"/>
      <c r="J30" s="1067"/>
      <c r="K30" s="1067"/>
      <c r="L30" s="1067"/>
      <c r="M30" s="1067"/>
      <c r="N30" s="1067"/>
      <c r="O30" s="1067"/>
      <c r="P30" s="1068"/>
      <c r="Q30" s="1072">
        <v>68</v>
      </c>
      <c r="R30" s="1073"/>
      <c r="S30" s="1073"/>
      <c r="T30" s="1073"/>
      <c r="U30" s="1073"/>
      <c r="V30" s="1073">
        <v>65</v>
      </c>
      <c r="W30" s="1073"/>
      <c r="X30" s="1073"/>
      <c r="Y30" s="1073"/>
      <c r="Z30" s="1073"/>
      <c r="AA30" s="1073">
        <v>3</v>
      </c>
      <c r="AB30" s="1073"/>
      <c r="AC30" s="1073"/>
      <c r="AD30" s="1073"/>
      <c r="AE30" s="1074"/>
      <c r="AF30" s="1048">
        <v>3</v>
      </c>
      <c r="AG30" s="1049"/>
      <c r="AH30" s="1049"/>
      <c r="AI30" s="1049"/>
      <c r="AJ30" s="1050"/>
      <c r="AK30" s="1009">
        <v>20</v>
      </c>
      <c r="AL30" s="1000"/>
      <c r="AM30" s="1000"/>
      <c r="AN30" s="1000"/>
      <c r="AO30" s="1000"/>
      <c r="AP30" s="1000" t="s">
        <v>539</v>
      </c>
      <c r="AQ30" s="1000"/>
      <c r="AR30" s="1000"/>
      <c r="AS30" s="1000"/>
      <c r="AT30" s="1000"/>
      <c r="AU30" s="1000" t="s">
        <v>539</v>
      </c>
      <c r="AV30" s="1000"/>
      <c r="AW30" s="1000"/>
      <c r="AX30" s="1000"/>
      <c r="AY30" s="1000"/>
      <c r="AZ30" s="1071" t="s">
        <v>540</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385</v>
      </c>
      <c r="C31" s="1067"/>
      <c r="D31" s="1067"/>
      <c r="E31" s="1067"/>
      <c r="F31" s="1067"/>
      <c r="G31" s="1067"/>
      <c r="H31" s="1067"/>
      <c r="I31" s="1067"/>
      <c r="J31" s="1067"/>
      <c r="K31" s="1067"/>
      <c r="L31" s="1067"/>
      <c r="M31" s="1067"/>
      <c r="N31" s="1067"/>
      <c r="O31" s="1067"/>
      <c r="P31" s="1068"/>
      <c r="Q31" s="1072">
        <v>256</v>
      </c>
      <c r="R31" s="1073"/>
      <c r="S31" s="1073"/>
      <c r="T31" s="1073"/>
      <c r="U31" s="1073"/>
      <c r="V31" s="1073">
        <v>245</v>
      </c>
      <c r="W31" s="1073"/>
      <c r="X31" s="1073"/>
      <c r="Y31" s="1073"/>
      <c r="Z31" s="1073"/>
      <c r="AA31" s="1073">
        <v>11</v>
      </c>
      <c r="AB31" s="1073"/>
      <c r="AC31" s="1073"/>
      <c r="AD31" s="1073"/>
      <c r="AE31" s="1074"/>
      <c r="AF31" s="1048">
        <v>11</v>
      </c>
      <c r="AG31" s="1049"/>
      <c r="AH31" s="1049"/>
      <c r="AI31" s="1049"/>
      <c r="AJ31" s="1050"/>
      <c r="AK31" s="1009">
        <v>89</v>
      </c>
      <c r="AL31" s="1000"/>
      <c r="AM31" s="1000"/>
      <c r="AN31" s="1000"/>
      <c r="AO31" s="1000"/>
      <c r="AP31" s="1000">
        <v>574</v>
      </c>
      <c r="AQ31" s="1000"/>
      <c r="AR31" s="1000"/>
      <c r="AS31" s="1000"/>
      <c r="AT31" s="1000"/>
      <c r="AU31" s="1000">
        <v>346</v>
      </c>
      <c r="AV31" s="1000"/>
      <c r="AW31" s="1000"/>
      <c r="AX31" s="1000"/>
      <c r="AY31" s="1000"/>
      <c r="AZ31" s="1071" t="s">
        <v>540</v>
      </c>
      <c r="BA31" s="1071"/>
      <c r="BB31" s="1071"/>
      <c r="BC31" s="1071"/>
      <c r="BD31" s="1071"/>
      <c r="BE31" s="1061" t="s">
        <v>386</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387</v>
      </c>
      <c r="C32" s="1067"/>
      <c r="D32" s="1067"/>
      <c r="E32" s="1067"/>
      <c r="F32" s="1067"/>
      <c r="G32" s="1067"/>
      <c r="H32" s="1067"/>
      <c r="I32" s="1067"/>
      <c r="J32" s="1067"/>
      <c r="K32" s="1067"/>
      <c r="L32" s="1067"/>
      <c r="M32" s="1067"/>
      <c r="N32" s="1067"/>
      <c r="O32" s="1067"/>
      <c r="P32" s="1068"/>
      <c r="Q32" s="1072">
        <v>195</v>
      </c>
      <c r="R32" s="1073"/>
      <c r="S32" s="1073"/>
      <c r="T32" s="1073"/>
      <c r="U32" s="1073"/>
      <c r="V32" s="1073">
        <v>187</v>
      </c>
      <c r="W32" s="1073"/>
      <c r="X32" s="1073"/>
      <c r="Y32" s="1073"/>
      <c r="Z32" s="1073"/>
      <c r="AA32" s="1073">
        <v>8</v>
      </c>
      <c r="AB32" s="1073"/>
      <c r="AC32" s="1073"/>
      <c r="AD32" s="1073"/>
      <c r="AE32" s="1074"/>
      <c r="AF32" s="1048">
        <v>8</v>
      </c>
      <c r="AG32" s="1049"/>
      <c r="AH32" s="1049"/>
      <c r="AI32" s="1049"/>
      <c r="AJ32" s="1050"/>
      <c r="AK32" s="1009">
        <v>146</v>
      </c>
      <c r="AL32" s="1000"/>
      <c r="AM32" s="1000"/>
      <c r="AN32" s="1000"/>
      <c r="AO32" s="1000"/>
      <c r="AP32" s="1000">
        <v>680</v>
      </c>
      <c r="AQ32" s="1000"/>
      <c r="AR32" s="1000"/>
      <c r="AS32" s="1000"/>
      <c r="AT32" s="1000"/>
      <c r="AU32" s="1000">
        <v>601</v>
      </c>
      <c r="AV32" s="1000"/>
      <c r="AW32" s="1000"/>
      <c r="AX32" s="1000"/>
      <c r="AY32" s="1000"/>
      <c r="AZ32" s="1071" t="s">
        <v>542</v>
      </c>
      <c r="BA32" s="1071"/>
      <c r="BB32" s="1071"/>
      <c r="BC32" s="1071"/>
      <c r="BD32" s="1071"/>
      <c r="BE32" s="1061" t="s">
        <v>386</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9"/>
      <c r="AL33" s="1000"/>
      <c r="AM33" s="1000"/>
      <c r="AN33" s="1000"/>
      <c r="AO33" s="1000"/>
      <c r="AP33" s="1000"/>
      <c r="AQ33" s="1000"/>
      <c r="AR33" s="1000"/>
      <c r="AS33" s="1000"/>
      <c r="AT33" s="1000"/>
      <c r="AU33" s="1000"/>
      <c r="AV33" s="1000"/>
      <c r="AW33" s="1000"/>
      <c r="AX33" s="1000"/>
      <c r="AY33" s="1000"/>
      <c r="AZ33" s="1071"/>
      <c r="BA33" s="1071"/>
      <c r="BB33" s="1071"/>
      <c r="BC33" s="1071"/>
      <c r="BD33" s="1071"/>
      <c r="BE33" s="1061"/>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370</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167</v>
      </c>
      <c r="AG63" s="988"/>
      <c r="AH63" s="988"/>
      <c r="AI63" s="988"/>
      <c r="AJ63" s="1059"/>
      <c r="AK63" s="1060"/>
      <c r="AL63" s="992"/>
      <c r="AM63" s="992"/>
      <c r="AN63" s="992"/>
      <c r="AO63" s="992"/>
      <c r="AP63" s="988">
        <v>1254</v>
      </c>
      <c r="AQ63" s="988"/>
      <c r="AR63" s="988"/>
      <c r="AS63" s="988"/>
      <c r="AT63" s="988"/>
      <c r="AU63" s="988">
        <v>947</v>
      </c>
      <c r="AV63" s="988"/>
      <c r="AW63" s="988"/>
      <c r="AX63" s="988"/>
      <c r="AY63" s="988"/>
      <c r="AZ63" s="1054"/>
      <c r="BA63" s="1054"/>
      <c r="BB63" s="1054"/>
      <c r="BC63" s="1054"/>
      <c r="BD63" s="1054"/>
      <c r="BE63" s="989"/>
      <c r="BF63" s="989"/>
      <c r="BG63" s="989"/>
      <c r="BH63" s="989"/>
      <c r="BI63" s="990"/>
      <c r="BJ63" s="1055" t="s">
        <v>114</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391</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392</v>
      </c>
      <c r="AV66" s="1031"/>
      <c r="AW66" s="1031"/>
      <c r="AX66" s="1031"/>
      <c r="AY66" s="1032"/>
      <c r="AZ66" s="1030" t="s">
        <v>358</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544</v>
      </c>
      <c r="C68" s="1015"/>
      <c r="D68" s="1015"/>
      <c r="E68" s="1015"/>
      <c r="F68" s="1015"/>
      <c r="G68" s="1015"/>
      <c r="H68" s="1015"/>
      <c r="I68" s="1015"/>
      <c r="J68" s="1015"/>
      <c r="K68" s="1015"/>
      <c r="L68" s="1015"/>
      <c r="M68" s="1015"/>
      <c r="N68" s="1015"/>
      <c r="O68" s="1015"/>
      <c r="P68" s="1016"/>
      <c r="Q68" s="1017">
        <v>3162</v>
      </c>
      <c r="R68" s="1011"/>
      <c r="S68" s="1011"/>
      <c r="T68" s="1011"/>
      <c r="U68" s="1011"/>
      <c r="V68" s="1011">
        <v>2982</v>
      </c>
      <c r="W68" s="1011"/>
      <c r="X68" s="1011"/>
      <c r="Y68" s="1011"/>
      <c r="Z68" s="1011"/>
      <c r="AA68" s="1011">
        <v>179</v>
      </c>
      <c r="AB68" s="1011"/>
      <c r="AC68" s="1011"/>
      <c r="AD68" s="1011"/>
      <c r="AE68" s="1011"/>
      <c r="AF68" s="1011">
        <v>179</v>
      </c>
      <c r="AG68" s="1011"/>
      <c r="AH68" s="1011"/>
      <c r="AI68" s="1011"/>
      <c r="AJ68" s="1011"/>
      <c r="AK68" s="1011">
        <v>99</v>
      </c>
      <c r="AL68" s="1011"/>
      <c r="AM68" s="1011"/>
      <c r="AN68" s="1011"/>
      <c r="AO68" s="1011"/>
      <c r="AP68" s="1011">
        <v>291</v>
      </c>
      <c r="AQ68" s="1011"/>
      <c r="AR68" s="1011"/>
      <c r="AS68" s="1011"/>
      <c r="AT68" s="1011"/>
      <c r="AU68" s="1011">
        <v>17</v>
      </c>
      <c r="AV68" s="1011"/>
      <c r="AW68" s="1011"/>
      <c r="AX68" s="1011"/>
      <c r="AY68" s="1011"/>
      <c r="AZ68" s="1012" t="s">
        <v>553</v>
      </c>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545</v>
      </c>
      <c r="C69" s="1004"/>
      <c r="D69" s="1004"/>
      <c r="E69" s="1004"/>
      <c r="F69" s="1004"/>
      <c r="G69" s="1004"/>
      <c r="H69" s="1004"/>
      <c r="I69" s="1004"/>
      <c r="J69" s="1004"/>
      <c r="K69" s="1004"/>
      <c r="L69" s="1004"/>
      <c r="M69" s="1004"/>
      <c r="N69" s="1004"/>
      <c r="O69" s="1004"/>
      <c r="P69" s="1005"/>
      <c r="Q69" s="1006">
        <v>2737</v>
      </c>
      <c r="R69" s="1000"/>
      <c r="S69" s="1000"/>
      <c r="T69" s="1000"/>
      <c r="U69" s="1000"/>
      <c r="V69" s="1000">
        <v>2630</v>
      </c>
      <c r="W69" s="1000"/>
      <c r="X69" s="1000"/>
      <c r="Y69" s="1000"/>
      <c r="Z69" s="1000"/>
      <c r="AA69" s="1000">
        <v>107</v>
      </c>
      <c r="AB69" s="1000"/>
      <c r="AC69" s="1000"/>
      <c r="AD69" s="1000"/>
      <c r="AE69" s="1000"/>
      <c r="AF69" s="1000">
        <v>107</v>
      </c>
      <c r="AG69" s="1000"/>
      <c r="AH69" s="1000"/>
      <c r="AI69" s="1000"/>
      <c r="AJ69" s="1000"/>
      <c r="AK69" s="1000">
        <v>118</v>
      </c>
      <c r="AL69" s="1000"/>
      <c r="AM69" s="1000"/>
      <c r="AN69" s="1000"/>
      <c r="AO69" s="1000"/>
      <c r="AP69" s="1000">
        <v>711</v>
      </c>
      <c r="AQ69" s="1000"/>
      <c r="AR69" s="1000"/>
      <c r="AS69" s="1000"/>
      <c r="AT69" s="1000"/>
      <c r="AU69" s="1000">
        <v>27</v>
      </c>
      <c r="AV69" s="1000"/>
      <c r="AW69" s="1000"/>
      <c r="AX69" s="1000"/>
      <c r="AY69" s="1000"/>
      <c r="AZ69" s="1001" t="s">
        <v>554</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546</v>
      </c>
      <c r="C70" s="1004"/>
      <c r="D70" s="1004"/>
      <c r="E70" s="1004"/>
      <c r="F70" s="1004"/>
      <c r="G70" s="1004"/>
      <c r="H70" s="1004"/>
      <c r="I70" s="1004"/>
      <c r="J70" s="1004"/>
      <c r="K70" s="1004"/>
      <c r="L70" s="1004"/>
      <c r="M70" s="1004"/>
      <c r="N70" s="1004"/>
      <c r="O70" s="1004"/>
      <c r="P70" s="1005"/>
      <c r="Q70" s="1006">
        <v>54</v>
      </c>
      <c r="R70" s="1000"/>
      <c r="S70" s="1000"/>
      <c r="T70" s="1000"/>
      <c r="U70" s="1000"/>
      <c r="V70" s="1000">
        <v>54</v>
      </c>
      <c r="W70" s="1000"/>
      <c r="X70" s="1000"/>
      <c r="Y70" s="1000"/>
      <c r="Z70" s="1000"/>
      <c r="AA70" s="1000">
        <v>0</v>
      </c>
      <c r="AB70" s="1000"/>
      <c r="AC70" s="1000"/>
      <c r="AD70" s="1000"/>
      <c r="AE70" s="1000"/>
      <c r="AF70" s="1000">
        <v>0</v>
      </c>
      <c r="AG70" s="1000"/>
      <c r="AH70" s="1000"/>
      <c r="AI70" s="1000"/>
      <c r="AJ70" s="1000"/>
      <c r="AK70" s="1000">
        <v>52</v>
      </c>
      <c r="AL70" s="1000"/>
      <c r="AM70" s="1000"/>
      <c r="AN70" s="1000"/>
      <c r="AO70" s="1000"/>
      <c r="AP70" s="1000" t="s">
        <v>555</v>
      </c>
      <c r="AQ70" s="1000"/>
      <c r="AR70" s="1000"/>
      <c r="AS70" s="1000"/>
      <c r="AT70" s="1000"/>
      <c r="AU70" s="1000" t="s">
        <v>540</v>
      </c>
      <c r="AV70" s="1000"/>
      <c r="AW70" s="1000"/>
      <c r="AX70" s="1000"/>
      <c r="AY70" s="1000"/>
      <c r="AZ70" s="1001" t="s">
        <v>556</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547</v>
      </c>
      <c r="C71" s="1004"/>
      <c r="D71" s="1004"/>
      <c r="E71" s="1004"/>
      <c r="F71" s="1004"/>
      <c r="G71" s="1004"/>
      <c r="H71" s="1004"/>
      <c r="I71" s="1004"/>
      <c r="J71" s="1004"/>
      <c r="K71" s="1004"/>
      <c r="L71" s="1004"/>
      <c r="M71" s="1004"/>
      <c r="N71" s="1004"/>
      <c r="O71" s="1004"/>
      <c r="P71" s="1005"/>
      <c r="Q71" s="1006">
        <v>390</v>
      </c>
      <c r="R71" s="1000"/>
      <c r="S71" s="1000"/>
      <c r="T71" s="1000"/>
      <c r="U71" s="1000"/>
      <c r="V71" s="1000">
        <v>387</v>
      </c>
      <c r="W71" s="1000"/>
      <c r="X71" s="1000"/>
      <c r="Y71" s="1000"/>
      <c r="Z71" s="1000"/>
      <c r="AA71" s="1000">
        <v>4</v>
      </c>
      <c r="AB71" s="1000"/>
      <c r="AC71" s="1000"/>
      <c r="AD71" s="1000"/>
      <c r="AE71" s="1000"/>
      <c r="AF71" s="1000">
        <v>579</v>
      </c>
      <c r="AG71" s="1000"/>
      <c r="AH71" s="1000"/>
      <c r="AI71" s="1000"/>
      <c r="AJ71" s="1000"/>
      <c r="AK71" s="1000" t="s">
        <v>540</v>
      </c>
      <c r="AL71" s="1000"/>
      <c r="AM71" s="1000"/>
      <c r="AN71" s="1000"/>
      <c r="AO71" s="1000"/>
      <c r="AP71" s="1000" t="s">
        <v>540</v>
      </c>
      <c r="AQ71" s="1000"/>
      <c r="AR71" s="1000"/>
      <c r="AS71" s="1000"/>
      <c r="AT71" s="1000"/>
      <c r="AU71" s="1000" t="s">
        <v>540</v>
      </c>
      <c r="AV71" s="1000"/>
      <c r="AW71" s="1000"/>
      <c r="AX71" s="1000"/>
      <c r="AY71" s="1000"/>
      <c r="AZ71" s="1001" t="s">
        <v>552</v>
      </c>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548</v>
      </c>
      <c r="C72" s="1004"/>
      <c r="D72" s="1004"/>
      <c r="E72" s="1004"/>
      <c r="F72" s="1004"/>
      <c r="G72" s="1004"/>
      <c r="H72" s="1004"/>
      <c r="I72" s="1004"/>
      <c r="J72" s="1004"/>
      <c r="K72" s="1004"/>
      <c r="L72" s="1004"/>
      <c r="M72" s="1004"/>
      <c r="N72" s="1004"/>
      <c r="O72" s="1004"/>
      <c r="P72" s="1005"/>
      <c r="Q72" s="1006">
        <v>256</v>
      </c>
      <c r="R72" s="1000"/>
      <c r="S72" s="1000"/>
      <c r="T72" s="1000"/>
      <c r="U72" s="1000"/>
      <c r="V72" s="1000">
        <v>224</v>
      </c>
      <c r="W72" s="1000"/>
      <c r="X72" s="1000"/>
      <c r="Y72" s="1000"/>
      <c r="Z72" s="1000"/>
      <c r="AA72" s="1000">
        <v>32</v>
      </c>
      <c r="AB72" s="1000"/>
      <c r="AC72" s="1000"/>
      <c r="AD72" s="1000"/>
      <c r="AE72" s="1000"/>
      <c r="AF72" s="1000">
        <v>32</v>
      </c>
      <c r="AG72" s="1000"/>
      <c r="AH72" s="1000"/>
      <c r="AI72" s="1000"/>
      <c r="AJ72" s="1000"/>
      <c r="AK72" s="1000" t="s">
        <v>540</v>
      </c>
      <c r="AL72" s="1000"/>
      <c r="AM72" s="1000"/>
      <c r="AN72" s="1000"/>
      <c r="AO72" s="1000"/>
      <c r="AP72" s="1000" t="s">
        <v>540</v>
      </c>
      <c r="AQ72" s="1000"/>
      <c r="AR72" s="1000"/>
      <c r="AS72" s="1000"/>
      <c r="AT72" s="1000"/>
      <c r="AU72" s="1000" t="s">
        <v>540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549</v>
      </c>
      <c r="C73" s="1004"/>
      <c r="D73" s="1004"/>
      <c r="E73" s="1004"/>
      <c r="F73" s="1004"/>
      <c r="G73" s="1004"/>
      <c r="H73" s="1004"/>
      <c r="I73" s="1004"/>
      <c r="J73" s="1004"/>
      <c r="K73" s="1004"/>
      <c r="L73" s="1004"/>
      <c r="M73" s="1004"/>
      <c r="N73" s="1004"/>
      <c r="O73" s="1004"/>
      <c r="P73" s="1005"/>
      <c r="Q73" s="1006">
        <v>244114</v>
      </c>
      <c r="R73" s="1000"/>
      <c r="S73" s="1000"/>
      <c r="T73" s="1000"/>
      <c r="U73" s="1000"/>
      <c r="V73" s="1000">
        <v>233963</v>
      </c>
      <c r="W73" s="1000"/>
      <c r="X73" s="1000"/>
      <c r="Y73" s="1000"/>
      <c r="Z73" s="1000"/>
      <c r="AA73" s="1000">
        <v>10151</v>
      </c>
      <c r="AB73" s="1000"/>
      <c r="AC73" s="1000"/>
      <c r="AD73" s="1000"/>
      <c r="AE73" s="1000"/>
      <c r="AF73" s="1000">
        <v>10151</v>
      </c>
      <c r="AG73" s="1000"/>
      <c r="AH73" s="1000"/>
      <c r="AI73" s="1000"/>
      <c r="AJ73" s="1000"/>
      <c r="AK73" s="1000" t="s">
        <v>540</v>
      </c>
      <c r="AL73" s="1000"/>
      <c r="AM73" s="1000"/>
      <c r="AN73" s="1000"/>
      <c r="AO73" s="1000"/>
      <c r="AP73" s="1000" t="s">
        <v>540</v>
      </c>
      <c r="AQ73" s="1000"/>
      <c r="AR73" s="1000"/>
      <c r="AS73" s="1000"/>
      <c r="AT73" s="1000"/>
      <c r="AU73" s="1000" t="s">
        <v>540</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t="s">
        <v>550</v>
      </c>
      <c r="C74" s="1004"/>
      <c r="D74" s="1004"/>
      <c r="E74" s="1004"/>
      <c r="F74" s="1004"/>
      <c r="G74" s="1004"/>
      <c r="H74" s="1004"/>
      <c r="I74" s="1004"/>
      <c r="J74" s="1004"/>
      <c r="K74" s="1004"/>
      <c r="L74" s="1004"/>
      <c r="M74" s="1004"/>
      <c r="N74" s="1004"/>
      <c r="O74" s="1004"/>
      <c r="P74" s="1005"/>
      <c r="Q74" s="1006">
        <v>72</v>
      </c>
      <c r="R74" s="1000"/>
      <c r="S74" s="1000"/>
      <c r="T74" s="1000"/>
      <c r="U74" s="1000"/>
      <c r="V74" s="1000">
        <v>70</v>
      </c>
      <c r="W74" s="1000"/>
      <c r="X74" s="1000"/>
      <c r="Y74" s="1000"/>
      <c r="Z74" s="1000"/>
      <c r="AA74" s="1000">
        <v>3</v>
      </c>
      <c r="AB74" s="1000"/>
      <c r="AC74" s="1000"/>
      <c r="AD74" s="1000"/>
      <c r="AE74" s="1000"/>
      <c r="AF74" s="1000">
        <v>3</v>
      </c>
      <c r="AG74" s="1000"/>
      <c r="AH74" s="1000"/>
      <c r="AI74" s="1000"/>
      <c r="AJ74" s="1000"/>
      <c r="AK74" s="1000" t="s">
        <v>542</v>
      </c>
      <c r="AL74" s="1000"/>
      <c r="AM74" s="1000"/>
      <c r="AN74" s="1000"/>
      <c r="AO74" s="1000"/>
      <c r="AP74" s="1000" t="s">
        <v>540</v>
      </c>
      <c r="AQ74" s="1000"/>
      <c r="AR74" s="1000"/>
      <c r="AS74" s="1000"/>
      <c r="AT74" s="1000"/>
      <c r="AU74" s="1000" t="s">
        <v>540</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t="s">
        <v>551</v>
      </c>
      <c r="C75" s="1004"/>
      <c r="D75" s="1004"/>
      <c r="E75" s="1004"/>
      <c r="F75" s="1004"/>
      <c r="G75" s="1004"/>
      <c r="H75" s="1004"/>
      <c r="I75" s="1004"/>
      <c r="J75" s="1004"/>
      <c r="K75" s="1004"/>
      <c r="L75" s="1004"/>
      <c r="M75" s="1004"/>
      <c r="N75" s="1004"/>
      <c r="O75" s="1004"/>
      <c r="P75" s="1005"/>
      <c r="Q75" s="1007">
        <v>9578</v>
      </c>
      <c r="R75" s="1008"/>
      <c r="S75" s="1008"/>
      <c r="T75" s="1008"/>
      <c r="U75" s="1009"/>
      <c r="V75" s="1010">
        <v>9432</v>
      </c>
      <c r="W75" s="1008"/>
      <c r="X75" s="1008"/>
      <c r="Y75" s="1008"/>
      <c r="Z75" s="1009"/>
      <c r="AA75" s="1010">
        <v>146</v>
      </c>
      <c r="AB75" s="1008"/>
      <c r="AC75" s="1008"/>
      <c r="AD75" s="1008"/>
      <c r="AE75" s="1009"/>
      <c r="AF75" s="1010">
        <v>146</v>
      </c>
      <c r="AG75" s="1008"/>
      <c r="AH75" s="1008"/>
      <c r="AI75" s="1008"/>
      <c r="AJ75" s="1009"/>
      <c r="AK75" s="1010">
        <v>1850</v>
      </c>
      <c r="AL75" s="1008"/>
      <c r="AM75" s="1008"/>
      <c r="AN75" s="1008"/>
      <c r="AO75" s="1009"/>
      <c r="AP75" s="1010" t="s">
        <v>540</v>
      </c>
      <c r="AQ75" s="1008"/>
      <c r="AR75" s="1008"/>
      <c r="AS75" s="1008"/>
      <c r="AT75" s="1009"/>
      <c r="AU75" s="1000" t="s">
        <v>540</v>
      </c>
      <c r="AV75" s="1000"/>
      <c r="AW75" s="1000"/>
      <c r="AX75" s="1000"/>
      <c r="AY75" s="1000"/>
      <c r="AZ75" s="1001" t="s">
        <v>557</v>
      </c>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t="s">
        <v>558</v>
      </c>
      <c r="C76" s="1004"/>
      <c r="D76" s="1004"/>
      <c r="E76" s="1004"/>
      <c r="F76" s="1004"/>
      <c r="G76" s="1004"/>
      <c r="H76" s="1004"/>
      <c r="I76" s="1004"/>
      <c r="J76" s="1004"/>
      <c r="K76" s="1004"/>
      <c r="L76" s="1004"/>
      <c r="M76" s="1004"/>
      <c r="N76" s="1004"/>
      <c r="O76" s="1004"/>
      <c r="P76" s="1005"/>
      <c r="Q76" s="1007">
        <v>41</v>
      </c>
      <c r="R76" s="1008"/>
      <c r="S76" s="1008"/>
      <c r="T76" s="1008"/>
      <c r="U76" s="1009"/>
      <c r="V76" s="1010">
        <v>29</v>
      </c>
      <c r="W76" s="1008"/>
      <c r="X76" s="1008"/>
      <c r="Y76" s="1008"/>
      <c r="Z76" s="1009"/>
      <c r="AA76" s="1010">
        <v>11</v>
      </c>
      <c r="AB76" s="1008"/>
      <c r="AC76" s="1008"/>
      <c r="AD76" s="1008"/>
      <c r="AE76" s="1009"/>
      <c r="AF76" s="1010">
        <v>11</v>
      </c>
      <c r="AG76" s="1008"/>
      <c r="AH76" s="1008"/>
      <c r="AI76" s="1008"/>
      <c r="AJ76" s="1009"/>
      <c r="AK76" s="1000" t="s">
        <v>538</v>
      </c>
      <c r="AL76" s="1000"/>
      <c r="AM76" s="1000"/>
      <c r="AN76" s="1000"/>
      <c r="AO76" s="1000"/>
      <c r="AP76" s="1000" t="s">
        <v>538</v>
      </c>
      <c r="AQ76" s="1000"/>
      <c r="AR76" s="1000"/>
      <c r="AS76" s="1000"/>
      <c r="AT76" s="1000"/>
      <c r="AU76" s="1000" t="s">
        <v>538</v>
      </c>
      <c r="AV76" s="1000"/>
      <c r="AW76" s="1000"/>
      <c r="AX76" s="1000"/>
      <c r="AY76" s="1000"/>
      <c r="AZ76" s="1001" t="s">
        <v>559</v>
      </c>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370</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11209</v>
      </c>
      <c r="AG88" s="988"/>
      <c r="AH88" s="988"/>
      <c r="AI88" s="988"/>
      <c r="AJ88" s="988"/>
      <c r="AK88" s="992"/>
      <c r="AL88" s="992"/>
      <c r="AM88" s="992"/>
      <c r="AN88" s="992"/>
      <c r="AO88" s="992"/>
      <c r="AP88" s="988">
        <v>1002</v>
      </c>
      <c r="AQ88" s="988"/>
      <c r="AR88" s="988"/>
      <c r="AS88" s="988"/>
      <c r="AT88" s="988"/>
      <c r="AU88" s="988">
        <v>44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11</v>
      </c>
      <c r="CS102" s="980"/>
      <c r="CT102" s="980"/>
      <c r="CU102" s="980"/>
      <c r="CV102" s="981"/>
      <c r="CW102" s="979"/>
      <c r="CX102" s="980"/>
      <c r="CY102" s="980"/>
      <c r="CZ102" s="980"/>
      <c r="DA102" s="981"/>
      <c r="DB102" s="979"/>
      <c r="DC102" s="980"/>
      <c r="DD102" s="980"/>
      <c r="DE102" s="980"/>
      <c r="DF102" s="981"/>
      <c r="DG102" s="979"/>
      <c r="DH102" s="980"/>
      <c r="DI102" s="980"/>
      <c r="DJ102" s="980"/>
      <c r="DK102" s="981"/>
      <c r="DL102" s="979"/>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290</v>
      </c>
      <c r="AG109" s="923"/>
      <c r="AH109" s="923"/>
      <c r="AI109" s="923"/>
      <c r="AJ109" s="924"/>
      <c r="AK109" s="925" t="s">
        <v>289</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290</v>
      </c>
      <c r="BW109" s="923"/>
      <c r="BX109" s="923"/>
      <c r="BY109" s="923"/>
      <c r="BZ109" s="924"/>
      <c r="CA109" s="925" t="s">
        <v>289</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290</v>
      </c>
      <c r="DM109" s="923"/>
      <c r="DN109" s="923"/>
      <c r="DO109" s="923"/>
      <c r="DP109" s="924"/>
      <c r="DQ109" s="925" t="s">
        <v>289</v>
      </c>
      <c r="DR109" s="923"/>
      <c r="DS109" s="923"/>
      <c r="DT109" s="923"/>
      <c r="DU109" s="924"/>
      <c r="DV109" s="925" t="s">
        <v>403</v>
      </c>
      <c r="DW109" s="923"/>
      <c r="DX109" s="923"/>
      <c r="DY109" s="923"/>
      <c r="DZ109" s="954"/>
    </row>
    <row r="110" spans="1:131" s="199" customFormat="1" ht="26.25" customHeight="1">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488418</v>
      </c>
      <c r="AB110" s="916"/>
      <c r="AC110" s="916"/>
      <c r="AD110" s="916"/>
      <c r="AE110" s="917"/>
      <c r="AF110" s="918">
        <v>473910</v>
      </c>
      <c r="AG110" s="916"/>
      <c r="AH110" s="916"/>
      <c r="AI110" s="916"/>
      <c r="AJ110" s="917"/>
      <c r="AK110" s="918">
        <v>460135</v>
      </c>
      <c r="AL110" s="916"/>
      <c r="AM110" s="916"/>
      <c r="AN110" s="916"/>
      <c r="AO110" s="917"/>
      <c r="AP110" s="919">
        <v>26.3</v>
      </c>
      <c r="AQ110" s="920"/>
      <c r="AR110" s="920"/>
      <c r="AS110" s="920"/>
      <c r="AT110" s="921"/>
      <c r="AU110" s="955" t="s">
        <v>62</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2888642</v>
      </c>
      <c r="BR110" s="863"/>
      <c r="BS110" s="863"/>
      <c r="BT110" s="863"/>
      <c r="BU110" s="863"/>
      <c r="BV110" s="863">
        <v>2686336</v>
      </c>
      <c r="BW110" s="863"/>
      <c r="BX110" s="863"/>
      <c r="BY110" s="863"/>
      <c r="BZ110" s="863"/>
      <c r="CA110" s="863">
        <v>2457426</v>
      </c>
      <c r="CB110" s="863"/>
      <c r="CC110" s="863"/>
      <c r="CD110" s="863"/>
      <c r="CE110" s="863"/>
      <c r="CF110" s="887">
        <v>140.5</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114</v>
      </c>
      <c r="DH110" s="863"/>
      <c r="DI110" s="863"/>
      <c r="DJ110" s="863"/>
      <c r="DK110" s="863"/>
      <c r="DL110" s="863" t="s">
        <v>114</v>
      </c>
      <c r="DM110" s="863"/>
      <c r="DN110" s="863"/>
      <c r="DO110" s="863"/>
      <c r="DP110" s="863"/>
      <c r="DQ110" s="863" t="s">
        <v>114</v>
      </c>
      <c r="DR110" s="863"/>
      <c r="DS110" s="863"/>
      <c r="DT110" s="863"/>
      <c r="DU110" s="863"/>
      <c r="DV110" s="864" t="s">
        <v>114</v>
      </c>
      <c r="DW110" s="864"/>
      <c r="DX110" s="864"/>
      <c r="DY110" s="864"/>
      <c r="DZ110" s="865"/>
    </row>
    <row r="111" spans="1:131" s="199" customFormat="1" ht="26.25" customHeight="1">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114</v>
      </c>
      <c r="AB111" s="944"/>
      <c r="AC111" s="944"/>
      <c r="AD111" s="944"/>
      <c r="AE111" s="945"/>
      <c r="AF111" s="946" t="s">
        <v>114</v>
      </c>
      <c r="AG111" s="944"/>
      <c r="AH111" s="944"/>
      <c r="AI111" s="944"/>
      <c r="AJ111" s="945"/>
      <c r="AK111" s="946" t="s">
        <v>114</v>
      </c>
      <c r="AL111" s="944"/>
      <c r="AM111" s="944"/>
      <c r="AN111" s="944"/>
      <c r="AO111" s="945"/>
      <c r="AP111" s="947" t="s">
        <v>114</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t="s">
        <v>114</v>
      </c>
      <c r="BR111" s="835"/>
      <c r="BS111" s="835"/>
      <c r="BT111" s="835"/>
      <c r="BU111" s="835"/>
      <c r="BV111" s="835" t="s">
        <v>114</v>
      </c>
      <c r="BW111" s="835"/>
      <c r="BX111" s="835"/>
      <c r="BY111" s="835"/>
      <c r="BZ111" s="835"/>
      <c r="CA111" s="835" t="s">
        <v>114</v>
      </c>
      <c r="CB111" s="835"/>
      <c r="CC111" s="835"/>
      <c r="CD111" s="835"/>
      <c r="CE111" s="835"/>
      <c r="CF111" s="896" t="s">
        <v>114</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114</v>
      </c>
      <c r="DH111" s="835"/>
      <c r="DI111" s="835"/>
      <c r="DJ111" s="835"/>
      <c r="DK111" s="835"/>
      <c r="DL111" s="835" t="s">
        <v>114</v>
      </c>
      <c r="DM111" s="835"/>
      <c r="DN111" s="835"/>
      <c r="DO111" s="835"/>
      <c r="DP111" s="835"/>
      <c r="DQ111" s="835" t="s">
        <v>114</v>
      </c>
      <c r="DR111" s="835"/>
      <c r="DS111" s="835"/>
      <c r="DT111" s="835"/>
      <c r="DU111" s="835"/>
      <c r="DV111" s="812" t="s">
        <v>114</v>
      </c>
      <c r="DW111" s="812"/>
      <c r="DX111" s="812"/>
      <c r="DY111" s="812"/>
      <c r="DZ111" s="813"/>
    </row>
    <row r="112" spans="1:131" s="199" customFormat="1" ht="26.25" customHeight="1">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114</v>
      </c>
      <c r="AB112" s="798"/>
      <c r="AC112" s="798"/>
      <c r="AD112" s="798"/>
      <c r="AE112" s="799"/>
      <c r="AF112" s="800" t="s">
        <v>114</v>
      </c>
      <c r="AG112" s="798"/>
      <c r="AH112" s="798"/>
      <c r="AI112" s="798"/>
      <c r="AJ112" s="799"/>
      <c r="AK112" s="800" t="s">
        <v>114</v>
      </c>
      <c r="AL112" s="798"/>
      <c r="AM112" s="798"/>
      <c r="AN112" s="798"/>
      <c r="AO112" s="799"/>
      <c r="AP112" s="845" t="s">
        <v>114</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974709</v>
      </c>
      <c r="BR112" s="835"/>
      <c r="BS112" s="835"/>
      <c r="BT112" s="835"/>
      <c r="BU112" s="835"/>
      <c r="BV112" s="835">
        <v>980789</v>
      </c>
      <c r="BW112" s="835"/>
      <c r="BX112" s="835"/>
      <c r="BY112" s="835"/>
      <c r="BZ112" s="835"/>
      <c r="CA112" s="835">
        <v>946994</v>
      </c>
      <c r="CB112" s="835"/>
      <c r="CC112" s="835"/>
      <c r="CD112" s="835"/>
      <c r="CE112" s="835"/>
      <c r="CF112" s="896">
        <v>54.1</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114</v>
      </c>
      <c r="DH112" s="835"/>
      <c r="DI112" s="835"/>
      <c r="DJ112" s="835"/>
      <c r="DK112" s="835"/>
      <c r="DL112" s="835" t="s">
        <v>114</v>
      </c>
      <c r="DM112" s="835"/>
      <c r="DN112" s="835"/>
      <c r="DO112" s="835"/>
      <c r="DP112" s="835"/>
      <c r="DQ112" s="835" t="s">
        <v>114</v>
      </c>
      <c r="DR112" s="835"/>
      <c r="DS112" s="835"/>
      <c r="DT112" s="835"/>
      <c r="DU112" s="835"/>
      <c r="DV112" s="812" t="s">
        <v>114</v>
      </c>
      <c r="DW112" s="812"/>
      <c r="DX112" s="812"/>
      <c r="DY112" s="812"/>
      <c r="DZ112" s="813"/>
    </row>
    <row r="113" spans="1:130" s="199" customFormat="1" ht="26.25" customHeight="1">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70181</v>
      </c>
      <c r="AB113" s="944"/>
      <c r="AC113" s="944"/>
      <c r="AD113" s="944"/>
      <c r="AE113" s="945"/>
      <c r="AF113" s="946">
        <v>69622</v>
      </c>
      <c r="AG113" s="944"/>
      <c r="AH113" s="944"/>
      <c r="AI113" s="944"/>
      <c r="AJ113" s="945"/>
      <c r="AK113" s="946">
        <v>62536</v>
      </c>
      <c r="AL113" s="944"/>
      <c r="AM113" s="944"/>
      <c r="AN113" s="944"/>
      <c r="AO113" s="945"/>
      <c r="AP113" s="947">
        <v>3.6</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v>73872</v>
      </c>
      <c r="BR113" s="835"/>
      <c r="BS113" s="835"/>
      <c r="BT113" s="835"/>
      <c r="BU113" s="835"/>
      <c r="BV113" s="835">
        <v>59463</v>
      </c>
      <c r="BW113" s="835"/>
      <c r="BX113" s="835"/>
      <c r="BY113" s="835"/>
      <c r="BZ113" s="835"/>
      <c r="CA113" s="835">
        <v>44082</v>
      </c>
      <c r="CB113" s="835"/>
      <c r="CC113" s="835"/>
      <c r="CD113" s="835"/>
      <c r="CE113" s="835"/>
      <c r="CF113" s="896">
        <v>2.5</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114</v>
      </c>
      <c r="DH113" s="798"/>
      <c r="DI113" s="798"/>
      <c r="DJ113" s="798"/>
      <c r="DK113" s="799"/>
      <c r="DL113" s="800" t="s">
        <v>114</v>
      </c>
      <c r="DM113" s="798"/>
      <c r="DN113" s="798"/>
      <c r="DO113" s="798"/>
      <c r="DP113" s="799"/>
      <c r="DQ113" s="800" t="s">
        <v>114</v>
      </c>
      <c r="DR113" s="798"/>
      <c r="DS113" s="798"/>
      <c r="DT113" s="798"/>
      <c r="DU113" s="799"/>
      <c r="DV113" s="845" t="s">
        <v>114</v>
      </c>
      <c r="DW113" s="846"/>
      <c r="DX113" s="846"/>
      <c r="DY113" s="846"/>
      <c r="DZ113" s="847"/>
    </row>
    <row r="114" spans="1:130" s="199" customFormat="1" ht="26.25" customHeight="1">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14390</v>
      </c>
      <c r="AB114" s="798"/>
      <c r="AC114" s="798"/>
      <c r="AD114" s="798"/>
      <c r="AE114" s="799"/>
      <c r="AF114" s="800">
        <v>15957</v>
      </c>
      <c r="AG114" s="798"/>
      <c r="AH114" s="798"/>
      <c r="AI114" s="798"/>
      <c r="AJ114" s="799"/>
      <c r="AK114" s="800">
        <v>16325</v>
      </c>
      <c r="AL114" s="798"/>
      <c r="AM114" s="798"/>
      <c r="AN114" s="798"/>
      <c r="AO114" s="799"/>
      <c r="AP114" s="845">
        <v>0.9</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125597</v>
      </c>
      <c r="BR114" s="835"/>
      <c r="BS114" s="835"/>
      <c r="BT114" s="835"/>
      <c r="BU114" s="835"/>
      <c r="BV114" s="835">
        <v>110099</v>
      </c>
      <c r="BW114" s="835"/>
      <c r="BX114" s="835"/>
      <c r="BY114" s="835"/>
      <c r="BZ114" s="835"/>
      <c r="CA114" s="835">
        <v>218525</v>
      </c>
      <c r="CB114" s="835"/>
      <c r="CC114" s="835"/>
      <c r="CD114" s="835"/>
      <c r="CE114" s="835"/>
      <c r="CF114" s="896">
        <v>12.5</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114</v>
      </c>
      <c r="DH114" s="798"/>
      <c r="DI114" s="798"/>
      <c r="DJ114" s="798"/>
      <c r="DK114" s="799"/>
      <c r="DL114" s="800" t="s">
        <v>114</v>
      </c>
      <c r="DM114" s="798"/>
      <c r="DN114" s="798"/>
      <c r="DO114" s="798"/>
      <c r="DP114" s="799"/>
      <c r="DQ114" s="800" t="s">
        <v>114</v>
      </c>
      <c r="DR114" s="798"/>
      <c r="DS114" s="798"/>
      <c r="DT114" s="798"/>
      <c r="DU114" s="799"/>
      <c r="DV114" s="845" t="s">
        <v>114</v>
      </c>
      <c r="DW114" s="846"/>
      <c r="DX114" s="846"/>
      <c r="DY114" s="846"/>
      <c r="DZ114" s="847"/>
    </row>
    <row r="115" spans="1:130" s="199" customFormat="1" ht="26.25" customHeight="1">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t="s">
        <v>114</v>
      </c>
      <c r="AB115" s="944"/>
      <c r="AC115" s="944"/>
      <c r="AD115" s="944"/>
      <c r="AE115" s="945"/>
      <c r="AF115" s="946" t="s">
        <v>114</v>
      </c>
      <c r="AG115" s="944"/>
      <c r="AH115" s="944"/>
      <c r="AI115" s="944"/>
      <c r="AJ115" s="945"/>
      <c r="AK115" s="946">
        <v>151</v>
      </c>
      <c r="AL115" s="944"/>
      <c r="AM115" s="944"/>
      <c r="AN115" s="944"/>
      <c r="AO115" s="945"/>
      <c r="AP115" s="947">
        <v>0</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114</v>
      </c>
      <c r="BR115" s="835"/>
      <c r="BS115" s="835"/>
      <c r="BT115" s="835"/>
      <c r="BU115" s="835"/>
      <c r="BV115" s="835" t="s">
        <v>114</v>
      </c>
      <c r="BW115" s="835"/>
      <c r="BX115" s="835"/>
      <c r="BY115" s="835"/>
      <c r="BZ115" s="835"/>
      <c r="CA115" s="835" t="s">
        <v>114</v>
      </c>
      <c r="CB115" s="835"/>
      <c r="CC115" s="835"/>
      <c r="CD115" s="835"/>
      <c r="CE115" s="835"/>
      <c r="CF115" s="896" t="s">
        <v>114</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114</v>
      </c>
      <c r="DH115" s="798"/>
      <c r="DI115" s="798"/>
      <c r="DJ115" s="798"/>
      <c r="DK115" s="799"/>
      <c r="DL115" s="800" t="s">
        <v>114</v>
      </c>
      <c r="DM115" s="798"/>
      <c r="DN115" s="798"/>
      <c r="DO115" s="798"/>
      <c r="DP115" s="799"/>
      <c r="DQ115" s="800" t="s">
        <v>114</v>
      </c>
      <c r="DR115" s="798"/>
      <c r="DS115" s="798"/>
      <c r="DT115" s="798"/>
      <c r="DU115" s="799"/>
      <c r="DV115" s="845" t="s">
        <v>114</v>
      </c>
      <c r="DW115" s="846"/>
      <c r="DX115" s="846"/>
      <c r="DY115" s="846"/>
      <c r="DZ115" s="847"/>
    </row>
    <row r="116" spans="1:130" s="199" customFormat="1" ht="26.25" customHeight="1">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114</v>
      </c>
      <c r="AB116" s="798"/>
      <c r="AC116" s="798"/>
      <c r="AD116" s="798"/>
      <c r="AE116" s="799"/>
      <c r="AF116" s="800" t="s">
        <v>114</v>
      </c>
      <c r="AG116" s="798"/>
      <c r="AH116" s="798"/>
      <c r="AI116" s="798"/>
      <c r="AJ116" s="799"/>
      <c r="AK116" s="800" t="s">
        <v>114</v>
      </c>
      <c r="AL116" s="798"/>
      <c r="AM116" s="798"/>
      <c r="AN116" s="798"/>
      <c r="AO116" s="799"/>
      <c r="AP116" s="845" t="s">
        <v>114</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114</v>
      </c>
      <c r="BR116" s="835"/>
      <c r="BS116" s="835"/>
      <c r="BT116" s="835"/>
      <c r="BU116" s="835"/>
      <c r="BV116" s="835" t="s">
        <v>114</v>
      </c>
      <c r="BW116" s="835"/>
      <c r="BX116" s="835"/>
      <c r="BY116" s="835"/>
      <c r="BZ116" s="835"/>
      <c r="CA116" s="835" t="s">
        <v>114</v>
      </c>
      <c r="CB116" s="835"/>
      <c r="CC116" s="835"/>
      <c r="CD116" s="835"/>
      <c r="CE116" s="835"/>
      <c r="CF116" s="896" t="s">
        <v>114</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114</v>
      </c>
      <c r="DH116" s="798"/>
      <c r="DI116" s="798"/>
      <c r="DJ116" s="798"/>
      <c r="DK116" s="799"/>
      <c r="DL116" s="800" t="s">
        <v>114</v>
      </c>
      <c r="DM116" s="798"/>
      <c r="DN116" s="798"/>
      <c r="DO116" s="798"/>
      <c r="DP116" s="799"/>
      <c r="DQ116" s="800" t="s">
        <v>114</v>
      </c>
      <c r="DR116" s="798"/>
      <c r="DS116" s="798"/>
      <c r="DT116" s="798"/>
      <c r="DU116" s="799"/>
      <c r="DV116" s="845" t="s">
        <v>114</v>
      </c>
      <c r="DW116" s="846"/>
      <c r="DX116" s="846"/>
      <c r="DY116" s="846"/>
      <c r="DZ116" s="847"/>
    </row>
    <row r="117" spans="1:130" s="199" customFormat="1" ht="26.25" customHeight="1">
      <c r="A117" s="922" t="s">
        <v>173</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572989</v>
      </c>
      <c r="AB117" s="930"/>
      <c r="AC117" s="930"/>
      <c r="AD117" s="930"/>
      <c r="AE117" s="931"/>
      <c r="AF117" s="932">
        <v>559489</v>
      </c>
      <c r="AG117" s="930"/>
      <c r="AH117" s="930"/>
      <c r="AI117" s="930"/>
      <c r="AJ117" s="931"/>
      <c r="AK117" s="932">
        <v>539147</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114</v>
      </c>
      <c r="BR117" s="835"/>
      <c r="BS117" s="835"/>
      <c r="BT117" s="835"/>
      <c r="BU117" s="835"/>
      <c r="BV117" s="835" t="s">
        <v>114</v>
      </c>
      <c r="BW117" s="835"/>
      <c r="BX117" s="835"/>
      <c r="BY117" s="835"/>
      <c r="BZ117" s="835"/>
      <c r="CA117" s="835" t="s">
        <v>114</v>
      </c>
      <c r="CB117" s="835"/>
      <c r="CC117" s="835"/>
      <c r="CD117" s="835"/>
      <c r="CE117" s="835"/>
      <c r="CF117" s="896" t="s">
        <v>114</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114</v>
      </c>
      <c r="DH117" s="798"/>
      <c r="DI117" s="798"/>
      <c r="DJ117" s="798"/>
      <c r="DK117" s="799"/>
      <c r="DL117" s="800" t="s">
        <v>114</v>
      </c>
      <c r="DM117" s="798"/>
      <c r="DN117" s="798"/>
      <c r="DO117" s="798"/>
      <c r="DP117" s="799"/>
      <c r="DQ117" s="800" t="s">
        <v>114</v>
      </c>
      <c r="DR117" s="798"/>
      <c r="DS117" s="798"/>
      <c r="DT117" s="798"/>
      <c r="DU117" s="799"/>
      <c r="DV117" s="845" t="s">
        <v>114</v>
      </c>
      <c r="DW117" s="846"/>
      <c r="DX117" s="846"/>
      <c r="DY117" s="846"/>
      <c r="DZ117" s="847"/>
    </row>
    <row r="118" spans="1:130" s="199" customFormat="1" ht="26.25" customHeight="1">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290</v>
      </c>
      <c r="AG118" s="923"/>
      <c r="AH118" s="923"/>
      <c r="AI118" s="923"/>
      <c r="AJ118" s="924"/>
      <c r="AK118" s="925" t="s">
        <v>289</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114</v>
      </c>
      <c r="BR118" s="866"/>
      <c r="BS118" s="866"/>
      <c r="BT118" s="866"/>
      <c r="BU118" s="866"/>
      <c r="BV118" s="866" t="s">
        <v>114</v>
      </c>
      <c r="BW118" s="866"/>
      <c r="BX118" s="866"/>
      <c r="BY118" s="866"/>
      <c r="BZ118" s="866"/>
      <c r="CA118" s="866" t="s">
        <v>114</v>
      </c>
      <c r="CB118" s="866"/>
      <c r="CC118" s="866"/>
      <c r="CD118" s="866"/>
      <c r="CE118" s="866"/>
      <c r="CF118" s="896" t="s">
        <v>114</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114</v>
      </c>
      <c r="DH118" s="798"/>
      <c r="DI118" s="798"/>
      <c r="DJ118" s="798"/>
      <c r="DK118" s="799"/>
      <c r="DL118" s="800" t="s">
        <v>114</v>
      </c>
      <c r="DM118" s="798"/>
      <c r="DN118" s="798"/>
      <c r="DO118" s="798"/>
      <c r="DP118" s="799"/>
      <c r="DQ118" s="800" t="s">
        <v>114</v>
      </c>
      <c r="DR118" s="798"/>
      <c r="DS118" s="798"/>
      <c r="DT118" s="798"/>
      <c r="DU118" s="799"/>
      <c r="DV118" s="845" t="s">
        <v>114</v>
      </c>
      <c r="DW118" s="846"/>
      <c r="DX118" s="846"/>
      <c r="DY118" s="846"/>
      <c r="DZ118" s="847"/>
    </row>
    <row r="119" spans="1:130" s="199" customFormat="1" ht="26.25" customHeight="1">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114</v>
      </c>
      <c r="AB119" s="916"/>
      <c r="AC119" s="916"/>
      <c r="AD119" s="916"/>
      <c r="AE119" s="917"/>
      <c r="AF119" s="918" t="s">
        <v>114</v>
      </c>
      <c r="AG119" s="916"/>
      <c r="AH119" s="916"/>
      <c r="AI119" s="916"/>
      <c r="AJ119" s="917"/>
      <c r="AK119" s="918" t="s">
        <v>114</v>
      </c>
      <c r="AL119" s="916"/>
      <c r="AM119" s="916"/>
      <c r="AN119" s="916"/>
      <c r="AO119" s="917"/>
      <c r="AP119" s="919" t="s">
        <v>114</v>
      </c>
      <c r="AQ119" s="920"/>
      <c r="AR119" s="920"/>
      <c r="AS119" s="920"/>
      <c r="AT119" s="921"/>
      <c r="AU119" s="959"/>
      <c r="AV119" s="960"/>
      <c r="AW119" s="960"/>
      <c r="AX119" s="960"/>
      <c r="AY119" s="960"/>
      <c r="AZ119" s="230" t="s">
        <v>173</v>
      </c>
      <c r="BA119" s="230"/>
      <c r="BB119" s="230"/>
      <c r="BC119" s="230"/>
      <c r="BD119" s="230"/>
      <c r="BE119" s="230"/>
      <c r="BF119" s="230"/>
      <c r="BG119" s="230"/>
      <c r="BH119" s="230"/>
      <c r="BI119" s="230"/>
      <c r="BJ119" s="230"/>
      <c r="BK119" s="230"/>
      <c r="BL119" s="230"/>
      <c r="BM119" s="230"/>
      <c r="BN119" s="230"/>
      <c r="BO119" s="898" t="s">
        <v>433</v>
      </c>
      <c r="BP119" s="899"/>
      <c r="BQ119" s="903">
        <v>4062820</v>
      </c>
      <c r="BR119" s="866"/>
      <c r="BS119" s="866"/>
      <c r="BT119" s="866"/>
      <c r="BU119" s="866"/>
      <c r="BV119" s="866">
        <v>3836687</v>
      </c>
      <c r="BW119" s="866"/>
      <c r="BX119" s="866"/>
      <c r="BY119" s="866"/>
      <c r="BZ119" s="866"/>
      <c r="CA119" s="866">
        <v>3667027</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114</v>
      </c>
      <c r="DH119" s="781"/>
      <c r="DI119" s="781"/>
      <c r="DJ119" s="781"/>
      <c r="DK119" s="782"/>
      <c r="DL119" s="783" t="s">
        <v>114</v>
      </c>
      <c r="DM119" s="781"/>
      <c r="DN119" s="781"/>
      <c r="DO119" s="781"/>
      <c r="DP119" s="782"/>
      <c r="DQ119" s="783" t="s">
        <v>114</v>
      </c>
      <c r="DR119" s="781"/>
      <c r="DS119" s="781"/>
      <c r="DT119" s="781"/>
      <c r="DU119" s="782"/>
      <c r="DV119" s="869" t="s">
        <v>114</v>
      </c>
      <c r="DW119" s="870"/>
      <c r="DX119" s="870"/>
      <c r="DY119" s="870"/>
      <c r="DZ119" s="871"/>
    </row>
    <row r="120" spans="1:130" s="199" customFormat="1" ht="26.25" customHeight="1">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114</v>
      </c>
      <c r="AB120" s="798"/>
      <c r="AC120" s="798"/>
      <c r="AD120" s="798"/>
      <c r="AE120" s="799"/>
      <c r="AF120" s="800" t="s">
        <v>114</v>
      </c>
      <c r="AG120" s="798"/>
      <c r="AH120" s="798"/>
      <c r="AI120" s="798"/>
      <c r="AJ120" s="799"/>
      <c r="AK120" s="800" t="s">
        <v>114</v>
      </c>
      <c r="AL120" s="798"/>
      <c r="AM120" s="798"/>
      <c r="AN120" s="798"/>
      <c r="AO120" s="799"/>
      <c r="AP120" s="845" t="s">
        <v>114</v>
      </c>
      <c r="AQ120" s="846"/>
      <c r="AR120" s="846"/>
      <c r="AS120" s="846"/>
      <c r="AT120" s="847"/>
      <c r="AU120" s="904" t="s">
        <v>435</v>
      </c>
      <c r="AV120" s="905"/>
      <c r="AW120" s="905"/>
      <c r="AX120" s="905"/>
      <c r="AY120" s="906"/>
      <c r="AZ120" s="881" t="s">
        <v>436</v>
      </c>
      <c r="BA120" s="826"/>
      <c r="BB120" s="826"/>
      <c r="BC120" s="826"/>
      <c r="BD120" s="826"/>
      <c r="BE120" s="826"/>
      <c r="BF120" s="826"/>
      <c r="BG120" s="826"/>
      <c r="BH120" s="826"/>
      <c r="BI120" s="826"/>
      <c r="BJ120" s="826"/>
      <c r="BK120" s="826"/>
      <c r="BL120" s="826"/>
      <c r="BM120" s="826"/>
      <c r="BN120" s="826"/>
      <c r="BO120" s="826"/>
      <c r="BP120" s="827"/>
      <c r="BQ120" s="882">
        <v>1722789</v>
      </c>
      <c r="BR120" s="863"/>
      <c r="BS120" s="863"/>
      <c r="BT120" s="863"/>
      <c r="BU120" s="863"/>
      <c r="BV120" s="863">
        <v>1703811</v>
      </c>
      <c r="BW120" s="863"/>
      <c r="BX120" s="863"/>
      <c r="BY120" s="863"/>
      <c r="BZ120" s="863"/>
      <c r="CA120" s="863">
        <v>1649045</v>
      </c>
      <c r="CB120" s="863"/>
      <c r="CC120" s="863"/>
      <c r="CD120" s="863"/>
      <c r="CE120" s="863"/>
      <c r="CF120" s="887">
        <v>94.3</v>
      </c>
      <c r="CG120" s="888"/>
      <c r="CH120" s="888"/>
      <c r="CI120" s="888"/>
      <c r="CJ120" s="888"/>
      <c r="CK120" s="889" t="s">
        <v>437</v>
      </c>
      <c r="CL120" s="873"/>
      <c r="CM120" s="873"/>
      <c r="CN120" s="873"/>
      <c r="CO120" s="874"/>
      <c r="CP120" s="893" t="s">
        <v>387</v>
      </c>
      <c r="CQ120" s="894"/>
      <c r="CR120" s="894"/>
      <c r="CS120" s="894"/>
      <c r="CT120" s="894"/>
      <c r="CU120" s="894"/>
      <c r="CV120" s="894"/>
      <c r="CW120" s="894"/>
      <c r="CX120" s="894"/>
      <c r="CY120" s="894"/>
      <c r="CZ120" s="894"/>
      <c r="DA120" s="894"/>
      <c r="DB120" s="894"/>
      <c r="DC120" s="894"/>
      <c r="DD120" s="894"/>
      <c r="DE120" s="894"/>
      <c r="DF120" s="895"/>
      <c r="DG120" s="882">
        <v>718573</v>
      </c>
      <c r="DH120" s="863"/>
      <c r="DI120" s="863"/>
      <c r="DJ120" s="863"/>
      <c r="DK120" s="863"/>
      <c r="DL120" s="863">
        <v>668750</v>
      </c>
      <c r="DM120" s="863"/>
      <c r="DN120" s="863"/>
      <c r="DO120" s="863"/>
      <c r="DP120" s="863"/>
      <c r="DQ120" s="863">
        <v>601246</v>
      </c>
      <c r="DR120" s="863"/>
      <c r="DS120" s="863"/>
      <c r="DT120" s="863"/>
      <c r="DU120" s="863"/>
      <c r="DV120" s="864">
        <v>34.4</v>
      </c>
      <c r="DW120" s="864"/>
      <c r="DX120" s="864"/>
      <c r="DY120" s="864"/>
      <c r="DZ120" s="865"/>
    </row>
    <row r="121" spans="1:130" s="199" customFormat="1" ht="26.25" customHeight="1">
      <c r="A121" s="838"/>
      <c r="B121" s="839"/>
      <c r="C121" s="884" t="s">
        <v>438</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114</v>
      </c>
      <c r="AB121" s="798"/>
      <c r="AC121" s="798"/>
      <c r="AD121" s="798"/>
      <c r="AE121" s="799"/>
      <c r="AF121" s="800" t="s">
        <v>114</v>
      </c>
      <c r="AG121" s="798"/>
      <c r="AH121" s="798"/>
      <c r="AI121" s="798"/>
      <c r="AJ121" s="799"/>
      <c r="AK121" s="800" t="s">
        <v>114</v>
      </c>
      <c r="AL121" s="798"/>
      <c r="AM121" s="798"/>
      <c r="AN121" s="798"/>
      <c r="AO121" s="799"/>
      <c r="AP121" s="845" t="s">
        <v>114</v>
      </c>
      <c r="AQ121" s="846"/>
      <c r="AR121" s="846"/>
      <c r="AS121" s="846"/>
      <c r="AT121" s="847"/>
      <c r="AU121" s="907"/>
      <c r="AV121" s="908"/>
      <c r="AW121" s="908"/>
      <c r="AX121" s="908"/>
      <c r="AY121" s="909"/>
      <c r="AZ121" s="833" t="s">
        <v>439</v>
      </c>
      <c r="BA121" s="768"/>
      <c r="BB121" s="768"/>
      <c r="BC121" s="768"/>
      <c r="BD121" s="768"/>
      <c r="BE121" s="768"/>
      <c r="BF121" s="768"/>
      <c r="BG121" s="768"/>
      <c r="BH121" s="768"/>
      <c r="BI121" s="768"/>
      <c r="BJ121" s="768"/>
      <c r="BK121" s="768"/>
      <c r="BL121" s="768"/>
      <c r="BM121" s="768"/>
      <c r="BN121" s="768"/>
      <c r="BO121" s="768"/>
      <c r="BP121" s="769"/>
      <c r="BQ121" s="834" t="s">
        <v>114</v>
      </c>
      <c r="BR121" s="835"/>
      <c r="BS121" s="835"/>
      <c r="BT121" s="835"/>
      <c r="BU121" s="835"/>
      <c r="BV121" s="835" t="s">
        <v>114</v>
      </c>
      <c r="BW121" s="835"/>
      <c r="BX121" s="835"/>
      <c r="BY121" s="835"/>
      <c r="BZ121" s="835"/>
      <c r="CA121" s="835" t="s">
        <v>114</v>
      </c>
      <c r="CB121" s="835"/>
      <c r="CC121" s="835"/>
      <c r="CD121" s="835"/>
      <c r="CE121" s="835"/>
      <c r="CF121" s="896" t="s">
        <v>114</v>
      </c>
      <c r="CG121" s="897"/>
      <c r="CH121" s="897"/>
      <c r="CI121" s="897"/>
      <c r="CJ121" s="897"/>
      <c r="CK121" s="890"/>
      <c r="CL121" s="876"/>
      <c r="CM121" s="876"/>
      <c r="CN121" s="876"/>
      <c r="CO121" s="877"/>
      <c r="CP121" s="856" t="s">
        <v>385</v>
      </c>
      <c r="CQ121" s="857"/>
      <c r="CR121" s="857"/>
      <c r="CS121" s="857"/>
      <c r="CT121" s="857"/>
      <c r="CU121" s="857"/>
      <c r="CV121" s="857"/>
      <c r="CW121" s="857"/>
      <c r="CX121" s="857"/>
      <c r="CY121" s="857"/>
      <c r="CZ121" s="857"/>
      <c r="DA121" s="857"/>
      <c r="DB121" s="857"/>
      <c r="DC121" s="857"/>
      <c r="DD121" s="857"/>
      <c r="DE121" s="857"/>
      <c r="DF121" s="858"/>
      <c r="DG121" s="834">
        <v>256136</v>
      </c>
      <c r="DH121" s="835"/>
      <c r="DI121" s="835"/>
      <c r="DJ121" s="835"/>
      <c r="DK121" s="835"/>
      <c r="DL121" s="835">
        <v>312039</v>
      </c>
      <c r="DM121" s="835"/>
      <c r="DN121" s="835"/>
      <c r="DO121" s="835"/>
      <c r="DP121" s="835"/>
      <c r="DQ121" s="835">
        <v>345748</v>
      </c>
      <c r="DR121" s="835"/>
      <c r="DS121" s="835"/>
      <c r="DT121" s="835"/>
      <c r="DU121" s="835"/>
      <c r="DV121" s="812">
        <v>19.8</v>
      </c>
      <c r="DW121" s="812"/>
      <c r="DX121" s="812"/>
      <c r="DY121" s="812"/>
      <c r="DZ121" s="813"/>
    </row>
    <row r="122" spans="1:130" s="199" customFormat="1" ht="26.25" customHeight="1">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114</v>
      </c>
      <c r="AB122" s="798"/>
      <c r="AC122" s="798"/>
      <c r="AD122" s="798"/>
      <c r="AE122" s="799"/>
      <c r="AF122" s="800" t="s">
        <v>114</v>
      </c>
      <c r="AG122" s="798"/>
      <c r="AH122" s="798"/>
      <c r="AI122" s="798"/>
      <c r="AJ122" s="799"/>
      <c r="AK122" s="800" t="s">
        <v>114</v>
      </c>
      <c r="AL122" s="798"/>
      <c r="AM122" s="798"/>
      <c r="AN122" s="798"/>
      <c r="AO122" s="799"/>
      <c r="AP122" s="845" t="s">
        <v>114</v>
      </c>
      <c r="AQ122" s="846"/>
      <c r="AR122" s="846"/>
      <c r="AS122" s="846"/>
      <c r="AT122" s="847"/>
      <c r="AU122" s="907"/>
      <c r="AV122" s="908"/>
      <c r="AW122" s="908"/>
      <c r="AX122" s="908"/>
      <c r="AY122" s="909"/>
      <c r="AZ122" s="900" t="s">
        <v>440</v>
      </c>
      <c r="BA122" s="901"/>
      <c r="BB122" s="901"/>
      <c r="BC122" s="901"/>
      <c r="BD122" s="901"/>
      <c r="BE122" s="901"/>
      <c r="BF122" s="901"/>
      <c r="BG122" s="901"/>
      <c r="BH122" s="901"/>
      <c r="BI122" s="901"/>
      <c r="BJ122" s="901"/>
      <c r="BK122" s="901"/>
      <c r="BL122" s="901"/>
      <c r="BM122" s="901"/>
      <c r="BN122" s="901"/>
      <c r="BO122" s="901"/>
      <c r="BP122" s="902"/>
      <c r="BQ122" s="903">
        <v>3080465</v>
      </c>
      <c r="BR122" s="866"/>
      <c r="BS122" s="866"/>
      <c r="BT122" s="866"/>
      <c r="BU122" s="866"/>
      <c r="BV122" s="866">
        <v>2879899</v>
      </c>
      <c r="BW122" s="866"/>
      <c r="BX122" s="866"/>
      <c r="BY122" s="866"/>
      <c r="BZ122" s="866"/>
      <c r="CA122" s="866">
        <v>2699813</v>
      </c>
      <c r="CB122" s="866"/>
      <c r="CC122" s="866"/>
      <c r="CD122" s="866"/>
      <c r="CE122" s="866"/>
      <c r="CF122" s="867">
        <v>154.4</v>
      </c>
      <c r="CG122" s="868"/>
      <c r="CH122" s="868"/>
      <c r="CI122" s="868"/>
      <c r="CJ122" s="868"/>
      <c r="CK122" s="890"/>
      <c r="CL122" s="876"/>
      <c r="CM122" s="876"/>
      <c r="CN122" s="876"/>
      <c r="CO122" s="877"/>
      <c r="CP122" s="856" t="s">
        <v>383</v>
      </c>
      <c r="CQ122" s="857"/>
      <c r="CR122" s="857"/>
      <c r="CS122" s="857"/>
      <c r="CT122" s="857"/>
      <c r="CU122" s="857"/>
      <c r="CV122" s="857"/>
      <c r="CW122" s="857"/>
      <c r="CX122" s="857"/>
      <c r="CY122" s="857"/>
      <c r="CZ122" s="857"/>
      <c r="DA122" s="857"/>
      <c r="DB122" s="857"/>
      <c r="DC122" s="857"/>
      <c r="DD122" s="857"/>
      <c r="DE122" s="857"/>
      <c r="DF122" s="858"/>
      <c r="DG122" s="834" t="s">
        <v>114</v>
      </c>
      <c r="DH122" s="835"/>
      <c r="DI122" s="835"/>
      <c r="DJ122" s="835"/>
      <c r="DK122" s="835"/>
      <c r="DL122" s="835" t="s">
        <v>114</v>
      </c>
      <c r="DM122" s="835"/>
      <c r="DN122" s="835"/>
      <c r="DO122" s="835"/>
      <c r="DP122" s="835"/>
      <c r="DQ122" s="835" t="s">
        <v>114</v>
      </c>
      <c r="DR122" s="835"/>
      <c r="DS122" s="835"/>
      <c r="DT122" s="835"/>
      <c r="DU122" s="835"/>
      <c r="DV122" s="812" t="s">
        <v>114</v>
      </c>
      <c r="DW122" s="812"/>
      <c r="DX122" s="812"/>
      <c r="DY122" s="812"/>
      <c r="DZ122" s="813"/>
    </row>
    <row r="123" spans="1:130" s="199" customFormat="1" ht="26.25" customHeight="1">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114</v>
      </c>
      <c r="AB123" s="798"/>
      <c r="AC123" s="798"/>
      <c r="AD123" s="798"/>
      <c r="AE123" s="799"/>
      <c r="AF123" s="800" t="s">
        <v>114</v>
      </c>
      <c r="AG123" s="798"/>
      <c r="AH123" s="798"/>
      <c r="AI123" s="798"/>
      <c r="AJ123" s="799"/>
      <c r="AK123" s="800" t="s">
        <v>114</v>
      </c>
      <c r="AL123" s="798"/>
      <c r="AM123" s="798"/>
      <c r="AN123" s="798"/>
      <c r="AO123" s="799"/>
      <c r="AP123" s="845" t="s">
        <v>114</v>
      </c>
      <c r="AQ123" s="846"/>
      <c r="AR123" s="846"/>
      <c r="AS123" s="846"/>
      <c r="AT123" s="847"/>
      <c r="AU123" s="910"/>
      <c r="AV123" s="911"/>
      <c r="AW123" s="911"/>
      <c r="AX123" s="911"/>
      <c r="AY123" s="911"/>
      <c r="AZ123" s="230" t="s">
        <v>173</v>
      </c>
      <c r="BA123" s="230"/>
      <c r="BB123" s="230"/>
      <c r="BC123" s="230"/>
      <c r="BD123" s="230"/>
      <c r="BE123" s="230"/>
      <c r="BF123" s="230"/>
      <c r="BG123" s="230"/>
      <c r="BH123" s="230"/>
      <c r="BI123" s="230"/>
      <c r="BJ123" s="230"/>
      <c r="BK123" s="230"/>
      <c r="BL123" s="230"/>
      <c r="BM123" s="230"/>
      <c r="BN123" s="230"/>
      <c r="BO123" s="898" t="s">
        <v>441</v>
      </c>
      <c r="BP123" s="899"/>
      <c r="BQ123" s="853">
        <v>4803254</v>
      </c>
      <c r="BR123" s="854"/>
      <c r="BS123" s="854"/>
      <c r="BT123" s="854"/>
      <c r="BU123" s="854"/>
      <c r="BV123" s="854">
        <v>4583710</v>
      </c>
      <c r="BW123" s="854"/>
      <c r="BX123" s="854"/>
      <c r="BY123" s="854"/>
      <c r="BZ123" s="854"/>
      <c r="CA123" s="854">
        <v>4348858</v>
      </c>
      <c r="CB123" s="854"/>
      <c r="CC123" s="854"/>
      <c r="CD123" s="854"/>
      <c r="CE123" s="854"/>
      <c r="CF123" s="764"/>
      <c r="CG123" s="765"/>
      <c r="CH123" s="765"/>
      <c r="CI123" s="765"/>
      <c r="CJ123" s="855"/>
      <c r="CK123" s="890"/>
      <c r="CL123" s="876"/>
      <c r="CM123" s="876"/>
      <c r="CN123" s="876"/>
      <c r="CO123" s="877"/>
      <c r="CP123" s="856" t="s">
        <v>384</v>
      </c>
      <c r="CQ123" s="857"/>
      <c r="CR123" s="857"/>
      <c r="CS123" s="857"/>
      <c r="CT123" s="857"/>
      <c r="CU123" s="857"/>
      <c r="CV123" s="857"/>
      <c r="CW123" s="857"/>
      <c r="CX123" s="857"/>
      <c r="CY123" s="857"/>
      <c r="CZ123" s="857"/>
      <c r="DA123" s="857"/>
      <c r="DB123" s="857"/>
      <c r="DC123" s="857"/>
      <c r="DD123" s="857"/>
      <c r="DE123" s="857"/>
      <c r="DF123" s="858"/>
      <c r="DG123" s="797" t="s">
        <v>114</v>
      </c>
      <c r="DH123" s="798"/>
      <c r="DI123" s="798"/>
      <c r="DJ123" s="798"/>
      <c r="DK123" s="799"/>
      <c r="DL123" s="800" t="s">
        <v>114</v>
      </c>
      <c r="DM123" s="798"/>
      <c r="DN123" s="798"/>
      <c r="DO123" s="798"/>
      <c r="DP123" s="799"/>
      <c r="DQ123" s="800" t="s">
        <v>114</v>
      </c>
      <c r="DR123" s="798"/>
      <c r="DS123" s="798"/>
      <c r="DT123" s="798"/>
      <c r="DU123" s="799"/>
      <c r="DV123" s="845" t="s">
        <v>114</v>
      </c>
      <c r="DW123" s="846"/>
      <c r="DX123" s="846"/>
      <c r="DY123" s="846"/>
      <c r="DZ123" s="847"/>
    </row>
    <row r="124" spans="1:130" s="199" customFormat="1" ht="26.25" customHeight="1" thickBot="1">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114</v>
      </c>
      <c r="AB124" s="798"/>
      <c r="AC124" s="798"/>
      <c r="AD124" s="798"/>
      <c r="AE124" s="799"/>
      <c r="AF124" s="800" t="s">
        <v>114</v>
      </c>
      <c r="AG124" s="798"/>
      <c r="AH124" s="798"/>
      <c r="AI124" s="798"/>
      <c r="AJ124" s="799"/>
      <c r="AK124" s="800" t="s">
        <v>114</v>
      </c>
      <c r="AL124" s="798"/>
      <c r="AM124" s="798"/>
      <c r="AN124" s="798"/>
      <c r="AO124" s="799"/>
      <c r="AP124" s="845" t="s">
        <v>114</v>
      </c>
      <c r="AQ124" s="846"/>
      <c r="AR124" s="846"/>
      <c r="AS124" s="846"/>
      <c r="AT124" s="847"/>
      <c r="AU124" s="848" t="s">
        <v>442</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114</v>
      </c>
      <c r="BR124" s="852"/>
      <c r="BS124" s="852"/>
      <c r="BT124" s="852"/>
      <c r="BU124" s="852"/>
      <c r="BV124" s="852" t="s">
        <v>114</v>
      </c>
      <c r="BW124" s="852"/>
      <c r="BX124" s="852"/>
      <c r="BY124" s="852"/>
      <c r="BZ124" s="852"/>
      <c r="CA124" s="852" t="s">
        <v>114</v>
      </c>
      <c r="CB124" s="852"/>
      <c r="CC124" s="852"/>
      <c r="CD124" s="852"/>
      <c r="CE124" s="852"/>
      <c r="CF124" s="742"/>
      <c r="CG124" s="743"/>
      <c r="CH124" s="743"/>
      <c r="CI124" s="743"/>
      <c r="CJ124" s="883"/>
      <c r="CK124" s="891"/>
      <c r="CL124" s="891"/>
      <c r="CM124" s="891"/>
      <c r="CN124" s="891"/>
      <c r="CO124" s="892"/>
      <c r="CP124" s="856" t="s">
        <v>443</v>
      </c>
      <c r="CQ124" s="857"/>
      <c r="CR124" s="857"/>
      <c r="CS124" s="857"/>
      <c r="CT124" s="857"/>
      <c r="CU124" s="857"/>
      <c r="CV124" s="857"/>
      <c r="CW124" s="857"/>
      <c r="CX124" s="857"/>
      <c r="CY124" s="857"/>
      <c r="CZ124" s="857"/>
      <c r="DA124" s="857"/>
      <c r="DB124" s="857"/>
      <c r="DC124" s="857"/>
      <c r="DD124" s="857"/>
      <c r="DE124" s="857"/>
      <c r="DF124" s="858"/>
      <c r="DG124" s="780" t="s">
        <v>444</v>
      </c>
      <c r="DH124" s="781"/>
      <c r="DI124" s="781"/>
      <c r="DJ124" s="781"/>
      <c r="DK124" s="782"/>
      <c r="DL124" s="783" t="s">
        <v>444</v>
      </c>
      <c r="DM124" s="781"/>
      <c r="DN124" s="781"/>
      <c r="DO124" s="781"/>
      <c r="DP124" s="782"/>
      <c r="DQ124" s="783" t="s">
        <v>444</v>
      </c>
      <c r="DR124" s="781"/>
      <c r="DS124" s="781"/>
      <c r="DT124" s="781"/>
      <c r="DU124" s="782"/>
      <c r="DV124" s="869" t="s">
        <v>444</v>
      </c>
      <c r="DW124" s="870"/>
      <c r="DX124" s="870"/>
      <c r="DY124" s="870"/>
      <c r="DZ124" s="871"/>
    </row>
    <row r="125" spans="1:130" s="199" customFormat="1" ht="26.25" customHeight="1">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444</v>
      </c>
      <c r="AB125" s="798"/>
      <c r="AC125" s="798"/>
      <c r="AD125" s="798"/>
      <c r="AE125" s="799"/>
      <c r="AF125" s="800" t="s">
        <v>444</v>
      </c>
      <c r="AG125" s="798"/>
      <c r="AH125" s="798"/>
      <c r="AI125" s="798"/>
      <c r="AJ125" s="799"/>
      <c r="AK125" s="800" t="s">
        <v>444</v>
      </c>
      <c r="AL125" s="798"/>
      <c r="AM125" s="798"/>
      <c r="AN125" s="798"/>
      <c r="AO125" s="799"/>
      <c r="AP125" s="845" t="s">
        <v>444</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445</v>
      </c>
      <c r="CL125" s="873"/>
      <c r="CM125" s="873"/>
      <c r="CN125" s="873"/>
      <c r="CO125" s="874"/>
      <c r="CP125" s="881" t="s">
        <v>446</v>
      </c>
      <c r="CQ125" s="826"/>
      <c r="CR125" s="826"/>
      <c r="CS125" s="826"/>
      <c r="CT125" s="826"/>
      <c r="CU125" s="826"/>
      <c r="CV125" s="826"/>
      <c r="CW125" s="826"/>
      <c r="CX125" s="826"/>
      <c r="CY125" s="826"/>
      <c r="CZ125" s="826"/>
      <c r="DA125" s="826"/>
      <c r="DB125" s="826"/>
      <c r="DC125" s="826"/>
      <c r="DD125" s="826"/>
      <c r="DE125" s="826"/>
      <c r="DF125" s="827"/>
      <c r="DG125" s="882" t="s">
        <v>444</v>
      </c>
      <c r="DH125" s="863"/>
      <c r="DI125" s="863"/>
      <c r="DJ125" s="863"/>
      <c r="DK125" s="863"/>
      <c r="DL125" s="863" t="s">
        <v>444</v>
      </c>
      <c r="DM125" s="863"/>
      <c r="DN125" s="863"/>
      <c r="DO125" s="863"/>
      <c r="DP125" s="863"/>
      <c r="DQ125" s="863" t="s">
        <v>444</v>
      </c>
      <c r="DR125" s="863"/>
      <c r="DS125" s="863"/>
      <c r="DT125" s="863"/>
      <c r="DU125" s="863"/>
      <c r="DV125" s="864" t="s">
        <v>444</v>
      </c>
      <c r="DW125" s="864"/>
      <c r="DX125" s="864"/>
      <c r="DY125" s="864"/>
      <c r="DZ125" s="865"/>
    </row>
    <row r="126" spans="1:130" s="199" customFormat="1" ht="26.25" customHeight="1" thickBot="1">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444</v>
      </c>
      <c r="AB126" s="798"/>
      <c r="AC126" s="798"/>
      <c r="AD126" s="798"/>
      <c r="AE126" s="799"/>
      <c r="AF126" s="800" t="s">
        <v>444</v>
      </c>
      <c r="AG126" s="798"/>
      <c r="AH126" s="798"/>
      <c r="AI126" s="798"/>
      <c r="AJ126" s="799"/>
      <c r="AK126" s="800" t="s">
        <v>444</v>
      </c>
      <c r="AL126" s="798"/>
      <c r="AM126" s="798"/>
      <c r="AN126" s="798"/>
      <c r="AO126" s="799"/>
      <c r="AP126" s="845" t="s">
        <v>444</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447</v>
      </c>
      <c r="CQ126" s="768"/>
      <c r="CR126" s="768"/>
      <c r="CS126" s="768"/>
      <c r="CT126" s="768"/>
      <c r="CU126" s="768"/>
      <c r="CV126" s="768"/>
      <c r="CW126" s="768"/>
      <c r="CX126" s="768"/>
      <c r="CY126" s="768"/>
      <c r="CZ126" s="768"/>
      <c r="DA126" s="768"/>
      <c r="DB126" s="768"/>
      <c r="DC126" s="768"/>
      <c r="DD126" s="768"/>
      <c r="DE126" s="768"/>
      <c r="DF126" s="769"/>
      <c r="DG126" s="834" t="s">
        <v>444</v>
      </c>
      <c r="DH126" s="835"/>
      <c r="DI126" s="835"/>
      <c r="DJ126" s="835"/>
      <c r="DK126" s="835"/>
      <c r="DL126" s="835" t="s">
        <v>444</v>
      </c>
      <c r="DM126" s="835"/>
      <c r="DN126" s="835"/>
      <c r="DO126" s="835"/>
      <c r="DP126" s="835"/>
      <c r="DQ126" s="835" t="s">
        <v>444</v>
      </c>
      <c r="DR126" s="835"/>
      <c r="DS126" s="835"/>
      <c r="DT126" s="835"/>
      <c r="DU126" s="835"/>
      <c r="DV126" s="812" t="s">
        <v>444</v>
      </c>
      <c r="DW126" s="812"/>
      <c r="DX126" s="812"/>
      <c r="DY126" s="812"/>
      <c r="DZ126" s="813"/>
    </row>
    <row r="127" spans="1:130" s="199" customFormat="1" ht="26.25" customHeight="1">
      <c r="A127" s="840"/>
      <c r="B127" s="841"/>
      <c r="C127" s="859" t="s">
        <v>448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444</v>
      </c>
      <c r="AB127" s="798"/>
      <c r="AC127" s="798"/>
      <c r="AD127" s="798"/>
      <c r="AE127" s="799"/>
      <c r="AF127" s="800" t="s">
        <v>444</v>
      </c>
      <c r="AG127" s="798"/>
      <c r="AH127" s="798"/>
      <c r="AI127" s="798"/>
      <c r="AJ127" s="799"/>
      <c r="AK127" s="800">
        <v>151</v>
      </c>
      <c r="AL127" s="798"/>
      <c r="AM127" s="798"/>
      <c r="AN127" s="798"/>
      <c r="AO127" s="799"/>
      <c r="AP127" s="845">
        <v>0</v>
      </c>
      <c r="AQ127" s="846"/>
      <c r="AR127" s="846"/>
      <c r="AS127" s="846"/>
      <c r="AT127" s="847"/>
      <c r="AU127" s="235"/>
      <c r="AV127" s="235"/>
      <c r="AW127" s="235"/>
      <c r="AX127" s="862" t="s">
        <v>449</v>
      </c>
      <c r="AY127" s="830"/>
      <c r="AZ127" s="830"/>
      <c r="BA127" s="830"/>
      <c r="BB127" s="830"/>
      <c r="BC127" s="830"/>
      <c r="BD127" s="830"/>
      <c r="BE127" s="831"/>
      <c r="BF127" s="829" t="s">
        <v>450</v>
      </c>
      <c r="BG127" s="830"/>
      <c r="BH127" s="830"/>
      <c r="BI127" s="830"/>
      <c r="BJ127" s="830"/>
      <c r="BK127" s="830"/>
      <c r="BL127" s="831"/>
      <c r="BM127" s="829" t="s">
        <v>451</v>
      </c>
      <c r="BN127" s="830"/>
      <c r="BO127" s="830"/>
      <c r="BP127" s="830"/>
      <c r="BQ127" s="830"/>
      <c r="BR127" s="830"/>
      <c r="BS127" s="831"/>
      <c r="BT127" s="829" t="s">
        <v>452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453</v>
      </c>
      <c r="CQ127" s="768"/>
      <c r="CR127" s="768"/>
      <c r="CS127" s="768"/>
      <c r="CT127" s="768"/>
      <c r="CU127" s="768"/>
      <c r="CV127" s="768"/>
      <c r="CW127" s="768"/>
      <c r="CX127" s="768"/>
      <c r="CY127" s="768"/>
      <c r="CZ127" s="768"/>
      <c r="DA127" s="768"/>
      <c r="DB127" s="768"/>
      <c r="DC127" s="768"/>
      <c r="DD127" s="768"/>
      <c r="DE127" s="768"/>
      <c r="DF127" s="769"/>
      <c r="DG127" s="834" t="s">
        <v>444</v>
      </c>
      <c r="DH127" s="835"/>
      <c r="DI127" s="835"/>
      <c r="DJ127" s="835"/>
      <c r="DK127" s="835"/>
      <c r="DL127" s="835" t="s">
        <v>444</v>
      </c>
      <c r="DM127" s="835"/>
      <c r="DN127" s="835"/>
      <c r="DO127" s="835"/>
      <c r="DP127" s="835"/>
      <c r="DQ127" s="835" t="s">
        <v>444</v>
      </c>
      <c r="DR127" s="835"/>
      <c r="DS127" s="835"/>
      <c r="DT127" s="835"/>
      <c r="DU127" s="835"/>
      <c r="DV127" s="812" t="s">
        <v>444</v>
      </c>
      <c r="DW127" s="812"/>
      <c r="DX127" s="812"/>
      <c r="DY127" s="812"/>
      <c r="DZ127" s="813"/>
    </row>
    <row r="128" spans="1:130" s="199" customFormat="1" ht="26.25" customHeight="1" thickBot="1">
      <c r="A128" s="814" t="s">
        <v>454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455</v>
      </c>
      <c r="X128" s="816"/>
      <c r="Y128" s="816"/>
      <c r="Z128" s="817"/>
      <c r="AA128" s="818" t="s">
        <v>444</v>
      </c>
      <c r="AB128" s="819"/>
      <c r="AC128" s="819"/>
      <c r="AD128" s="819"/>
      <c r="AE128" s="820"/>
      <c r="AF128" s="821" t="s">
        <v>444</v>
      </c>
      <c r="AG128" s="819"/>
      <c r="AH128" s="819"/>
      <c r="AI128" s="819"/>
      <c r="AJ128" s="820"/>
      <c r="AK128" s="821" t="s">
        <v>444</v>
      </c>
      <c r="AL128" s="819"/>
      <c r="AM128" s="819"/>
      <c r="AN128" s="819"/>
      <c r="AO128" s="820"/>
      <c r="AP128" s="822"/>
      <c r="AQ128" s="823"/>
      <c r="AR128" s="823"/>
      <c r="AS128" s="823"/>
      <c r="AT128" s="824"/>
      <c r="AU128" s="235"/>
      <c r="AV128" s="235"/>
      <c r="AW128" s="235"/>
      <c r="AX128" s="825" t="s">
        <v>456</v>
      </c>
      <c r="AY128" s="826"/>
      <c r="AZ128" s="826"/>
      <c r="BA128" s="826"/>
      <c r="BB128" s="826"/>
      <c r="BC128" s="826"/>
      <c r="BD128" s="826"/>
      <c r="BE128" s="827"/>
      <c r="BF128" s="804" t="s">
        <v>444</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457</v>
      </c>
      <c r="CQ128" s="746"/>
      <c r="CR128" s="746"/>
      <c r="CS128" s="746"/>
      <c r="CT128" s="746"/>
      <c r="CU128" s="746"/>
      <c r="CV128" s="746"/>
      <c r="CW128" s="746"/>
      <c r="CX128" s="746"/>
      <c r="CY128" s="746"/>
      <c r="CZ128" s="746"/>
      <c r="DA128" s="746"/>
      <c r="DB128" s="746"/>
      <c r="DC128" s="746"/>
      <c r="DD128" s="746"/>
      <c r="DE128" s="746"/>
      <c r="DF128" s="747"/>
      <c r="DG128" s="808" t="s">
        <v>444</v>
      </c>
      <c r="DH128" s="809"/>
      <c r="DI128" s="809"/>
      <c r="DJ128" s="809"/>
      <c r="DK128" s="809"/>
      <c r="DL128" s="809" t="s">
        <v>458</v>
      </c>
      <c r="DM128" s="809"/>
      <c r="DN128" s="809"/>
      <c r="DO128" s="809"/>
      <c r="DP128" s="809"/>
      <c r="DQ128" s="809" t="s">
        <v>458</v>
      </c>
      <c r="DR128" s="809"/>
      <c r="DS128" s="809"/>
      <c r="DT128" s="809"/>
      <c r="DU128" s="809"/>
      <c r="DV128" s="810" t="s">
        <v>458</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459</v>
      </c>
      <c r="X129" s="795"/>
      <c r="Y129" s="795"/>
      <c r="Z129" s="796"/>
      <c r="AA129" s="797">
        <v>2037555</v>
      </c>
      <c r="AB129" s="798"/>
      <c r="AC129" s="798"/>
      <c r="AD129" s="798"/>
      <c r="AE129" s="799"/>
      <c r="AF129" s="800">
        <v>2139316</v>
      </c>
      <c r="AG129" s="798"/>
      <c r="AH129" s="798"/>
      <c r="AI129" s="798"/>
      <c r="AJ129" s="799"/>
      <c r="AK129" s="800">
        <v>2094962</v>
      </c>
      <c r="AL129" s="798"/>
      <c r="AM129" s="798"/>
      <c r="AN129" s="798"/>
      <c r="AO129" s="799"/>
      <c r="AP129" s="801"/>
      <c r="AQ129" s="802"/>
      <c r="AR129" s="802"/>
      <c r="AS129" s="802"/>
      <c r="AT129" s="803"/>
      <c r="AU129" s="237"/>
      <c r="AV129" s="237"/>
      <c r="AW129" s="237"/>
      <c r="AX129" s="767" t="s">
        <v>460</v>
      </c>
      <c r="AY129" s="768"/>
      <c r="AZ129" s="768"/>
      <c r="BA129" s="768"/>
      <c r="BB129" s="768"/>
      <c r="BC129" s="768"/>
      <c r="BD129" s="768"/>
      <c r="BE129" s="769"/>
      <c r="BF129" s="787" t="s">
        <v>114</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461</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462</v>
      </c>
      <c r="X130" s="795"/>
      <c r="Y130" s="795"/>
      <c r="Z130" s="796"/>
      <c r="AA130" s="797">
        <v>376293</v>
      </c>
      <c r="AB130" s="798"/>
      <c r="AC130" s="798"/>
      <c r="AD130" s="798"/>
      <c r="AE130" s="799"/>
      <c r="AF130" s="800">
        <v>360900</v>
      </c>
      <c r="AG130" s="798"/>
      <c r="AH130" s="798"/>
      <c r="AI130" s="798"/>
      <c r="AJ130" s="799"/>
      <c r="AK130" s="800">
        <v>346095</v>
      </c>
      <c r="AL130" s="798"/>
      <c r="AM130" s="798"/>
      <c r="AN130" s="798"/>
      <c r="AO130" s="799"/>
      <c r="AP130" s="801"/>
      <c r="AQ130" s="802"/>
      <c r="AR130" s="802"/>
      <c r="AS130" s="802"/>
      <c r="AT130" s="803"/>
      <c r="AU130" s="237"/>
      <c r="AV130" s="237"/>
      <c r="AW130" s="237"/>
      <c r="AX130" s="767" t="s">
        <v>463</v>
      </c>
      <c r="AY130" s="768"/>
      <c r="AZ130" s="768"/>
      <c r="BA130" s="768"/>
      <c r="BB130" s="768"/>
      <c r="BC130" s="768"/>
      <c r="BD130" s="768"/>
      <c r="BE130" s="769"/>
      <c r="BF130" s="770">
        <v>11.3</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464</v>
      </c>
      <c r="X131" s="778"/>
      <c r="Y131" s="778"/>
      <c r="Z131" s="779"/>
      <c r="AA131" s="780">
        <v>1661262</v>
      </c>
      <c r="AB131" s="781"/>
      <c r="AC131" s="781"/>
      <c r="AD131" s="781"/>
      <c r="AE131" s="782"/>
      <c r="AF131" s="783">
        <v>1778416</v>
      </c>
      <c r="AG131" s="781"/>
      <c r="AH131" s="781"/>
      <c r="AI131" s="781"/>
      <c r="AJ131" s="782"/>
      <c r="AK131" s="783">
        <v>1748867</v>
      </c>
      <c r="AL131" s="781"/>
      <c r="AM131" s="781"/>
      <c r="AN131" s="781"/>
      <c r="AO131" s="782"/>
      <c r="AP131" s="784"/>
      <c r="AQ131" s="785"/>
      <c r="AR131" s="785"/>
      <c r="AS131" s="785"/>
      <c r="AT131" s="786"/>
      <c r="AU131" s="237"/>
      <c r="AV131" s="237"/>
      <c r="AW131" s="237"/>
      <c r="AX131" s="745" t="s">
        <v>465</v>
      </c>
      <c r="AY131" s="746"/>
      <c r="AZ131" s="746"/>
      <c r="BA131" s="746"/>
      <c r="BB131" s="746"/>
      <c r="BC131" s="746"/>
      <c r="BD131" s="746"/>
      <c r="BE131" s="747"/>
      <c r="BF131" s="748" t="s">
        <v>114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466</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467</v>
      </c>
      <c r="W132" s="758"/>
      <c r="X132" s="758"/>
      <c r="Y132" s="758"/>
      <c r="Z132" s="759"/>
      <c r="AA132" s="760">
        <v>11.84015526</v>
      </c>
      <c r="AB132" s="761"/>
      <c r="AC132" s="761"/>
      <c r="AD132" s="761"/>
      <c r="AE132" s="762"/>
      <c r="AF132" s="763">
        <v>11.16662243</v>
      </c>
      <c r="AG132" s="761"/>
      <c r="AH132" s="761"/>
      <c r="AI132" s="761"/>
      <c r="AJ132" s="762"/>
      <c r="AK132" s="763">
        <v>11.03868962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468</v>
      </c>
      <c r="W133" s="737"/>
      <c r="X133" s="737"/>
      <c r="Y133" s="737"/>
      <c r="Z133" s="738"/>
      <c r="AA133" s="739">
        <v>12.8</v>
      </c>
      <c r="AB133" s="740"/>
      <c r="AC133" s="740"/>
      <c r="AD133" s="740"/>
      <c r="AE133" s="741"/>
      <c r="AF133" s="739">
        <v>12</v>
      </c>
      <c r="AG133" s="740"/>
      <c r="AH133" s="740"/>
      <c r="AI133" s="740"/>
      <c r="AJ133" s="741"/>
      <c r="AK133" s="739">
        <v>11.3</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election sqref="A1:XFD1"/>
    </sheetView>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sqref="A1:XFD1"/>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469</v>
      </c>
      <c r="B5" s="248"/>
      <c r="C5" s="248"/>
      <c r="D5" s="248"/>
      <c r="E5" s="248"/>
      <c r="F5" s="248"/>
      <c r="G5" s="248"/>
      <c r="H5" s="248"/>
      <c r="I5" s="248"/>
      <c r="J5" s="248"/>
      <c r="K5" s="248"/>
      <c r="L5" s="248"/>
      <c r="M5" s="248"/>
      <c r="N5" s="248"/>
      <c r="O5" s="249"/>
    </row>
    <row r="6" spans="1:16">
      <c r="A6" s="250"/>
      <c r="B6" s="246"/>
      <c r="C6" s="246"/>
      <c r="D6" s="246"/>
      <c r="E6" s="246"/>
      <c r="F6" s="246"/>
      <c r="G6" s="251" t="s">
        <v>470</v>
      </c>
      <c r="H6" s="251"/>
      <c r="I6" s="251"/>
      <c r="J6" s="251"/>
      <c r="K6" s="246"/>
      <c r="L6" s="246"/>
      <c r="M6" s="246"/>
      <c r="N6" s="246"/>
    </row>
    <row r="7" spans="1:16">
      <c r="A7" s="250"/>
      <c r="B7" s="246"/>
      <c r="C7" s="246"/>
      <c r="D7" s="246"/>
      <c r="E7" s="246"/>
      <c r="F7" s="246"/>
      <c r="G7" s="253"/>
      <c r="H7" s="254"/>
      <c r="I7" s="254"/>
      <c r="J7" s="255"/>
      <c r="K7" s="1152" t="s">
        <v>471</v>
      </c>
      <c r="L7" s="256"/>
      <c r="M7" s="257" t="s">
        <v>472</v>
      </c>
      <c r="N7" s="258"/>
    </row>
    <row r="8" spans="1:16">
      <c r="A8" s="250"/>
      <c r="B8" s="246"/>
      <c r="C8" s="246"/>
      <c r="D8" s="246"/>
      <c r="E8" s="246"/>
      <c r="F8" s="246"/>
      <c r="G8" s="259"/>
      <c r="H8" s="260"/>
      <c r="I8" s="260"/>
      <c r="J8" s="261"/>
      <c r="K8" s="1153"/>
      <c r="L8" s="262" t="s">
        <v>473</v>
      </c>
      <c r="M8" s="263" t="s">
        <v>474</v>
      </c>
      <c r="N8" s="264" t="s">
        <v>475</v>
      </c>
    </row>
    <row r="9" spans="1:16">
      <c r="A9" s="250"/>
      <c r="B9" s="246"/>
      <c r="C9" s="246"/>
      <c r="D9" s="246"/>
      <c r="E9" s="246"/>
      <c r="F9" s="246"/>
      <c r="G9" s="1166" t="s">
        <v>476</v>
      </c>
      <c r="H9" s="1167"/>
      <c r="I9" s="1167"/>
      <c r="J9" s="1168"/>
      <c r="K9" s="265">
        <v>616057</v>
      </c>
      <c r="L9" s="266">
        <v>152565</v>
      </c>
      <c r="M9" s="267">
        <v>160295</v>
      </c>
      <c r="N9" s="268">
        <v>-4.8</v>
      </c>
    </row>
    <row r="10" spans="1:16">
      <c r="A10" s="250"/>
      <c r="B10" s="246"/>
      <c r="C10" s="246"/>
      <c r="D10" s="246"/>
      <c r="E10" s="246"/>
      <c r="F10" s="246"/>
      <c r="G10" s="1166" t="s">
        <v>477</v>
      </c>
      <c r="H10" s="1167"/>
      <c r="I10" s="1167"/>
      <c r="J10" s="1168"/>
      <c r="K10" s="269">
        <v>47629</v>
      </c>
      <c r="L10" s="270">
        <v>11795</v>
      </c>
      <c r="M10" s="271">
        <v>18795</v>
      </c>
      <c r="N10" s="272">
        <v>-37.200000000000003</v>
      </c>
    </row>
    <row r="11" spans="1:16" ht="13.5" customHeight="1">
      <c r="A11" s="250"/>
      <c r="B11" s="246"/>
      <c r="C11" s="246"/>
      <c r="D11" s="246"/>
      <c r="E11" s="246"/>
      <c r="F11" s="246"/>
      <c r="G11" s="1166" t="s">
        <v>478</v>
      </c>
      <c r="H11" s="1167"/>
      <c r="I11" s="1167"/>
      <c r="J11" s="1168"/>
      <c r="K11" s="269">
        <v>80248</v>
      </c>
      <c r="L11" s="270">
        <v>19873</v>
      </c>
      <c r="M11" s="271">
        <v>26340</v>
      </c>
      <c r="N11" s="272">
        <v>-24.6</v>
      </c>
    </row>
    <row r="12" spans="1:16" ht="13.5" customHeight="1">
      <c r="A12" s="250"/>
      <c r="B12" s="246"/>
      <c r="C12" s="246"/>
      <c r="D12" s="246"/>
      <c r="E12" s="246"/>
      <c r="F12" s="246"/>
      <c r="G12" s="1166" t="s">
        <v>479</v>
      </c>
      <c r="H12" s="1167"/>
      <c r="I12" s="1167"/>
      <c r="J12" s="1168"/>
      <c r="K12" s="269">
        <v>5261</v>
      </c>
      <c r="L12" s="270">
        <v>1303</v>
      </c>
      <c r="M12" s="271">
        <v>1514</v>
      </c>
      <c r="N12" s="272">
        <v>-13.9</v>
      </c>
    </row>
    <row r="13" spans="1:16" ht="13.5" customHeight="1">
      <c r="A13" s="250"/>
      <c r="B13" s="246"/>
      <c r="C13" s="246"/>
      <c r="D13" s="246"/>
      <c r="E13" s="246"/>
      <c r="F13" s="246"/>
      <c r="G13" s="1166" t="s">
        <v>480</v>
      </c>
      <c r="H13" s="1167"/>
      <c r="I13" s="1167"/>
      <c r="J13" s="1168"/>
      <c r="K13" s="269" t="s">
        <v>481</v>
      </c>
      <c r="L13" s="270" t="s">
        <v>481</v>
      </c>
      <c r="M13" s="271" t="s">
        <v>481</v>
      </c>
      <c r="N13" s="272" t="s">
        <v>481</v>
      </c>
    </row>
    <row r="14" spans="1:16" ht="13.5" customHeight="1">
      <c r="A14" s="250"/>
      <c r="B14" s="246"/>
      <c r="C14" s="246"/>
      <c r="D14" s="246"/>
      <c r="E14" s="246"/>
      <c r="F14" s="246"/>
      <c r="G14" s="1166" t="s">
        <v>482</v>
      </c>
      <c r="H14" s="1167"/>
      <c r="I14" s="1167"/>
      <c r="J14" s="1168"/>
      <c r="K14" s="269">
        <v>26825</v>
      </c>
      <c r="L14" s="270">
        <v>6643</v>
      </c>
      <c r="M14" s="271">
        <v>7022</v>
      </c>
      <c r="N14" s="272">
        <v>-5.4</v>
      </c>
    </row>
    <row r="15" spans="1:16" ht="13.5" customHeight="1">
      <c r="A15" s="250"/>
      <c r="B15" s="246"/>
      <c r="C15" s="246"/>
      <c r="D15" s="246"/>
      <c r="E15" s="246"/>
      <c r="F15" s="246"/>
      <c r="G15" s="1166" t="s">
        <v>483</v>
      </c>
      <c r="H15" s="1167"/>
      <c r="I15" s="1167"/>
      <c r="J15" s="1168"/>
      <c r="K15" s="269">
        <v>11028</v>
      </c>
      <c r="L15" s="270">
        <v>2731</v>
      </c>
      <c r="M15" s="271">
        <v>5072</v>
      </c>
      <c r="N15" s="272">
        <v>-46.2</v>
      </c>
    </row>
    <row r="16" spans="1:16">
      <c r="A16" s="250"/>
      <c r="B16" s="246"/>
      <c r="C16" s="246"/>
      <c r="D16" s="246"/>
      <c r="E16" s="246"/>
      <c r="F16" s="246"/>
      <c r="G16" s="1169" t="s">
        <v>484</v>
      </c>
      <c r="H16" s="1170"/>
      <c r="I16" s="1170"/>
      <c r="J16" s="1171"/>
      <c r="K16" s="270">
        <v>-43543</v>
      </c>
      <c r="L16" s="270">
        <v>-10783</v>
      </c>
      <c r="M16" s="271">
        <v>-16946</v>
      </c>
      <c r="N16" s="272">
        <v>-36.4</v>
      </c>
    </row>
    <row r="17" spans="1:16">
      <c r="A17" s="250"/>
      <c r="B17" s="246"/>
      <c r="C17" s="246"/>
      <c r="D17" s="246"/>
      <c r="E17" s="246"/>
      <c r="F17" s="246"/>
      <c r="G17" s="1169" t="s">
        <v>173</v>
      </c>
      <c r="H17" s="1170"/>
      <c r="I17" s="1170"/>
      <c r="J17" s="1171"/>
      <c r="K17" s="270">
        <v>743505</v>
      </c>
      <c r="L17" s="270">
        <v>184127</v>
      </c>
      <c r="M17" s="271">
        <v>202093</v>
      </c>
      <c r="N17" s="272">
        <v>-8.9</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485</v>
      </c>
      <c r="H19" s="246"/>
      <c r="I19" s="246"/>
      <c r="J19" s="246"/>
      <c r="K19" s="246"/>
      <c r="L19" s="246"/>
      <c r="M19" s="246"/>
      <c r="N19" s="246"/>
    </row>
    <row r="20" spans="1:16">
      <c r="A20" s="250"/>
      <c r="B20" s="246"/>
      <c r="C20" s="246"/>
      <c r="D20" s="246"/>
      <c r="E20" s="246"/>
      <c r="F20" s="246"/>
      <c r="G20" s="274"/>
      <c r="H20" s="275"/>
      <c r="I20" s="275"/>
      <c r="J20" s="276"/>
      <c r="K20" s="277" t="s">
        <v>486</v>
      </c>
      <c r="L20" s="278" t="s">
        <v>487</v>
      </c>
      <c r="M20" s="279" t="s">
        <v>488</v>
      </c>
      <c r="N20" s="280"/>
    </row>
    <row r="21" spans="1:16" s="286" customFormat="1">
      <c r="A21" s="281"/>
      <c r="B21" s="251"/>
      <c r="C21" s="251"/>
      <c r="D21" s="251"/>
      <c r="E21" s="251"/>
      <c r="F21" s="251"/>
      <c r="G21" s="1163" t="s">
        <v>489</v>
      </c>
      <c r="H21" s="1164"/>
      <c r="I21" s="1164"/>
      <c r="J21" s="1165"/>
      <c r="K21" s="282">
        <v>16.84</v>
      </c>
      <c r="L21" s="283">
        <v>18.46</v>
      </c>
      <c r="M21" s="284">
        <v>-1.62</v>
      </c>
      <c r="N21" s="251"/>
      <c r="O21" s="285"/>
      <c r="P21" s="281"/>
    </row>
    <row r="22" spans="1:16" s="286" customFormat="1">
      <c r="A22" s="281"/>
      <c r="B22" s="251"/>
      <c r="C22" s="251"/>
      <c r="D22" s="251"/>
      <c r="E22" s="251"/>
      <c r="F22" s="251"/>
      <c r="G22" s="1163" t="s">
        <v>490</v>
      </c>
      <c r="H22" s="1164"/>
      <c r="I22" s="1164"/>
      <c r="J22" s="1165"/>
      <c r="K22" s="287">
        <v>94</v>
      </c>
      <c r="L22" s="288">
        <v>94.7</v>
      </c>
      <c r="M22" s="289">
        <v>-0.7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491</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492</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493</v>
      </c>
      <c r="H29" s="251"/>
      <c r="I29" s="251"/>
      <c r="J29" s="251"/>
      <c r="K29" s="246"/>
      <c r="L29" s="246"/>
      <c r="M29" s="246"/>
      <c r="N29" s="246"/>
      <c r="O29" s="295"/>
    </row>
    <row r="30" spans="1:16">
      <c r="A30" s="250"/>
      <c r="B30" s="246"/>
      <c r="C30" s="246"/>
      <c r="D30" s="246"/>
      <c r="E30" s="246"/>
      <c r="F30" s="246"/>
      <c r="G30" s="253"/>
      <c r="H30" s="254"/>
      <c r="I30" s="254"/>
      <c r="J30" s="255"/>
      <c r="K30" s="1152" t="s">
        <v>471</v>
      </c>
      <c r="L30" s="256"/>
      <c r="M30" s="257" t="s">
        <v>472</v>
      </c>
      <c r="N30" s="258"/>
    </row>
    <row r="31" spans="1:16">
      <c r="A31" s="250"/>
      <c r="B31" s="246"/>
      <c r="C31" s="246"/>
      <c r="D31" s="246"/>
      <c r="E31" s="246"/>
      <c r="F31" s="246"/>
      <c r="G31" s="259"/>
      <c r="H31" s="260"/>
      <c r="I31" s="260"/>
      <c r="J31" s="261"/>
      <c r="K31" s="1153"/>
      <c r="L31" s="262" t="s">
        <v>473</v>
      </c>
      <c r="M31" s="263" t="s">
        <v>474</v>
      </c>
      <c r="N31" s="264" t="s">
        <v>475</v>
      </c>
    </row>
    <row r="32" spans="1:16" ht="27" customHeight="1">
      <c r="A32" s="250"/>
      <c r="B32" s="246"/>
      <c r="C32" s="246"/>
      <c r="D32" s="246"/>
      <c r="E32" s="246"/>
      <c r="F32" s="246"/>
      <c r="G32" s="1154" t="s">
        <v>494</v>
      </c>
      <c r="H32" s="1155"/>
      <c r="I32" s="1155"/>
      <c r="J32" s="1156"/>
      <c r="K32" s="296">
        <v>460135</v>
      </c>
      <c r="L32" s="296">
        <v>113951</v>
      </c>
      <c r="M32" s="297">
        <v>103357</v>
      </c>
      <c r="N32" s="298">
        <v>10.199999999999999</v>
      </c>
    </row>
    <row r="33" spans="1:16" ht="13.5" customHeight="1">
      <c r="A33" s="250"/>
      <c r="B33" s="246"/>
      <c r="C33" s="246"/>
      <c r="D33" s="246"/>
      <c r="E33" s="246"/>
      <c r="F33" s="246"/>
      <c r="G33" s="1154" t="s">
        <v>495</v>
      </c>
      <c r="H33" s="1155"/>
      <c r="I33" s="1155"/>
      <c r="J33" s="1156"/>
      <c r="K33" s="296" t="s">
        <v>481</v>
      </c>
      <c r="L33" s="296" t="s">
        <v>481</v>
      </c>
      <c r="M33" s="297" t="s">
        <v>481</v>
      </c>
      <c r="N33" s="298" t="s">
        <v>481</v>
      </c>
    </row>
    <row r="34" spans="1:16" ht="27" customHeight="1">
      <c r="A34" s="250"/>
      <c r="B34" s="246"/>
      <c r="C34" s="246"/>
      <c r="D34" s="246"/>
      <c r="E34" s="246"/>
      <c r="F34" s="246"/>
      <c r="G34" s="1154" t="s">
        <v>496</v>
      </c>
      <c r="H34" s="1155"/>
      <c r="I34" s="1155"/>
      <c r="J34" s="1156"/>
      <c r="K34" s="296" t="s">
        <v>481</v>
      </c>
      <c r="L34" s="296" t="s">
        <v>481</v>
      </c>
      <c r="M34" s="297" t="s">
        <v>481</v>
      </c>
      <c r="N34" s="298" t="s">
        <v>481</v>
      </c>
    </row>
    <row r="35" spans="1:16" ht="27" customHeight="1">
      <c r="A35" s="250"/>
      <c r="B35" s="246"/>
      <c r="C35" s="246"/>
      <c r="D35" s="246"/>
      <c r="E35" s="246"/>
      <c r="F35" s="246"/>
      <c r="G35" s="1154" t="s">
        <v>497</v>
      </c>
      <c r="H35" s="1155"/>
      <c r="I35" s="1155"/>
      <c r="J35" s="1156"/>
      <c r="K35" s="296">
        <v>62536</v>
      </c>
      <c r="L35" s="296">
        <v>15487</v>
      </c>
      <c r="M35" s="297">
        <v>28799</v>
      </c>
      <c r="N35" s="298">
        <v>-46.2</v>
      </c>
    </row>
    <row r="36" spans="1:16" ht="27" customHeight="1">
      <c r="A36" s="250"/>
      <c r="B36" s="246"/>
      <c r="C36" s="246"/>
      <c r="D36" s="246"/>
      <c r="E36" s="246"/>
      <c r="F36" s="246"/>
      <c r="G36" s="1154" t="s">
        <v>498</v>
      </c>
      <c r="H36" s="1155"/>
      <c r="I36" s="1155"/>
      <c r="J36" s="1156"/>
      <c r="K36" s="296">
        <v>16325</v>
      </c>
      <c r="L36" s="296">
        <v>4043</v>
      </c>
      <c r="M36" s="297">
        <v>4510</v>
      </c>
      <c r="N36" s="298">
        <v>-10.4</v>
      </c>
    </row>
    <row r="37" spans="1:16" ht="13.5" customHeight="1">
      <c r="A37" s="250"/>
      <c r="B37" s="246"/>
      <c r="C37" s="246"/>
      <c r="D37" s="246"/>
      <c r="E37" s="246"/>
      <c r="F37" s="246"/>
      <c r="G37" s="1154" t="s">
        <v>499</v>
      </c>
      <c r="H37" s="1155"/>
      <c r="I37" s="1155"/>
      <c r="J37" s="1156"/>
      <c r="K37" s="296">
        <v>151</v>
      </c>
      <c r="L37" s="296">
        <v>37</v>
      </c>
      <c r="M37" s="297">
        <v>1276</v>
      </c>
      <c r="N37" s="298">
        <v>-97.1</v>
      </c>
    </row>
    <row r="38" spans="1:16" ht="27" customHeight="1">
      <c r="A38" s="250"/>
      <c r="B38" s="246"/>
      <c r="C38" s="246"/>
      <c r="D38" s="246"/>
      <c r="E38" s="246"/>
      <c r="F38" s="246"/>
      <c r="G38" s="1157" t="s">
        <v>500</v>
      </c>
      <c r="H38" s="1158"/>
      <c r="I38" s="1158"/>
      <c r="J38" s="1159"/>
      <c r="K38" s="299" t="s">
        <v>481</v>
      </c>
      <c r="L38" s="299" t="s">
        <v>481</v>
      </c>
      <c r="M38" s="300">
        <v>40</v>
      </c>
      <c r="N38" s="301" t="s">
        <v>481</v>
      </c>
      <c r="O38" s="295"/>
    </row>
    <row r="39" spans="1:16">
      <c r="A39" s="250"/>
      <c r="B39" s="246"/>
      <c r="C39" s="246"/>
      <c r="D39" s="246"/>
      <c r="E39" s="246"/>
      <c r="F39" s="246"/>
      <c r="G39" s="1157" t="s">
        <v>501</v>
      </c>
      <c r="H39" s="1158"/>
      <c r="I39" s="1158"/>
      <c r="J39" s="1159"/>
      <c r="K39" s="302" t="s">
        <v>481</v>
      </c>
      <c r="L39" s="302" t="s">
        <v>481</v>
      </c>
      <c r="M39" s="303">
        <v>-3340</v>
      </c>
      <c r="N39" s="304" t="s">
        <v>481</v>
      </c>
      <c r="O39" s="295"/>
    </row>
    <row r="40" spans="1:16" ht="27" customHeight="1">
      <c r="A40" s="250"/>
      <c r="B40" s="246"/>
      <c r="C40" s="246"/>
      <c r="D40" s="246"/>
      <c r="E40" s="246"/>
      <c r="F40" s="246"/>
      <c r="G40" s="1154" t="s">
        <v>502</v>
      </c>
      <c r="H40" s="1155"/>
      <c r="I40" s="1155"/>
      <c r="J40" s="1156"/>
      <c r="K40" s="302">
        <v>-346095</v>
      </c>
      <c r="L40" s="302">
        <v>-85710</v>
      </c>
      <c r="M40" s="303">
        <v>-104131</v>
      </c>
      <c r="N40" s="304">
        <v>-17.7</v>
      </c>
      <c r="O40" s="295"/>
    </row>
    <row r="41" spans="1:16">
      <c r="A41" s="250"/>
      <c r="B41" s="246"/>
      <c r="C41" s="246"/>
      <c r="D41" s="246"/>
      <c r="E41" s="246"/>
      <c r="F41" s="246"/>
      <c r="G41" s="1160" t="s">
        <v>284</v>
      </c>
      <c r="H41" s="1161"/>
      <c r="I41" s="1161"/>
      <c r="J41" s="1162"/>
      <c r="K41" s="296">
        <v>193052</v>
      </c>
      <c r="L41" s="302">
        <v>47809</v>
      </c>
      <c r="M41" s="303">
        <v>30511</v>
      </c>
      <c r="N41" s="304">
        <v>56.7</v>
      </c>
      <c r="O41" s="295"/>
    </row>
    <row r="42" spans="1:16">
      <c r="A42" s="250"/>
      <c r="B42" s="246"/>
      <c r="C42" s="246"/>
      <c r="D42" s="246"/>
      <c r="E42" s="246"/>
      <c r="F42" s="246"/>
      <c r="G42" s="305" t="s">
        <v>503</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504</v>
      </c>
      <c r="B47" s="246"/>
      <c r="C47" s="246"/>
      <c r="D47" s="246"/>
      <c r="E47" s="246"/>
      <c r="F47" s="246"/>
      <c r="G47" s="246"/>
      <c r="H47" s="246"/>
      <c r="I47" s="246"/>
      <c r="J47" s="246"/>
      <c r="K47" s="246"/>
      <c r="L47" s="246"/>
      <c r="M47" s="246"/>
      <c r="N47" s="246"/>
    </row>
    <row r="48" spans="1:16">
      <c r="A48" s="250"/>
      <c r="B48" s="246"/>
      <c r="C48" s="246"/>
      <c r="D48" s="246"/>
      <c r="E48" s="246"/>
      <c r="F48" s="246"/>
      <c r="G48" s="310" t="s">
        <v>505</v>
      </c>
      <c r="H48" s="310"/>
      <c r="I48" s="310"/>
      <c r="J48" s="310"/>
      <c r="K48" s="310"/>
      <c r="L48" s="310"/>
      <c r="M48" s="311"/>
      <c r="N48" s="310"/>
    </row>
    <row r="49" spans="1:14" ht="13.5" customHeight="1">
      <c r="A49" s="250"/>
      <c r="B49" s="246"/>
      <c r="C49" s="246"/>
      <c r="D49" s="246"/>
      <c r="E49" s="246"/>
      <c r="F49" s="246"/>
      <c r="G49" s="312"/>
      <c r="H49" s="313"/>
      <c r="I49" s="1147" t="s">
        <v>471</v>
      </c>
      <c r="J49" s="1149" t="s">
        <v>506</v>
      </c>
      <c r="K49" s="1150"/>
      <c r="L49" s="1150"/>
      <c r="M49" s="1150"/>
      <c r="N49" s="1151"/>
    </row>
    <row r="50" spans="1:14">
      <c r="A50" s="250"/>
      <c r="B50" s="246"/>
      <c r="C50" s="246"/>
      <c r="D50" s="246"/>
      <c r="E50" s="246"/>
      <c r="F50" s="246"/>
      <c r="G50" s="314"/>
      <c r="H50" s="315"/>
      <c r="I50" s="1148"/>
      <c r="J50" s="316" t="s">
        <v>507</v>
      </c>
      <c r="K50" s="317" t="s">
        <v>508</v>
      </c>
      <c r="L50" s="318" t="s">
        <v>509</v>
      </c>
      <c r="M50" s="319" t="s">
        <v>510</v>
      </c>
      <c r="N50" s="320" t="s">
        <v>511</v>
      </c>
    </row>
    <row r="51" spans="1:14">
      <c r="A51" s="250"/>
      <c r="B51" s="246"/>
      <c r="C51" s="246"/>
      <c r="D51" s="246"/>
      <c r="E51" s="246"/>
      <c r="F51" s="246"/>
      <c r="G51" s="312" t="s">
        <v>512</v>
      </c>
      <c r="H51" s="313"/>
      <c r="I51" s="321">
        <v>282260</v>
      </c>
      <c r="J51" s="322">
        <v>63658</v>
      </c>
      <c r="K51" s="323">
        <v>9.3000000000000007</v>
      </c>
      <c r="L51" s="324">
        <v>221823</v>
      </c>
      <c r="M51" s="325">
        <v>10.1</v>
      </c>
      <c r="N51" s="326">
        <v>-0.8</v>
      </c>
    </row>
    <row r="52" spans="1:14">
      <c r="A52" s="250"/>
      <c r="B52" s="246"/>
      <c r="C52" s="246"/>
      <c r="D52" s="246"/>
      <c r="E52" s="246"/>
      <c r="F52" s="246"/>
      <c r="G52" s="327"/>
      <c r="H52" s="328" t="s">
        <v>513</v>
      </c>
      <c r="I52" s="329">
        <v>200056</v>
      </c>
      <c r="J52" s="330">
        <v>45119</v>
      </c>
      <c r="K52" s="331">
        <v>-14.2</v>
      </c>
      <c r="L52" s="332">
        <v>104431</v>
      </c>
      <c r="M52" s="333">
        <v>-11.8</v>
      </c>
      <c r="N52" s="334">
        <v>-2.4</v>
      </c>
    </row>
    <row r="53" spans="1:14">
      <c r="A53" s="250"/>
      <c r="B53" s="246"/>
      <c r="C53" s="246"/>
      <c r="D53" s="246"/>
      <c r="E53" s="246"/>
      <c r="F53" s="246"/>
      <c r="G53" s="312" t="s">
        <v>514</v>
      </c>
      <c r="H53" s="313"/>
      <c r="I53" s="321">
        <v>407318</v>
      </c>
      <c r="J53" s="322">
        <v>93636</v>
      </c>
      <c r="K53" s="323">
        <v>47.1</v>
      </c>
      <c r="L53" s="324">
        <v>263041</v>
      </c>
      <c r="M53" s="325">
        <v>18.600000000000001</v>
      </c>
      <c r="N53" s="326">
        <v>28.5</v>
      </c>
    </row>
    <row r="54" spans="1:14">
      <c r="A54" s="250"/>
      <c r="B54" s="246"/>
      <c r="C54" s="246"/>
      <c r="D54" s="246"/>
      <c r="E54" s="246"/>
      <c r="F54" s="246"/>
      <c r="G54" s="327"/>
      <c r="H54" s="328" t="s">
        <v>513</v>
      </c>
      <c r="I54" s="329">
        <v>186462</v>
      </c>
      <c r="J54" s="330">
        <v>42865</v>
      </c>
      <c r="K54" s="331">
        <v>-5</v>
      </c>
      <c r="L54" s="332">
        <v>103171</v>
      </c>
      <c r="M54" s="333">
        <v>-1.2</v>
      </c>
      <c r="N54" s="334">
        <v>-3.8</v>
      </c>
    </row>
    <row r="55" spans="1:14">
      <c r="A55" s="250"/>
      <c r="B55" s="246"/>
      <c r="C55" s="246"/>
      <c r="D55" s="246"/>
      <c r="E55" s="246"/>
      <c r="F55" s="246"/>
      <c r="G55" s="312" t="s">
        <v>515</v>
      </c>
      <c r="H55" s="313"/>
      <c r="I55" s="321">
        <v>253488</v>
      </c>
      <c r="J55" s="322">
        <v>59700</v>
      </c>
      <c r="K55" s="323">
        <v>-36.200000000000003</v>
      </c>
      <c r="L55" s="324">
        <v>272886</v>
      </c>
      <c r="M55" s="325">
        <v>3.7</v>
      </c>
      <c r="N55" s="326">
        <v>-39.9</v>
      </c>
    </row>
    <row r="56" spans="1:14">
      <c r="A56" s="250"/>
      <c r="B56" s="246"/>
      <c r="C56" s="246"/>
      <c r="D56" s="246"/>
      <c r="E56" s="246"/>
      <c r="F56" s="246"/>
      <c r="G56" s="327"/>
      <c r="H56" s="328" t="s">
        <v>513</v>
      </c>
      <c r="I56" s="329">
        <v>215693</v>
      </c>
      <c r="J56" s="330">
        <v>50799</v>
      </c>
      <c r="K56" s="331">
        <v>18.5</v>
      </c>
      <c r="L56" s="332">
        <v>125724</v>
      </c>
      <c r="M56" s="333">
        <v>21.9</v>
      </c>
      <c r="N56" s="334">
        <v>-3.4</v>
      </c>
    </row>
    <row r="57" spans="1:14">
      <c r="A57" s="250"/>
      <c r="B57" s="246"/>
      <c r="C57" s="246"/>
      <c r="D57" s="246"/>
      <c r="E57" s="246"/>
      <c r="F57" s="246"/>
      <c r="G57" s="312" t="s">
        <v>516</v>
      </c>
      <c r="H57" s="313"/>
      <c r="I57" s="321">
        <v>514796</v>
      </c>
      <c r="J57" s="322">
        <v>124497</v>
      </c>
      <c r="K57" s="323">
        <v>108.5</v>
      </c>
      <c r="L57" s="324">
        <v>245039</v>
      </c>
      <c r="M57" s="325">
        <v>-10.199999999999999</v>
      </c>
      <c r="N57" s="326">
        <v>118.7</v>
      </c>
    </row>
    <row r="58" spans="1:14">
      <c r="A58" s="250"/>
      <c r="B58" s="246"/>
      <c r="C58" s="246"/>
      <c r="D58" s="246"/>
      <c r="E58" s="246"/>
      <c r="F58" s="246"/>
      <c r="G58" s="327"/>
      <c r="H58" s="328" t="s">
        <v>513</v>
      </c>
      <c r="I58" s="329">
        <v>211864</v>
      </c>
      <c r="J58" s="330">
        <v>51237</v>
      </c>
      <c r="K58" s="331">
        <v>0.9</v>
      </c>
      <c r="L58" s="332">
        <v>108922</v>
      </c>
      <c r="M58" s="333">
        <v>-13.4</v>
      </c>
      <c r="N58" s="334">
        <v>14.3</v>
      </c>
    </row>
    <row r="59" spans="1:14">
      <c r="A59" s="250"/>
      <c r="B59" s="246"/>
      <c r="C59" s="246"/>
      <c r="D59" s="246"/>
      <c r="E59" s="246"/>
      <c r="F59" s="246"/>
      <c r="G59" s="312" t="s">
        <v>517</v>
      </c>
      <c r="H59" s="313"/>
      <c r="I59" s="321">
        <v>435229</v>
      </c>
      <c r="J59" s="322">
        <v>107783</v>
      </c>
      <c r="K59" s="323">
        <v>-13.4</v>
      </c>
      <c r="L59" s="324">
        <v>237994</v>
      </c>
      <c r="M59" s="325">
        <v>-2.9</v>
      </c>
      <c r="N59" s="326">
        <v>-10.5</v>
      </c>
    </row>
    <row r="60" spans="1:14">
      <c r="A60" s="250"/>
      <c r="B60" s="246"/>
      <c r="C60" s="246"/>
      <c r="D60" s="246"/>
      <c r="E60" s="246"/>
      <c r="F60" s="246"/>
      <c r="G60" s="327"/>
      <c r="H60" s="328" t="s">
        <v>513</v>
      </c>
      <c r="I60" s="335">
        <v>295749</v>
      </c>
      <c r="J60" s="330">
        <v>73241</v>
      </c>
      <c r="K60" s="331">
        <v>42.9</v>
      </c>
      <c r="L60" s="332">
        <v>110361</v>
      </c>
      <c r="M60" s="333">
        <v>1.3</v>
      </c>
      <c r="N60" s="334">
        <v>41.6</v>
      </c>
    </row>
    <row r="61" spans="1:14">
      <c r="A61" s="250"/>
      <c r="B61" s="246"/>
      <c r="C61" s="246"/>
      <c r="D61" s="246"/>
      <c r="E61" s="246"/>
      <c r="F61" s="246"/>
      <c r="G61" s="312" t="s">
        <v>518</v>
      </c>
      <c r="H61" s="336"/>
      <c r="I61" s="337">
        <v>378618</v>
      </c>
      <c r="J61" s="338">
        <v>89855</v>
      </c>
      <c r="K61" s="339">
        <v>23.1</v>
      </c>
      <c r="L61" s="340">
        <v>248157</v>
      </c>
      <c r="M61" s="341">
        <v>3.9</v>
      </c>
      <c r="N61" s="326">
        <v>19.2</v>
      </c>
    </row>
    <row r="62" spans="1:14">
      <c r="A62" s="250"/>
      <c r="B62" s="246"/>
      <c r="C62" s="246"/>
      <c r="D62" s="246"/>
      <c r="E62" s="246"/>
      <c r="F62" s="246"/>
      <c r="G62" s="327"/>
      <c r="H62" s="328" t="s">
        <v>513</v>
      </c>
      <c r="I62" s="329">
        <v>221965</v>
      </c>
      <c r="J62" s="330">
        <v>52652</v>
      </c>
      <c r="K62" s="331">
        <v>8.6</v>
      </c>
      <c r="L62" s="332">
        <v>110522</v>
      </c>
      <c r="M62" s="333">
        <v>-0.6</v>
      </c>
      <c r="N62" s="334">
        <v>9.1999999999999993</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election sqref="A1:XFD1"/>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520</v>
      </c>
      <c r="G46" s="8" t="s">
        <v>521</v>
      </c>
      <c r="H46" s="8" t="s">
        <v>522</v>
      </c>
      <c r="I46" s="8" t="s">
        <v>523</v>
      </c>
      <c r="J46" s="9" t="s">
        <v>524</v>
      </c>
    </row>
    <row r="47" spans="2:10" ht="57.75" customHeight="1">
      <c r="B47" s="10"/>
      <c r="C47" s="1172" t="s">
        <v>3</v>
      </c>
      <c r="D47" s="1172"/>
      <c r="E47" s="1173"/>
      <c r="F47" s="11">
        <v>54.27</v>
      </c>
      <c r="G47" s="12">
        <v>60.66</v>
      </c>
      <c r="H47" s="12">
        <v>60.5</v>
      </c>
      <c r="I47" s="12">
        <v>57.57</v>
      </c>
      <c r="J47" s="13">
        <v>51.02</v>
      </c>
    </row>
    <row r="48" spans="2:10" ht="57.75" customHeight="1">
      <c r="B48" s="14"/>
      <c r="C48" s="1174" t="s">
        <v>4</v>
      </c>
      <c r="D48" s="1174"/>
      <c r="E48" s="1175"/>
      <c r="F48" s="15">
        <v>10.74</v>
      </c>
      <c r="G48" s="16">
        <v>9.5399999999999991</v>
      </c>
      <c r="H48" s="16">
        <v>6.17</v>
      </c>
      <c r="I48" s="16">
        <v>4.25</v>
      </c>
      <c r="J48" s="17">
        <v>4.55</v>
      </c>
    </row>
    <row r="49" spans="2:10" ht="57.75" customHeight="1" thickBot="1">
      <c r="B49" s="18"/>
      <c r="C49" s="1176" t="s">
        <v>5</v>
      </c>
      <c r="D49" s="1176"/>
      <c r="E49" s="1177"/>
      <c r="F49" s="19">
        <v>4.13</v>
      </c>
      <c r="G49" s="20">
        <v>8.41</v>
      </c>
      <c r="H49" s="20" t="s">
        <v>525</v>
      </c>
      <c r="I49" s="20" t="s">
        <v>526</v>
      </c>
      <c r="J49" s="21" t="s">
        <v>527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 </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2018-03-07T03:00:50Z</cp:lastPrinted>
  <dcterms:created xsi:type="dcterms:W3CDTF">2018-01-24T05:07:49Z</dcterms:created>
  <dcterms:modified xsi:type="dcterms:W3CDTF">2018-12-05T08:25:33Z</dcterms:modified>
</cp:coreProperties>
</file>