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39\財政課\財政係\常用\16 財政指標\財政状況資料集\H29（H28決算）\【財政状況資料集】_212148_可児市_2016（2回目）\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C38" i="9"/>
  <c r="BE37" i="9"/>
  <c r="AM37" i="9"/>
  <c r="C37" i="9"/>
  <c r="AM36" i="9"/>
  <c r="AM35" i="9"/>
  <c r="BW34" i="9"/>
  <c r="BW35" i="9" s="1"/>
  <c r="BW36" i="9" s="1"/>
  <c r="BW37" i="9" s="1"/>
  <c r="BW38" i="9" s="1"/>
  <c r="BW39" i="9" s="1"/>
  <c r="BW40" i="9" s="1"/>
  <c r="BW41" i="9" s="1"/>
  <c r="BW42" i="9" s="1"/>
  <c r="BW43" i="9" s="1"/>
  <c r="C34" i="9"/>
  <c r="CO34" i="9" l="1"/>
  <c r="CO35" i="9" s="1"/>
  <c r="CO36" i="9" s="1"/>
  <c r="CO37" i="9" s="1"/>
  <c r="CO38" i="9" s="1"/>
  <c r="C35" i="9"/>
  <c r="C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<sst xmlns="http://schemas.openxmlformats.org/spreadsheetml/2006/main" count="1123" uniqueCount="579">
  <si>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</si>
  <si>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</si>
  <si>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</si>
  <si>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</si>
  <si>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</si>
  <si>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</si>
  <si>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</si>
  <si>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</si>
  <si>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</si>
  <si>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</si>
  <si>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</si>
  <si>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</si>
  <si>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</si>
  <si>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</si>
  <si>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</si>
  <si>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</si>
  <si>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</si>
  <si>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</si>
  <si>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</si>
  <si>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</si>
  <si>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</si>
  <si>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</si>
  <si>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</si>
  <si>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</si>
  <si>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</si>
  <si>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</si>
  <si>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</si>
  <si>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</si>
  <si>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</si>
  <si>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</si>
  <si>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</si>
  <si>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</si>
  <si>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</si>
  <si>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</si>
  <si>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</si>
  <si>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</si>
  <si>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</si>
  <si>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</si>
  <si>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</si>
  <si>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</si>
  <si>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</si>
  <si>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</si>
  <si>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</si>
  <si>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</si>
  <si>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</si>
  <si>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</si>
  <si>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</si>
  <si>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</si>
  <si>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</si>
  <si>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</si>
  <si>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</si>
  <si>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</si>
  <si>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</si>
  <si>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</si>
  <si>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</si>
  <si>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</si>
  <si>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</si>
  <si>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</si>
  <si>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</si>
  <si>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</si>
  <si>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</si>
  <si>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</si>
  <si>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</si>
  <si>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</si>
  <si>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</si>
  <si>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</si>
  <si>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</si>
  <si>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</si>
  <si>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</si>
  <si>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</si>
  <si>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</si>
  <si>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</si>
  <si>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</si>
  <si>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</si>
  <si>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</si>
  <si>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</si>
  <si>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</si>
  <si>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</si>
  <si>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</si>
  <si>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</si>
  <si>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</si>
  <si>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</si>
  <si>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</si>
  <si>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</si>
  <si>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</si>
  <si>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</si>
  <si>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</si>
  <si>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</si>
  <si>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</si>
  <si>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</si>
  <si>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</si>
  <si>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</si>
  <si>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</si>
  <si>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</si>
  <si>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</si>
  <si>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</si>
  <si>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</si>
  <si>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</si>
  <si>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</si>
  <si>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</si>
  <si>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</si>
  <si>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</si>
  <si>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</si>
  <si>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</si>
  <si>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</si>
  <si>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</si>
  <si>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</si>
  <si>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</si>
  <si>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</si>
  <si>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</si>
  <si>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</si>
  <si>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</si>
  <si>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</si>
  <si>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</si>
  <si>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</si>
  <si>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</si>
  <si>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</si>
  <si>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</si>
  <si>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</si>
  <si>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</si>
  <si>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</si>
  <si>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</si>
  <si>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</si>
  <si>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</si>
  <si>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</si>
  <si>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</si>
  <si>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</si>
  <si>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</si>
  <si>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</si>
  <si>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</si>
  <si>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</si>
  <si>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</si>
  <si>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</si>
  <si>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</si>
  <si>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</si>
  <si>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</si>
  <si>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</si>
  <si>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</si>
  <si>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</si>
  <si>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</si>
  <si>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</si>
  <si>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</si>
  <si>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</si>
  <si>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</si>
  <si>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</si>
  <si>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</si>
  <si>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</si>
  <si>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</si>
  <si>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</si>
  <si>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</si>
  <si>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</si>
  <si>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</si>
  <si>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</si>
  <si>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</si>
  <si>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</si>
  <si>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</si>
  <si>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</si>
  <si>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</si>
  <si>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</si>
  <si>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</si>
  <si>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</si>
  <si>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</si>
  <si>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</si>
  <si>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</si>
  <si>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</si>
  <si>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</si>
  <si>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</si>
  <si>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</si>
  <si>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</si>
  <si>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</si>
  <si>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</si>
  <si>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</si>
  <si>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</si>
  <si>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</si>
  <si>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</si>
  <si>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</si>
  <si>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</si>
  <si>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</si>
  <si>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</si>
  <si>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</si>
  <si>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</si>
  <si>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</si>
  <si>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</si>
  <si>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</si>
  <si>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</si>
  <si>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</si>
  <si>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</si>
  <si>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</si>
  <si>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</si>
  <si>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</si>
  <si>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</si>
  <si>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</si>
  <si>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</si>
  <si>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</si>
  <si>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</si>
  <si>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</si>
  <si>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</si>
  <si>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岐阜県可児市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</si>
  <si>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</si>
  <si>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</si>
  <si>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</si>
  <si>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</si>
  <si>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</si>
  <si>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</si>
  <si>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</si>
  <si>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</si>
  <si>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</si>
  <si>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</si>
  <si>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</si>
  <si>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</si>
  <si>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</si>
  <si>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</si>
  <si>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</si>
  <si>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</si>
  <si>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</si>
  <si>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</si>
  <si>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</si>
  <si>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</si>
  <si>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</si>
  <si>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</si>
  <si>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</si>
  <si>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</si>
  <si>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</si>
  <si>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</si>
  <si>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</si>
  <si>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</si>
  <si>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</si>
  <si>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</si>
  <si>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</si>
  <si>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</si>
  <si>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</si>
  <si>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</si>
  <si>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</si>
  <si>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</si>
  <si>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</si>
  <si>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</si>
  <si>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</si>
  <si>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</si>
  <si>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</si>
  <si>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</si>
  <si>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</si>
  <si>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</si>
  <si>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</si>
  <si>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</si>
  <si>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</si>
  <si>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</si>
  <si>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</si>
  <si>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</si>
  <si>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</si>
  <si>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</si>
  <si>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</si>
  <si>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</si>
  <si>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</si>
  <si>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</si>
  <si>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</si>
  <si>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</si>
  <si>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</si>
  <si>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</si>
  <si>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</si>
  <si>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</si>
  <si>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</si>
  <si>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</si>
  <si>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</si>
  <si>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</si>
  <si>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</si>
  <si>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</si>
  <si>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</si>
  <si>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</si>
  <si>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</si>
  <si>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</si>
  <si>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</si>
  <si>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</si>
  <si>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</si>
  <si>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</si>
  <si>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</si>
  <si>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</si>
  <si>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</si>
  <si>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</si>
  <si>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</si>
  <si>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</si>
  <si>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</si>
  <si>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</si>
  <si>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</si>
  <si>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</si>
  <si>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</si>
  <si>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</si>
  <si>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</si>
  <si>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</si>
  <si>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</si>
  <si>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</si>
  <si>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</si>
  <si>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</si>
  <si>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</si>
  <si>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</si>
  <si>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</si>
  <si>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</si>
  <si>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</si>
  <si>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</si>
  <si>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</si>
  <si>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</si>
  <si>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</si>
  <si>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</si>
  <si>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</si>
  <si>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</si>
  <si>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</si>
  <si>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</si>
  <si>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</si>
  <si>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</si>
  <si>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</si>
  <si>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</si>
  <si>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</si>
  <si>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</si>
  <si>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</si>
  <si>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</si>
  <si>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</si>
  <si>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</si>
  <si>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</si>
  <si>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</si>
  <si>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</si>
  <si>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</si>
  <si>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</si>
  <si>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</si>
  <si>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</si>
  <si>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</si>
  <si>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</si>
  <si>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</si>
  <si>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</si>
  <si>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</si>
  <si>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</si>
  <si>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</si>
  <si>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</si>
  <si>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</si>
  <si>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</si>
  <si>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</si>
  <si>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</si>
  <si>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</si>
  <si>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</si>
  <si>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</si>
  <si>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</si>
  <si>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</si>
  <si>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</si>
  <si>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</si>
  <si>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</si>
  <si>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</si>
  <si>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</si>
  <si>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</si>
  <si>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岐阜県可児市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</si>
  <si>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</si>
  <si>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</si>
  <si>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</si>
  <si>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</si>
  <si>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</si>
  <si>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</si>
  <si>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</si>
  <si>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</si>
  <si>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</si>
  <si>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</si>
  <si>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</si>
  <si>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</si>
  <si>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</si>
  <si>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</si>
  <si>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</si>
  <si>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</si>
  <si>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</si>
  <si>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</si>
  <si>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</si>
  <si>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</si>
  <si>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</si>
  <si>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</si>
  <si>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</si>
  <si>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</si>
  <si>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</si>
  <si>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</si>
  <si>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</si>
  <si>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</si>
  <si>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</si>
  <si>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</si>
  <si>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</si>
  <si>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</si>
  <si>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</si>
  <si>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</si>
  <si>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</si>
  <si>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</si>
  <si>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</si>
  <si>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</si>
  <si>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</si>
  <si>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</si>
  <si>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</si>
  <si>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</si>
  <si>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</si>
  <si>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</si>
  <si>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</si>
  <si>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</si>
  <si>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</si>
  <si>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</si>
  <si>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</si>
  <si>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</si>
  <si>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</si>
  <si>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</si>
  <si>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</si>
  <si>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</si>
  <si>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</si>
  <si>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</si>
  <si>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</si>
  <si>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</si>
  <si>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</si>
  <si>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</si>
  <si>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</si>
  <si>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</si>
  <si>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</si>
  <si>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</si>
  <si>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</si>
  <si>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</si>
  <si>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</si>
  <si>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</si>
  <si>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</si>
  <si>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</si>
  <si>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</si>
  <si>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</si>
  <si>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</si>
  <si>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</si>
  <si>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</si>
  <si>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</si>
  <si>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</si>
  <si>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</si>
  <si>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</si>
  <si>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</si>
  <si>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</si>
  <si>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</si>
  <si>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</si>
  <si>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</si>
  <si>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</si>
  <si>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</si>
  <si>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</si>
  <si>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</si>
  <si>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</si>
  <si>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</si>
  <si>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</si>
  <si>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</si>
  <si>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</si>
  <si>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</si>
  <si>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</si>
  <si>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</si>
  <si>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</si>
  <si>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</si>
  <si>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</si>
  <si>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</si>
  <si>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</si>
  <si>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</si>
  <si>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</si>
  <si>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</si>
  <si>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</si>
  <si>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</si>
  <si>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</si>
  <si>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</si>
  <si>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</si>
  <si>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</si>
  <si>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</si>
  <si>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</si>
  <si>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</si>
  <si>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</si>
  <si>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</si>
  <si>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</si>
  <si>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</si>
  <si>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</si>
  <si>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</si>
  <si>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</si>
  <si>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</si>
  <si>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</si>
  <si>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</si>
  <si>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</si>
  <si>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</si>
  <si>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</si>
  <si>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</si>
  <si>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</si>
  <si>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</si>
  <si>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</si>
  <si>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</si>
  <si>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</si>
  <si>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</si>
  <si>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</si>
  <si>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</si>
  <si>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</si>
  <si>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</si>
  <si>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</si>
  <si>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</si>
  <si>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</si>
  <si>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</si>
  <si>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</si>
  <si>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</si>
  <si>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</si>
  <si>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</si>
  <si>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</si>
  <si>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</si>
  <si>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</si>
  <si>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</si>
  <si>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</si>
  <si>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</si>
  <si>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</si>
  <si>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</si>
  <si>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</si>
  <si>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</si>
  <si>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</si>
  <si>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</si>
  <si>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</si>
  <si>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</si>
  <si>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</si>
  <si>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</si>
  <si>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</si>
  <si>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</si>
  <si>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</si>
  <si>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</si>
  <si>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</si>
  <si>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</si>
  <si>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</si>
  <si>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</si>
  <si>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</si>
  <si>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</si>
  <si>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</si>
  <si>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</si>
  <si>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</si>
  <si>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</si>
  <si>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</si>
  <si>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</si>
  <si>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</si>
  <si>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</si>
  <si>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</si>
  <si>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</si>
  <si>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0.55</t>
  </si>
  <si>
    <t>▲ 1.16</t>
  </si>
  <si>
    <t>水道事業会計</t>
  </si>
  <si>
    <t>一般会計</t>
  </si>
  <si>
    <t>国民健康保険事業特別会計（事業勘定）</t>
  </si>
  <si>
    <t>介護保険特別会計（保険事業勘定）</t>
  </si>
  <si>
    <t>公共下水道事業特別会計</t>
  </si>
  <si>
    <t>特定環境保全公共下水道事業特別会計</t>
  </si>
  <si>
    <t>自家用工業用水道事業特別会計</t>
  </si>
  <si>
    <t>後期高齢者医療特別会計</t>
  </si>
  <si>
    <t>その他会計（赤字）</t>
  </si>
  <si>
    <t>その他会計（黒字）</t>
  </si>
  <si>
    <t>可児市公共施設振興公社</t>
    <rPh sb="0" eb="2">
      <t>カニ</t>
    </rPh>
    <rPh sb="2" eb="3">
      <t>シ</t>
    </rPh>
    <rPh sb="3" eb="5">
      <t>コウキョウ</t>
    </rPh>
    <rPh sb="5" eb="7">
      <t>シセツ</t>
    </rPh>
    <rPh sb="7" eb="9">
      <t>シンコウ</t>
    </rPh>
    <rPh sb="9" eb="11">
      <t>コウシャ</t>
    </rPh>
    <phoneticPr fontId="2"/>
  </si>
  <si>
    <t>可児市体育連盟</t>
    <rPh sb="0" eb="2">
      <t>カニ</t>
    </rPh>
    <rPh sb="2" eb="3">
      <t>シ</t>
    </rPh>
    <rPh sb="3" eb="5">
      <t>タイイク</t>
    </rPh>
    <rPh sb="5" eb="7">
      <t>レンメイ</t>
    </rPh>
    <phoneticPr fontId="2"/>
  </si>
  <si>
    <t>可児市文化芸術振興財団</t>
    <rPh sb="0" eb="2">
      <t>カニ</t>
    </rPh>
    <rPh sb="2" eb="3">
      <t>シ</t>
    </rPh>
    <rPh sb="3" eb="5">
      <t>ブンカ</t>
    </rPh>
    <rPh sb="5" eb="7">
      <t>ゲイジュツ</t>
    </rPh>
    <rPh sb="7" eb="9">
      <t>シンコウ</t>
    </rPh>
    <rPh sb="9" eb="11">
      <t>ザイダン</t>
    </rPh>
    <phoneticPr fontId="2"/>
  </si>
  <si>
    <t>可児市土地開発公社</t>
    <rPh sb="0" eb="2">
      <t>カニ</t>
    </rPh>
    <rPh sb="2" eb="3">
      <t>シ</t>
    </rPh>
    <rPh sb="3" eb="5">
      <t>トチ</t>
    </rPh>
    <rPh sb="5" eb="7">
      <t>カイハツ</t>
    </rPh>
    <rPh sb="7" eb="9">
      <t>コウシャ</t>
    </rPh>
    <phoneticPr fontId="2"/>
  </si>
  <si>
    <t>可児道の駅</t>
    <rPh sb="0" eb="2">
      <t>カニ</t>
    </rPh>
    <rPh sb="2" eb="3">
      <t>ミチ</t>
    </rPh>
    <rPh sb="4" eb="5">
      <t>エキ</t>
    </rPh>
    <phoneticPr fontId="2"/>
  </si>
  <si>
    <t>-</t>
    <phoneticPr fontId="2"/>
  </si>
  <si>
    <t>基金からの繰入金32百万円、財産区からの繰入金9百万円</t>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</si>
  <si>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</si>
  <si>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</si>
  <si>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可児市・御嵩町中学校組合</t>
    <rPh sb="0" eb="2">
      <t>カニ</t>
    </rPh>
    <rPh sb="2" eb="3">
      <t>シ</t>
    </rPh>
    <rPh sb="4" eb="7">
      <t>ミタケチョウ</t>
    </rPh>
    <rPh sb="7" eb="10">
      <t>チュウガッコウ</t>
    </rPh>
    <rPh sb="10" eb="12">
      <t>クミアイ</t>
    </rPh>
    <phoneticPr fontId="2"/>
  </si>
  <si>
    <t>可児川防災等ため池組合</t>
    <rPh sb="0" eb="3">
      <t>カニガワ</t>
    </rPh>
    <rPh sb="3" eb="6">
      <t>ボウサイトウ</t>
    </rPh>
    <rPh sb="8" eb="9">
      <t>イケ</t>
    </rPh>
    <rPh sb="9" eb="11">
      <t>クミアイ</t>
    </rPh>
    <phoneticPr fontId="2"/>
  </si>
  <si>
    <t>可茂広域行政事務組合</t>
    <rPh sb="0" eb="1">
      <t>カ</t>
    </rPh>
    <rPh sb="1" eb="2">
      <t>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</si>
  <si>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</si>
  <si>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</si>
  <si>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</si>
  <si>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</si>
  <si>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4" eb="16">
      <t>トクベツ</t>
    </rPh>
    <rPh sb="16" eb="18">
      <t>カイケイ</t>
    </rPh>
    <phoneticPr fontId="2"/>
  </si>
  <si>
    <t>岐阜県市町村会館組合</t>
    <rPh sb="0" eb="3">
      <t>ギフケン</t>
    </rPh>
    <rPh sb="3" eb="6">
      <t>シチョウソン</t>
    </rPh>
    <rPh sb="6" eb="8">
      <t>カイカン</t>
    </rPh>
    <rPh sb="8" eb="10">
      <t>クミアイ</t>
    </rPh>
    <phoneticPr fontId="2"/>
  </si>
  <si>
    <t>法適用</t>
    <rPh sb="0" eb="1">
      <t>ホウ</t>
    </rPh>
    <rPh sb="1" eb="3">
      <t>テキヨウ</t>
    </rPh>
    <phoneticPr fontId="2"/>
  </si>
  <si>
    <t>法非適用</t>
    <rPh sb="0" eb="1">
      <t>ホウ</t>
    </rPh>
    <rPh sb="1" eb="2">
      <t>ヒ</t>
    </rPh>
    <rPh sb="2" eb="4">
      <t>テキヨウ</t>
    </rPh>
    <phoneticPr fontId="2"/>
  </si>
  <si>
    <t>基金から99百万円繰入</t>
    <rPh sb="0" eb="2">
      <t>キキン</t>
    </rPh>
    <rPh sb="6" eb="9">
      <t>ヒャクマンエン</t>
    </rPh>
    <rPh sb="9" eb="11">
      <t>クリイレ</t>
    </rPh>
    <phoneticPr fontId="2"/>
  </si>
  <si>
    <t>-</t>
    <phoneticPr fontId="2"/>
  </si>
  <si>
    <t>基金から52百万円繰入</t>
    <phoneticPr fontId="2"/>
  </si>
  <si>
    <t>基金から1,850百万円繰入</t>
    <rPh sb="0" eb="2">
      <t>キキン</t>
    </rPh>
    <rPh sb="9" eb="12">
      <t>ヒャクマンエン</t>
    </rPh>
    <rPh sb="12" eb="14">
      <t>クリイレ</t>
    </rPh>
    <phoneticPr fontId="2"/>
  </si>
  <si>
    <t>○</t>
    <phoneticPr fontId="2"/>
  </si>
  <si>
    <t>基金から118百万円繰入</t>
    <rPh sb="0" eb="2">
      <t>キキン</t>
    </rPh>
    <rPh sb="7" eb="10">
      <t>ヒャクマンエン</t>
    </rPh>
    <rPh sb="10" eb="12">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</si>
  <si>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</si>
  <si>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</si>
  <si>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</si>
  <si>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</si>
  <si>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</si>
  <si>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</si>
  <si>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</si>
  <si>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</si>
  <si>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</si>
  <si>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</si>
  <si>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</si>
  <si>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政調整基金や公共施設整備基金などの積み立てにより充当可能基金を増額したため将来負担比率は算定されておらず、有形固定資産減価償却率は類似団体平均値を下回っています。公共施設マネジメント基本計画に沿って計画的に施設の長寿命化・更新等を行い、その財源については、公共施設整備基金を計画的に積み立てるとともに、公債費を適切に管理していきます。</t>
    <phoneticPr fontId="5"/>
  </si>
  <si>
    <t>財政調整基金や公共施設整備基金などの積み立てにより充当可能基金を増額したため将来負担比率は算定されていません。実質公債費比率については、平成28年度に一般会計の公債費や特別会計（公共下水道事業・特定環境保全公共下水道事業）への繰出金が増加したものの、平成27年度まで地方債の新規発行額を元金償還額以内に抑制し、未償還残高を減少させてきたことで、類似団体と比較しても依然として低い水準を維持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</si>
</sst>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26316</c:v>
                </c:pt>
                <c:pt idx="1">
                  <c:v>34874</c:v>
                </c:pt>
                <c:pt idx="2">
                  <c:v>22038</c:v>
                </c:pt>
                <c:pt idx="3">
                  <c:v>31098</c:v>
                </c:pt>
                <c:pt idx="4">
                  <c:v>47152</c:v>
                </c:pt>
              </c:numCache>
            </c:numRef>
          </c:val>
          <c:smooth val="0"/>
        </c:ser>
        <c:dLbls>
          <c:showLegendKey val="0"/>
          <c:showVal val="0"/>
          <c:showCatName val="0"/>
          <c:showSerName val="0"/>
          <c:showPercent val="0"/>
          <c:showBubbleSize val="0"/>
        </c:dLbls>
        <c:marker val="1"/>
        <c:smooth val="0"/>
        <c:axId val="148283896"/>
        <c:axId val="148282720"/>
      </c:lineChart>
      <c:catAx>
        <c:axId val="148283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82720"/>
        <c:crosses val="autoZero"/>
        <c:auto val="1"/>
        <c:lblAlgn val="ctr"/>
        <c:lblOffset val="100"/>
        <c:tickLblSkip val="1"/>
        <c:tickMarkSkip val="1"/>
        <c:noMultiLvlLbl val="0"/>
      </c:catAx>
      <c:valAx>
        <c:axId val="1482827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83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8.67</c:v>
                </c:pt>
                <c:pt idx="1">
                  <c:v>9.01</c:v>
                </c:pt>
                <c:pt idx="2">
                  <c:v>5.96</c:v>
                </c:pt>
                <c:pt idx="3">
                  <c:v>7.27</c:v>
                </c:pt>
                <c:pt idx="4">
                  <c:v>5.91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33.11</c:v>
                </c:pt>
                <c:pt idx="1">
                  <c:v>33.01</c:v>
                </c:pt>
                <c:pt idx="2">
                  <c:v>36.31</c:v>
                </c:pt>
                <c:pt idx="3">
                  <c:v>35.69</c:v>
                </c:pt>
                <c:pt idx="4">
                  <c:v>35.47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4295840"/>
        <c:axId val="294296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4.46</c:v>
                </c:pt>
                <c:pt idx="1">
                  <c:v>1.25</c:v>
                </c:pt>
                <c:pt idx="2">
                  <c:v>-0.55000000000000004</c:v>
                </c:pt>
                <c:pt idx="3">
                  <c:v>1.52</c:v>
                </c:pt>
                <c:pt idx="4">
                  <c:v>-1.1599999999999999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4295840"/>
        <c:axId val="294296232"/>
      </c:lineChart>
      <c:catAx>
        <c:axId val="2942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4296232"/>
        <c:crosses val="autoZero"/>
        <c:auto val="1"/>
        <c:lblAlgn val="ctr"/>
        <c:lblOffset val="100"/>
        <c:tickLblSkip val="1"/>
        <c:tickMarkSkip val="1"/>
        <c:noMultiLvlLbl val="0"/>
      </c:catAx>
      <c:valAx>
        <c:axId val="294296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29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0.65</c:v>
                </c:pt>
                <c:pt idx="2">
                  <c:v>#N/A</c:v>
                </c:pt>
                <c:pt idx="3">
                  <c:v>0.21</c:v>
                </c:pt>
                <c:pt idx="4">
                  <c:v>#N/A</c:v>
                </c:pt>
                <c:pt idx="5">
                  <c:v>0.2</c:v>
                </c:pt>
                <c:pt idx="6">
                  <c:v>#N/A</c:v>
                </c:pt>
                <c:pt idx="7">
                  <c:v>0.2</c:v>
                </c:pt>
                <c:pt idx="8">
                  <c:v>#N/A</c:v>
                </c:pt>
                <c:pt idx="9">
                  <c:v>0.23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0.12</c:v>
                </c:pt>
                <c:pt idx="4">
                  <c:v>#N/A</c:v>
                </c:pt>
                <c:pt idx="5">
                  <c:v>0.13</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自家用工業用水道事業特別会計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0.14000000000000001</c:v>
                </c:pt>
                <c:pt idx="4">
                  <c:v>#N/A</c:v>
                </c:pt>
                <c:pt idx="5">
                  <c:v>0.19</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0.24</c:v>
                </c:pt>
                <c:pt idx="4">
                  <c:v>#N/A</c:v>
                </c:pt>
                <c:pt idx="5">
                  <c:v>0.28999999999999998</c:v>
                </c:pt>
                <c:pt idx="6">
                  <c:v>#N/A</c:v>
                </c:pt>
                <c:pt idx="7">
                  <c:v>0.09</c:v>
                </c:pt>
                <c:pt idx="8">
                  <c:v>#N/A</c:v>
                </c:pt>
                <c:pt idx="9">
                  <c:v>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0.78</c:v>
                </c:pt>
                <c:pt idx="2">
                  <c:v>#N/A</c:v>
                </c:pt>
                <c:pt idx="3">
                  <c:v>0.44</c:v>
                </c:pt>
                <c:pt idx="4">
                  <c:v>#N/A</c:v>
                </c:pt>
                <c:pt idx="5">
                  <c:v>0.59</c:v>
                </c:pt>
                <c:pt idx="6">
                  <c:v>#N/A</c:v>
                </c:pt>
                <c:pt idx="7">
                  <c:v>0.39</c:v>
                </c:pt>
                <c:pt idx="8">
                  <c:v>#N/A</c:v>
                </c:pt>
                <c:pt idx="9">
                  <c:v>0.43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0.49</c:v>
                </c:pt>
                <c:pt idx="4">
                  <c:v>#N/A</c:v>
                </c:pt>
                <c:pt idx="5">
                  <c:v>0.52</c:v>
                </c:pt>
                <c:pt idx="6">
                  <c:v>#N/A</c:v>
                </c:pt>
                <c:pt idx="7">
                  <c:v>0.5</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2.82</c:v>
                </c:pt>
                <c:pt idx="2">
                  <c:v>#N/A</c:v>
                </c:pt>
                <c:pt idx="3">
                  <c:v>3.71</c:v>
                </c:pt>
                <c:pt idx="4">
                  <c:v>#N/A</c:v>
                </c:pt>
                <c:pt idx="5">
                  <c:v>3.33</c:v>
                </c:pt>
                <c:pt idx="6">
                  <c:v>#N/A</c:v>
                </c:pt>
                <c:pt idx="7">
                  <c:v>3.52</c:v>
                </c:pt>
                <c:pt idx="8">
                  <c:v>#N/A</c:v>
                </c:pt>
                <c:pt idx="9">
                  <c:v>4.7300000000000004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8.16</c:v>
                </c:pt>
                <c:pt idx="2">
                  <c:v>#N/A</c:v>
                </c:pt>
                <c:pt idx="3">
                  <c:v>8.6999999999999993</c:v>
                </c:pt>
                <c:pt idx="4">
                  <c:v>#N/A</c:v>
                </c:pt>
                <c:pt idx="5">
                  <c:v>5.63</c:v>
                </c:pt>
                <c:pt idx="6">
                  <c:v>#N/A</c:v>
                </c:pt>
                <c:pt idx="7">
                  <c:v>6.95</c:v>
                </c:pt>
                <c:pt idx="8">
                  <c:v>#N/A</c:v>
                </c:pt>
                <c:pt idx="9">
                  <c:v>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10.71</c:v>
                </c:pt>
                <c:pt idx="2">
                  <c:v>#N/A</c:v>
                </c:pt>
                <c:pt idx="3">
                  <c:v>10.68</c:v>
                </c:pt>
                <c:pt idx="4">
                  <c:v>#N/A</c:v>
                </c:pt>
                <c:pt idx="5">
                  <c:v>13.02</c:v>
                </c:pt>
                <c:pt idx="6">
                  <c:v>#N/A</c:v>
                </c:pt>
                <c:pt idx="7">
                  <c:v>12.17</c:v>
                </c:pt>
                <c:pt idx="8">
                  <c:v>#N/A</c:v>
                </c:pt>
                <c:pt idx="9">
                  <c:v>10.220000000000001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913720"/>
        <c:axId val="149914112"/>
      </c:barChart>
      <c:catAx>
        <c:axId val="14991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914112"/>
        <c:crosses val="autoZero"/>
        <c:auto val="1"/>
        <c:lblAlgn val="ctr"/>
        <c:lblOffset val="100"/>
        <c:tickLblSkip val="1"/>
        <c:tickMarkSkip val="1"/>
        <c:noMultiLvlLbl val="0"/>
      </c:catAx>
      <c:valAx>
        <c:axId val="14991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13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3857</c:v>
                </c:pt>
                <c:pt idx="5">
                  <c:v>3760</c:v>
                </c:pt>
                <c:pt idx="8">
                  <c:v>4005</c:v>
                </c:pt>
                <c:pt idx="11">
                  <c:v>3896</c:v>
                </c:pt>
                <c:pt idx="14">
                  <c:v>3905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114</c:v>
                </c:pt>
                <c:pt idx="3">
                  <c:v>113</c:v>
                </c:pt>
                <c:pt idx="6">
                  <c:v>113</c:v>
                </c:pt>
                <c:pt idx="9">
                  <c:v>94</c:v>
                </c:pt>
                <c:pt idx="12">
                  <c:v>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438</c:v>
                </c:pt>
                <c:pt idx="3">
                  <c:v>289</c:v>
                </c:pt>
                <c:pt idx="6">
                  <c:v>80</c:v>
                </c:pt>
                <c:pt idx="9">
                  <c:v>84</c:v>
                </c:pt>
                <c:pt idx="12">
                  <c:v>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1611</c:v>
                </c:pt>
                <c:pt idx="3">
                  <c:v>1541</c:v>
                </c:pt>
                <c:pt idx="6">
                  <c:v>1587</c:v>
                </c:pt>
                <c:pt idx="9">
                  <c:v>1605</c:v>
                </c:pt>
                <c:pt idx="12">
                  <c:v>1744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2204</c:v>
                </c:pt>
                <c:pt idx="3">
                  <c:v>2131</c:v>
                </c:pt>
                <c:pt idx="6">
                  <c:v>2067</c:v>
                </c:pt>
                <c:pt idx="9">
                  <c:v>1985</c:v>
                </c:pt>
                <c:pt idx="12">
                  <c:v>2021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914896"/>
        <c:axId val="149915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510</c:v>
                </c:pt>
                <c:pt idx="2">
                  <c:v>#N/A</c:v>
                </c:pt>
                <c:pt idx="3">
                  <c:v>#N/A</c:v>
                </c:pt>
                <c:pt idx="4">
                  <c:v>314</c:v>
                </c:pt>
                <c:pt idx="5">
                  <c:v>#N/A</c:v>
                </c:pt>
                <c:pt idx="6">
                  <c:v>#N/A</c:v>
                </c:pt>
                <c:pt idx="7">
                  <c:v>-158</c:v>
                </c:pt>
                <c:pt idx="8">
                  <c:v>#N/A</c:v>
                </c:pt>
                <c:pt idx="9">
                  <c:v>#N/A</c:v>
                </c:pt>
                <c:pt idx="10">
                  <c:v>-128</c:v>
                </c:pt>
                <c:pt idx="11">
                  <c:v>#N/A</c:v>
                </c:pt>
                <c:pt idx="12">
                  <c:v>#N/A</c:v>
                </c:pt>
                <c:pt idx="13">
                  <c:v>43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914896"/>
        <c:axId val="149915288"/>
      </c:lineChart>
      <c:catAx>
        <c:axId val="14991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915288"/>
        <c:crosses val="autoZero"/>
        <c:auto val="1"/>
        <c:lblAlgn val="ctr"/>
        <c:lblOffset val="100"/>
        <c:tickLblSkip val="1"/>
        <c:tickMarkSkip val="1"/>
        <c:noMultiLvlLbl val="0"/>
      </c:catAx>
      <c:valAx>
        <c:axId val="14991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1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32361</c:v>
                </c:pt>
                <c:pt idx="5">
                  <c:v>32566</c:v>
                </c:pt>
                <c:pt idx="8">
                  <c:v>31882</c:v>
                </c:pt>
                <c:pt idx="11">
                  <c:v>30925</c:v>
                </c:pt>
                <c:pt idx="14">
                  <c:v>31455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11180</c:v>
                </c:pt>
                <c:pt idx="5">
                  <c:v>10349</c:v>
                </c:pt>
                <c:pt idx="8">
                  <c:v>10306</c:v>
                </c:pt>
                <c:pt idx="11">
                  <c:v>9971</c:v>
                </c:pt>
                <c:pt idx="14">
                  <c:v>9696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9786</c:v>
                </c:pt>
                <c:pt idx="5">
                  <c:v>11034</c:v>
                </c:pt>
                <c:pt idx="8">
                  <c:v>12561</c:v>
                </c:pt>
                <c:pt idx="11">
                  <c:v>13244</c:v>
                </c:pt>
                <c:pt idx="14">
                  <c:v>14956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740</c:v>
                </c:pt>
                <c:pt idx="3">
                  <c:v>568</c:v>
                </c:pt>
                <c:pt idx="6">
                  <c:v>489</c:v>
                </c:pt>
                <c:pt idx="9">
                  <c:v>411</c:v>
                </c:pt>
                <c:pt idx="12">
                  <c:v>325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17918</c:v>
                </c:pt>
                <c:pt idx="3">
                  <c:v>16291</c:v>
                </c:pt>
                <c:pt idx="6">
                  <c:v>15898</c:v>
                </c:pt>
                <c:pt idx="9">
                  <c:v>14799</c:v>
                </c:pt>
                <c:pt idx="12">
                  <c:v>14281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1556</c:v>
                </c:pt>
                <c:pt idx="3">
                  <c:v>1333</c:v>
                </c:pt>
                <c:pt idx="6">
                  <c:v>1419</c:v>
                </c:pt>
                <c:pt idx="9">
                  <c:v>950</c:v>
                </c:pt>
                <c:pt idx="12">
                  <c:v>775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17182</c:v>
                </c:pt>
                <c:pt idx="3">
                  <c:v>17118</c:v>
                </c:pt>
                <c:pt idx="6">
                  <c:v>16504</c:v>
                </c:pt>
                <c:pt idx="9">
                  <c:v>16494</c:v>
                </c:pt>
                <c:pt idx="12">
                  <c:v>18527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1168248"/>
        <c:axId val="30116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1168248"/>
        <c:axId val="301168640"/>
      </c:lineChart>
      <c:catAx>
        <c:axId val="30116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168640"/>
        <c:crosses val="autoZero"/>
        <c:auto val="1"/>
        <c:lblAlgn val="ctr"/>
        <c:lblOffset val="100"/>
        <c:tickLblSkip val="1"/>
        <c:tickMarkSkip val="1"/>
        <c:noMultiLvlLbl val="0"/>
      </c:catAx>
      <c:valAx>
        <c:axId val="30116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16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{8C079937-2762-4631-9D44-9BA50CF4421B}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{D3EC985D-3BFF-4626-83BF-970C84D4C262}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{00148409-2552-4C18-959F-2BC35B1D6332}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{BA6F305E-1DB2-4133-A053-1571CB76BCDD}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{3F352239-A66B-4A7F-8010-3CC350DB4400}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54.9</c:v>
                </c:pt>
                <c:pt idx="4">
                  <c:v>53.5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{0B61C8DC-6AC6-4D6F-86FF-58F5EAB1C934}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{D9183ADA-7385-4D79-8F51-83700DF0A256}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{C8F14F94-4F49-4163-8997-1EA37FF778A5}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{C913339B-1FD8-432B-A3CD-2B5069223801}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{A78F9DDC-676A-4700-BA78-8631B8FF39A9}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1169424"/>
        <c:axId val="301169816"/>
      </c:scatterChart>
      <c:valAx>
        <c:axId val="301169424"/>
        <c:scaling>
          <c:orientation val="minMax"/>
          <c:max val="55.300000000000004"/>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169816"/>
        <c:crosses val="autoZero"/>
        <c:crossBetween val="midCat"/>
      </c:valAx>
      <c:valAx>
        <c:axId val="301169816"/>
        <c:scaling>
          <c:orientation val="minMax"/>
          <c:max val="38"/>
          <c:min val="3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169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{0865986E-EEEA-4736-8826-4DBA94218812}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{157FFAF9-D1D7-43D0-9BA1-90217A33F3EF}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{55363CD6-4EE0-46C9-AE9B-67FD3C0CBF64}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{07E9E46D-E26E-4AA0-8A24-9ECE0CF27384}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{DB840EF3-EE5A-4546-8082-D9A90FBE8398}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3.1</c:v>
                </c:pt>
                <c:pt idx="2">
                  <c:v>1.4</c:v>
                </c:pt>
                <c:pt idx="3">
                  <c:v>0</c:v>
                </c:pt>
                <c:pt idx="4">
                  <c:v>-0.5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{B5ECD3FF-3711-490A-AD25-E6F9162540F1}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{824A7DCF-C9EB-4760-AF1C-7F25675DD7DB}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{B36E14E5-8F22-4370-BB53-3290B77C0120}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{04492310-6647-4A8F-820A-6D49B7347075}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{C3EA4770-F32A-44BB-8ABF-3B458C506670}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1170600"/>
        <c:axId val="301170992"/>
      </c:scatterChart>
      <c:valAx>
        <c:axId val="301170600"/>
        <c:scaling>
          <c:orientation val="minMax"/>
          <c:max val="11.7"/>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170992"/>
        <c:crosses val="autoZero"/>
        <c:crossBetween val="midCat"/>
      </c:valAx>
      <c:valAx>
        <c:axId val="301170992"/>
        <c:scaling>
          <c:orientation val="minMax"/>
          <c:max val="6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170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年度までは</a:t>
          </a:r>
          <a:r>
            <a:rPr kumimoji="1" lang="ja-JP" altLang="ja-JP" sz="1100">
              <a:solidFill>
                <a:schemeClr val="dk1"/>
              </a:solidFill>
              <a:effectLst/>
              <a:latin typeface="+mn-ea"/>
              <a:ea typeface="+mn-ea"/>
              <a:cs typeface="+mn-cs"/>
            </a:rPr>
            <a:t>地方債の新規発行額を元金償還額以内に抑制してきたことで、公債費負担は徐々に減少して</a:t>
          </a:r>
          <a:r>
            <a:rPr kumimoji="1" lang="ja-JP" altLang="en-US" sz="1100">
              <a:solidFill>
                <a:schemeClr val="dk1"/>
              </a:solidFill>
              <a:effectLst/>
              <a:latin typeface="+mn-ea"/>
              <a:ea typeface="+mn-ea"/>
              <a:cs typeface="+mn-cs"/>
            </a:rPr>
            <a:t>いましたが、</a:t>
          </a:r>
          <a:r>
            <a:rPr kumimoji="1" lang="ja-JP" altLang="ja-JP" sz="1100">
              <a:solidFill>
                <a:schemeClr val="dk1"/>
              </a:solidFill>
              <a:effectLst/>
              <a:latin typeface="+mn-ea"/>
              <a:ea typeface="+mn-ea"/>
              <a:cs typeface="+mn-cs"/>
            </a:rPr>
            <a:t>駅前子育て等空間創出事業</a:t>
          </a:r>
          <a:r>
            <a:rPr kumimoji="1" lang="ja-JP" altLang="en-US" sz="1100">
              <a:solidFill>
                <a:schemeClr val="dk1"/>
              </a:solidFill>
              <a:effectLst/>
              <a:latin typeface="+mn-ea"/>
              <a:ea typeface="+mn-ea"/>
              <a:cs typeface="+mn-cs"/>
            </a:rPr>
            <a:t>や市道改良事業の実施に伴い、地方債発行額が増加しています。平成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年度も同事業の実施により地方債発行額の増加が見込まれます。</a:t>
          </a:r>
          <a:r>
            <a:rPr kumimoji="1" lang="ja-JP" altLang="ja-JP" sz="1100">
              <a:solidFill>
                <a:schemeClr val="dk1"/>
              </a:solidFill>
              <a:effectLst/>
              <a:latin typeface="+mn-ea"/>
              <a:ea typeface="+mn-ea"/>
              <a:cs typeface="+mn-cs"/>
            </a:rPr>
            <a:t>交付税算入</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有利な</a:t>
          </a:r>
          <a:r>
            <a:rPr kumimoji="1" lang="ja-JP" altLang="en-US" sz="1100">
              <a:solidFill>
                <a:schemeClr val="dk1"/>
              </a:solidFill>
              <a:effectLst/>
              <a:latin typeface="+mn-ea"/>
              <a:ea typeface="+mn-ea"/>
              <a:cs typeface="+mn-cs"/>
            </a:rPr>
            <a:t>旧合併特例債を活用することで</a:t>
          </a:r>
          <a:r>
            <a:rPr kumimoji="1" lang="ja-JP" altLang="ja-JP" sz="1100">
              <a:solidFill>
                <a:schemeClr val="dk1"/>
              </a:solidFill>
              <a:effectLst/>
              <a:latin typeface="+mn-ea"/>
              <a:ea typeface="+mn-ea"/>
              <a:cs typeface="+mn-cs"/>
            </a:rPr>
            <a:t>、実質公債費比率が急激に上昇しないよう、地方債発行を適切に管理していきます。</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駅前子育て等空間創出事業</a:t>
          </a:r>
          <a:r>
            <a:rPr kumimoji="1" lang="ja-JP" altLang="en-US" sz="1100">
              <a:latin typeface="+mn-ea"/>
              <a:ea typeface="+mn-ea"/>
            </a:rPr>
            <a:t>や市道改良事業に伴う地方債発行額の増加により、一般会計の地方債現在高は前年より</a:t>
          </a:r>
          <a:r>
            <a:rPr kumimoji="1" lang="en-US" altLang="ja-JP" sz="1100">
              <a:latin typeface="+mn-ea"/>
              <a:ea typeface="+mn-ea"/>
            </a:rPr>
            <a:t>2,033</a:t>
          </a:r>
          <a:r>
            <a:rPr kumimoji="1" lang="ja-JP" altLang="en-US" sz="1100">
              <a:latin typeface="+mn-ea"/>
              <a:ea typeface="+mn-ea"/>
            </a:rPr>
            <a:t>百万円増加しました。</a:t>
          </a:r>
          <a:endParaRPr kumimoji="1" lang="en-US" altLang="ja-JP" sz="1100">
            <a:latin typeface="+mn-ea"/>
            <a:ea typeface="+mn-ea"/>
          </a:endParaRPr>
        </a:p>
        <a:p>
          <a:r>
            <a:rPr kumimoji="1" lang="ja-JP" altLang="ja-JP" sz="1100">
              <a:solidFill>
                <a:schemeClr val="dk1"/>
              </a:solidFill>
              <a:effectLst/>
              <a:latin typeface="+mn-ea"/>
              <a:ea typeface="+mn-ea"/>
              <a:cs typeface="+mn-cs"/>
            </a:rPr>
            <a:t>組合等負担等見込額について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、可茂衛生施設利用組合の地方債償還終了に伴い、大きく減少しています。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また、歳入歳出の適正な管理により、決算剰余金等を</a:t>
          </a:r>
          <a:r>
            <a:rPr kumimoji="1" lang="ja-JP" altLang="en-US" sz="1100">
              <a:solidFill>
                <a:schemeClr val="dk1"/>
              </a:solidFill>
              <a:effectLst/>
              <a:latin typeface="+mn-ea"/>
              <a:ea typeface="+mn-ea"/>
              <a:cs typeface="+mn-cs"/>
            </a:rPr>
            <a:t>財政調整基金・</a:t>
          </a:r>
          <a:r>
            <a:rPr kumimoji="1" lang="ja-JP" altLang="ja-JP" sz="1100">
              <a:solidFill>
                <a:schemeClr val="dk1"/>
              </a:solidFill>
              <a:effectLst/>
              <a:latin typeface="+mn-ea"/>
              <a:ea typeface="+mn-ea"/>
              <a:cs typeface="+mn-cs"/>
            </a:rPr>
            <a:t>公共施設整備基金へ積立を</a:t>
          </a:r>
          <a:r>
            <a:rPr kumimoji="1" lang="ja-JP" altLang="en-US" sz="1100">
              <a:solidFill>
                <a:schemeClr val="dk1"/>
              </a:solidFill>
              <a:effectLst/>
              <a:latin typeface="+mn-ea"/>
              <a:ea typeface="+mn-ea"/>
              <a:cs typeface="+mn-cs"/>
            </a:rPr>
            <a:t>行う</a:t>
          </a:r>
          <a:r>
            <a:rPr kumimoji="1" lang="ja-JP" altLang="ja-JP" sz="1100">
              <a:solidFill>
                <a:schemeClr val="dk1"/>
              </a:solidFill>
              <a:effectLst/>
              <a:latin typeface="+mn-ea"/>
              <a:ea typeface="+mn-ea"/>
              <a:cs typeface="+mn-cs"/>
            </a:rPr>
            <a:t>ことにより、将来世代への過度な負担が残らないよう努めています。</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人口急増が始まった昭和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年代初頭から公共施設を集中的に建設しており、減価償却が進んでいますが、有形固定資産減価償却率は</a:t>
          </a:r>
          <a:r>
            <a:rPr kumimoji="1" lang="en-US" altLang="ja-JP" sz="1100">
              <a:solidFill>
                <a:schemeClr val="dk1"/>
              </a:solidFill>
              <a:effectLst/>
              <a:latin typeface="+mn-lt"/>
              <a:ea typeface="+mn-ea"/>
              <a:cs typeface="+mn-cs"/>
            </a:rPr>
            <a:t>53.5</a:t>
          </a:r>
          <a:r>
            <a:rPr kumimoji="1" lang="ja-JP" altLang="ja-JP" sz="1100">
              <a:solidFill>
                <a:schemeClr val="dk1"/>
              </a:solidFill>
              <a:effectLst/>
              <a:latin typeface="+mn-lt"/>
              <a:ea typeface="+mn-ea"/>
              <a:cs typeface="+mn-cs"/>
            </a:rPr>
            <a:t>％で、類似団体平均の近似値となっています。平成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公共施設マネジメント基本計画において、公共施設の利用制限の見直し等により稼働率を上げることや民間活力導入を検討すること、公共施設整備基金の積立により財源を確保すること、施設の長寿命化や人口減少に応じた施設規模の縮小・複合・集約廃止の検討をすることとしてい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71" name="直線コネクタ 70"/>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74"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5" name="直線コネクタ 74"/>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76"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7" name="フローチャート : 判断 76"/>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8" name="フローチャート : 判断 77"/>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102658</xdr:rowOff>
    </xdr:from>
    <xdr:to>
      <xdr:col>3</xdr:col>
      <xdr:colOff>1222375</xdr:colOff>
      <xdr:row>30</xdr:row>
      <xdr:rowOff>32808</xdr:rowOff>
    </xdr:to>
    <xdr:sp macro="" textlink="">
      <xdr:nvSpPr>
        <xdr:cNvPr id="84" name="円/楕円 83"/>
        <xdr:cNvSpPr/>
      </xdr:nvSpPr>
      <xdr:spPr>
        <a:xfrm>
          <a:off x="47117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81085</xdr:rowOff>
    </xdr:from>
    <xdr:ext cx="405111" cy="259045"/>
    <xdr:sp macro="" textlink="">
      <xdr:nvSpPr>
        <xdr:cNvPr id="85" name="有形固定資産減価償却率該当値テキスト"/>
        <xdr:cNvSpPr txBox="1"/>
      </xdr:nvSpPr>
      <xdr:spPr>
        <a:xfrm>
          <a:off x="4813300" y="583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52282</xdr:rowOff>
    </xdr:from>
    <xdr:to>
      <xdr:col>3</xdr:col>
      <xdr:colOff>511175</xdr:colOff>
      <xdr:row>29</xdr:row>
      <xdr:rowOff>153882</xdr:rowOff>
    </xdr:to>
    <xdr:sp macro="" textlink="">
      <xdr:nvSpPr>
        <xdr:cNvPr id="86" name="円/楕円 85"/>
        <xdr:cNvSpPr/>
      </xdr:nvSpPr>
      <xdr:spPr>
        <a:xfrm>
          <a:off x="40005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103082</xdr:rowOff>
    </xdr:from>
    <xdr:to>
      <xdr:col>3</xdr:col>
      <xdr:colOff>1171575</xdr:colOff>
      <xdr:row>29</xdr:row>
      <xdr:rowOff>153458</xdr:rowOff>
    </xdr:to>
    <xdr:cxnSp macro="">
      <xdr:nvCxnSpPr>
        <xdr:cNvPr id="87" name="直線コネクタ 86"/>
        <xdr:cNvCxnSpPr/>
      </xdr:nvCxnSpPr>
      <xdr:spPr>
        <a:xfrm>
          <a:off x="4051300" y="585618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8"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145009</xdr:rowOff>
    </xdr:from>
    <xdr:ext cx="405111" cy="259045"/>
    <xdr:sp macro="" textlink="">
      <xdr:nvSpPr>
        <xdr:cNvPr id="89" name="n_1mainValue有形固定資産減価償却率"/>
        <xdr:cNvSpPr txBox="1"/>
      </xdr:nvSpPr>
      <xdr:spPr>
        <a:xfrm>
          <a:off x="3836043" y="5898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59690</xdr:rowOff>
    </xdr:from>
    <xdr:to>
      <xdr:col>6</xdr:col>
      <xdr:colOff>561975</xdr:colOff>
      <xdr:row>38</xdr:row>
      <xdr:rowOff>161290</xdr:rowOff>
    </xdr:to>
    <xdr:sp macro="" textlink="">
      <xdr:nvSpPr>
        <xdr:cNvPr id="70" name="円/楕円 69"/>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38117</xdr:rowOff>
    </xdr:from>
    <xdr:ext cx="405111" cy="259045"/>
    <xdr:sp macro="" textlink="">
      <xdr:nvSpPr>
        <xdr:cNvPr id="71" name="【道路】&#10;有形固定資産減価償却率該当値テキスト"/>
        <xdr:cNvSpPr txBox="1"/>
      </xdr:nvSpPr>
      <xdr:spPr>
        <a:xfrm>
          <a:off x="47244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135890</xdr:rowOff>
    </xdr:from>
    <xdr:to>
      <xdr:col>5</xdr:col>
      <xdr:colOff>409575</xdr:colOff>
      <xdr:row>38</xdr:row>
      <xdr:rowOff>66040</xdr:rowOff>
    </xdr:to>
    <xdr:sp macro="" textlink="">
      <xdr:nvSpPr>
        <xdr:cNvPr id="72" name="円/楕円 71"/>
        <xdr:cNvSpPr/>
      </xdr:nvSpPr>
      <xdr:spPr>
        <a:xfrm>
          <a:off x="3746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15240</xdr:rowOff>
    </xdr:from>
    <xdr:to>
      <xdr:col>6</xdr:col>
      <xdr:colOff>511175</xdr:colOff>
      <xdr:row>38</xdr:row>
      <xdr:rowOff>110490</xdr:rowOff>
    </xdr:to>
    <xdr:cxnSp macro="">
      <xdr:nvCxnSpPr>
        <xdr:cNvPr id="73" name="直線コネクタ 72"/>
        <xdr:cNvCxnSpPr/>
      </xdr:nvCxnSpPr>
      <xdr:spPr>
        <a:xfrm>
          <a:off x="3797300" y="653034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121937</xdr:rowOff>
    </xdr:from>
    <xdr:ext cx="405111" cy="259045"/>
    <xdr:sp macro="" textlink="">
      <xdr:nvSpPr>
        <xdr:cNvPr id="74"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82567</xdr:rowOff>
    </xdr:from>
    <xdr:ext cx="405111" cy="259045"/>
    <xdr:sp macro="" textlink="">
      <xdr:nvSpPr>
        <xdr:cNvPr id="75" name="n_1mainValue【道路】&#10;有形固定資産減価償却率"/>
        <xdr:cNvSpPr txBox="1"/>
      </xdr:nvSpPr>
      <xdr:spPr>
        <a:xfrm>
          <a:off x="3582043"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67576</xdr:rowOff>
    </xdr:from>
    <xdr:to>
      <xdr:col>15</xdr:col>
      <xdr:colOff>231775</xdr:colOff>
      <xdr:row>40</xdr:row>
      <xdr:rowOff>169176</xdr:rowOff>
    </xdr:to>
    <xdr:sp macro="" textlink="">
      <xdr:nvSpPr>
        <xdr:cNvPr id="112" name="円/楕円 111"/>
        <xdr:cNvSpPr/>
      </xdr:nvSpPr>
      <xdr:spPr>
        <a:xfrm>
          <a:off x="10426700" y="69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46003</xdr:rowOff>
    </xdr:from>
    <xdr:ext cx="469744" cy="259045"/>
    <xdr:sp macro="" textlink="">
      <xdr:nvSpPr>
        <xdr:cNvPr id="113" name="【道路】&#10;一人当たり延長該当値テキスト"/>
        <xdr:cNvSpPr txBox="1"/>
      </xdr:nvSpPr>
      <xdr:spPr>
        <a:xfrm>
          <a:off x="10566400" y="690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70129</xdr:rowOff>
    </xdr:from>
    <xdr:to>
      <xdr:col>14</xdr:col>
      <xdr:colOff>79375</xdr:colOff>
      <xdr:row>41</xdr:row>
      <xdr:rowOff>279</xdr:rowOff>
    </xdr:to>
    <xdr:sp macro="" textlink="">
      <xdr:nvSpPr>
        <xdr:cNvPr id="114" name="円/楕円 113"/>
        <xdr:cNvSpPr/>
      </xdr:nvSpPr>
      <xdr:spPr>
        <a:xfrm>
          <a:off x="9588500" y="69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118376</xdr:rowOff>
    </xdr:from>
    <xdr:to>
      <xdr:col>15</xdr:col>
      <xdr:colOff>180975</xdr:colOff>
      <xdr:row>40</xdr:row>
      <xdr:rowOff>120929</xdr:rowOff>
    </xdr:to>
    <xdr:cxnSp macro="">
      <xdr:nvCxnSpPr>
        <xdr:cNvPr id="115" name="直線コネクタ 114"/>
        <xdr:cNvCxnSpPr/>
      </xdr:nvCxnSpPr>
      <xdr:spPr>
        <a:xfrm flipV="1">
          <a:off x="9639300" y="6976376"/>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112247</xdr:rowOff>
    </xdr:from>
    <xdr:ext cx="534377" cy="259045"/>
    <xdr:sp macro="" textlink="">
      <xdr:nvSpPr>
        <xdr:cNvPr id="116"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162856</xdr:rowOff>
    </xdr:from>
    <xdr:ext cx="469744" cy="259045"/>
    <xdr:sp macro="" textlink="">
      <xdr:nvSpPr>
        <xdr:cNvPr id="117" name="n_1mainValue【道路】&#10;一人当たり延長"/>
        <xdr:cNvSpPr txBox="1"/>
      </xdr:nvSpPr>
      <xdr:spPr>
        <a:xfrm>
          <a:off x="9391727" y="70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7"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128270</xdr:rowOff>
    </xdr:from>
    <xdr:to>
      <xdr:col>6</xdr:col>
      <xdr:colOff>561975</xdr:colOff>
      <xdr:row>61</xdr:row>
      <xdr:rowOff>58420</xdr:rowOff>
    </xdr:to>
    <xdr:sp macro="" textlink="">
      <xdr:nvSpPr>
        <xdr:cNvPr id="155" name="円/楕円 154"/>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106697</xdr:rowOff>
    </xdr:from>
    <xdr:ext cx="405111" cy="259045"/>
    <xdr:sp macro="" textlink="">
      <xdr:nvSpPr>
        <xdr:cNvPr id="156" name="【橋りょう・トンネル】&#10;有形固定資産減価償却率該当値テキスト"/>
        <xdr:cNvSpPr txBox="1"/>
      </xdr:nvSpPr>
      <xdr:spPr>
        <a:xfrm>
          <a:off x="47244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162560</xdr:rowOff>
    </xdr:from>
    <xdr:to>
      <xdr:col>5</xdr:col>
      <xdr:colOff>409575</xdr:colOff>
      <xdr:row>61</xdr:row>
      <xdr:rowOff>92710</xdr:rowOff>
    </xdr:to>
    <xdr:sp macro="" textlink="">
      <xdr:nvSpPr>
        <xdr:cNvPr id="157" name="円/楕円 156"/>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7620</xdr:rowOff>
    </xdr:from>
    <xdr:to>
      <xdr:col>6</xdr:col>
      <xdr:colOff>511175</xdr:colOff>
      <xdr:row>61</xdr:row>
      <xdr:rowOff>41910</xdr:rowOff>
    </xdr:to>
    <xdr:cxnSp macro="">
      <xdr:nvCxnSpPr>
        <xdr:cNvPr id="158" name="直線コネクタ 157"/>
        <xdr:cNvCxnSpPr/>
      </xdr:nvCxnSpPr>
      <xdr:spPr>
        <a:xfrm flipV="1">
          <a:off x="3797300" y="10466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4462</xdr:rowOff>
    </xdr:from>
    <xdr:ext cx="405111" cy="259045"/>
    <xdr:sp macro="" textlink="">
      <xdr:nvSpPr>
        <xdr:cNvPr id="159"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83837</xdr:rowOff>
    </xdr:from>
    <xdr:ext cx="405111" cy="259045"/>
    <xdr:sp macro="" textlink="">
      <xdr:nvSpPr>
        <xdr:cNvPr id="160" name="n_1mainValue【橋りょう・トンネル】&#10;有形固定資産減価償却率"/>
        <xdr:cNvSpPr txBox="1"/>
      </xdr:nvSpPr>
      <xdr:spPr>
        <a:xfrm>
          <a:off x="3582043"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109234</xdr:rowOff>
    </xdr:from>
    <xdr:to>
      <xdr:col>15</xdr:col>
      <xdr:colOff>231775</xdr:colOff>
      <xdr:row>63</xdr:row>
      <xdr:rowOff>39384</xdr:rowOff>
    </xdr:to>
    <xdr:sp macro="" textlink="">
      <xdr:nvSpPr>
        <xdr:cNvPr id="195" name="円/楕円 194"/>
        <xdr:cNvSpPr/>
      </xdr:nvSpPr>
      <xdr:spPr>
        <a:xfrm>
          <a:off x="10426700" y="107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87661</xdr:rowOff>
    </xdr:from>
    <xdr:ext cx="534377" cy="259045"/>
    <xdr:sp macro="" textlink="">
      <xdr:nvSpPr>
        <xdr:cNvPr id="196" name="【橋りょう・トンネル】&#10;一人当たり有形固定資産（償却資産）額該当値テキスト"/>
        <xdr:cNvSpPr txBox="1"/>
      </xdr:nvSpPr>
      <xdr:spPr>
        <a:xfrm>
          <a:off x="10566400" y="107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79,994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111478</xdr:rowOff>
    </xdr:from>
    <xdr:to>
      <xdr:col>14</xdr:col>
      <xdr:colOff>79375</xdr:colOff>
      <xdr:row>63</xdr:row>
      <xdr:rowOff>41628</xdr:rowOff>
    </xdr:to>
    <xdr:sp macro="" textlink="">
      <xdr:nvSpPr>
        <xdr:cNvPr id="197" name="円/楕円 196"/>
        <xdr:cNvSpPr/>
      </xdr:nvSpPr>
      <xdr:spPr>
        <a:xfrm>
          <a:off x="9588500" y="10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160034</xdr:rowOff>
    </xdr:from>
    <xdr:to>
      <xdr:col>15</xdr:col>
      <xdr:colOff>180975</xdr:colOff>
      <xdr:row>62</xdr:row>
      <xdr:rowOff>162278</xdr:rowOff>
    </xdr:to>
    <xdr:cxnSp macro="">
      <xdr:nvCxnSpPr>
        <xdr:cNvPr id="198" name="直線コネクタ 197"/>
        <xdr:cNvCxnSpPr/>
      </xdr:nvCxnSpPr>
      <xdr:spPr>
        <a:xfrm flipV="1">
          <a:off x="9639300" y="10789934"/>
          <a:ext cx="8382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32755</xdr:rowOff>
    </xdr:from>
    <xdr:ext cx="534377" cy="259045"/>
    <xdr:sp macro="" textlink="">
      <xdr:nvSpPr>
        <xdr:cNvPr id="200" name="n_1mainValue【橋りょう・トンネル】&#10;一人当たり有形固定資産（償却資産）額"/>
        <xdr:cNvSpPr txBox="1"/>
      </xdr:nvSpPr>
      <xdr:spPr>
        <a:xfrm>
          <a:off x="9359411" y="108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12082</xdr:rowOff>
    </xdr:from>
    <xdr:ext cx="405111" cy="259045"/>
    <xdr:sp macro="" textlink="">
      <xdr:nvSpPr>
        <xdr:cNvPr id="229" name="【公営住宅】&#10;有形固定資産減価償却率平均値テキスト"/>
        <xdr:cNvSpPr txBox="1"/>
      </xdr:nvSpPr>
      <xdr:spPr>
        <a:xfrm>
          <a:off x="4724400" y="1355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29211</xdr:rowOff>
    </xdr:from>
    <xdr:to>
      <xdr:col>6</xdr:col>
      <xdr:colOff>561975</xdr:colOff>
      <xdr:row>80</xdr:row>
      <xdr:rowOff>130811</xdr:rowOff>
    </xdr:to>
    <xdr:sp macro="" textlink="">
      <xdr:nvSpPr>
        <xdr:cNvPr id="237" name="円/楕円 236"/>
        <xdr:cNvSpPr/>
      </xdr:nvSpPr>
      <xdr:spPr>
        <a:xfrm>
          <a:off x="4584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7638</xdr:rowOff>
    </xdr:from>
    <xdr:ext cx="405111" cy="259045"/>
    <xdr:sp macro="" textlink="">
      <xdr:nvSpPr>
        <xdr:cNvPr id="238" name="【公営住宅】&#10;有形固定資産減価償却率該当値テキスト"/>
        <xdr:cNvSpPr txBox="1"/>
      </xdr:nvSpPr>
      <xdr:spPr>
        <a:xfrm>
          <a:off x="4724400" y="1372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95886</xdr:rowOff>
    </xdr:from>
    <xdr:to>
      <xdr:col>5</xdr:col>
      <xdr:colOff>409575</xdr:colOff>
      <xdr:row>81</xdr:row>
      <xdr:rowOff>26036</xdr:rowOff>
    </xdr:to>
    <xdr:sp macro="" textlink="">
      <xdr:nvSpPr>
        <xdr:cNvPr id="239" name="円/楕円 238"/>
        <xdr:cNvSpPr/>
      </xdr:nvSpPr>
      <xdr:spPr>
        <a:xfrm>
          <a:off x="3746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80011</xdr:rowOff>
    </xdr:from>
    <xdr:to>
      <xdr:col>6</xdr:col>
      <xdr:colOff>511175</xdr:colOff>
      <xdr:row>80</xdr:row>
      <xdr:rowOff>146686</xdr:rowOff>
    </xdr:to>
    <xdr:cxnSp macro="">
      <xdr:nvCxnSpPr>
        <xdr:cNvPr id="240" name="直線コネクタ 239"/>
        <xdr:cNvCxnSpPr/>
      </xdr:nvCxnSpPr>
      <xdr:spPr>
        <a:xfrm flipV="1">
          <a:off x="3797300" y="1379601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65422</xdr:rowOff>
    </xdr:from>
    <xdr:ext cx="405111" cy="259045"/>
    <xdr:sp macro="" textlink="">
      <xdr:nvSpPr>
        <xdr:cNvPr id="241"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17163</xdr:rowOff>
    </xdr:from>
    <xdr:ext cx="405111" cy="259045"/>
    <xdr:sp macro="" textlink="">
      <xdr:nvSpPr>
        <xdr:cNvPr id="242" name="n_1mainValue【公営住宅】&#10;有形固定資産減価償却率"/>
        <xdr:cNvSpPr txBox="1"/>
      </xdr:nvSpPr>
      <xdr:spPr>
        <a:xfrm>
          <a:off x="3582043"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161037</xdr:rowOff>
    </xdr:from>
    <xdr:to>
      <xdr:col>15</xdr:col>
      <xdr:colOff>231775</xdr:colOff>
      <xdr:row>85</xdr:row>
      <xdr:rowOff>91187</xdr:rowOff>
    </xdr:to>
    <xdr:sp macro="" textlink="">
      <xdr:nvSpPr>
        <xdr:cNvPr id="277" name="円/楕円 276"/>
        <xdr:cNvSpPr/>
      </xdr:nvSpPr>
      <xdr:spPr>
        <a:xfrm>
          <a:off x="10426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75964</xdr:rowOff>
    </xdr:from>
    <xdr:ext cx="469744" cy="259045"/>
    <xdr:sp macro="" textlink="">
      <xdr:nvSpPr>
        <xdr:cNvPr id="278" name="【公営住宅】&#10;一人当たり面積該当値テキスト"/>
        <xdr:cNvSpPr txBox="1"/>
      </xdr:nvSpPr>
      <xdr:spPr>
        <a:xfrm>
          <a:off x="10566400" y="14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161037</xdr:rowOff>
    </xdr:from>
    <xdr:to>
      <xdr:col>14</xdr:col>
      <xdr:colOff>79375</xdr:colOff>
      <xdr:row>85</xdr:row>
      <xdr:rowOff>91187</xdr:rowOff>
    </xdr:to>
    <xdr:sp macro="" textlink="">
      <xdr:nvSpPr>
        <xdr:cNvPr id="279" name="円/楕円 278"/>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40387</xdr:rowOff>
    </xdr:from>
    <xdr:to>
      <xdr:col>15</xdr:col>
      <xdr:colOff>180975</xdr:colOff>
      <xdr:row>85</xdr:row>
      <xdr:rowOff>40387</xdr:rowOff>
    </xdr:to>
    <xdr:cxnSp macro="">
      <xdr:nvCxnSpPr>
        <xdr:cNvPr id="280" name="直線コネクタ 279"/>
        <xdr:cNvCxnSpPr/>
      </xdr:nvCxnSpPr>
      <xdr:spPr>
        <a:xfrm>
          <a:off x="9639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82314</xdr:rowOff>
    </xdr:from>
    <xdr:ext cx="469744" cy="259045"/>
    <xdr:sp macro="" textlink="">
      <xdr:nvSpPr>
        <xdr:cNvPr id="282" name="n_1mainValue【公営住宅】&#10;一人当たり面積"/>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7112</xdr:rowOff>
    </xdr:from>
    <xdr:to>
      <xdr:col>23</xdr:col>
      <xdr:colOff>568325</xdr:colOff>
      <xdr:row>34</xdr:row>
      <xdr:rowOff>108712</xdr:rowOff>
    </xdr:to>
    <xdr:sp macro="" textlink="">
      <xdr:nvSpPr>
        <xdr:cNvPr id="334" name="円/楕円 333"/>
        <xdr:cNvSpPr/>
      </xdr:nvSpPr>
      <xdr:spPr>
        <a:xfrm>
          <a:off x="162687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93489</xdr:rowOff>
    </xdr:from>
    <xdr:ext cx="405111" cy="259045"/>
    <xdr:sp macro="" textlink="">
      <xdr:nvSpPr>
        <xdr:cNvPr id="335" name="【認定こども園・幼稚園・保育所】&#10;有形固定資産減価償却率該当値テキスト"/>
        <xdr:cNvSpPr txBox="1"/>
      </xdr:nvSpPr>
      <xdr:spPr>
        <a:xfrm>
          <a:off x="16408400" y="5751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23114</xdr:rowOff>
    </xdr:from>
    <xdr:to>
      <xdr:col>22</xdr:col>
      <xdr:colOff>415925</xdr:colOff>
      <xdr:row>33</xdr:row>
      <xdr:rowOff>124714</xdr:rowOff>
    </xdr:to>
    <xdr:sp macro="" textlink="">
      <xdr:nvSpPr>
        <xdr:cNvPr id="336" name="円/楕円 335"/>
        <xdr:cNvSpPr/>
      </xdr:nvSpPr>
      <xdr:spPr>
        <a:xfrm>
          <a:off x="15430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73914</xdr:rowOff>
    </xdr:from>
    <xdr:to>
      <xdr:col>23</xdr:col>
      <xdr:colOff>517525</xdr:colOff>
      <xdr:row>34</xdr:row>
      <xdr:rowOff>57912</xdr:rowOff>
    </xdr:to>
    <xdr:cxnSp macro="">
      <xdr:nvCxnSpPr>
        <xdr:cNvPr id="337" name="直線コネクタ 336"/>
        <xdr:cNvCxnSpPr/>
      </xdr:nvCxnSpPr>
      <xdr:spPr>
        <a:xfrm>
          <a:off x="15481300" y="573176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141241</xdr:rowOff>
    </xdr:from>
    <xdr:ext cx="405111" cy="259045"/>
    <xdr:sp macro="" textlink="">
      <xdr:nvSpPr>
        <xdr:cNvPr id="339" name="n_1mainValue【認定こども園・幼稚園・保育所】&#10;有形固定資産減価償却率"/>
        <xdr:cNvSpPr txBox="1"/>
      </xdr:nvSpPr>
      <xdr:spPr>
        <a:xfrm>
          <a:off x="15266043"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368"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162560</xdr:rowOff>
    </xdr:from>
    <xdr:to>
      <xdr:col>32</xdr:col>
      <xdr:colOff>238125</xdr:colOff>
      <xdr:row>41</xdr:row>
      <xdr:rowOff>92710</xdr:rowOff>
    </xdr:to>
    <xdr:sp macro="" textlink="">
      <xdr:nvSpPr>
        <xdr:cNvPr id="376" name="円/楕円 375"/>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77487</xdr:rowOff>
    </xdr:from>
    <xdr:ext cx="469744" cy="259045"/>
    <xdr:sp macro="" textlink="">
      <xdr:nvSpPr>
        <xdr:cNvPr id="377" name="【認定こども園・幼稚園・保育所】&#10;一人当たり面積該当値テキスト"/>
        <xdr:cNvSpPr txBox="1"/>
      </xdr:nvSpPr>
      <xdr:spPr>
        <a:xfrm>
          <a:off x="222504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162560</xdr:rowOff>
    </xdr:from>
    <xdr:to>
      <xdr:col>31</xdr:col>
      <xdr:colOff>85725</xdr:colOff>
      <xdr:row>41</xdr:row>
      <xdr:rowOff>92710</xdr:rowOff>
    </xdr:to>
    <xdr:sp macro="" textlink="">
      <xdr:nvSpPr>
        <xdr:cNvPr id="378" name="円/楕円 377"/>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41910</xdr:rowOff>
    </xdr:from>
    <xdr:to>
      <xdr:col>32</xdr:col>
      <xdr:colOff>187325</xdr:colOff>
      <xdr:row>41</xdr:row>
      <xdr:rowOff>41910</xdr:rowOff>
    </xdr:to>
    <xdr:cxnSp macro="">
      <xdr:nvCxnSpPr>
        <xdr:cNvPr id="379" name="直線コネクタ 378"/>
        <xdr:cNvCxnSpPr/>
      </xdr:nvCxnSpPr>
      <xdr:spPr>
        <a:xfrm>
          <a:off x="21323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71137</xdr:rowOff>
    </xdr:from>
    <xdr:ext cx="469744" cy="259045"/>
    <xdr:sp macro="" textlink="">
      <xdr:nvSpPr>
        <xdr:cNvPr id="380"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83837</xdr:rowOff>
    </xdr:from>
    <xdr:ext cx="469744" cy="259045"/>
    <xdr:sp macro="" textlink="">
      <xdr:nvSpPr>
        <xdr:cNvPr id="381"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63517</xdr:rowOff>
    </xdr:from>
    <xdr:ext cx="405111" cy="259045"/>
    <xdr:sp macro="" textlink="">
      <xdr:nvSpPr>
        <xdr:cNvPr id="411" name="【学校施設】&#10;有形固定資産減価償却率平均値テキスト"/>
        <xdr:cNvSpPr txBox="1"/>
      </xdr:nvSpPr>
      <xdr:spPr>
        <a:xfrm>
          <a:off x="164084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139700</xdr:rowOff>
    </xdr:from>
    <xdr:to>
      <xdr:col>23</xdr:col>
      <xdr:colOff>568325</xdr:colOff>
      <xdr:row>60</xdr:row>
      <xdr:rowOff>69850</xdr:rowOff>
    </xdr:to>
    <xdr:sp macro="" textlink="">
      <xdr:nvSpPr>
        <xdr:cNvPr id="419" name="円/楕円 418"/>
        <xdr:cNvSpPr/>
      </xdr:nvSpPr>
      <xdr:spPr>
        <a:xfrm>
          <a:off x="16268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118127</xdr:rowOff>
    </xdr:from>
    <xdr:ext cx="405111" cy="259045"/>
    <xdr:sp macro="" textlink="">
      <xdr:nvSpPr>
        <xdr:cNvPr id="420" name="【学校施設】&#10;有形固定資産減価償却率該当値テキスト"/>
        <xdr:cNvSpPr txBox="1"/>
      </xdr:nvSpPr>
      <xdr:spPr>
        <a:xfrm>
          <a:off x="164084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25400</xdr:rowOff>
    </xdr:from>
    <xdr:to>
      <xdr:col>22</xdr:col>
      <xdr:colOff>415925</xdr:colOff>
      <xdr:row>61</xdr:row>
      <xdr:rowOff>127000</xdr:rowOff>
    </xdr:to>
    <xdr:sp macro="" textlink="">
      <xdr:nvSpPr>
        <xdr:cNvPr id="421" name="円/楕円 420"/>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19050</xdr:rowOff>
    </xdr:from>
    <xdr:to>
      <xdr:col>23</xdr:col>
      <xdr:colOff>517525</xdr:colOff>
      <xdr:row>61</xdr:row>
      <xdr:rowOff>76200</xdr:rowOff>
    </xdr:to>
    <xdr:cxnSp macro="">
      <xdr:nvCxnSpPr>
        <xdr:cNvPr id="422" name="直線コネクタ 421"/>
        <xdr:cNvCxnSpPr/>
      </xdr:nvCxnSpPr>
      <xdr:spPr>
        <a:xfrm flipV="1">
          <a:off x="15481300" y="103060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78757</xdr:rowOff>
    </xdr:from>
    <xdr:ext cx="405111" cy="259045"/>
    <xdr:sp macro="" textlink="">
      <xdr:nvSpPr>
        <xdr:cNvPr id="423"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118127</xdr:rowOff>
    </xdr:from>
    <xdr:ext cx="405111" cy="259045"/>
    <xdr:sp macro="" textlink="">
      <xdr:nvSpPr>
        <xdr:cNvPr id="424" name="n_1mainValue【学校施設】&#10;有形固定資産減価償却率"/>
        <xdr:cNvSpPr txBox="1"/>
      </xdr:nvSpPr>
      <xdr:spPr>
        <a:xfrm>
          <a:off x="15266043"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54"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11684</xdr:rowOff>
    </xdr:from>
    <xdr:to>
      <xdr:col>32</xdr:col>
      <xdr:colOff>238125</xdr:colOff>
      <xdr:row>61</xdr:row>
      <xdr:rowOff>113284</xdr:rowOff>
    </xdr:to>
    <xdr:sp macro="" textlink="">
      <xdr:nvSpPr>
        <xdr:cNvPr id="462" name="円/楕円 461"/>
        <xdr:cNvSpPr/>
      </xdr:nvSpPr>
      <xdr:spPr>
        <a:xfrm>
          <a:off x="22110700" y="104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161561</xdr:rowOff>
    </xdr:from>
    <xdr:ext cx="469744" cy="259045"/>
    <xdr:sp macro="" textlink="">
      <xdr:nvSpPr>
        <xdr:cNvPr id="463" name="【学校施設】&#10;一人当たり面積該当値テキスト"/>
        <xdr:cNvSpPr txBox="1"/>
      </xdr:nvSpPr>
      <xdr:spPr>
        <a:xfrm>
          <a:off x="22250400" y="1044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22352</xdr:rowOff>
    </xdr:from>
    <xdr:to>
      <xdr:col>31</xdr:col>
      <xdr:colOff>85725</xdr:colOff>
      <xdr:row>61</xdr:row>
      <xdr:rowOff>123952</xdr:rowOff>
    </xdr:to>
    <xdr:sp macro="" textlink="">
      <xdr:nvSpPr>
        <xdr:cNvPr id="464" name="円/楕円 463"/>
        <xdr:cNvSpPr/>
      </xdr:nvSpPr>
      <xdr:spPr>
        <a:xfrm>
          <a:off x="21272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62484</xdr:rowOff>
    </xdr:from>
    <xdr:to>
      <xdr:col>32</xdr:col>
      <xdr:colOff>187325</xdr:colOff>
      <xdr:row>61</xdr:row>
      <xdr:rowOff>73152</xdr:rowOff>
    </xdr:to>
    <xdr:cxnSp macro="">
      <xdr:nvCxnSpPr>
        <xdr:cNvPr id="465" name="直線コネクタ 464"/>
        <xdr:cNvCxnSpPr/>
      </xdr:nvCxnSpPr>
      <xdr:spPr>
        <a:xfrm flipV="1">
          <a:off x="21323300" y="1052093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6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115079</xdr:rowOff>
    </xdr:from>
    <xdr:ext cx="469744" cy="259045"/>
    <xdr:sp macro="" textlink="">
      <xdr:nvSpPr>
        <xdr:cNvPr id="467" name="n_1mainValue【学校施設】&#10;一人当たり面積"/>
        <xdr:cNvSpPr txBox="1"/>
      </xdr:nvSpPr>
      <xdr:spPr>
        <a:xfrm>
          <a:off x="2107572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9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636</xdr:rowOff>
    </xdr:from>
    <xdr:to>
      <xdr:col>23</xdr:col>
      <xdr:colOff>568325</xdr:colOff>
      <xdr:row>82</xdr:row>
      <xdr:rowOff>102236</xdr:rowOff>
    </xdr:to>
    <xdr:sp macro="" textlink="">
      <xdr:nvSpPr>
        <xdr:cNvPr id="505" name="円/楕円 504"/>
        <xdr:cNvSpPr/>
      </xdr:nvSpPr>
      <xdr:spPr>
        <a:xfrm>
          <a:off x="16268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23513</xdr:rowOff>
    </xdr:from>
    <xdr:ext cx="405111" cy="259045"/>
    <xdr:sp macro="" textlink="">
      <xdr:nvSpPr>
        <xdr:cNvPr id="506" name="【児童館】&#10;有形固定資産減価償却率該当値テキスト"/>
        <xdr:cNvSpPr txBox="1"/>
      </xdr:nvSpPr>
      <xdr:spPr>
        <a:xfrm>
          <a:off x="16408400"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139700</xdr:rowOff>
    </xdr:from>
    <xdr:to>
      <xdr:col>22</xdr:col>
      <xdr:colOff>415925</xdr:colOff>
      <xdr:row>83</xdr:row>
      <xdr:rowOff>69850</xdr:rowOff>
    </xdr:to>
    <xdr:sp macro="" textlink="">
      <xdr:nvSpPr>
        <xdr:cNvPr id="507" name="円/楕円 506"/>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51436</xdr:rowOff>
    </xdr:from>
    <xdr:to>
      <xdr:col>23</xdr:col>
      <xdr:colOff>517525</xdr:colOff>
      <xdr:row>83</xdr:row>
      <xdr:rowOff>19050</xdr:rowOff>
    </xdr:to>
    <xdr:cxnSp macro="">
      <xdr:nvCxnSpPr>
        <xdr:cNvPr id="508" name="直線コネクタ 507"/>
        <xdr:cNvCxnSpPr/>
      </xdr:nvCxnSpPr>
      <xdr:spPr>
        <a:xfrm flipV="1">
          <a:off x="15481300" y="14110336"/>
          <a:ext cx="8382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67327</xdr:rowOff>
    </xdr:from>
    <xdr:ext cx="405111" cy="259045"/>
    <xdr:sp macro="" textlink="">
      <xdr:nvSpPr>
        <xdr:cNvPr id="509"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60977</xdr:rowOff>
    </xdr:from>
    <xdr:ext cx="405111" cy="259045"/>
    <xdr:sp macro="" textlink="">
      <xdr:nvSpPr>
        <xdr:cNvPr id="510" name="n_1main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7"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55880</xdr:rowOff>
    </xdr:from>
    <xdr:to>
      <xdr:col>32</xdr:col>
      <xdr:colOff>238125</xdr:colOff>
      <xdr:row>84</xdr:row>
      <xdr:rowOff>157480</xdr:rowOff>
    </xdr:to>
    <xdr:sp macro="" textlink="">
      <xdr:nvSpPr>
        <xdr:cNvPr id="545" name="円/楕円 544"/>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34307</xdr:rowOff>
    </xdr:from>
    <xdr:ext cx="469744" cy="259045"/>
    <xdr:sp macro="" textlink="">
      <xdr:nvSpPr>
        <xdr:cNvPr id="546" name="【児童館】&#10;一人当たり面積該当値テキスト"/>
        <xdr:cNvSpPr txBox="1"/>
      </xdr:nvSpPr>
      <xdr:spPr>
        <a:xfrm>
          <a:off x="222504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547" name="円/楕円 546"/>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106680</xdr:rowOff>
    </xdr:from>
    <xdr:to>
      <xdr:col>32</xdr:col>
      <xdr:colOff>187325</xdr:colOff>
      <xdr:row>84</xdr:row>
      <xdr:rowOff>106680</xdr:rowOff>
    </xdr:to>
    <xdr:cxnSp macro="">
      <xdr:nvCxnSpPr>
        <xdr:cNvPr id="548" name="直線コネクタ 547"/>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148607</xdr:rowOff>
    </xdr:from>
    <xdr:ext cx="469744" cy="259045"/>
    <xdr:sp macro="" textlink="">
      <xdr:nvSpPr>
        <xdr:cNvPr id="550"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580" name="【公民館】&#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50164</xdr:rowOff>
    </xdr:from>
    <xdr:to>
      <xdr:col>23</xdr:col>
      <xdr:colOff>568325</xdr:colOff>
      <xdr:row>105</xdr:row>
      <xdr:rowOff>151764</xdr:rowOff>
    </xdr:to>
    <xdr:sp macro="" textlink="">
      <xdr:nvSpPr>
        <xdr:cNvPr id="588" name="円/楕円 587"/>
        <xdr:cNvSpPr/>
      </xdr:nvSpPr>
      <xdr:spPr>
        <a:xfrm>
          <a:off x="162687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28591</xdr:rowOff>
    </xdr:from>
    <xdr:ext cx="405111" cy="259045"/>
    <xdr:sp macro="" textlink="">
      <xdr:nvSpPr>
        <xdr:cNvPr id="589" name="【公民館】&#10;有形固定資産減価償却率該当値テキスト"/>
        <xdr:cNvSpPr txBox="1"/>
      </xdr:nvSpPr>
      <xdr:spPr>
        <a:xfrm>
          <a:off x="164084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57786</xdr:rowOff>
    </xdr:from>
    <xdr:to>
      <xdr:col>22</xdr:col>
      <xdr:colOff>415925</xdr:colOff>
      <xdr:row>106</xdr:row>
      <xdr:rowOff>159386</xdr:rowOff>
    </xdr:to>
    <xdr:sp macro="" textlink="">
      <xdr:nvSpPr>
        <xdr:cNvPr id="590" name="円/楕円 589"/>
        <xdr:cNvSpPr/>
      </xdr:nvSpPr>
      <xdr:spPr>
        <a:xfrm>
          <a:off x="15430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100964</xdr:rowOff>
    </xdr:from>
    <xdr:to>
      <xdr:col>23</xdr:col>
      <xdr:colOff>517525</xdr:colOff>
      <xdr:row>106</xdr:row>
      <xdr:rowOff>108586</xdr:rowOff>
    </xdr:to>
    <xdr:cxnSp macro="">
      <xdr:nvCxnSpPr>
        <xdr:cNvPr id="591" name="直線コネクタ 590"/>
        <xdr:cNvCxnSpPr/>
      </xdr:nvCxnSpPr>
      <xdr:spPr>
        <a:xfrm flipV="1">
          <a:off x="15481300" y="18103214"/>
          <a:ext cx="8382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93997</xdr:rowOff>
    </xdr:from>
    <xdr:ext cx="405111" cy="259045"/>
    <xdr:sp macro="" textlink="">
      <xdr:nvSpPr>
        <xdr:cNvPr id="592"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150513</xdr:rowOff>
    </xdr:from>
    <xdr:ext cx="405111" cy="259045"/>
    <xdr:sp macro="" textlink="">
      <xdr:nvSpPr>
        <xdr:cNvPr id="593" name="n_1mainValue【公民館】&#10;有形固定資産減価償却率"/>
        <xdr:cNvSpPr txBox="1"/>
      </xdr:nvSpPr>
      <xdr:spPr>
        <a:xfrm>
          <a:off x="15266043"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22"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33020</xdr:rowOff>
    </xdr:from>
    <xdr:to>
      <xdr:col>32</xdr:col>
      <xdr:colOff>238125</xdr:colOff>
      <xdr:row>102</xdr:row>
      <xdr:rowOff>134620</xdr:rowOff>
    </xdr:to>
    <xdr:sp macro="" textlink="">
      <xdr:nvSpPr>
        <xdr:cNvPr id="630" name="円/楕円 629"/>
        <xdr:cNvSpPr/>
      </xdr:nvSpPr>
      <xdr:spPr>
        <a:xfrm>
          <a:off x="22110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55897</xdr:rowOff>
    </xdr:from>
    <xdr:ext cx="469744" cy="259045"/>
    <xdr:sp macro="" textlink="">
      <xdr:nvSpPr>
        <xdr:cNvPr id="631" name="【公民館】&#10;一人当たり面積該当値テキスト"/>
        <xdr:cNvSpPr txBox="1"/>
      </xdr:nvSpPr>
      <xdr:spPr>
        <a:xfrm>
          <a:off x="22250400"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74930</xdr:rowOff>
    </xdr:from>
    <xdr:to>
      <xdr:col>31</xdr:col>
      <xdr:colOff>85725</xdr:colOff>
      <xdr:row>103</xdr:row>
      <xdr:rowOff>5080</xdr:rowOff>
    </xdr:to>
    <xdr:sp macro="" textlink="">
      <xdr:nvSpPr>
        <xdr:cNvPr id="632" name="円/楕円 631"/>
        <xdr:cNvSpPr/>
      </xdr:nvSpPr>
      <xdr:spPr>
        <a:xfrm>
          <a:off x="21272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83820</xdr:rowOff>
    </xdr:from>
    <xdr:to>
      <xdr:col>32</xdr:col>
      <xdr:colOff>187325</xdr:colOff>
      <xdr:row>102</xdr:row>
      <xdr:rowOff>125730</xdr:rowOff>
    </xdr:to>
    <xdr:cxnSp macro="">
      <xdr:nvCxnSpPr>
        <xdr:cNvPr id="633" name="直線コネクタ 632"/>
        <xdr:cNvCxnSpPr/>
      </xdr:nvCxnSpPr>
      <xdr:spPr>
        <a:xfrm flipV="1">
          <a:off x="21323300" y="17571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xdr:rowOff>
    </xdr:from>
    <xdr:ext cx="469744" cy="259045"/>
    <xdr:sp macro="" textlink="">
      <xdr:nvSpPr>
        <xdr:cNvPr id="634"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21607</xdr:rowOff>
    </xdr:from>
    <xdr:ext cx="469744" cy="259045"/>
    <xdr:sp macro="" textlink="">
      <xdr:nvSpPr>
        <xdr:cNvPr id="635" name="n_1mainValue【公民館】&#10;一人当たり面積"/>
        <xdr:cNvSpPr txBox="1"/>
      </xdr:nvSpPr>
      <xdr:spPr>
        <a:xfrm>
          <a:off x="210757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ほとんどの類型において、有形固定資産減価償却率は類似団体を下回っていますが、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については、類似団体平均を上回っています。しかしながら、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年度に市立保育園１園（土田保育園）の大規模改修を行ったことから昨年度比で</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ポイント減少し類似団体平均との乖離も減少することとなりました。　</a:t>
          </a:r>
          <a:endParaRPr lang="ja-JP" altLang="ja-JP" sz="1400">
            <a:effectLst/>
          </a:endParaRPr>
        </a:p>
        <a:p>
          <a:r>
            <a:rPr kumimoji="1" lang="ja-JP" altLang="ja-JP" sz="1100">
              <a:solidFill>
                <a:schemeClr val="dk1"/>
              </a:solidFill>
              <a:effectLst/>
              <a:latin typeface="+mn-lt"/>
              <a:ea typeface="+mn-ea"/>
              <a:cs typeface="+mn-cs"/>
            </a:rPr>
            <a:t>一人当たり面積は、多くの類型で類似団体平均を下回っています。幼稚園・保育所については、しばらくは拡充が必要と考えますが、安易に公立の施設を増やすのではなく、民間力を活用することでのサービス拡充を検討していきます。公民館については、１地区１公民館という充実した施設配置で、類似団体平均を上回っていますが、利用者数は減少してきており、利用制限の見直し等を行い、利用者増による稼働率の向上や、集約廃止について検討していき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141333</xdr:rowOff>
    </xdr:from>
    <xdr:to>
      <xdr:col>6</xdr:col>
      <xdr:colOff>561975</xdr:colOff>
      <xdr:row>37</xdr:row>
      <xdr:rowOff>71483</xdr:rowOff>
    </xdr:to>
    <xdr:sp macro="" textlink="">
      <xdr:nvSpPr>
        <xdr:cNvPr id="71" name="円/楕円 70"/>
        <xdr:cNvSpPr/>
      </xdr:nvSpPr>
      <xdr:spPr>
        <a:xfrm>
          <a:off x="4584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164210</xdr:rowOff>
    </xdr:from>
    <xdr:ext cx="405111" cy="259045"/>
    <xdr:sp macro="" textlink="">
      <xdr:nvSpPr>
        <xdr:cNvPr id="72" name="【図書館】&#10;有形固定資産減価償却率該当値テキスト"/>
        <xdr:cNvSpPr txBox="1"/>
      </xdr:nvSpPr>
      <xdr:spPr>
        <a:xfrm>
          <a:off x="4724400" y="616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38463</xdr:rowOff>
    </xdr:from>
    <xdr:to>
      <xdr:col>5</xdr:col>
      <xdr:colOff>409575</xdr:colOff>
      <xdr:row>38</xdr:row>
      <xdr:rowOff>140063</xdr:rowOff>
    </xdr:to>
    <xdr:sp macro="" textlink="">
      <xdr:nvSpPr>
        <xdr:cNvPr id="73" name="円/楕円 72"/>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20683</xdr:rowOff>
    </xdr:from>
    <xdr:to>
      <xdr:col>6</xdr:col>
      <xdr:colOff>511175</xdr:colOff>
      <xdr:row>38</xdr:row>
      <xdr:rowOff>89263</xdr:rowOff>
    </xdr:to>
    <xdr:cxnSp macro="">
      <xdr:nvCxnSpPr>
        <xdr:cNvPr id="74" name="直線コネクタ 73"/>
        <xdr:cNvCxnSpPr/>
      </xdr:nvCxnSpPr>
      <xdr:spPr>
        <a:xfrm flipV="1">
          <a:off x="3797300" y="6364333"/>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156590</xdr:rowOff>
    </xdr:from>
    <xdr:ext cx="405111" cy="259045"/>
    <xdr:sp macro="" textlink="">
      <xdr:nvSpPr>
        <xdr:cNvPr id="76" name="n_1mainValue【図書館】&#10;有形固定資産減価償却率"/>
        <xdr:cNvSpPr txBox="1"/>
      </xdr:nvSpPr>
      <xdr:spPr>
        <a:xfrm>
          <a:off x="3582043"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88900</xdr:rowOff>
    </xdr:from>
    <xdr:to>
      <xdr:col>15</xdr:col>
      <xdr:colOff>231775</xdr:colOff>
      <xdr:row>41</xdr:row>
      <xdr:rowOff>19050</xdr:rowOff>
    </xdr:to>
    <xdr:sp macro="" textlink="">
      <xdr:nvSpPr>
        <xdr:cNvPr id="113" name="円/楕円 112"/>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3827</xdr:rowOff>
    </xdr:from>
    <xdr:ext cx="469744" cy="259045"/>
    <xdr:sp macro="" textlink="">
      <xdr:nvSpPr>
        <xdr:cNvPr id="114" name="【図書館】&#10;一人当たり面積該当値テキスト"/>
        <xdr:cNvSpPr txBox="1"/>
      </xdr:nvSpPr>
      <xdr:spPr>
        <a:xfrm>
          <a:off x="105664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88900</xdr:rowOff>
    </xdr:from>
    <xdr:to>
      <xdr:col>14</xdr:col>
      <xdr:colOff>79375</xdr:colOff>
      <xdr:row>41</xdr:row>
      <xdr:rowOff>19050</xdr:rowOff>
    </xdr:to>
    <xdr:sp macro="" textlink="">
      <xdr:nvSpPr>
        <xdr:cNvPr id="115" name="円/楕円 114"/>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139700</xdr:rowOff>
    </xdr:from>
    <xdr:to>
      <xdr:col>15</xdr:col>
      <xdr:colOff>180975</xdr:colOff>
      <xdr:row>40</xdr:row>
      <xdr:rowOff>139700</xdr:rowOff>
    </xdr:to>
    <xdr:cxnSp macro="">
      <xdr:nvCxnSpPr>
        <xdr:cNvPr id="116" name="直線コネクタ 115"/>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10177</xdr:rowOff>
    </xdr:from>
    <xdr:ext cx="469744" cy="259045"/>
    <xdr:sp macro="" textlink="">
      <xdr:nvSpPr>
        <xdr:cNvPr id="11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10177</xdr:rowOff>
    </xdr:from>
    <xdr:ext cx="469744" cy="259045"/>
    <xdr:sp macro="" textlink="">
      <xdr:nvSpPr>
        <xdr:cNvPr id="118"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65786</xdr:rowOff>
    </xdr:from>
    <xdr:to>
      <xdr:col>6</xdr:col>
      <xdr:colOff>561975</xdr:colOff>
      <xdr:row>60</xdr:row>
      <xdr:rowOff>167386</xdr:rowOff>
    </xdr:to>
    <xdr:sp macro="" textlink="">
      <xdr:nvSpPr>
        <xdr:cNvPr id="154" name="円/楕円 153"/>
        <xdr:cNvSpPr/>
      </xdr:nvSpPr>
      <xdr:spPr>
        <a:xfrm>
          <a:off x="4584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88663</xdr:rowOff>
    </xdr:from>
    <xdr:ext cx="405111" cy="259045"/>
    <xdr:sp macro="" textlink="">
      <xdr:nvSpPr>
        <xdr:cNvPr id="155" name="【体育館・プール】&#10;有形固定資産減価償却率該当値テキスト"/>
        <xdr:cNvSpPr txBox="1"/>
      </xdr:nvSpPr>
      <xdr:spPr>
        <a:xfrm>
          <a:off x="4724400" y="1020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93218</xdr:rowOff>
    </xdr:from>
    <xdr:to>
      <xdr:col>5</xdr:col>
      <xdr:colOff>409575</xdr:colOff>
      <xdr:row>62</xdr:row>
      <xdr:rowOff>23368</xdr:rowOff>
    </xdr:to>
    <xdr:sp macro="" textlink="">
      <xdr:nvSpPr>
        <xdr:cNvPr id="156" name="円/楕円 155"/>
        <xdr:cNvSpPr/>
      </xdr:nvSpPr>
      <xdr:spPr>
        <a:xfrm>
          <a:off x="3746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116586</xdr:rowOff>
    </xdr:from>
    <xdr:to>
      <xdr:col>6</xdr:col>
      <xdr:colOff>511175</xdr:colOff>
      <xdr:row>61</xdr:row>
      <xdr:rowOff>144018</xdr:rowOff>
    </xdr:to>
    <xdr:cxnSp macro="">
      <xdr:nvCxnSpPr>
        <xdr:cNvPr id="157" name="直線コネクタ 156"/>
        <xdr:cNvCxnSpPr/>
      </xdr:nvCxnSpPr>
      <xdr:spPr>
        <a:xfrm flipV="1">
          <a:off x="3797300" y="10403586"/>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154195</xdr:rowOff>
    </xdr:from>
    <xdr:ext cx="405111" cy="259045"/>
    <xdr:sp macro="" textlink="">
      <xdr:nvSpPr>
        <xdr:cNvPr id="158"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14495</xdr:rowOff>
    </xdr:from>
    <xdr:ext cx="405111" cy="259045"/>
    <xdr:sp macro="" textlink="">
      <xdr:nvSpPr>
        <xdr:cNvPr id="159" name="n_1mainValue【体育館・プール】&#10;有形固定資産減価償却率"/>
        <xdr:cNvSpPr txBox="1"/>
      </xdr:nvSpPr>
      <xdr:spPr>
        <a:xfrm>
          <a:off x="3582043"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78740</xdr:rowOff>
    </xdr:from>
    <xdr:to>
      <xdr:col>15</xdr:col>
      <xdr:colOff>231775</xdr:colOff>
      <xdr:row>64</xdr:row>
      <xdr:rowOff>8890</xdr:rowOff>
    </xdr:to>
    <xdr:sp macro="" textlink="">
      <xdr:nvSpPr>
        <xdr:cNvPr id="196" name="円/楕円 195"/>
        <xdr:cNvSpPr/>
      </xdr:nvSpPr>
      <xdr:spPr>
        <a:xfrm>
          <a:off x="10426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165117</xdr:rowOff>
    </xdr:from>
    <xdr:ext cx="469744" cy="259045"/>
    <xdr:sp macro="" textlink="">
      <xdr:nvSpPr>
        <xdr:cNvPr id="197" name="【体育館・プール】&#10;一人当たり面積該当値テキスト"/>
        <xdr:cNvSpPr txBox="1"/>
      </xdr:nvSpPr>
      <xdr:spPr>
        <a:xfrm>
          <a:off x="10566400"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78740</xdr:rowOff>
    </xdr:from>
    <xdr:to>
      <xdr:col>14</xdr:col>
      <xdr:colOff>79375</xdr:colOff>
      <xdr:row>64</xdr:row>
      <xdr:rowOff>8890</xdr:rowOff>
    </xdr:to>
    <xdr:sp macro="" textlink="">
      <xdr:nvSpPr>
        <xdr:cNvPr id="198" name="円/楕円 197"/>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129540</xdr:rowOff>
    </xdr:from>
    <xdr:to>
      <xdr:col>15</xdr:col>
      <xdr:colOff>180975</xdr:colOff>
      <xdr:row>63</xdr:row>
      <xdr:rowOff>129540</xdr:rowOff>
    </xdr:to>
    <xdr:cxnSp macro="">
      <xdr:nvCxnSpPr>
        <xdr:cNvPr id="199" name="直線コネクタ 198"/>
        <xdr:cNvCxnSpPr/>
      </xdr:nvCxnSpPr>
      <xdr:spPr>
        <a:xfrm>
          <a:off x="9639300" y="1093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17</xdr:rowOff>
    </xdr:from>
    <xdr:ext cx="469744" cy="259045"/>
    <xdr:sp macro="" textlink="">
      <xdr:nvSpPr>
        <xdr:cNvPr id="201"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239" name="円/楕円 238"/>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10177</xdr:rowOff>
    </xdr:from>
    <xdr:ext cx="405111" cy="259045"/>
    <xdr:sp macro="" textlink="">
      <xdr:nvSpPr>
        <xdr:cNvPr id="240" name="【福祉施設】&#10;有形固定資産減価償却率該当値テキスト"/>
        <xdr:cNvSpPr txBox="1"/>
      </xdr:nvSpPr>
      <xdr:spPr>
        <a:xfrm>
          <a:off x="47244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133986</xdr:rowOff>
    </xdr:from>
    <xdr:to>
      <xdr:col>5</xdr:col>
      <xdr:colOff>409575</xdr:colOff>
      <xdr:row>83</xdr:row>
      <xdr:rowOff>64136</xdr:rowOff>
    </xdr:to>
    <xdr:sp macro="" textlink="">
      <xdr:nvSpPr>
        <xdr:cNvPr id="241" name="円/楕円 240"/>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38100</xdr:rowOff>
    </xdr:from>
    <xdr:to>
      <xdr:col>6</xdr:col>
      <xdr:colOff>511175</xdr:colOff>
      <xdr:row>83</xdr:row>
      <xdr:rowOff>13336</xdr:rowOff>
    </xdr:to>
    <xdr:cxnSp macro="">
      <xdr:nvCxnSpPr>
        <xdr:cNvPr id="242" name="直線コネクタ 241"/>
        <xdr:cNvCxnSpPr/>
      </xdr:nvCxnSpPr>
      <xdr:spPr>
        <a:xfrm flipV="1">
          <a:off x="3797300" y="14097000"/>
          <a:ext cx="8382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80663</xdr:rowOff>
    </xdr:from>
    <xdr:ext cx="405111" cy="259045"/>
    <xdr:sp macro="" textlink="">
      <xdr:nvSpPr>
        <xdr:cNvPr id="244" name="n_1mainValue【福祉施設】&#10;有形固定資産減価償却率"/>
        <xdr:cNvSpPr txBox="1"/>
      </xdr:nvSpPr>
      <xdr:spPr>
        <a:xfrm>
          <a:off x="3582043"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75"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82006</xdr:rowOff>
    </xdr:from>
    <xdr:to>
      <xdr:col>15</xdr:col>
      <xdr:colOff>231775</xdr:colOff>
      <xdr:row>85</xdr:row>
      <xdr:rowOff>12156</xdr:rowOff>
    </xdr:to>
    <xdr:sp macro="" textlink="">
      <xdr:nvSpPr>
        <xdr:cNvPr id="283" name="円/楕円 282"/>
        <xdr:cNvSpPr/>
      </xdr:nvSpPr>
      <xdr:spPr>
        <a:xfrm>
          <a:off x="10426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104883</xdr:rowOff>
    </xdr:from>
    <xdr:ext cx="469744" cy="259045"/>
    <xdr:sp macro="" textlink="">
      <xdr:nvSpPr>
        <xdr:cNvPr id="284" name="【福祉施設】&#10;一人当たり面積該当値テキスト"/>
        <xdr:cNvSpPr txBox="1"/>
      </xdr:nvSpPr>
      <xdr:spPr>
        <a:xfrm>
          <a:off x="10566400" y="143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82006</xdr:rowOff>
    </xdr:from>
    <xdr:to>
      <xdr:col>14</xdr:col>
      <xdr:colOff>79375</xdr:colOff>
      <xdr:row>85</xdr:row>
      <xdr:rowOff>12156</xdr:rowOff>
    </xdr:to>
    <xdr:sp macro="" textlink="">
      <xdr:nvSpPr>
        <xdr:cNvPr id="285" name="円/楕円 284"/>
        <xdr:cNvSpPr/>
      </xdr:nvSpPr>
      <xdr:spPr>
        <a:xfrm>
          <a:off x="9588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132806</xdr:rowOff>
    </xdr:from>
    <xdr:to>
      <xdr:col>15</xdr:col>
      <xdr:colOff>180975</xdr:colOff>
      <xdr:row>84</xdr:row>
      <xdr:rowOff>132806</xdr:rowOff>
    </xdr:to>
    <xdr:cxnSp macro="">
      <xdr:nvCxnSpPr>
        <xdr:cNvPr id="286" name="直線コネクタ 285"/>
        <xdr:cNvCxnSpPr/>
      </xdr:nvCxnSpPr>
      <xdr:spPr>
        <a:xfrm>
          <a:off x="9639300" y="14534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120848</xdr:rowOff>
    </xdr:from>
    <xdr:ext cx="469744" cy="259045"/>
    <xdr:sp macro="" textlink="">
      <xdr:nvSpPr>
        <xdr:cNvPr id="287"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28683</xdr:rowOff>
    </xdr:from>
    <xdr:ext cx="469744" cy="259045"/>
    <xdr:sp macro="" textlink="">
      <xdr:nvSpPr>
        <xdr:cNvPr id="288" name="n_1main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164482</xdr:rowOff>
    </xdr:from>
    <xdr:ext cx="405111" cy="259045"/>
    <xdr:sp macro="" textlink="">
      <xdr:nvSpPr>
        <xdr:cNvPr id="318" name="【市民会館】&#10;有形固定資産減価償却率平均値テキスト"/>
        <xdr:cNvSpPr txBox="1"/>
      </xdr:nvSpPr>
      <xdr:spPr>
        <a:xfrm>
          <a:off x="4724400" y="17995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15875</xdr:rowOff>
    </xdr:from>
    <xdr:to>
      <xdr:col>6</xdr:col>
      <xdr:colOff>561975</xdr:colOff>
      <xdr:row>107</xdr:row>
      <xdr:rowOff>117475</xdr:rowOff>
    </xdr:to>
    <xdr:sp macro="" textlink="">
      <xdr:nvSpPr>
        <xdr:cNvPr id="326" name="円/楕円 325"/>
        <xdr:cNvSpPr/>
      </xdr:nvSpPr>
      <xdr:spPr>
        <a:xfrm>
          <a:off x="4584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165752</xdr:rowOff>
    </xdr:from>
    <xdr:ext cx="405111" cy="259045"/>
    <xdr:sp macro="" textlink="">
      <xdr:nvSpPr>
        <xdr:cNvPr id="327" name="【市民会館】&#10;有形固定資産減価償却率該当値テキスト"/>
        <xdr:cNvSpPr txBox="1"/>
      </xdr:nvSpPr>
      <xdr:spPr>
        <a:xfrm>
          <a:off x="47244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101600</xdr:rowOff>
    </xdr:from>
    <xdr:to>
      <xdr:col>5</xdr:col>
      <xdr:colOff>409575</xdr:colOff>
      <xdr:row>108</xdr:row>
      <xdr:rowOff>31750</xdr:rowOff>
    </xdr:to>
    <xdr:sp macro="" textlink="">
      <xdr:nvSpPr>
        <xdr:cNvPr id="328" name="円/楕円 327"/>
        <xdr:cNvSpPr/>
      </xdr:nvSpPr>
      <xdr:spPr>
        <a:xfrm>
          <a:off x="3746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66675</xdr:rowOff>
    </xdr:from>
    <xdr:to>
      <xdr:col>6</xdr:col>
      <xdr:colOff>511175</xdr:colOff>
      <xdr:row>107</xdr:row>
      <xdr:rowOff>152400</xdr:rowOff>
    </xdr:to>
    <xdr:cxnSp macro="">
      <xdr:nvCxnSpPr>
        <xdr:cNvPr id="329" name="直線コネクタ 328"/>
        <xdr:cNvCxnSpPr/>
      </xdr:nvCxnSpPr>
      <xdr:spPr>
        <a:xfrm flipV="1">
          <a:off x="3797300" y="184118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151147</xdr:rowOff>
    </xdr:from>
    <xdr:ext cx="405111" cy="259045"/>
    <xdr:sp macro="" textlink="">
      <xdr:nvSpPr>
        <xdr:cNvPr id="330"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22877</xdr:rowOff>
    </xdr:from>
    <xdr:ext cx="405111" cy="259045"/>
    <xdr:sp macro="" textlink="">
      <xdr:nvSpPr>
        <xdr:cNvPr id="331" name="n_1mainValue【市民会館】&#10;有形固定資産減価償却率"/>
        <xdr:cNvSpPr txBox="1"/>
      </xdr:nvSpPr>
      <xdr:spPr>
        <a:xfrm>
          <a:off x="3582043"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58"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103</xdr:row>
      <xdr:rowOff>55118</xdr:rowOff>
    </xdr:from>
    <xdr:to>
      <xdr:col>15</xdr:col>
      <xdr:colOff>231775</xdr:colOff>
      <xdr:row>103</xdr:row>
      <xdr:rowOff>156718</xdr:rowOff>
    </xdr:to>
    <xdr:sp macro="" textlink="">
      <xdr:nvSpPr>
        <xdr:cNvPr id="366" name="円/楕円 365"/>
        <xdr:cNvSpPr/>
      </xdr:nvSpPr>
      <xdr:spPr>
        <a:xfrm>
          <a:off x="104267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77995</xdr:rowOff>
    </xdr:from>
    <xdr:ext cx="469744" cy="259045"/>
    <xdr:sp macro="" textlink="">
      <xdr:nvSpPr>
        <xdr:cNvPr id="367" name="【市民会館】&#10;一人当たり面積該当値テキスト"/>
        <xdr:cNvSpPr txBox="1"/>
      </xdr:nvSpPr>
      <xdr:spPr>
        <a:xfrm>
          <a:off x="10566400" y="175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50546</xdr:rowOff>
    </xdr:from>
    <xdr:to>
      <xdr:col>14</xdr:col>
      <xdr:colOff>79375</xdr:colOff>
      <xdr:row>103</xdr:row>
      <xdr:rowOff>152146</xdr:rowOff>
    </xdr:to>
    <xdr:sp macro="" textlink="">
      <xdr:nvSpPr>
        <xdr:cNvPr id="368" name="円/楕円 367"/>
        <xdr:cNvSpPr/>
      </xdr:nvSpPr>
      <xdr:spPr>
        <a:xfrm>
          <a:off x="9588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101346</xdr:rowOff>
    </xdr:from>
    <xdr:to>
      <xdr:col>15</xdr:col>
      <xdr:colOff>180975</xdr:colOff>
      <xdr:row>103</xdr:row>
      <xdr:rowOff>105918</xdr:rowOff>
    </xdr:to>
    <xdr:cxnSp macro="">
      <xdr:nvCxnSpPr>
        <xdr:cNvPr id="369" name="直線コネクタ 368"/>
        <xdr:cNvCxnSpPr/>
      </xdr:nvCxnSpPr>
      <xdr:spPr>
        <a:xfrm>
          <a:off x="9639300" y="177606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15257</xdr:rowOff>
    </xdr:from>
    <xdr:ext cx="469744" cy="259045"/>
    <xdr:sp macro="" textlink="">
      <xdr:nvSpPr>
        <xdr:cNvPr id="37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101</xdr:row>
      <xdr:rowOff>168673</xdr:rowOff>
    </xdr:from>
    <xdr:ext cx="469744" cy="259045"/>
    <xdr:sp macro="" textlink="">
      <xdr:nvSpPr>
        <xdr:cNvPr id="371" name="n_1mainValue【市民会館】&#10;一人当たり面積"/>
        <xdr:cNvSpPr txBox="1"/>
      </xdr:nvSpPr>
      <xdr:spPr>
        <a:xfrm>
          <a:off x="9391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401"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143510</xdr:rowOff>
    </xdr:from>
    <xdr:to>
      <xdr:col>23</xdr:col>
      <xdr:colOff>568325</xdr:colOff>
      <xdr:row>38</xdr:row>
      <xdr:rowOff>73660</xdr:rowOff>
    </xdr:to>
    <xdr:sp macro="" textlink="">
      <xdr:nvSpPr>
        <xdr:cNvPr id="409" name="円/楕円 408"/>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121937</xdr:rowOff>
    </xdr:from>
    <xdr:ext cx="405111" cy="259045"/>
    <xdr:sp macro="" textlink="">
      <xdr:nvSpPr>
        <xdr:cNvPr id="410" name="【一般廃棄物処理施設】&#10;有形固定資産減価償却率該当値テキスト"/>
        <xdr:cNvSpPr txBox="1"/>
      </xdr:nvSpPr>
      <xdr:spPr>
        <a:xfrm>
          <a:off x="164084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42562</xdr:rowOff>
    </xdr:from>
    <xdr:ext cx="405111" cy="259045"/>
    <xdr:sp macro="" textlink="">
      <xdr:nvSpPr>
        <xdr:cNvPr id="411"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2" name="直線コネクタ 4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3" name="テキスト ボックス 42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6" name="直線コネクタ 42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27" name="テキスト ボックス 42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1" name="直線コネクタ 430"/>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2"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3" name="直線コネクタ 432"/>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4"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5" name="直線コネクタ 434"/>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36"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37" name="フローチャート : 判断 436"/>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38" name="フローチャート : 判断 437"/>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165235</xdr:rowOff>
    </xdr:from>
    <xdr:to>
      <xdr:col>32</xdr:col>
      <xdr:colOff>238125</xdr:colOff>
      <xdr:row>40</xdr:row>
      <xdr:rowOff>95385</xdr:rowOff>
    </xdr:to>
    <xdr:sp macro="" textlink="">
      <xdr:nvSpPr>
        <xdr:cNvPr id="444" name="円/楕円 443"/>
        <xdr:cNvSpPr/>
      </xdr:nvSpPr>
      <xdr:spPr>
        <a:xfrm>
          <a:off x="22110700" y="68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80162</xdr:rowOff>
    </xdr:from>
    <xdr:ext cx="534377" cy="259045"/>
    <xdr:sp macro="" textlink="">
      <xdr:nvSpPr>
        <xdr:cNvPr id="445" name="【一般廃棄物処理施設】&#10;一人当たり有形固定資産（償却資産）額該当値テキスト"/>
        <xdr:cNvSpPr txBox="1"/>
      </xdr:nvSpPr>
      <xdr:spPr>
        <a:xfrm>
          <a:off x="22250400" y="67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25,532</a:t>
          </a:r>
          <a:endParaRPr kumimoji="1" lang="ja-JP" altLang="en-US" sz="1000" b="1">
            <a:solidFill>
              <a:srgbClr val="FF0000"/>
            </a:solidFill>
            <a:latin typeface="ＭＳ Ｐゴシック"/>
          </a:endParaRPr>
        </a:p>
      </xdr:txBody>
    </xdr:sp>
    <xdr:clientData/>
  </xdr:oneCellAnchor>
  <xdr:oneCellAnchor>
    <xdr:from>
      <xdr:col>30</xdr:col>
      <xdr:colOff>440836</xdr:colOff>
      <xdr:row>36</xdr:row>
      <xdr:rowOff>148665</xdr:rowOff>
    </xdr:from>
    <xdr:ext cx="534377" cy="259045"/>
    <xdr:sp macro="" textlink="">
      <xdr:nvSpPr>
        <xdr:cNvPr id="446"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3" name="テキスト ボックス 4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74" name="直線コネクタ 4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75" name="テキスト ボックス 4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76" name="直線コネクタ 4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77" name="テキスト ボックス 4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78" name="直線コネクタ 4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79" name="テキスト ボックス 4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80" name="直線コネクタ 4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81" name="テキスト ボックス 4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85" name="直線コネクタ 48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8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87" name="直線コネクタ 48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8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89" name="直線コネクタ 48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9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91" name="フローチャート : 判断 49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92" name="フローチャート : 判断 49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3" name="テキスト ボックス 4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4" name="テキスト ボックス 4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5" name="テキスト ボックス 4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6" name="テキスト ボックス 4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7" name="テキスト ボックス 4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26163</xdr:rowOff>
    </xdr:from>
    <xdr:to>
      <xdr:col>23</xdr:col>
      <xdr:colOff>568325</xdr:colOff>
      <xdr:row>81</xdr:row>
      <xdr:rowOff>127763</xdr:rowOff>
    </xdr:to>
    <xdr:sp macro="" textlink="">
      <xdr:nvSpPr>
        <xdr:cNvPr id="498" name="円/楕円 497"/>
        <xdr:cNvSpPr/>
      </xdr:nvSpPr>
      <xdr:spPr>
        <a:xfrm>
          <a:off x="162687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49040</xdr:rowOff>
    </xdr:from>
    <xdr:ext cx="405111" cy="259045"/>
    <xdr:sp macro="" textlink="">
      <xdr:nvSpPr>
        <xdr:cNvPr id="499" name="【消防施設】&#10;有形固定資産減価償却率該当値テキスト"/>
        <xdr:cNvSpPr txBox="1"/>
      </xdr:nvSpPr>
      <xdr:spPr>
        <a:xfrm>
          <a:off x="16408400" y="1376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87885</xdr:rowOff>
    </xdr:from>
    <xdr:to>
      <xdr:col>22</xdr:col>
      <xdr:colOff>415925</xdr:colOff>
      <xdr:row>82</xdr:row>
      <xdr:rowOff>18035</xdr:rowOff>
    </xdr:to>
    <xdr:sp macro="" textlink="">
      <xdr:nvSpPr>
        <xdr:cNvPr id="500" name="円/楕円 499"/>
        <xdr:cNvSpPr/>
      </xdr:nvSpPr>
      <xdr:spPr>
        <a:xfrm>
          <a:off x="15430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76963</xdr:rowOff>
    </xdr:from>
    <xdr:to>
      <xdr:col>23</xdr:col>
      <xdr:colOff>517525</xdr:colOff>
      <xdr:row>81</xdr:row>
      <xdr:rowOff>138685</xdr:rowOff>
    </xdr:to>
    <xdr:cxnSp macro="">
      <xdr:nvCxnSpPr>
        <xdr:cNvPr id="501" name="直線コネクタ 500"/>
        <xdr:cNvCxnSpPr/>
      </xdr:nvCxnSpPr>
      <xdr:spPr>
        <a:xfrm flipV="1">
          <a:off x="15481300" y="13964413"/>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271</xdr:rowOff>
    </xdr:from>
    <xdr:ext cx="405111" cy="259045"/>
    <xdr:sp macro="" textlink="">
      <xdr:nvSpPr>
        <xdr:cNvPr id="502"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9162</xdr:rowOff>
    </xdr:from>
    <xdr:ext cx="405111" cy="259045"/>
    <xdr:sp macro="" textlink="">
      <xdr:nvSpPr>
        <xdr:cNvPr id="503" name="n_1mainValue【消防施設】&#10;有形固定資産減価償却率"/>
        <xdr:cNvSpPr txBox="1"/>
      </xdr:nvSpPr>
      <xdr:spPr>
        <a:xfrm>
          <a:off x="15266043"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14" name="直線コネクタ 5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15" name="テキスト ボックス 5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16" name="直線コネクタ 5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17" name="テキスト ボックス 5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18" name="直線コネクタ 5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19" name="テキスト ボックス 5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0" name="直線コネクタ 5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1" name="テキスト ボックス 5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2" name="直線コネクタ 5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3" name="テキスト ボックス 5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24" name="直線コネクタ 5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25" name="テキスト ボックス 5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29" name="直線コネクタ 528"/>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30"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31" name="直線コネクタ 530"/>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32"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33" name="直線コネクタ 532"/>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170741</xdr:rowOff>
    </xdr:from>
    <xdr:ext cx="469744" cy="259045"/>
    <xdr:sp macro="" textlink="">
      <xdr:nvSpPr>
        <xdr:cNvPr id="534" name="【消防施設】&#10;一人当たり面積平均値テキスト"/>
        <xdr:cNvSpPr txBox="1"/>
      </xdr:nvSpPr>
      <xdr:spPr>
        <a:xfrm>
          <a:off x="222504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35" name="フローチャート : 判断 534"/>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36" name="フローチャート : 判断 535"/>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542" name="円/楕円 54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99077</xdr:rowOff>
    </xdr:from>
    <xdr:ext cx="469744" cy="259045"/>
    <xdr:sp macro="" textlink="">
      <xdr:nvSpPr>
        <xdr:cNvPr id="543" name="【消防施設】&#10;一人当たり面積該当値テキスト"/>
        <xdr:cNvSpPr txBox="1"/>
      </xdr:nvSpPr>
      <xdr:spPr>
        <a:xfrm>
          <a:off x="22250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142421</xdr:rowOff>
    </xdr:from>
    <xdr:to>
      <xdr:col>31</xdr:col>
      <xdr:colOff>85725</xdr:colOff>
      <xdr:row>84</xdr:row>
      <xdr:rowOff>72571</xdr:rowOff>
    </xdr:to>
    <xdr:sp macro="" textlink="">
      <xdr:nvSpPr>
        <xdr:cNvPr id="544" name="円/楕円 543"/>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0</xdr:rowOff>
    </xdr:from>
    <xdr:to>
      <xdr:col>32</xdr:col>
      <xdr:colOff>187325</xdr:colOff>
      <xdr:row>84</xdr:row>
      <xdr:rowOff>21771</xdr:rowOff>
    </xdr:to>
    <xdr:cxnSp macro="">
      <xdr:nvCxnSpPr>
        <xdr:cNvPr id="545" name="直線コネクタ 544"/>
        <xdr:cNvCxnSpPr/>
      </xdr:nvCxnSpPr>
      <xdr:spPr>
        <a:xfrm flipV="1">
          <a:off x="21323300" y="144018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157134</xdr:rowOff>
    </xdr:from>
    <xdr:ext cx="469744" cy="259045"/>
    <xdr:sp macro="" textlink="">
      <xdr:nvSpPr>
        <xdr:cNvPr id="546"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63698</xdr:rowOff>
    </xdr:from>
    <xdr:ext cx="469744" cy="259045"/>
    <xdr:sp macro="" textlink="">
      <xdr:nvSpPr>
        <xdr:cNvPr id="547" name="n_1mainValue【消防施設】&#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58" name="テキスト ボックス 5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59" name="直線コネクタ 5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0" name="テキスト ボックス 5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1" name="直線コネクタ 5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2" name="テキスト ボックス 5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3" name="直線コネクタ 5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4" name="テキスト ボックス 5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5" name="直線コネクタ 5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6" name="テキスト ボックス 5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7" name="直線コネクタ 5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68" name="テキスト ボックス 5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72" name="直線コネクタ 571"/>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73"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74" name="直線コネクタ 573"/>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75"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76" name="直線コネクタ 575"/>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577"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78" name="フローチャート : 判断 5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79" name="フローチャート : 判断 578"/>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67311</xdr:rowOff>
    </xdr:from>
    <xdr:to>
      <xdr:col>23</xdr:col>
      <xdr:colOff>568325</xdr:colOff>
      <xdr:row>106</xdr:row>
      <xdr:rowOff>168911</xdr:rowOff>
    </xdr:to>
    <xdr:sp macro="" textlink="">
      <xdr:nvSpPr>
        <xdr:cNvPr id="585" name="円/楕円 584"/>
        <xdr:cNvSpPr/>
      </xdr:nvSpPr>
      <xdr:spPr>
        <a:xfrm>
          <a:off x="16268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45738</xdr:rowOff>
    </xdr:from>
    <xdr:ext cx="405111" cy="259045"/>
    <xdr:sp macro="" textlink="">
      <xdr:nvSpPr>
        <xdr:cNvPr id="586" name="【庁舎】&#10;有形固定資産減価償却率該当値テキスト"/>
        <xdr:cNvSpPr txBox="1"/>
      </xdr:nvSpPr>
      <xdr:spPr>
        <a:xfrm>
          <a:off x="16408400"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166370</xdr:rowOff>
    </xdr:from>
    <xdr:to>
      <xdr:col>22</xdr:col>
      <xdr:colOff>415925</xdr:colOff>
      <xdr:row>107</xdr:row>
      <xdr:rowOff>96520</xdr:rowOff>
    </xdr:to>
    <xdr:sp macro="" textlink="">
      <xdr:nvSpPr>
        <xdr:cNvPr id="587" name="円/楕円 586"/>
        <xdr:cNvSpPr/>
      </xdr:nvSpPr>
      <xdr:spPr>
        <a:xfrm>
          <a:off x="1543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118111</xdr:rowOff>
    </xdr:from>
    <xdr:to>
      <xdr:col>23</xdr:col>
      <xdr:colOff>517525</xdr:colOff>
      <xdr:row>107</xdr:row>
      <xdr:rowOff>45720</xdr:rowOff>
    </xdr:to>
    <xdr:cxnSp macro="">
      <xdr:nvCxnSpPr>
        <xdr:cNvPr id="588" name="直線コネクタ 587"/>
        <xdr:cNvCxnSpPr/>
      </xdr:nvCxnSpPr>
      <xdr:spPr>
        <a:xfrm flipV="1">
          <a:off x="15481300" y="182918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19702</xdr:rowOff>
    </xdr:from>
    <xdr:ext cx="405111" cy="259045"/>
    <xdr:sp macro="" textlink="">
      <xdr:nvSpPr>
        <xdr:cNvPr id="589"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87647</xdr:rowOff>
    </xdr:from>
    <xdr:ext cx="405111" cy="259045"/>
    <xdr:sp macro="" textlink="">
      <xdr:nvSpPr>
        <xdr:cNvPr id="590" name="n_1mainValue【庁舎】&#10;有形固定資産減価償却率"/>
        <xdr:cNvSpPr txBox="1"/>
      </xdr:nvSpPr>
      <xdr:spPr>
        <a:xfrm>
          <a:off x="15266043"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1" name="テキスト ボックス 6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2" name="直線コネクタ 6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3" name="テキスト ボックス 6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4" name="直線コネクタ 6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5" name="テキスト ボックス 6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06" name="直線コネクタ 6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07" name="テキスト ボックス 6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08" name="直線コネクタ 6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09" name="テキスト ボックス 6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0" name="直線コネクタ 6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1" name="テキスト ボックス 6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2" name="直線コネクタ 6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3" name="テキスト ボックス 6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17" name="直線コネクタ 616"/>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18"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19" name="直線コネクタ 61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20"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21" name="直線コネクタ 62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22"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23" name="フローチャート : 判断 62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24" name="フローチャート : 判断 623"/>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907</xdr:rowOff>
    </xdr:from>
    <xdr:to>
      <xdr:col>32</xdr:col>
      <xdr:colOff>238125</xdr:colOff>
      <xdr:row>107</xdr:row>
      <xdr:rowOff>102507</xdr:rowOff>
    </xdr:to>
    <xdr:sp macro="" textlink="">
      <xdr:nvSpPr>
        <xdr:cNvPr id="630" name="円/楕円 629"/>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150784</xdr:rowOff>
    </xdr:from>
    <xdr:ext cx="469744" cy="259045"/>
    <xdr:sp macro="" textlink="">
      <xdr:nvSpPr>
        <xdr:cNvPr id="631" name="【庁舎】&#10;一人当たり面積該当値テキスト"/>
        <xdr:cNvSpPr txBox="1"/>
      </xdr:nvSpPr>
      <xdr:spPr>
        <a:xfrm>
          <a:off x="222504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169092</xdr:rowOff>
    </xdr:from>
    <xdr:to>
      <xdr:col>31</xdr:col>
      <xdr:colOff>85725</xdr:colOff>
      <xdr:row>107</xdr:row>
      <xdr:rowOff>99242</xdr:rowOff>
    </xdr:to>
    <xdr:sp macro="" textlink="">
      <xdr:nvSpPr>
        <xdr:cNvPr id="632" name="円/楕円 631"/>
        <xdr:cNvSpPr/>
      </xdr:nvSpPr>
      <xdr:spPr>
        <a:xfrm>
          <a:off x="2127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48442</xdr:rowOff>
    </xdr:from>
    <xdr:to>
      <xdr:col>32</xdr:col>
      <xdr:colOff>187325</xdr:colOff>
      <xdr:row>107</xdr:row>
      <xdr:rowOff>51707</xdr:rowOff>
    </xdr:to>
    <xdr:cxnSp macro="">
      <xdr:nvCxnSpPr>
        <xdr:cNvPr id="633" name="直線コネクタ 632"/>
        <xdr:cNvCxnSpPr/>
      </xdr:nvCxnSpPr>
      <xdr:spPr>
        <a:xfrm>
          <a:off x="21323300" y="18393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634"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90369</xdr:rowOff>
    </xdr:from>
    <xdr:ext cx="469744" cy="259045"/>
    <xdr:sp macro="" textlink="">
      <xdr:nvSpPr>
        <xdr:cNvPr id="635" name="n_1mainValue【庁舎】&#10;一人当たり面積"/>
        <xdr:cNvSpPr txBox="1"/>
      </xdr:nvSpPr>
      <xdr:spPr>
        <a:xfrm>
          <a:off x="21075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において昨年度と比較して有形固定資産減価償却率が大きく上昇し類似団体平均を上回る結果となりました。しかし、平成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年度に可児市</a:t>
          </a:r>
          <a:r>
            <a:rPr kumimoji="1" lang="en-US" altLang="ja-JP" sz="1100">
              <a:solidFill>
                <a:schemeClr val="dk1"/>
              </a:solidFill>
              <a:effectLst/>
              <a:latin typeface="+mn-lt"/>
              <a:ea typeface="+mn-ea"/>
              <a:cs typeface="+mn-cs"/>
            </a:rPr>
            <a:t>B&amp;G</a:t>
          </a:r>
          <a:r>
            <a:rPr kumimoji="1" lang="ja-JP" altLang="ja-JP" sz="1100">
              <a:solidFill>
                <a:schemeClr val="dk1"/>
              </a:solidFill>
              <a:effectLst/>
              <a:latin typeface="+mn-lt"/>
              <a:ea typeface="+mn-ea"/>
              <a:cs typeface="+mn-cs"/>
            </a:rPr>
            <a:t>海洋センタープールの改修が完了したため、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の有形固定資産減価償却率は減少を見込んでいます。</a:t>
          </a:r>
          <a:endParaRPr lang="ja-JP" altLang="ja-JP" sz="1400">
            <a:effectLst/>
          </a:endParaRPr>
        </a:p>
        <a:p>
          <a:r>
            <a:rPr kumimoji="1" lang="ja-JP" altLang="ja-JP" sz="1100">
              <a:solidFill>
                <a:schemeClr val="dk1"/>
              </a:solidFill>
              <a:effectLst/>
              <a:latin typeface="+mn-lt"/>
              <a:ea typeface="+mn-ea"/>
              <a:cs typeface="+mn-cs"/>
            </a:rPr>
            <a:t>公共施設マネジメント基本計画に沿って計画的に施設の長寿命化・更新等を行い、公共施設整備基金を計画的に積み立てるとともに、公債費を適切に管理していきます。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長引く</a:t>
          </a:r>
          <a:r>
            <a:rPr kumimoji="1" lang="ja-JP" altLang="ja-JP" sz="1100">
              <a:solidFill>
                <a:schemeClr val="dk1"/>
              </a:solidFill>
              <a:effectLst/>
              <a:latin typeface="+mn-lt"/>
              <a:ea typeface="+mn-ea"/>
              <a:cs typeface="+mn-cs"/>
            </a:rPr>
            <a:t>景気低迷による税収の減等により、財政力指数は減少してきましたが、近年、景気の下げ止まりにより、単年ごとの数値は維持傾向です。</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、類似団体平均を上回っている状況ではありますが、限られた財源と地域資源を経営的視点で有効活用し</a:t>
          </a:r>
          <a:r>
            <a:rPr kumimoji="1" lang="ja-JP" altLang="en-US" sz="1100">
              <a:solidFill>
                <a:schemeClr val="dk1"/>
              </a:solidFill>
              <a:effectLst/>
              <a:latin typeface="+mn-lt"/>
              <a:ea typeface="+mn-ea"/>
              <a:cs typeface="+mn-cs"/>
            </a:rPr>
            <a:t>、引続き</a:t>
          </a:r>
          <a:r>
            <a:rPr kumimoji="1" lang="ja-JP" altLang="ja-JP" sz="1100">
              <a:solidFill>
                <a:schemeClr val="dk1"/>
              </a:solidFill>
              <a:effectLst/>
              <a:latin typeface="+mn-lt"/>
              <a:ea typeface="+mn-ea"/>
              <a:cs typeface="+mn-cs"/>
            </a:rPr>
            <a:t>財政の健全化に努めます。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70" name="直線コネクタ 69"/>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41728</xdr:rowOff>
    </xdr:to>
    <xdr:cxnSp macro="">
      <xdr:nvCxnSpPr>
        <xdr:cNvPr id="73" name="直線コネクタ 72"/>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58965</xdr:rowOff>
    </xdr:to>
    <xdr:cxnSp macro="">
      <xdr:nvCxnSpPr>
        <xdr:cNvPr id="76" name="直線コネクタ 75"/>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58965</xdr:rowOff>
    </xdr:to>
    <xdr:cxnSp macro="">
      <xdr:nvCxnSpPr>
        <xdr:cNvPr id="79" name="直線コネクタ 78"/>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1" name="円/楕円 90"/>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2" name="テキスト ボックス 91"/>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3" name="円/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5" name="円/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補助費や下水３会計（公共下水道・特定環境保全公共下水道・農業集落排水事業）と、医療３会計（国民健康保険・後期高齢者医療・介護保険）への繰出金</a:t>
          </a:r>
          <a:r>
            <a:rPr lang="ja-JP" altLang="en-US" sz="1100">
              <a:solidFill>
                <a:schemeClr val="dk1"/>
              </a:solidFill>
              <a:effectLst/>
              <a:latin typeface="+mn-lt"/>
              <a:ea typeface="+mn-ea"/>
              <a:cs typeface="+mn-cs"/>
            </a:rPr>
            <a:t>が増加しており、経常経費は増加傾向にあります。地方税の収入額の増加や</a:t>
          </a:r>
          <a:r>
            <a:rPr kumimoji="1" lang="ja-JP" altLang="ja-JP" sz="1100">
              <a:solidFill>
                <a:schemeClr val="dk1"/>
              </a:solidFill>
              <a:effectLst/>
              <a:latin typeface="+mn-lt"/>
              <a:ea typeface="+mn-ea"/>
              <a:cs typeface="+mn-cs"/>
            </a:rPr>
            <a:t>経常経費に充てる国県支出金等の特定財源も増加し、臨時財政対策債の発行額</a:t>
          </a:r>
          <a:r>
            <a:rPr kumimoji="1" lang="ja-JP" altLang="en-US" sz="1100">
              <a:solidFill>
                <a:schemeClr val="dk1"/>
              </a:solidFill>
              <a:effectLst/>
              <a:latin typeface="+mn-lt"/>
              <a:ea typeface="+mn-ea"/>
              <a:cs typeface="+mn-cs"/>
            </a:rPr>
            <a:t>も前年度より増加させた</a:t>
          </a:r>
          <a:r>
            <a:rPr kumimoji="1" lang="ja-JP" altLang="ja-JP" sz="1100">
              <a:solidFill>
                <a:schemeClr val="dk1"/>
              </a:solidFill>
              <a:effectLst/>
              <a:latin typeface="+mn-lt"/>
              <a:ea typeface="+mn-ea"/>
              <a:cs typeface="+mn-cs"/>
            </a:rPr>
            <a:t>ため、経常収支比率は</a:t>
          </a:r>
          <a:r>
            <a:rPr kumimoji="1" lang="ja-JP" altLang="en-US" sz="1100">
              <a:solidFill>
                <a:schemeClr val="dk1"/>
              </a:solidFill>
              <a:effectLst/>
              <a:latin typeface="+mn-lt"/>
              <a:ea typeface="+mn-ea"/>
              <a:cs typeface="+mn-cs"/>
            </a:rPr>
            <a:t>前年と比較して</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a:t>
          </a:r>
          <a:r>
            <a:rPr kumimoji="1" lang="ja-JP" altLang="ja-JP" sz="1100">
              <a:solidFill>
                <a:schemeClr val="dk1"/>
              </a:solidFill>
              <a:effectLst/>
              <a:latin typeface="+mn-lt"/>
              <a:ea typeface="+mn-ea"/>
              <a:cs typeface="+mn-cs"/>
            </a:rPr>
            <a:t>しています。依然として高止まりの傾向にあるため、今後も経常経費の抑制を図るとともに、経常一般財源の確保に努めます。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62</xdr:row>
      <xdr:rowOff>140970</xdr:rowOff>
    </xdr:to>
    <xdr:cxnSp macro="">
      <xdr:nvCxnSpPr>
        <xdr:cNvPr id="133" name="直線コネクタ 132"/>
        <xdr:cNvCxnSpPr/>
      </xdr:nvCxnSpPr>
      <xdr:spPr>
        <a:xfrm flipV="1">
          <a:off x="4114800" y="1075076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140970</xdr:rowOff>
    </xdr:to>
    <xdr:cxnSp macro="">
      <xdr:nvCxnSpPr>
        <xdr:cNvPr id="136" name="直線コネクタ 135"/>
        <xdr:cNvCxnSpPr/>
      </xdr:nvCxnSpPr>
      <xdr:spPr>
        <a:xfrm>
          <a:off x="3225800" y="1072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104775</xdr:rowOff>
    </xdr:to>
    <xdr:cxnSp macro="">
      <xdr:nvCxnSpPr>
        <xdr:cNvPr id="139" name="直線コネクタ 138"/>
        <xdr:cNvCxnSpPr/>
      </xdr:nvCxnSpPr>
      <xdr:spPr>
        <a:xfrm flipV="1">
          <a:off x="2336800" y="107226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25206</xdr:rowOff>
    </xdr:from>
    <xdr:ext cx="762000" cy="259045"/>
    <xdr:sp macro="" textlink="">
      <xdr:nvSpPr>
        <xdr:cNvPr id="141" name="テキスト ボックス 140"/>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62</xdr:row>
      <xdr:rowOff>116840</xdr:rowOff>
    </xdr:to>
    <xdr:cxnSp macro="">
      <xdr:nvCxnSpPr>
        <xdr:cNvPr id="142" name="直線コネクタ 141"/>
        <xdr:cNvCxnSpPr/>
      </xdr:nvCxnSpPr>
      <xdr:spPr>
        <a:xfrm flipV="1">
          <a:off x="1447800" y="107346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70062</xdr:rowOff>
    </xdr:from>
    <xdr:to>
      <xdr:col>7</xdr:col>
      <xdr:colOff>203200</xdr:colOff>
      <xdr:row>63</xdr:row>
      <xdr:rowOff>212</xdr:rowOff>
    </xdr:to>
    <xdr:sp macro="" textlink="">
      <xdr:nvSpPr>
        <xdr:cNvPr id="152" name="円/楕円 151"/>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86589</xdr:rowOff>
    </xdr:from>
    <xdr:ext cx="762000" cy="259045"/>
    <xdr:sp macro="" textlink="">
      <xdr:nvSpPr>
        <xdr:cNvPr id="153"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4" name="円/楕円 153"/>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5097</xdr:rowOff>
    </xdr:from>
    <xdr:ext cx="736600" cy="259045"/>
    <xdr:sp macro="" textlink="">
      <xdr:nvSpPr>
        <xdr:cNvPr id="155" name="テキスト ボックス 154"/>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6" name="円/楕円 155"/>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7" name="テキスト ボックス 156"/>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8" name="円/楕円 157"/>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59" name="テキスト ボックス 158"/>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60" name="円/楕円 159"/>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61" name="テキスト ボックス 160"/>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ごみ処理や消防業務を一部事務組合で行っていることや、人口に対する職員数が少ないこともあり、類似団体と比べ、人件費は低い水準にあります。物件費はネットワーク更新経費の増加や戦国城跡巡り事業を新規で実施したことにより、</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しています。引き続き施設管理等の経常経費の削減に努め、現在の水準を維持できるよう努めます。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5466</xdr:rowOff>
    </xdr:from>
    <xdr:to>
      <xdr:col>7</xdr:col>
      <xdr:colOff>152400</xdr:colOff>
      <xdr:row>81</xdr:row>
      <xdr:rowOff>8164</xdr:rowOff>
    </xdr:to>
    <xdr:cxnSp macro="">
      <xdr:nvCxnSpPr>
        <xdr:cNvPr id="197" name="直線コネクタ 196"/>
        <xdr:cNvCxnSpPr/>
      </xdr:nvCxnSpPr>
      <xdr:spPr>
        <a:xfrm>
          <a:off x="4114800" y="13892916"/>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170680</xdr:rowOff>
    </xdr:from>
    <xdr:ext cx="762000" cy="259045"/>
    <xdr:sp macro="" textlink="">
      <xdr:nvSpPr>
        <xdr:cNvPr id="198" name="人件費・物件費等の状況平均値テキスト"/>
        <xdr:cNvSpPr txBox="1"/>
      </xdr:nvSpPr>
      <xdr:spPr>
        <a:xfrm>
          <a:off x="5041900" y="1388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2778</xdr:rowOff>
    </xdr:from>
    <xdr:to>
      <xdr:col>6</xdr:col>
      <xdr:colOff>0</xdr:colOff>
      <xdr:row>81</xdr:row>
      <xdr:rowOff>5466</xdr:rowOff>
    </xdr:to>
    <xdr:cxnSp macro="">
      <xdr:nvCxnSpPr>
        <xdr:cNvPr id="200" name="直線コネクタ 199"/>
        <xdr:cNvCxnSpPr/>
      </xdr:nvCxnSpPr>
      <xdr:spPr>
        <a:xfrm>
          <a:off x="3225800" y="13890228"/>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167033</xdr:rowOff>
    </xdr:from>
    <xdr:to>
      <xdr:col>4</xdr:col>
      <xdr:colOff>482600</xdr:colOff>
      <xdr:row>81</xdr:row>
      <xdr:rowOff>2778</xdr:rowOff>
    </xdr:to>
    <xdr:cxnSp macro="">
      <xdr:nvCxnSpPr>
        <xdr:cNvPr id="203" name="直線コネクタ 202"/>
        <xdr:cNvCxnSpPr/>
      </xdr:nvCxnSpPr>
      <xdr:spPr>
        <a:xfrm>
          <a:off x="2336800" y="13883033"/>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81647</xdr:rowOff>
    </xdr:from>
    <xdr:ext cx="762000" cy="259045"/>
    <xdr:sp macro="" textlink="">
      <xdr:nvSpPr>
        <xdr:cNvPr id="205" name="テキスト ボックス 204"/>
        <xdr:cNvSpPr txBox="1"/>
      </xdr:nvSpPr>
      <xdr:spPr>
        <a:xfrm>
          <a:off x="2844800" y="1396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165667</xdr:rowOff>
    </xdr:from>
    <xdr:to>
      <xdr:col>3</xdr:col>
      <xdr:colOff>279400</xdr:colOff>
      <xdr:row>80</xdr:row>
      <xdr:rowOff>167033</xdr:rowOff>
    </xdr:to>
    <xdr:cxnSp macro="">
      <xdr:nvCxnSpPr>
        <xdr:cNvPr id="206" name="直線コネクタ 205"/>
        <xdr:cNvCxnSpPr/>
      </xdr:nvCxnSpPr>
      <xdr:spPr>
        <a:xfrm>
          <a:off x="1447800" y="13881667"/>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128814</xdr:rowOff>
    </xdr:from>
    <xdr:to>
      <xdr:col>7</xdr:col>
      <xdr:colOff>203200</xdr:colOff>
      <xdr:row>81</xdr:row>
      <xdr:rowOff>58964</xdr:rowOff>
    </xdr:to>
    <xdr:sp macro="" textlink="">
      <xdr:nvSpPr>
        <xdr:cNvPr id="216" name="円/楕円 215"/>
        <xdr:cNvSpPr/>
      </xdr:nvSpPr>
      <xdr:spPr>
        <a:xfrm>
          <a:off x="4902200" y="138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50091</xdr:rowOff>
    </xdr:from>
    <xdr:ext cx="762000" cy="259045"/>
    <xdr:sp macro="" textlink="">
      <xdr:nvSpPr>
        <xdr:cNvPr id="217" name="人件費・物件費等の状況該当値テキスト"/>
        <xdr:cNvSpPr txBox="1"/>
      </xdr:nvSpPr>
      <xdr:spPr>
        <a:xfrm>
          <a:off x="5041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88,421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126116</xdr:rowOff>
    </xdr:from>
    <xdr:to>
      <xdr:col>6</xdr:col>
      <xdr:colOff>50800</xdr:colOff>
      <xdr:row>81</xdr:row>
      <xdr:rowOff>56266</xdr:rowOff>
    </xdr:to>
    <xdr:sp macro="" textlink="">
      <xdr:nvSpPr>
        <xdr:cNvPr id="218" name="円/楕円 217"/>
        <xdr:cNvSpPr/>
      </xdr:nvSpPr>
      <xdr:spPr>
        <a:xfrm>
          <a:off x="4064000" y="138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66443</xdr:rowOff>
    </xdr:from>
    <xdr:ext cx="736600" cy="259045"/>
    <xdr:sp macro="" textlink="">
      <xdr:nvSpPr>
        <xdr:cNvPr id="219" name="テキスト ボックス 218"/>
        <xdr:cNvSpPr txBox="1"/>
      </xdr:nvSpPr>
      <xdr:spPr>
        <a:xfrm>
          <a:off x="3733800" y="1361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86,856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123428</xdr:rowOff>
    </xdr:from>
    <xdr:to>
      <xdr:col>4</xdr:col>
      <xdr:colOff>533400</xdr:colOff>
      <xdr:row>81</xdr:row>
      <xdr:rowOff>53578</xdr:rowOff>
    </xdr:to>
    <xdr:sp macro="" textlink="">
      <xdr:nvSpPr>
        <xdr:cNvPr id="220" name="円/楕円 219"/>
        <xdr:cNvSpPr/>
      </xdr:nvSpPr>
      <xdr:spPr>
        <a:xfrm>
          <a:off x="3175000" y="138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63755</xdr:rowOff>
    </xdr:from>
    <xdr:ext cx="762000" cy="259045"/>
    <xdr:sp macro="" textlink="">
      <xdr:nvSpPr>
        <xdr:cNvPr id="221" name="テキスト ボックス 220"/>
        <xdr:cNvSpPr txBox="1"/>
      </xdr:nvSpPr>
      <xdr:spPr>
        <a:xfrm>
          <a:off x="2844800" y="136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116233</xdr:rowOff>
    </xdr:from>
    <xdr:to>
      <xdr:col>3</xdr:col>
      <xdr:colOff>330200</xdr:colOff>
      <xdr:row>81</xdr:row>
      <xdr:rowOff>46383</xdr:rowOff>
    </xdr:to>
    <xdr:sp macro="" textlink="">
      <xdr:nvSpPr>
        <xdr:cNvPr id="222" name="円/楕円 221"/>
        <xdr:cNvSpPr/>
      </xdr:nvSpPr>
      <xdr:spPr>
        <a:xfrm>
          <a:off x="2286000" y="138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56560</xdr:rowOff>
    </xdr:from>
    <xdr:ext cx="762000" cy="259045"/>
    <xdr:sp macro="" textlink="">
      <xdr:nvSpPr>
        <xdr:cNvPr id="223" name="テキスト ボックス 222"/>
        <xdr:cNvSpPr txBox="1"/>
      </xdr:nvSpPr>
      <xdr:spPr>
        <a:xfrm>
          <a:off x="1955800" y="136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114867</xdr:rowOff>
    </xdr:from>
    <xdr:to>
      <xdr:col>2</xdr:col>
      <xdr:colOff>127000</xdr:colOff>
      <xdr:row>81</xdr:row>
      <xdr:rowOff>45017</xdr:rowOff>
    </xdr:to>
    <xdr:sp macro="" textlink="">
      <xdr:nvSpPr>
        <xdr:cNvPr id="224" name="円/楕円 223"/>
        <xdr:cNvSpPr/>
      </xdr:nvSpPr>
      <xdr:spPr>
        <a:xfrm>
          <a:off x="1397000" y="138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55194</xdr:rowOff>
    </xdr:from>
    <xdr:ext cx="762000" cy="259045"/>
    <xdr:sp macro="" textlink="">
      <xdr:nvSpPr>
        <xdr:cNvPr id="225" name="テキスト ボックス 224"/>
        <xdr:cNvSpPr txBox="1"/>
      </xdr:nvSpPr>
      <xdr:spPr>
        <a:xfrm>
          <a:off x="1066800" y="1359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類似団体とほぼ同水準を保っています。今後も人事考課制度に基づく能力・業績に応じた昇給・昇格管理を継続して行い、国の水準と均衡を図るよう適正な給与管理に努めます。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64407</xdr:rowOff>
    </xdr:to>
    <xdr:cxnSp macro="">
      <xdr:nvCxnSpPr>
        <xdr:cNvPr id="261" name="直線コネクタ 260"/>
        <xdr:cNvCxnSpPr/>
      </xdr:nvCxnSpPr>
      <xdr:spPr>
        <a:xfrm flipV="1">
          <a:off x="16179800" y="142717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64407</xdr:rowOff>
    </xdr:to>
    <xdr:cxnSp macro="">
      <xdr:nvCxnSpPr>
        <xdr:cNvPr id="264" name="直線コネクタ 263"/>
        <xdr:cNvCxnSpPr/>
      </xdr:nvCxnSpPr>
      <xdr:spPr>
        <a:xfrm>
          <a:off x="15290800" y="142832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52916</xdr:rowOff>
    </xdr:to>
    <xdr:cxnSp macro="">
      <xdr:nvCxnSpPr>
        <xdr:cNvPr id="267" name="直線コネクタ 266"/>
        <xdr:cNvCxnSpPr/>
      </xdr:nvCxnSpPr>
      <xdr:spPr>
        <a:xfrm>
          <a:off x="14401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9" name="テキスト ボックス 268"/>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68943</xdr:rowOff>
    </xdr:to>
    <xdr:cxnSp macro="">
      <xdr:nvCxnSpPr>
        <xdr:cNvPr id="270" name="直線コネクタ 269"/>
        <xdr:cNvCxnSpPr/>
      </xdr:nvCxnSpPr>
      <xdr:spPr>
        <a:xfrm flipV="1">
          <a:off x="13512800" y="14260286"/>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72" name="テキスト ボックス 27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74" name="テキスト ボックス 27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80" name="円/楕円 279"/>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81"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82" name="円/楕円 281"/>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3" name="テキスト ボックス 282"/>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4" name="円/楕円 283"/>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5" name="テキスト ボックス 284"/>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6" name="円/楕円 285"/>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7" name="テキスト ボックス 286"/>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88" name="円/楕円 287"/>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89" name="テキスト ボックス 28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類似団体、全国平均と比較しても、非常に低い水準を保っています。今後も「可児市定員適正化計画」に基づき、適正な職員の定数管理をしていきます。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11854</xdr:rowOff>
    </xdr:from>
    <xdr:to>
      <xdr:col>24</xdr:col>
      <xdr:colOff>558800</xdr:colOff>
      <xdr:row>59</xdr:row>
      <xdr:rowOff>19896</xdr:rowOff>
    </xdr:to>
    <xdr:cxnSp macro="">
      <xdr:nvCxnSpPr>
        <xdr:cNvPr id="324" name="直線コネクタ 323"/>
        <xdr:cNvCxnSpPr/>
      </xdr:nvCxnSpPr>
      <xdr:spPr>
        <a:xfrm>
          <a:off x="16179800" y="101274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155152</xdr:rowOff>
    </xdr:from>
    <xdr:to>
      <xdr:col>23</xdr:col>
      <xdr:colOff>406400</xdr:colOff>
      <xdr:row>59</xdr:row>
      <xdr:rowOff>11854</xdr:rowOff>
    </xdr:to>
    <xdr:cxnSp macro="">
      <xdr:nvCxnSpPr>
        <xdr:cNvPr id="327" name="直線コネクタ 326"/>
        <xdr:cNvCxnSpPr/>
      </xdr:nvCxnSpPr>
      <xdr:spPr>
        <a:xfrm>
          <a:off x="15290800" y="1009925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141076</xdr:rowOff>
    </xdr:from>
    <xdr:to>
      <xdr:col>22</xdr:col>
      <xdr:colOff>203200</xdr:colOff>
      <xdr:row>58</xdr:row>
      <xdr:rowOff>155152</xdr:rowOff>
    </xdr:to>
    <xdr:cxnSp macro="">
      <xdr:nvCxnSpPr>
        <xdr:cNvPr id="330" name="直線コネクタ 329"/>
        <xdr:cNvCxnSpPr/>
      </xdr:nvCxnSpPr>
      <xdr:spPr>
        <a:xfrm>
          <a:off x="14401800" y="1008517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32" name="テキスト ボックス 331"/>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135044</xdr:rowOff>
    </xdr:from>
    <xdr:to>
      <xdr:col>21</xdr:col>
      <xdr:colOff>0</xdr:colOff>
      <xdr:row>58</xdr:row>
      <xdr:rowOff>141076</xdr:rowOff>
    </xdr:to>
    <xdr:cxnSp macro="">
      <xdr:nvCxnSpPr>
        <xdr:cNvPr id="333" name="直線コネクタ 332"/>
        <xdr:cNvCxnSpPr/>
      </xdr:nvCxnSpPr>
      <xdr:spPr>
        <a:xfrm>
          <a:off x="13512800" y="100791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163000</xdr:rowOff>
    </xdr:from>
    <xdr:ext cx="762000" cy="259045"/>
    <xdr:sp macro="" textlink="">
      <xdr:nvSpPr>
        <xdr:cNvPr id="335" name="テキスト ボックス 334"/>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37" name="テキスト ボックス 33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140546</xdr:rowOff>
    </xdr:from>
    <xdr:to>
      <xdr:col>24</xdr:col>
      <xdr:colOff>609600</xdr:colOff>
      <xdr:row>59</xdr:row>
      <xdr:rowOff>70696</xdr:rowOff>
    </xdr:to>
    <xdr:sp macro="" textlink="">
      <xdr:nvSpPr>
        <xdr:cNvPr id="343" name="円/楕円 342"/>
        <xdr:cNvSpPr/>
      </xdr:nvSpPr>
      <xdr:spPr>
        <a:xfrm>
          <a:off x="16967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61823</xdr:rowOff>
    </xdr:from>
    <xdr:ext cx="762000" cy="259045"/>
    <xdr:sp macro="" textlink="">
      <xdr:nvSpPr>
        <xdr:cNvPr id="344" name="定員管理の状況該当値テキスト"/>
        <xdr:cNvSpPr txBox="1"/>
      </xdr:nvSpPr>
      <xdr:spPr>
        <a:xfrm>
          <a:off x="17106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132504</xdr:rowOff>
    </xdr:from>
    <xdr:to>
      <xdr:col>23</xdr:col>
      <xdr:colOff>457200</xdr:colOff>
      <xdr:row>59</xdr:row>
      <xdr:rowOff>62654</xdr:rowOff>
    </xdr:to>
    <xdr:sp macro="" textlink="">
      <xdr:nvSpPr>
        <xdr:cNvPr id="345" name="円/楕円 344"/>
        <xdr:cNvSpPr/>
      </xdr:nvSpPr>
      <xdr:spPr>
        <a:xfrm>
          <a:off x="16129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72831</xdr:rowOff>
    </xdr:from>
    <xdr:ext cx="736600" cy="259045"/>
    <xdr:sp macro="" textlink="">
      <xdr:nvSpPr>
        <xdr:cNvPr id="346" name="テキスト ボックス 345"/>
        <xdr:cNvSpPr txBox="1"/>
      </xdr:nvSpPr>
      <xdr:spPr>
        <a:xfrm>
          <a:off x="15798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104352</xdr:rowOff>
    </xdr:from>
    <xdr:to>
      <xdr:col>22</xdr:col>
      <xdr:colOff>254000</xdr:colOff>
      <xdr:row>59</xdr:row>
      <xdr:rowOff>34502</xdr:rowOff>
    </xdr:to>
    <xdr:sp macro="" textlink="">
      <xdr:nvSpPr>
        <xdr:cNvPr id="347" name="円/楕円 346"/>
        <xdr:cNvSpPr/>
      </xdr:nvSpPr>
      <xdr:spPr>
        <a:xfrm>
          <a:off x="15240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44679</xdr:rowOff>
    </xdr:from>
    <xdr:ext cx="762000" cy="259045"/>
    <xdr:sp macro="" textlink="">
      <xdr:nvSpPr>
        <xdr:cNvPr id="348" name="テキスト ボックス 347"/>
        <xdr:cNvSpPr txBox="1"/>
      </xdr:nvSpPr>
      <xdr:spPr>
        <a:xfrm>
          <a:off x="14909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90276</xdr:rowOff>
    </xdr:from>
    <xdr:to>
      <xdr:col>21</xdr:col>
      <xdr:colOff>50800</xdr:colOff>
      <xdr:row>59</xdr:row>
      <xdr:rowOff>20426</xdr:rowOff>
    </xdr:to>
    <xdr:sp macro="" textlink="">
      <xdr:nvSpPr>
        <xdr:cNvPr id="349" name="円/楕円 348"/>
        <xdr:cNvSpPr/>
      </xdr:nvSpPr>
      <xdr:spPr>
        <a:xfrm>
          <a:off x="14351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30603</xdr:rowOff>
    </xdr:from>
    <xdr:ext cx="762000" cy="259045"/>
    <xdr:sp macro="" textlink="">
      <xdr:nvSpPr>
        <xdr:cNvPr id="350" name="テキスト ボックス 349"/>
        <xdr:cNvSpPr txBox="1"/>
      </xdr:nvSpPr>
      <xdr:spPr>
        <a:xfrm>
          <a:off x="14020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84244</xdr:rowOff>
    </xdr:from>
    <xdr:to>
      <xdr:col>19</xdr:col>
      <xdr:colOff>533400</xdr:colOff>
      <xdr:row>59</xdr:row>
      <xdr:rowOff>14394</xdr:rowOff>
    </xdr:to>
    <xdr:sp macro="" textlink="">
      <xdr:nvSpPr>
        <xdr:cNvPr id="351" name="円/楕円 350"/>
        <xdr:cNvSpPr/>
      </xdr:nvSpPr>
      <xdr:spPr>
        <a:xfrm>
          <a:off x="13462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24571</xdr:rowOff>
    </xdr:from>
    <xdr:ext cx="762000" cy="259045"/>
    <xdr:sp macro="" textlink="">
      <xdr:nvSpPr>
        <xdr:cNvPr id="352" name="テキスト ボックス 351"/>
        <xdr:cNvSpPr txBox="1"/>
      </xdr:nvSpPr>
      <xdr:spPr>
        <a:xfrm>
          <a:off x="13131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一般会計の</a:t>
          </a:r>
          <a:r>
            <a:rPr lang="ja-JP" altLang="en-US" sz="1100">
              <a:solidFill>
                <a:schemeClr val="dk1"/>
              </a:solidFill>
              <a:effectLst/>
              <a:latin typeface="+mn-lt"/>
              <a:ea typeface="+mn-ea"/>
              <a:cs typeface="+mn-cs"/>
            </a:rPr>
            <a:t>公債費</a:t>
          </a:r>
          <a:r>
            <a:rPr lang="ja-JP" altLang="ja-JP" sz="1100">
              <a:solidFill>
                <a:schemeClr val="dk1"/>
              </a:solidFill>
              <a:effectLst/>
              <a:latin typeface="+mn-lt"/>
              <a:ea typeface="+mn-ea"/>
              <a:cs typeface="+mn-cs"/>
            </a:rPr>
            <a:t>や特別会計（公共下水道事業・特定環境保全公共下水道事業）</a:t>
          </a:r>
          <a:r>
            <a:rPr lang="ja-JP" altLang="en-US" sz="1100">
              <a:solidFill>
                <a:schemeClr val="dk1"/>
              </a:solidFill>
              <a:effectLst/>
              <a:latin typeface="+mn-lt"/>
              <a:ea typeface="+mn-ea"/>
              <a:cs typeface="+mn-cs"/>
            </a:rPr>
            <a:t>への</a:t>
          </a:r>
          <a:r>
            <a:rPr lang="ja-JP" altLang="ja-JP" sz="1100">
              <a:solidFill>
                <a:schemeClr val="dk1"/>
              </a:solidFill>
              <a:effectLst/>
              <a:latin typeface="+mn-lt"/>
              <a:ea typeface="+mn-ea"/>
              <a:cs typeface="+mn-cs"/>
            </a:rPr>
            <a:t>繰</a:t>
          </a:r>
          <a:r>
            <a:rPr lang="ja-JP" altLang="en-US" sz="1100">
              <a:solidFill>
                <a:schemeClr val="dk1"/>
              </a:solidFill>
              <a:effectLst/>
              <a:latin typeface="+mn-lt"/>
              <a:ea typeface="+mn-ea"/>
              <a:cs typeface="+mn-cs"/>
            </a:rPr>
            <a:t>出</a:t>
          </a:r>
          <a:r>
            <a:rPr lang="ja-JP" altLang="ja-JP" sz="1100">
              <a:solidFill>
                <a:schemeClr val="dk1"/>
              </a:solidFill>
              <a:effectLst/>
              <a:latin typeface="+mn-lt"/>
              <a:ea typeface="+mn-ea"/>
              <a:cs typeface="+mn-cs"/>
            </a:rPr>
            <a:t>金が増加し</a:t>
          </a:r>
          <a:r>
            <a:rPr lang="ja-JP" altLang="en-US" sz="1100">
              <a:solidFill>
                <a:schemeClr val="dk1"/>
              </a:solidFill>
              <a:effectLst/>
              <a:latin typeface="+mn-lt"/>
              <a:ea typeface="+mn-ea"/>
              <a:cs typeface="+mn-cs"/>
            </a:rPr>
            <a:t>ているものの依然として</a:t>
          </a:r>
          <a:r>
            <a:rPr lang="ja-JP" altLang="ja-JP" sz="1100">
              <a:solidFill>
                <a:schemeClr val="dk1"/>
              </a:solidFill>
              <a:effectLst/>
              <a:latin typeface="+mn-lt"/>
              <a:ea typeface="+mn-ea"/>
              <a:cs typeface="+mn-cs"/>
            </a:rPr>
            <a:t>良好な数値を維持しています。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89807</xdr:rowOff>
    </xdr:from>
    <xdr:to>
      <xdr:col>24</xdr:col>
      <xdr:colOff>558800</xdr:colOff>
      <xdr:row>37</xdr:row>
      <xdr:rowOff>124278</xdr:rowOff>
    </xdr:to>
    <xdr:cxnSp macro="">
      <xdr:nvCxnSpPr>
        <xdr:cNvPr id="387" name="直線コネクタ 386"/>
        <xdr:cNvCxnSpPr/>
      </xdr:nvCxnSpPr>
      <xdr:spPr>
        <a:xfrm flipV="1">
          <a:off x="16179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38</xdr:row>
      <xdr:rowOff>49349</xdr:rowOff>
    </xdr:to>
    <xdr:cxnSp macro="">
      <xdr:nvCxnSpPr>
        <xdr:cNvPr id="390" name="直線コネクタ 389"/>
        <xdr:cNvCxnSpPr/>
      </xdr:nvCxnSpPr>
      <xdr:spPr>
        <a:xfrm flipV="1">
          <a:off x="15290800" y="64679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49349</xdr:rowOff>
    </xdr:from>
    <xdr:to>
      <xdr:col>22</xdr:col>
      <xdr:colOff>203200</xdr:colOff>
      <xdr:row>38</xdr:row>
      <xdr:rowOff>166551</xdr:rowOff>
    </xdr:to>
    <xdr:cxnSp macro="">
      <xdr:nvCxnSpPr>
        <xdr:cNvPr id="393" name="直線コネクタ 392"/>
        <xdr:cNvCxnSpPr/>
      </xdr:nvCxnSpPr>
      <xdr:spPr>
        <a:xfrm flipV="1">
          <a:off x="14401800" y="6564449"/>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395" name="テキスト ボックス 394"/>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166551</xdr:rowOff>
    </xdr:from>
    <xdr:to>
      <xdr:col>21</xdr:col>
      <xdr:colOff>0</xdr:colOff>
      <xdr:row>39</xdr:row>
      <xdr:rowOff>70938</xdr:rowOff>
    </xdr:to>
    <xdr:cxnSp macro="">
      <xdr:nvCxnSpPr>
        <xdr:cNvPr id="396" name="直線コネクタ 395"/>
        <xdr:cNvCxnSpPr/>
      </xdr:nvCxnSpPr>
      <xdr:spPr>
        <a:xfrm flipV="1">
          <a:off x="13512800" y="66816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19611</xdr:rowOff>
    </xdr:from>
    <xdr:ext cx="762000" cy="259045"/>
    <xdr:sp macro="" textlink="">
      <xdr:nvSpPr>
        <xdr:cNvPr id="398" name="テキスト ボックス 397"/>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00" name="テキスト ボックス 399"/>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39007</xdr:rowOff>
    </xdr:from>
    <xdr:to>
      <xdr:col>24</xdr:col>
      <xdr:colOff>609600</xdr:colOff>
      <xdr:row>37</xdr:row>
      <xdr:rowOff>140607</xdr:rowOff>
    </xdr:to>
    <xdr:sp macro="" textlink="">
      <xdr:nvSpPr>
        <xdr:cNvPr id="406" name="円/楕円 405"/>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55534</xdr:rowOff>
    </xdr:from>
    <xdr:ext cx="762000" cy="259045"/>
    <xdr:sp macro="" textlink="">
      <xdr:nvSpPr>
        <xdr:cNvPr id="407"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8" name="円/楕円 407"/>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9" name="テキスト ボックス 408"/>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169999</xdr:rowOff>
    </xdr:from>
    <xdr:to>
      <xdr:col>22</xdr:col>
      <xdr:colOff>254000</xdr:colOff>
      <xdr:row>38</xdr:row>
      <xdr:rowOff>100149</xdr:rowOff>
    </xdr:to>
    <xdr:sp macro="" textlink="">
      <xdr:nvSpPr>
        <xdr:cNvPr id="410" name="円/楕円 409"/>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110326</xdr:rowOff>
    </xdr:from>
    <xdr:ext cx="762000" cy="259045"/>
    <xdr:sp macro="" textlink="">
      <xdr:nvSpPr>
        <xdr:cNvPr id="411" name="テキスト ボックス 410"/>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115751</xdr:rowOff>
    </xdr:from>
    <xdr:to>
      <xdr:col>21</xdr:col>
      <xdr:colOff>50800</xdr:colOff>
      <xdr:row>39</xdr:row>
      <xdr:rowOff>45901</xdr:rowOff>
    </xdr:to>
    <xdr:sp macro="" textlink="">
      <xdr:nvSpPr>
        <xdr:cNvPr id="412" name="円/楕円 411"/>
        <xdr:cNvSpPr/>
      </xdr:nvSpPr>
      <xdr:spPr>
        <a:xfrm>
          <a:off x="14351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56078</xdr:rowOff>
    </xdr:from>
    <xdr:ext cx="762000" cy="259045"/>
    <xdr:sp macro="" textlink="">
      <xdr:nvSpPr>
        <xdr:cNvPr id="413" name="テキスト ボックス 412"/>
        <xdr:cNvSpPr txBox="1"/>
      </xdr:nvSpPr>
      <xdr:spPr>
        <a:xfrm>
          <a:off x="14020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20138</xdr:rowOff>
    </xdr:from>
    <xdr:to>
      <xdr:col>19</xdr:col>
      <xdr:colOff>533400</xdr:colOff>
      <xdr:row>39</xdr:row>
      <xdr:rowOff>121738</xdr:rowOff>
    </xdr:to>
    <xdr:sp macro="" textlink="">
      <xdr:nvSpPr>
        <xdr:cNvPr id="414" name="円/楕円 413"/>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131915</xdr:rowOff>
    </xdr:from>
    <xdr:ext cx="762000" cy="259045"/>
    <xdr:sp macro="" textlink="">
      <xdr:nvSpPr>
        <xdr:cNvPr id="415" name="テキスト ボックス 414"/>
        <xdr:cNvSpPr txBox="1"/>
      </xdr:nvSpPr>
      <xdr:spPr>
        <a:xfrm>
          <a:off x="13131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前年度から引き続き、比率は算定されていません。駅前子育て等空間創出事業や市道改良事業の実施に伴う地方債発行額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増加により、地方債残高</a:t>
          </a:r>
          <a:r>
            <a:rPr kumimoji="1" lang="ja-JP" altLang="en-US" sz="1100">
              <a:solidFill>
                <a:schemeClr val="dk1"/>
              </a:solidFill>
              <a:effectLst/>
              <a:latin typeface="+mn-lt"/>
              <a:ea typeface="+mn-ea"/>
              <a:cs typeface="+mn-cs"/>
            </a:rPr>
            <a:t>が増加しましたが</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や公共施設整備基金</a:t>
          </a:r>
          <a:r>
            <a:rPr kumimoji="1" lang="ja-JP" altLang="ja-JP" sz="1100">
              <a:solidFill>
                <a:schemeClr val="dk1"/>
              </a:solidFill>
              <a:effectLst/>
              <a:latin typeface="+mn-lt"/>
              <a:ea typeface="+mn-ea"/>
              <a:cs typeface="+mn-cs"/>
            </a:rPr>
            <a:t>などの基金積立による充当可能基金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加していること</a:t>
          </a:r>
          <a:r>
            <a:rPr kumimoji="1" lang="ja-JP" altLang="ja-JP" sz="1100">
              <a:solidFill>
                <a:schemeClr val="dk1"/>
              </a:solidFill>
              <a:effectLst/>
              <a:latin typeface="+mn-lt"/>
              <a:ea typeface="+mn-ea"/>
              <a:cs typeface="+mn-cs"/>
            </a:rPr>
            <a:t>が主な要因です。今後も、景気動向や将来世代との負担の平準化という地方債の役割を勘案した地方債発行額の管理とともに、計画的な基金の管理により、将来への負担の軽減に努めます。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105241</xdr:rowOff>
    </xdr:from>
    <xdr:to>
      <xdr:col>22</xdr:col>
      <xdr:colOff>254000</xdr:colOff>
      <xdr:row>16</xdr:row>
      <xdr:rowOff>35391</xdr:rowOff>
    </xdr:to>
    <xdr:sp macro="" textlink="">
      <xdr:nvSpPr>
        <xdr:cNvPr id="453" name="フローチャート : 判断 452"/>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4" name="テキスト ボックス 453"/>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136610</xdr:rowOff>
    </xdr:from>
    <xdr:to>
      <xdr:col>21</xdr:col>
      <xdr:colOff>50800</xdr:colOff>
      <xdr:row>16</xdr:row>
      <xdr:rowOff>66760</xdr:rowOff>
    </xdr:to>
    <xdr:sp macro="" textlink="">
      <xdr:nvSpPr>
        <xdr:cNvPr id="455" name="フローチャート : 判断 454"/>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56" name="テキスト ボックス 455"/>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57" name="フローチャート : 判断 456"/>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58" name="テキスト ボックス 457"/>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職員数が少ないこともあり、人件費に係る経常収支比率は類似団体や全国平均と比べ低水準で、良好な状態を保っています。今後も「可児市定員適正化計画」に基づき、職員数を適正に管理していきます。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104140</xdr:rowOff>
    </xdr:to>
    <xdr:cxnSp macro="">
      <xdr:nvCxnSpPr>
        <xdr:cNvPr id="66" name="直線コネクタ 65"/>
        <xdr:cNvCxnSpPr/>
      </xdr:nvCxnSpPr>
      <xdr:spPr>
        <a:xfrm flipV="1">
          <a:off x="3987800" y="590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104140</xdr:rowOff>
    </xdr:to>
    <xdr:cxnSp macro="">
      <xdr:nvCxnSpPr>
        <xdr:cNvPr id="69" name="直線コネクタ 68"/>
        <xdr:cNvCxnSpPr/>
      </xdr:nvCxnSpPr>
      <xdr:spPr>
        <a:xfrm>
          <a:off x="3098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88900</xdr:rowOff>
    </xdr:to>
    <xdr:cxnSp macro="">
      <xdr:nvCxnSpPr>
        <xdr:cNvPr id="72" name="直線コネクタ 71"/>
        <xdr:cNvCxnSpPr/>
      </xdr:nvCxnSpPr>
      <xdr:spPr>
        <a:xfrm>
          <a:off x="2209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34</xdr:row>
      <xdr:rowOff>127000</xdr:rowOff>
    </xdr:to>
    <xdr:cxnSp macro="">
      <xdr:nvCxnSpPr>
        <xdr:cNvPr id="75" name="直線コネクタ 74"/>
        <xdr:cNvCxnSpPr/>
      </xdr:nvCxnSpPr>
      <xdr:spPr>
        <a:xfrm flipV="1">
          <a:off x="1320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7" name="円/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91" name="円/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ja-JP" altLang="en-US" sz="1100">
              <a:solidFill>
                <a:schemeClr val="dk1"/>
              </a:solidFill>
              <a:effectLst/>
              <a:latin typeface="+mn-lt"/>
              <a:ea typeface="+mn-ea"/>
              <a:cs typeface="+mn-cs"/>
            </a:rPr>
            <a:t>ネットワーク更新経費の増加や戦国城跡巡り事業を新規で実施したことにより昨年度と比較し、微増</a:t>
          </a:r>
          <a:r>
            <a:rPr kumimoji="1" lang="ja-JP" altLang="ja-JP" sz="1100">
              <a:solidFill>
                <a:schemeClr val="dk1"/>
              </a:solidFill>
              <a:effectLst/>
              <a:latin typeface="+mn-lt"/>
              <a:ea typeface="+mn-ea"/>
              <a:cs typeface="+mn-cs"/>
            </a:rPr>
            <a:t>しました。類似団体平均を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今後も事務事業の見直しを図り、物件費の削減に努めます。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17</xdr:row>
      <xdr:rowOff>130810</xdr:rowOff>
    </xdr:to>
    <xdr:cxnSp macro="">
      <xdr:nvCxnSpPr>
        <xdr:cNvPr id="127" name="直線コネクタ 126"/>
        <xdr:cNvCxnSpPr/>
      </xdr:nvCxnSpPr>
      <xdr:spPr>
        <a:xfrm>
          <a:off x="15671800" y="3037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17</xdr:row>
      <xdr:rowOff>138430</xdr:rowOff>
    </xdr:to>
    <xdr:cxnSp macro="">
      <xdr:nvCxnSpPr>
        <xdr:cNvPr id="130" name="直線コネクタ 129"/>
        <xdr:cNvCxnSpPr/>
      </xdr:nvCxnSpPr>
      <xdr:spPr>
        <a:xfrm flipV="1">
          <a:off x="14782800" y="303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138430</xdr:rowOff>
    </xdr:to>
    <xdr:cxnSp macro="">
      <xdr:nvCxnSpPr>
        <xdr:cNvPr id="133" name="直線コネクタ 132"/>
        <xdr:cNvCxnSpPr/>
      </xdr:nvCxnSpPr>
      <xdr:spPr>
        <a:xfrm>
          <a:off x="13893800" y="2999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77487</xdr:rowOff>
    </xdr:from>
    <xdr:ext cx="762000" cy="259045"/>
    <xdr:sp macro="" textlink="">
      <xdr:nvSpPr>
        <xdr:cNvPr id="135" name="テキスト ボックス 134"/>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85090</xdr:rowOff>
    </xdr:to>
    <xdr:cxnSp macro="">
      <xdr:nvCxnSpPr>
        <xdr:cNvPr id="136" name="直線コネクタ 135"/>
        <xdr:cNvCxnSpPr/>
      </xdr:nvCxnSpPr>
      <xdr:spPr>
        <a:xfrm>
          <a:off x="13004800" y="2938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6" name="円/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96537</xdr:rowOff>
    </xdr:from>
    <xdr:ext cx="762000" cy="259045"/>
    <xdr:sp macro="" textlink="">
      <xdr:nvSpPr>
        <xdr:cNvPr id="147" name="物件費該当値テキスト"/>
        <xdr:cNvSpPr txBox="1"/>
      </xdr:nvSpPr>
      <xdr:spPr>
        <a:xfrm>
          <a:off x="165989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8" name="円/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50" name="円/楕円 149"/>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51" name="テキスト ボックス 150"/>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2" name="円/楕円 151"/>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3" name="テキスト ボックス 152"/>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4" name="円/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以前として</a:t>
          </a:r>
          <a:r>
            <a:rPr kumimoji="1" lang="ja-JP" altLang="ja-JP" sz="1100">
              <a:solidFill>
                <a:schemeClr val="dk1"/>
              </a:solidFill>
              <a:effectLst/>
              <a:latin typeface="+mn-lt"/>
              <a:ea typeface="+mn-ea"/>
              <a:cs typeface="+mn-cs"/>
            </a:rPr>
            <a:t>類似団体平均を上回</a:t>
          </a:r>
          <a:r>
            <a:rPr kumimoji="1" lang="ja-JP" altLang="en-US" sz="1100">
              <a:solidFill>
                <a:schemeClr val="dk1"/>
              </a:solidFill>
              <a:effectLst/>
              <a:latin typeface="+mn-lt"/>
              <a:ea typeface="+mn-ea"/>
              <a:cs typeface="+mn-cs"/>
            </a:rPr>
            <a:t>っています。扶助費全体の支出は増加していますが、特定財源の確保により一般財源が前年と比べると減ったことから経常収支比率においても</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ポイント減少しました。扶助費の支出額増加の</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地域型保育給付費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保育園運営費負担金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挙げられます。今後も</a:t>
          </a:r>
          <a:r>
            <a:rPr kumimoji="1" lang="ja-JP" altLang="en-US" sz="1100">
              <a:solidFill>
                <a:schemeClr val="dk1"/>
              </a:solidFill>
              <a:effectLst/>
              <a:latin typeface="+mn-lt"/>
              <a:ea typeface="+mn-ea"/>
              <a:cs typeface="+mn-cs"/>
            </a:rPr>
            <a:t>保育給付費の増加や</a:t>
          </a:r>
          <a:r>
            <a:rPr kumimoji="1" lang="ja-JP" altLang="ja-JP" sz="1100">
              <a:solidFill>
                <a:schemeClr val="dk1"/>
              </a:solidFill>
              <a:effectLst/>
              <a:latin typeface="+mn-lt"/>
              <a:ea typeface="+mn-ea"/>
              <a:cs typeface="+mn-cs"/>
            </a:rPr>
            <a:t>少子高齢化の進行によ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扶助費の増加は避けられない状況が続きますが、資格審査等の適正化や各種手当の見直しを進め、上昇傾向に歯止めをかけるよう努めます。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151493</xdr:rowOff>
    </xdr:to>
    <xdr:cxnSp macro="">
      <xdr:nvCxnSpPr>
        <xdr:cNvPr id="190" name="直線コネクタ 189"/>
        <xdr:cNvCxnSpPr/>
      </xdr:nvCxnSpPr>
      <xdr:spPr>
        <a:xfrm flipV="1">
          <a:off x="3987800" y="9537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55</xdr:row>
      <xdr:rowOff>151493</xdr:rowOff>
    </xdr:to>
    <xdr:cxnSp macro="">
      <xdr:nvCxnSpPr>
        <xdr:cNvPr id="193" name="直線コネクタ 192"/>
        <xdr:cNvCxnSpPr/>
      </xdr:nvCxnSpPr>
      <xdr:spPr>
        <a:xfrm>
          <a:off x="3098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140607</xdr:rowOff>
    </xdr:to>
    <xdr:cxnSp macro="">
      <xdr:nvCxnSpPr>
        <xdr:cNvPr id="196" name="直線コネクタ 195"/>
        <xdr:cNvCxnSpPr/>
      </xdr:nvCxnSpPr>
      <xdr:spPr>
        <a:xfrm>
          <a:off x="2209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198" name="テキスト ボックス 197"/>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75293</xdr:rowOff>
    </xdr:to>
    <xdr:cxnSp macro="">
      <xdr:nvCxnSpPr>
        <xdr:cNvPr id="199" name="直線コネクタ 198"/>
        <xdr:cNvCxnSpPr/>
      </xdr:nvCxnSpPr>
      <xdr:spPr>
        <a:xfrm>
          <a:off x="1320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01" name="テキスト ボックス 200"/>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3" name="テキスト ボックス 202"/>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3" name="円/楕円 212"/>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4" name="テキスト ボックス 213"/>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7" name="円/楕円 216"/>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18" name="テキスト ボックス 217"/>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全国平均を上回っているのは、他会計への繰出金が主な要因です。特に下水道３会計（公共下水道、特定環境保全下水道、農業集落排水事業）の公債費元利償還金に充てる繰出金が多いためです。</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他、</a:t>
          </a:r>
          <a:r>
            <a:rPr kumimoji="1" lang="ja-JP" altLang="en-US" sz="1100">
              <a:solidFill>
                <a:schemeClr val="dk1"/>
              </a:solidFill>
              <a:effectLst/>
              <a:latin typeface="+mn-lt"/>
              <a:ea typeface="+mn-ea"/>
              <a:cs typeface="+mn-cs"/>
            </a:rPr>
            <a:t>被保険者数の増加に伴い、</a:t>
          </a:r>
          <a:r>
            <a:rPr kumimoji="1" lang="ja-JP" altLang="ja-JP" sz="1100">
              <a:solidFill>
                <a:schemeClr val="dk1"/>
              </a:solidFill>
              <a:effectLst/>
              <a:latin typeface="+mn-lt"/>
              <a:ea typeface="+mn-ea"/>
              <a:cs typeface="+mn-cs"/>
            </a:rPr>
            <a:t>国民健康保険事業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介護保険事業会計への繰出金も増加していますが、保険料やサービスの適正化を図るなど、普通会計の負担額を減らすよう努めます。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154215</xdr:rowOff>
    </xdr:from>
    <xdr:to>
      <xdr:col>24</xdr:col>
      <xdr:colOff>31750</xdr:colOff>
      <xdr:row>61</xdr:row>
      <xdr:rowOff>37193</xdr:rowOff>
    </xdr:to>
    <xdr:cxnSp macro="">
      <xdr:nvCxnSpPr>
        <xdr:cNvPr id="253" name="直線コネクタ 252"/>
        <xdr:cNvCxnSpPr/>
      </xdr:nvCxnSpPr>
      <xdr:spPr>
        <a:xfrm>
          <a:off x="15671800" y="104412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67128</xdr:rowOff>
    </xdr:from>
    <xdr:to>
      <xdr:col>22</xdr:col>
      <xdr:colOff>565150</xdr:colOff>
      <xdr:row>60</xdr:row>
      <xdr:rowOff>154215</xdr:rowOff>
    </xdr:to>
    <xdr:cxnSp macro="">
      <xdr:nvCxnSpPr>
        <xdr:cNvPr id="256" name="直線コネクタ 255"/>
        <xdr:cNvCxnSpPr/>
      </xdr:nvCxnSpPr>
      <xdr:spPr>
        <a:xfrm>
          <a:off x="14782800" y="1035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56243</xdr:rowOff>
    </xdr:from>
    <xdr:to>
      <xdr:col>21</xdr:col>
      <xdr:colOff>361950</xdr:colOff>
      <xdr:row>60</xdr:row>
      <xdr:rowOff>67128</xdr:rowOff>
    </xdr:to>
    <xdr:cxnSp macro="">
      <xdr:nvCxnSpPr>
        <xdr:cNvPr id="259" name="直線コネクタ 258"/>
        <xdr:cNvCxnSpPr/>
      </xdr:nvCxnSpPr>
      <xdr:spPr>
        <a:xfrm>
          <a:off x="13893800" y="10343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56243</xdr:rowOff>
    </xdr:from>
    <xdr:to>
      <xdr:col>20</xdr:col>
      <xdr:colOff>158750</xdr:colOff>
      <xdr:row>60</xdr:row>
      <xdr:rowOff>78015</xdr:rowOff>
    </xdr:to>
    <xdr:cxnSp macro="">
      <xdr:nvCxnSpPr>
        <xdr:cNvPr id="262" name="直線コネクタ 261"/>
        <xdr:cNvCxnSpPr/>
      </xdr:nvCxnSpPr>
      <xdr:spPr>
        <a:xfrm flipV="1">
          <a:off x="13004800" y="1034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100892</xdr:rowOff>
    </xdr:from>
    <xdr:ext cx="762000" cy="259045"/>
    <xdr:sp macro="" textlink="">
      <xdr:nvSpPr>
        <xdr:cNvPr id="266" name="テキスト ボックス 265"/>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157843</xdr:rowOff>
    </xdr:from>
    <xdr:to>
      <xdr:col>24</xdr:col>
      <xdr:colOff>82550</xdr:colOff>
      <xdr:row>61</xdr:row>
      <xdr:rowOff>87993</xdr:rowOff>
    </xdr:to>
    <xdr:sp macro="" textlink="">
      <xdr:nvSpPr>
        <xdr:cNvPr id="272" name="円/楕円 271"/>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129920</xdr:rowOff>
    </xdr:from>
    <xdr:ext cx="762000" cy="259045"/>
    <xdr:sp macro="" textlink="">
      <xdr:nvSpPr>
        <xdr:cNvPr id="273" name="その他該当値テキスト"/>
        <xdr:cNvSpPr txBox="1"/>
      </xdr:nvSpPr>
      <xdr:spPr>
        <a:xfrm>
          <a:off x="16598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103415</xdr:rowOff>
    </xdr:from>
    <xdr:to>
      <xdr:col>22</xdr:col>
      <xdr:colOff>615950</xdr:colOff>
      <xdr:row>61</xdr:row>
      <xdr:rowOff>33565</xdr:rowOff>
    </xdr:to>
    <xdr:sp macro="" textlink="">
      <xdr:nvSpPr>
        <xdr:cNvPr id="274" name="円/楕円 273"/>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18342</xdr:rowOff>
    </xdr:from>
    <xdr:ext cx="736600" cy="259045"/>
    <xdr:sp macro="" textlink="">
      <xdr:nvSpPr>
        <xdr:cNvPr id="275" name="テキスト ボックス 274"/>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16328</xdr:rowOff>
    </xdr:from>
    <xdr:to>
      <xdr:col>21</xdr:col>
      <xdr:colOff>412750</xdr:colOff>
      <xdr:row>60</xdr:row>
      <xdr:rowOff>117928</xdr:rowOff>
    </xdr:to>
    <xdr:sp macro="" textlink="">
      <xdr:nvSpPr>
        <xdr:cNvPr id="276" name="円/楕円 275"/>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102705</xdr:rowOff>
    </xdr:from>
    <xdr:ext cx="762000" cy="259045"/>
    <xdr:sp macro="" textlink="">
      <xdr:nvSpPr>
        <xdr:cNvPr id="277" name="テキスト ボックス 276"/>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5443</xdr:rowOff>
    </xdr:from>
    <xdr:to>
      <xdr:col>20</xdr:col>
      <xdr:colOff>209550</xdr:colOff>
      <xdr:row>60</xdr:row>
      <xdr:rowOff>107043</xdr:rowOff>
    </xdr:to>
    <xdr:sp macro="" textlink="">
      <xdr:nvSpPr>
        <xdr:cNvPr id="278" name="円/楕円 277"/>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91820</xdr:rowOff>
    </xdr:from>
    <xdr:ext cx="762000" cy="259045"/>
    <xdr:sp macro="" textlink="">
      <xdr:nvSpPr>
        <xdr:cNvPr id="279" name="テキスト ボックス 278"/>
        <xdr:cNvSpPr txBox="1"/>
      </xdr:nvSpPr>
      <xdr:spPr>
        <a:xfrm>
          <a:off x="13512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27215</xdr:rowOff>
    </xdr:from>
    <xdr:to>
      <xdr:col>19</xdr:col>
      <xdr:colOff>6350</xdr:colOff>
      <xdr:row>60</xdr:row>
      <xdr:rowOff>128815</xdr:rowOff>
    </xdr:to>
    <xdr:sp macro="" textlink="">
      <xdr:nvSpPr>
        <xdr:cNvPr id="280" name="円/楕円 279"/>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113592</xdr:rowOff>
    </xdr:from>
    <xdr:ext cx="762000" cy="259045"/>
    <xdr:sp macro="" textlink="">
      <xdr:nvSpPr>
        <xdr:cNvPr id="281" name="テキスト ボックス 280"/>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類似団体、全国平均を上回っています。補助費等にごみ処理と消防関係の一部事務組合への負担金が含まれているためです。今後も一部事務組合の事業内容について、効率化を進めるよう協議していき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138430</xdr:rowOff>
    </xdr:from>
    <xdr:to>
      <xdr:col>24</xdr:col>
      <xdr:colOff>31750</xdr:colOff>
      <xdr:row>38</xdr:row>
      <xdr:rowOff>144145</xdr:rowOff>
    </xdr:to>
    <xdr:cxnSp macro="">
      <xdr:nvCxnSpPr>
        <xdr:cNvPr id="309" name="直線コネクタ 308"/>
        <xdr:cNvCxnSpPr/>
      </xdr:nvCxnSpPr>
      <xdr:spPr>
        <a:xfrm flipV="1">
          <a:off x="15671800" y="66535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92710</xdr:rowOff>
    </xdr:from>
    <xdr:to>
      <xdr:col>22</xdr:col>
      <xdr:colOff>565150</xdr:colOff>
      <xdr:row>38</xdr:row>
      <xdr:rowOff>144145</xdr:rowOff>
    </xdr:to>
    <xdr:cxnSp macro="">
      <xdr:nvCxnSpPr>
        <xdr:cNvPr id="312" name="直線コネクタ 311"/>
        <xdr:cNvCxnSpPr/>
      </xdr:nvCxnSpPr>
      <xdr:spPr>
        <a:xfrm>
          <a:off x="14782800" y="6607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92710</xdr:rowOff>
    </xdr:from>
    <xdr:to>
      <xdr:col>21</xdr:col>
      <xdr:colOff>361950</xdr:colOff>
      <xdr:row>38</xdr:row>
      <xdr:rowOff>155575</xdr:rowOff>
    </xdr:to>
    <xdr:cxnSp macro="">
      <xdr:nvCxnSpPr>
        <xdr:cNvPr id="315" name="直線コネクタ 314"/>
        <xdr:cNvCxnSpPr/>
      </xdr:nvCxnSpPr>
      <xdr:spPr>
        <a:xfrm flipV="1">
          <a:off x="13893800" y="66078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155575</xdr:rowOff>
    </xdr:from>
    <xdr:to>
      <xdr:col>20</xdr:col>
      <xdr:colOff>158750</xdr:colOff>
      <xdr:row>38</xdr:row>
      <xdr:rowOff>155575</xdr:rowOff>
    </xdr:to>
    <xdr:cxnSp macro="">
      <xdr:nvCxnSpPr>
        <xdr:cNvPr id="318" name="直線コネクタ 317"/>
        <xdr:cNvCxnSpPr/>
      </xdr:nvCxnSpPr>
      <xdr:spPr>
        <a:xfrm>
          <a:off x="13004800" y="6670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62247</xdr:rowOff>
    </xdr:from>
    <xdr:ext cx="762000" cy="259045"/>
    <xdr:sp macro="" textlink="">
      <xdr:nvSpPr>
        <xdr:cNvPr id="320" name="テキスト ボックス 319"/>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56532</xdr:rowOff>
    </xdr:from>
    <xdr:ext cx="762000" cy="259045"/>
    <xdr:sp macro="" textlink="">
      <xdr:nvSpPr>
        <xdr:cNvPr id="322" name="テキスト ボックス 321"/>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87630</xdr:rowOff>
    </xdr:from>
    <xdr:to>
      <xdr:col>24</xdr:col>
      <xdr:colOff>82550</xdr:colOff>
      <xdr:row>39</xdr:row>
      <xdr:rowOff>17780</xdr:rowOff>
    </xdr:to>
    <xdr:sp macro="" textlink="">
      <xdr:nvSpPr>
        <xdr:cNvPr id="328" name="円/楕円 327"/>
        <xdr:cNvSpPr/>
      </xdr:nvSpPr>
      <xdr:spPr>
        <a:xfrm>
          <a:off x="164592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59707</xdr:rowOff>
    </xdr:from>
    <xdr:ext cx="762000" cy="259045"/>
    <xdr:sp macro="" textlink="">
      <xdr:nvSpPr>
        <xdr:cNvPr id="329" name="補助費等該当値テキスト"/>
        <xdr:cNvSpPr txBox="1"/>
      </xdr:nvSpPr>
      <xdr:spPr>
        <a:xfrm>
          <a:off x="165989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93345</xdr:rowOff>
    </xdr:from>
    <xdr:to>
      <xdr:col>22</xdr:col>
      <xdr:colOff>615950</xdr:colOff>
      <xdr:row>39</xdr:row>
      <xdr:rowOff>23495</xdr:rowOff>
    </xdr:to>
    <xdr:sp macro="" textlink="">
      <xdr:nvSpPr>
        <xdr:cNvPr id="330" name="円/楕円 329"/>
        <xdr:cNvSpPr/>
      </xdr:nvSpPr>
      <xdr:spPr>
        <a:xfrm>
          <a:off x="1562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8272</xdr:rowOff>
    </xdr:from>
    <xdr:ext cx="736600" cy="259045"/>
    <xdr:sp macro="" textlink="">
      <xdr:nvSpPr>
        <xdr:cNvPr id="331" name="テキスト ボックス 330"/>
        <xdr:cNvSpPr txBox="1"/>
      </xdr:nvSpPr>
      <xdr:spPr>
        <a:xfrm>
          <a:off x="15290800" y="669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41910</xdr:rowOff>
    </xdr:from>
    <xdr:to>
      <xdr:col>21</xdr:col>
      <xdr:colOff>412750</xdr:colOff>
      <xdr:row>38</xdr:row>
      <xdr:rowOff>143510</xdr:rowOff>
    </xdr:to>
    <xdr:sp macro="" textlink="">
      <xdr:nvSpPr>
        <xdr:cNvPr id="332" name="円/楕円 331"/>
        <xdr:cNvSpPr/>
      </xdr:nvSpPr>
      <xdr:spPr>
        <a:xfrm>
          <a:off x="14732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128287</xdr:rowOff>
    </xdr:from>
    <xdr:ext cx="762000" cy="259045"/>
    <xdr:sp macro="" textlink="">
      <xdr:nvSpPr>
        <xdr:cNvPr id="333" name="テキスト ボックス 332"/>
        <xdr:cNvSpPr txBox="1"/>
      </xdr:nvSpPr>
      <xdr:spPr>
        <a:xfrm>
          <a:off x="14401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104775</xdr:rowOff>
    </xdr:from>
    <xdr:to>
      <xdr:col>20</xdr:col>
      <xdr:colOff>209550</xdr:colOff>
      <xdr:row>39</xdr:row>
      <xdr:rowOff>34925</xdr:rowOff>
    </xdr:to>
    <xdr:sp macro="" textlink="">
      <xdr:nvSpPr>
        <xdr:cNvPr id="334" name="円/楕円 333"/>
        <xdr:cNvSpPr/>
      </xdr:nvSpPr>
      <xdr:spPr>
        <a:xfrm>
          <a:off x="13843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19702</xdr:rowOff>
    </xdr:from>
    <xdr:ext cx="762000" cy="259045"/>
    <xdr:sp macro="" textlink="">
      <xdr:nvSpPr>
        <xdr:cNvPr id="335" name="テキスト ボックス 334"/>
        <xdr:cNvSpPr txBox="1"/>
      </xdr:nvSpPr>
      <xdr:spPr>
        <a:xfrm>
          <a:off x="13512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104775</xdr:rowOff>
    </xdr:from>
    <xdr:to>
      <xdr:col>19</xdr:col>
      <xdr:colOff>6350</xdr:colOff>
      <xdr:row>39</xdr:row>
      <xdr:rowOff>34925</xdr:rowOff>
    </xdr:to>
    <xdr:sp macro="" textlink="">
      <xdr:nvSpPr>
        <xdr:cNvPr id="336" name="円/楕円 335"/>
        <xdr:cNvSpPr/>
      </xdr:nvSpPr>
      <xdr:spPr>
        <a:xfrm>
          <a:off x="12954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19702</xdr:rowOff>
    </xdr:from>
    <xdr:ext cx="762000" cy="259045"/>
    <xdr:sp macro="" textlink="">
      <xdr:nvSpPr>
        <xdr:cNvPr id="337" name="テキスト ボックス 336"/>
        <xdr:cNvSpPr txBox="1"/>
      </xdr:nvSpPr>
      <xdr:spPr>
        <a:xfrm>
          <a:off x="12623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駅前子育て等空間創出事業や市道改良事業の実施に伴い、地方債発行額が増加していますが、旧合併特例債を活用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交付税算入したことで実質的な公債費負担が増えないように努めました。公債費に係る経常収支比率は類似団体平均を下回り、かつ減少傾向となっています。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40132</xdr:rowOff>
    </xdr:to>
    <xdr:cxnSp macro="">
      <xdr:nvCxnSpPr>
        <xdr:cNvPr id="367" name="直線コネクタ 366"/>
        <xdr:cNvCxnSpPr/>
      </xdr:nvCxnSpPr>
      <xdr:spPr>
        <a:xfrm flipV="1">
          <a:off x="3987800" y="130611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67563</xdr:rowOff>
    </xdr:to>
    <xdr:cxnSp macro="">
      <xdr:nvCxnSpPr>
        <xdr:cNvPr id="370" name="直線コネクタ 369"/>
        <xdr:cNvCxnSpPr/>
      </xdr:nvCxnSpPr>
      <xdr:spPr>
        <a:xfrm flipV="1">
          <a:off x="3098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99568</xdr:rowOff>
    </xdr:to>
    <xdr:cxnSp macro="">
      <xdr:nvCxnSpPr>
        <xdr:cNvPr id="373" name="直線コネクタ 372"/>
        <xdr:cNvCxnSpPr/>
      </xdr:nvCxnSpPr>
      <xdr:spPr>
        <a:xfrm flipV="1">
          <a:off x="2209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117856</xdr:rowOff>
    </xdr:to>
    <xdr:cxnSp macro="">
      <xdr:nvCxnSpPr>
        <xdr:cNvPr id="376" name="直線コネクタ 375"/>
        <xdr:cNvCxnSpPr/>
      </xdr:nvCxnSpPr>
      <xdr:spPr>
        <a:xfrm flipV="1">
          <a:off x="1320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8" name="テキスト ボックス 377"/>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6" name="円/楕円 385"/>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7"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160782</xdr:rowOff>
    </xdr:from>
    <xdr:to>
      <xdr:col>5</xdr:col>
      <xdr:colOff>600075</xdr:colOff>
      <xdr:row>76</xdr:row>
      <xdr:rowOff>90932</xdr:rowOff>
    </xdr:to>
    <xdr:sp macro="" textlink="">
      <xdr:nvSpPr>
        <xdr:cNvPr id="388" name="円/楕円 387"/>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101109</xdr:rowOff>
    </xdr:from>
    <xdr:ext cx="736600" cy="259045"/>
    <xdr:sp macro="" textlink="">
      <xdr:nvSpPr>
        <xdr:cNvPr id="389" name="テキスト ボックス 388"/>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90" name="円/楕円 389"/>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91" name="テキスト ボックス 390"/>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2" name="円/楕円 391"/>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3" name="テキスト ボックス 392"/>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67056</xdr:rowOff>
    </xdr:from>
    <xdr:to>
      <xdr:col>1</xdr:col>
      <xdr:colOff>676275</xdr:colOff>
      <xdr:row>76</xdr:row>
      <xdr:rowOff>168656</xdr:rowOff>
    </xdr:to>
    <xdr:sp macro="" textlink="">
      <xdr:nvSpPr>
        <xdr:cNvPr id="394" name="円/楕円 393"/>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7383</xdr:rowOff>
    </xdr:from>
    <xdr:ext cx="762000" cy="259045"/>
    <xdr:sp macro="" textlink="">
      <xdr:nvSpPr>
        <xdr:cNvPr id="395" name="テキスト ボックス 394"/>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公債費以外に係る経常収支比率が類似団体や全国平均を上回っているのは、</a:t>
          </a:r>
          <a:r>
            <a:rPr lang="ja-JP" altLang="ja-JP" sz="1100">
              <a:solidFill>
                <a:schemeClr val="dk1"/>
              </a:solidFill>
              <a:effectLst/>
              <a:latin typeface="+mn-lt"/>
              <a:ea typeface="+mn-ea"/>
              <a:cs typeface="+mn-cs"/>
            </a:rPr>
            <a:t>補助費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や下水３会計（公共下水道・特定環境保全公共下水道・農業集落排水事業）と、医療３会計（国民健康保険・後期高齢者医療・介護保険）への繰出金</a:t>
          </a:r>
          <a:r>
            <a:rPr kumimoji="1" lang="ja-JP" altLang="ja-JP" sz="1100">
              <a:solidFill>
                <a:schemeClr val="dk1"/>
              </a:solidFill>
              <a:effectLst/>
              <a:latin typeface="+mn-lt"/>
              <a:ea typeface="+mn-ea"/>
              <a:cs typeface="+mn-cs"/>
            </a:rPr>
            <a:t>が主な要因です。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限られた財源を有効活用し、持続可能な市政運営を推進します。</a:t>
          </a:r>
          <a:endParaRPr kumimoji="1" lang="ja-JP" altLang="en-US" sz="1300">
            <a:solidFill>
              <a:srgbClr val="FF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24130</xdr:rowOff>
    </xdr:to>
    <xdr:cxnSp macro="">
      <xdr:nvCxnSpPr>
        <xdr:cNvPr id="428" name="直線コネクタ 427"/>
        <xdr:cNvCxnSpPr/>
      </xdr:nvCxnSpPr>
      <xdr:spPr>
        <a:xfrm flipV="1">
          <a:off x="15671800" y="13214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24130</xdr:rowOff>
    </xdr:to>
    <xdr:cxnSp macro="">
      <xdr:nvCxnSpPr>
        <xdr:cNvPr id="431" name="直線コネクタ 430"/>
        <xdr:cNvCxnSpPr/>
      </xdr:nvCxnSpPr>
      <xdr:spPr>
        <a:xfrm>
          <a:off x="14782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127000</xdr:rowOff>
    </xdr:to>
    <xdr:cxnSp macro="">
      <xdr:nvCxnSpPr>
        <xdr:cNvPr id="434" name="直線コネクタ 433"/>
        <xdr:cNvCxnSpPr/>
      </xdr:nvCxnSpPr>
      <xdr:spPr>
        <a:xfrm>
          <a:off x="13893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76</xdr:row>
      <xdr:rowOff>111761</xdr:rowOff>
    </xdr:to>
    <xdr:cxnSp macro="">
      <xdr:nvCxnSpPr>
        <xdr:cNvPr id="437" name="直線コネクタ 436"/>
        <xdr:cNvCxnSpPr/>
      </xdr:nvCxnSpPr>
      <xdr:spPr>
        <a:xfrm>
          <a:off x="13004800" y="13138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7" name="円/楕円 446"/>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105427</xdr:rowOff>
    </xdr:from>
    <xdr:ext cx="762000" cy="259045"/>
    <xdr:sp macro="" textlink="">
      <xdr:nvSpPr>
        <xdr:cNvPr id="448" name="公債費以外該当値テキスト"/>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9" name="円/楕円 44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0" name="テキスト ボックス 44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1" name="円/楕円 450"/>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52" name="テキスト ボックス 451"/>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3" name="円/楕円 452"/>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4" name="テキスト ボックス 453"/>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5" name="円/楕円 454"/>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56" name="テキスト ボックス 45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岐阜県可児市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21977</xdr:rowOff>
    </xdr:from>
    <xdr:to>
      <xdr:col>4</xdr:col>
      <xdr:colOff>1117600</xdr:colOff>
      <xdr:row>19</xdr:row>
      <xdr:rowOff>30512</xdr:rowOff>
    </xdr:to>
    <xdr:cxnSp macro="">
      <xdr:nvCxnSpPr>
        <xdr:cNvPr id="50" name="直線コネクタ 49"/>
        <xdr:cNvCxnSpPr/>
      </xdr:nvCxnSpPr>
      <xdr:spPr bwMode="auto">
        <a:xfrm flipV="1">
          <a:off x="5003800" y="3327152"/>
          <a:ext cx="647700" cy="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30512</xdr:rowOff>
    </xdr:from>
    <xdr:to>
      <xdr:col>4</xdr:col>
      <xdr:colOff>469900</xdr:colOff>
      <xdr:row>19</xdr:row>
      <xdr:rowOff>77375</xdr:rowOff>
    </xdr:to>
    <xdr:cxnSp macro="">
      <xdr:nvCxnSpPr>
        <xdr:cNvPr id="53" name="直線コネクタ 52"/>
        <xdr:cNvCxnSpPr/>
      </xdr:nvCxnSpPr>
      <xdr:spPr bwMode="auto">
        <a:xfrm flipV="1">
          <a:off x="4305300" y="3335687"/>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62516</xdr:rowOff>
    </xdr:from>
    <xdr:to>
      <xdr:col>3</xdr:col>
      <xdr:colOff>904875</xdr:colOff>
      <xdr:row>19</xdr:row>
      <xdr:rowOff>77375</xdr:rowOff>
    </xdr:to>
    <xdr:cxnSp macro="">
      <xdr:nvCxnSpPr>
        <xdr:cNvPr id="56" name="直線コネクタ 55"/>
        <xdr:cNvCxnSpPr/>
      </xdr:nvCxnSpPr>
      <xdr:spPr bwMode="auto">
        <a:xfrm>
          <a:off x="3606800" y="3367691"/>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55503</xdr:rowOff>
    </xdr:from>
    <xdr:ext cx="762000" cy="259045"/>
    <xdr:sp macro="" textlink="">
      <xdr:nvSpPr>
        <xdr:cNvPr id="58" name="テキスト ボックス 57"/>
        <xdr:cNvSpPr txBox="1"/>
      </xdr:nvSpPr>
      <xdr:spPr>
        <a:xfrm>
          <a:off x="39243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62516</xdr:rowOff>
    </xdr:from>
    <xdr:to>
      <xdr:col>3</xdr:col>
      <xdr:colOff>206375</xdr:colOff>
      <xdr:row>19</xdr:row>
      <xdr:rowOff>64497</xdr:rowOff>
    </xdr:to>
    <xdr:cxnSp macro="">
      <xdr:nvCxnSpPr>
        <xdr:cNvPr id="59" name="直線コネクタ 58"/>
        <xdr:cNvCxnSpPr/>
      </xdr:nvCxnSpPr>
      <xdr:spPr bwMode="auto">
        <a:xfrm flipV="1">
          <a:off x="2908300" y="3367691"/>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142627</xdr:rowOff>
    </xdr:from>
    <xdr:to>
      <xdr:col>5</xdr:col>
      <xdr:colOff>34925</xdr:colOff>
      <xdr:row>19</xdr:row>
      <xdr:rowOff>72777</xdr:rowOff>
    </xdr:to>
    <xdr:sp macro="" textlink="">
      <xdr:nvSpPr>
        <xdr:cNvPr id="69" name="円/楕円 68"/>
        <xdr:cNvSpPr/>
      </xdr:nvSpPr>
      <xdr:spPr bwMode="auto">
        <a:xfrm>
          <a:off x="5600700" y="327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51204</xdr:rowOff>
    </xdr:from>
    <xdr:ext cx="762000" cy="259045"/>
    <xdr:sp macro="" textlink="">
      <xdr:nvSpPr>
        <xdr:cNvPr id="70" name="人口1人当たり決算額の推移該当値テキスト130"/>
        <xdr:cNvSpPr txBox="1"/>
      </xdr:nvSpPr>
      <xdr:spPr>
        <a:xfrm>
          <a:off x="5740400" y="318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151162</xdr:rowOff>
    </xdr:from>
    <xdr:to>
      <xdr:col>4</xdr:col>
      <xdr:colOff>520700</xdr:colOff>
      <xdr:row>19</xdr:row>
      <xdr:rowOff>81312</xdr:rowOff>
    </xdr:to>
    <xdr:sp macro="" textlink="">
      <xdr:nvSpPr>
        <xdr:cNvPr id="71" name="円/楕円 70"/>
        <xdr:cNvSpPr/>
      </xdr:nvSpPr>
      <xdr:spPr bwMode="auto">
        <a:xfrm>
          <a:off x="4953000" y="328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66089</xdr:rowOff>
    </xdr:from>
    <xdr:ext cx="736600" cy="259045"/>
    <xdr:sp macro="" textlink="">
      <xdr:nvSpPr>
        <xdr:cNvPr id="72" name="テキスト ボックス 71"/>
        <xdr:cNvSpPr txBox="1"/>
      </xdr:nvSpPr>
      <xdr:spPr>
        <a:xfrm>
          <a:off x="4622800" y="3371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26575</xdr:rowOff>
    </xdr:from>
    <xdr:to>
      <xdr:col>3</xdr:col>
      <xdr:colOff>955675</xdr:colOff>
      <xdr:row>19</xdr:row>
      <xdr:rowOff>128175</xdr:rowOff>
    </xdr:to>
    <xdr:sp macro="" textlink="">
      <xdr:nvSpPr>
        <xdr:cNvPr id="73" name="円/楕円 72"/>
        <xdr:cNvSpPr/>
      </xdr:nvSpPr>
      <xdr:spPr bwMode="auto">
        <a:xfrm>
          <a:off x="4254500" y="333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112952</xdr:rowOff>
    </xdr:from>
    <xdr:ext cx="762000" cy="259045"/>
    <xdr:sp macro="" textlink="">
      <xdr:nvSpPr>
        <xdr:cNvPr id="74" name="テキスト ボックス 73"/>
        <xdr:cNvSpPr txBox="1"/>
      </xdr:nvSpPr>
      <xdr:spPr>
        <a:xfrm>
          <a:off x="3924300" y="34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49,105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11716</xdr:rowOff>
    </xdr:from>
    <xdr:to>
      <xdr:col>3</xdr:col>
      <xdr:colOff>257175</xdr:colOff>
      <xdr:row>19</xdr:row>
      <xdr:rowOff>113316</xdr:rowOff>
    </xdr:to>
    <xdr:sp macro="" textlink="">
      <xdr:nvSpPr>
        <xdr:cNvPr id="75" name="円/楕円 74"/>
        <xdr:cNvSpPr/>
      </xdr:nvSpPr>
      <xdr:spPr bwMode="auto">
        <a:xfrm>
          <a:off x="3556000" y="331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98093</xdr:rowOff>
    </xdr:from>
    <xdr:ext cx="762000" cy="259045"/>
    <xdr:sp macro="" textlink="">
      <xdr:nvSpPr>
        <xdr:cNvPr id="76" name="テキスト ボックス 75"/>
        <xdr:cNvSpPr txBox="1"/>
      </xdr:nvSpPr>
      <xdr:spPr>
        <a:xfrm>
          <a:off x="3225800" y="3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13697</xdr:rowOff>
    </xdr:from>
    <xdr:to>
      <xdr:col>2</xdr:col>
      <xdr:colOff>692150</xdr:colOff>
      <xdr:row>19</xdr:row>
      <xdr:rowOff>115297</xdr:rowOff>
    </xdr:to>
    <xdr:sp macro="" textlink="">
      <xdr:nvSpPr>
        <xdr:cNvPr id="77" name="円/楕円 76"/>
        <xdr:cNvSpPr/>
      </xdr:nvSpPr>
      <xdr:spPr bwMode="auto">
        <a:xfrm>
          <a:off x="2857500" y="331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100074</xdr:rowOff>
    </xdr:from>
    <xdr:ext cx="762000" cy="259045"/>
    <xdr:sp macro="" textlink="">
      <xdr:nvSpPr>
        <xdr:cNvPr id="78" name="テキスト ボックス 77"/>
        <xdr:cNvSpPr txBox="1"/>
      </xdr:nvSpPr>
      <xdr:spPr>
        <a:xfrm>
          <a:off x="2527300" y="340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145974</xdr:rowOff>
    </xdr:from>
    <xdr:to>
      <xdr:col>4</xdr:col>
      <xdr:colOff>1117600</xdr:colOff>
      <xdr:row>37</xdr:row>
      <xdr:rowOff>200707</xdr:rowOff>
    </xdr:to>
    <xdr:cxnSp macro="">
      <xdr:nvCxnSpPr>
        <xdr:cNvPr id="113" name="直線コネクタ 112"/>
        <xdr:cNvCxnSpPr/>
      </xdr:nvCxnSpPr>
      <xdr:spPr bwMode="auto">
        <a:xfrm flipV="1">
          <a:off x="5003800" y="7270674"/>
          <a:ext cx="647700" cy="5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200707</xdr:rowOff>
    </xdr:from>
    <xdr:to>
      <xdr:col>4</xdr:col>
      <xdr:colOff>469900</xdr:colOff>
      <xdr:row>37</xdr:row>
      <xdr:rowOff>210831</xdr:rowOff>
    </xdr:to>
    <xdr:cxnSp macro="">
      <xdr:nvCxnSpPr>
        <xdr:cNvPr id="116" name="直線コネクタ 115"/>
        <xdr:cNvCxnSpPr/>
      </xdr:nvCxnSpPr>
      <xdr:spPr bwMode="auto">
        <a:xfrm flipV="1">
          <a:off x="4305300" y="7325407"/>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57669</xdr:rowOff>
    </xdr:from>
    <xdr:to>
      <xdr:col>3</xdr:col>
      <xdr:colOff>904875</xdr:colOff>
      <xdr:row>37</xdr:row>
      <xdr:rowOff>210831</xdr:rowOff>
    </xdr:to>
    <xdr:cxnSp macro="">
      <xdr:nvCxnSpPr>
        <xdr:cNvPr id="119" name="直線コネクタ 118"/>
        <xdr:cNvCxnSpPr/>
      </xdr:nvCxnSpPr>
      <xdr:spPr bwMode="auto">
        <a:xfrm>
          <a:off x="3606800" y="7182369"/>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199244</xdr:rowOff>
    </xdr:from>
    <xdr:ext cx="762000" cy="259045"/>
    <xdr:sp macro="" textlink="">
      <xdr:nvSpPr>
        <xdr:cNvPr id="121" name="テキスト ボックス 120"/>
        <xdr:cNvSpPr txBox="1"/>
      </xdr:nvSpPr>
      <xdr:spPr>
        <a:xfrm>
          <a:off x="3924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166287</xdr:rowOff>
    </xdr:from>
    <xdr:to>
      <xdr:col>3</xdr:col>
      <xdr:colOff>206375</xdr:colOff>
      <xdr:row>37</xdr:row>
      <xdr:rowOff>57669</xdr:rowOff>
    </xdr:to>
    <xdr:cxnSp macro="">
      <xdr:nvCxnSpPr>
        <xdr:cNvPr id="122" name="直線コネクタ 121"/>
        <xdr:cNvCxnSpPr/>
      </xdr:nvCxnSpPr>
      <xdr:spPr bwMode="auto">
        <a:xfrm>
          <a:off x="2908300" y="7119537"/>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132395</xdr:rowOff>
    </xdr:from>
    <xdr:ext cx="762000" cy="259045"/>
    <xdr:sp macro="" textlink="">
      <xdr:nvSpPr>
        <xdr:cNvPr id="124" name="テキスト ボックス 123"/>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76649</xdr:rowOff>
    </xdr:from>
    <xdr:ext cx="762000" cy="259045"/>
    <xdr:sp macro="" textlink="">
      <xdr:nvSpPr>
        <xdr:cNvPr id="126" name="テキスト ボックス 125"/>
        <xdr:cNvSpPr txBox="1"/>
      </xdr:nvSpPr>
      <xdr:spPr>
        <a:xfrm>
          <a:off x="25273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95174</xdr:rowOff>
    </xdr:from>
    <xdr:to>
      <xdr:col>5</xdr:col>
      <xdr:colOff>34925</xdr:colOff>
      <xdr:row>37</xdr:row>
      <xdr:rowOff>196774</xdr:rowOff>
    </xdr:to>
    <xdr:sp macro="" textlink="">
      <xdr:nvSpPr>
        <xdr:cNvPr id="132" name="円/楕円 131"/>
        <xdr:cNvSpPr/>
      </xdr:nvSpPr>
      <xdr:spPr bwMode="auto">
        <a:xfrm>
          <a:off x="56007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67251</xdr:rowOff>
    </xdr:from>
    <xdr:ext cx="762000" cy="259045"/>
    <xdr:sp macro="" textlink="">
      <xdr:nvSpPr>
        <xdr:cNvPr id="133" name="人口1人当たり決算額の推移該当値テキスト445"/>
        <xdr:cNvSpPr txBox="1"/>
      </xdr:nvSpPr>
      <xdr:spPr>
        <a:xfrm>
          <a:off x="57404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149907</xdr:rowOff>
    </xdr:from>
    <xdr:to>
      <xdr:col>4</xdr:col>
      <xdr:colOff>520700</xdr:colOff>
      <xdr:row>37</xdr:row>
      <xdr:rowOff>251507</xdr:rowOff>
    </xdr:to>
    <xdr:sp macro="" textlink="">
      <xdr:nvSpPr>
        <xdr:cNvPr id="134" name="円/楕円 133"/>
        <xdr:cNvSpPr/>
      </xdr:nvSpPr>
      <xdr:spPr bwMode="auto">
        <a:xfrm>
          <a:off x="4953000" y="72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236284</xdr:rowOff>
    </xdr:from>
    <xdr:ext cx="736600" cy="259045"/>
    <xdr:sp macro="" textlink="">
      <xdr:nvSpPr>
        <xdr:cNvPr id="135" name="テキスト ボックス 134"/>
        <xdr:cNvSpPr txBox="1"/>
      </xdr:nvSpPr>
      <xdr:spPr>
        <a:xfrm>
          <a:off x="4622800" y="736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160031</xdr:rowOff>
    </xdr:from>
    <xdr:to>
      <xdr:col>3</xdr:col>
      <xdr:colOff>955675</xdr:colOff>
      <xdr:row>37</xdr:row>
      <xdr:rowOff>261631</xdr:rowOff>
    </xdr:to>
    <xdr:sp macro="" textlink="">
      <xdr:nvSpPr>
        <xdr:cNvPr id="136" name="円/楕円 135"/>
        <xdr:cNvSpPr/>
      </xdr:nvSpPr>
      <xdr:spPr bwMode="auto">
        <a:xfrm>
          <a:off x="42545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246408</xdr:rowOff>
    </xdr:from>
    <xdr:ext cx="762000" cy="259045"/>
    <xdr:sp macro="" textlink="">
      <xdr:nvSpPr>
        <xdr:cNvPr id="137" name="テキスト ボックス 136"/>
        <xdr:cNvSpPr txBox="1"/>
      </xdr:nvSpPr>
      <xdr:spPr>
        <a:xfrm>
          <a:off x="3924300" y="737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6869</xdr:rowOff>
    </xdr:from>
    <xdr:to>
      <xdr:col>3</xdr:col>
      <xdr:colOff>257175</xdr:colOff>
      <xdr:row>37</xdr:row>
      <xdr:rowOff>108469</xdr:rowOff>
    </xdr:to>
    <xdr:sp macro="" textlink="">
      <xdr:nvSpPr>
        <xdr:cNvPr id="138" name="円/楕円 137"/>
        <xdr:cNvSpPr/>
      </xdr:nvSpPr>
      <xdr:spPr bwMode="auto">
        <a:xfrm>
          <a:off x="3556000" y="713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93246</xdr:rowOff>
    </xdr:from>
    <xdr:ext cx="762000" cy="259045"/>
    <xdr:sp macro="" textlink="">
      <xdr:nvSpPr>
        <xdr:cNvPr id="139" name="テキスト ボックス 138"/>
        <xdr:cNvSpPr txBox="1"/>
      </xdr:nvSpPr>
      <xdr:spPr>
        <a:xfrm>
          <a:off x="3225800" y="721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115487</xdr:rowOff>
    </xdr:from>
    <xdr:to>
      <xdr:col>2</xdr:col>
      <xdr:colOff>692150</xdr:colOff>
      <xdr:row>37</xdr:row>
      <xdr:rowOff>45637</xdr:rowOff>
    </xdr:to>
    <xdr:sp macro="" textlink="">
      <xdr:nvSpPr>
        <xdr:cNvPr id="140" name="円/楕円 139"/>
        <xdr:cNvSpPr/>
      </xdr:nvSpPr>
      <xdr:spPr bwMode="auto">
        <a:xfrm>
          <a:off x="2857500" y="706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30414</xdr:rowOff>
    </xdr:from>
    <xdr:ext cx="762000" cy="259045"/>
    <xdr:sp macro="" textlink="">
      <xdr:nvSpPr>
        <xdr:cNvPr id="141" name="テキスト ボックス 140"/>
        <xdr:cNvSpPr txBox="1"/>
      </xdr:nvSpPr>
      <xdr:spPr>
        <a:xfrm>
          <a:off x="2527300" y="71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597</xdr:rowOff>
    </xdr:from>
    <xdr:to>
      <xdr:col>6</xdr:col>
      <xdr:colOff>511175</xdr:colOff>
      <xdr:row>39</xdr:row>
      <xdr:rowOff>3180</xdr:rowOff>
    </xdr:to>
    <xdr:cxnSp macro="">
      <xdr:nvCxnSpPr>
        <xdr:cNvPr id="59" name="直線コネクタ 58"/>
        <xdr:cNvCxnSpPr/>
      </xdr:nvCxnSpPr>
      <xdr:spPr>
        <a:xfrm>
          <a:off x="3797300" y="6687147"/>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597</xdr:rowOff>
    </xdr:from>
    <xdr:to>
      <xdr:col>5</xdr:col>
      <xdr:colOff>358775</xdr:colOff>
      <xdr:row>39</xdr:row>
      <xdr:rowOff>27412</xdr:rowOff>
    </xdr:to>
    <xdr:cxnSp macro="">
      <xdr:nvCxnSpPr>
        <xdr:cNvPr id="62" name="直線コネクタ 61"/>
        <xdr:cNvCxnSpPr/>
      </xdr:nvCxnSpPr>
      <xdr:spPr>
        <a:xfrm flipV="1">
          <a:off x="2908300" y="6687147"/>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27412</xdr:rowOff>
    </xdr:from>
    <xdr:to>
      <xdr:col>4</xdr:col>
      <xdr:colOff>155575</xdr:colOff>
      <xdr:row>39</xdr:row>
      <xdr:rowOff>46957</xdr:rowOff>
    </xdr:to>
    <xdr:cxnSp macro="">
      <xdr:nvCxnSpPr>
        <xdr:cNvPr id="65" name="直線コネクタ 64"/>
        <xdr:cNvCxnSpPr/>
      </xdr:nvCxnSpPr>
      <xdr:spPr>
        <a:xfrm flipV="1">
          <a:off x="2019300" y="671396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29035</xdr:rowOff>
    </xdr:from>
    <xdr:to>
      <xdr:col>2</xdr:col>
      <xdr:colOff>638175</xdr:colOff>
      <xdr:row>39</xdr:row>
      <xdr:rowOff>46957</xdr:rowOff>
    </xdr:to>
    <xdr:cxnSp macro="">
      <xdr:nvCxnSpPr>
        <xdr:cNvPr id="68" name="直線コネクタ 67"/>
        <xdr:cNvCxnSpPr/>
      </xdr:nvCxnSpPr>
      <xdr:spPr>
        <a:xfrm>
          <a:off x="1130300" y="6715585"/>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123830</xdr:rowOff>
    </xdr:from>
    <xdr:to>
      <xdr:col>6</xdr:col>
      <xdr:colOff>561975</xdr:colOff>
      <xdr:row>39</xdr:row>
      <xdr:rowOff>53980</xdr:rowOff>
    </xdr:to>
    <xdr:sp macro="" textlink="">
      <xdr:nvSpPr>
        <xdr:cNvPr id="78" name="円/楕円 77"/>
        <xdr:cNvSpPr/>
      </xdr:nvSpPr>
      <xdr:spPr>
        <a:xfrm>
          <a:off x="4584700" y="66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38757</xdr:rowOff>
    </xdr:from>
    <xdr:ext cx="534377" cy="259045"/>
    <xdr:sp macro="" textlink="">
      <xdr:nvSpPr>
        <xdr:cNvPr id="79" name="人件費該当値テキスト"/>
        <xdr:cNvSpPr txBox="1"/>
      </xdr:nvSpPr>
      <xdr:spPr>
        <a:xfrm>
          <a:off x="4686300" y="65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121247</xdr:rowOff>
    </xdr:from>
    <xdr:to>
      <xdr:col>5</xdr:col>
      <xdr:colOff>409575</xdr:colOff>
      <xdr:row>39</xdr:row>
      <xdr:rowOff>51397</xdr:rowOff>
    </xdr:to>
    <xdr:sp macro="" textlink="">
      <xdr:nvSpPr>
        <xdr:cNvPr id="80" name="円/楕円 79"/>
        <xdr:cNvSpPr/>
      </xdr:nvSpPr>
      <xdr:spPr>
        <a:xfrm>
          <a:off x="3746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42524</xdr:rowOff>
    </xdr:from>
    <xdr:ext cx="534377" cy="259045"/>
    <xdr:sp macro="" textlink="">
      <xdr:nvSpPr>
        <xdr:cNvPr id="81" name="テキスト ボックス 80"/>
        <xdr:cNvSpPr txBox="1"/>
      </xdr:nvSpPr>
      <xdr:spPr>
        <a:xfrm>
          <a:off x="3530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148062</xdr:rowOff>
    </xdr:from>
    <xdr:to>
      <xdr:col>4</xdr:col>
      <xdr:colOff>206375</xdr:colOff>
      <xdr:row>39</xdr:row>
      <xdr:rowOff>78212</xdr:rowOff>
    </xdr:to>
    <xdr:sp macro="" textlink="">
      <xdr:nvSpPr>
        <xdr:cNvPr id="82" name="円/楕円 81"/>
        <xdr:cNvSpPr/>
      </xdr:nvSpPr>
      <xdr:spPr>
        <a:xfrm>
          <a:off x="2857500" y="6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69339</xdr:rowOff>
    </xdr:from>
    <xdr:ext cx="534377" cy="259045"/>
    <xdr:sp macro="" textlink="">
      <xdr:nvSpPr>
        <xdr:cNvPr id="83" name="テキスト ボックス 82"/>
        <xdr:cNvSpPr txBox="1"/>
      </xdr:nvSpPr>
      <xdr:spPr>
        <a:xfrm>
          <a:off x="2641111" y="67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167607</xdr:rowOff>
    </xdr:from>
    <xdr:to>
      <xdr:col>3</xdr:col>
      <xdr:colOff>3175</xdr:colOff>
      <xdr:row>39</xdr:row>
      <xdr:rowOff>97757</xdr:rowOff>
    </xdr:to>
    <xdr:sp macro="" textlink="">
      <xdr:nvSpPr>
        <xdr:cNvPr id="84" name="円/楕円 83"/>
        <xdr:cNvSpPr/>
      </xdr:nvSpPr>
      <xdr:spPr>
        <a:xfrm>
          <a:off x="1968500" y="66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88884</xdr:rowOff>
    </xdr:from>
    <xdr:ext cx="534377" cy="259045"/>
    <xdr:sp macro="" textlink="">
      <xdr:nvSpPr>
        <xdr:cNvPr id="85" name="テキスト ボックス 84"/>
        <xdr:cNvSpPr txBox="1"/>
      </xdr:nvSpPr>
      <xdr:spPr>
        <a:xfrm>
          <a:off x="1752111" y="67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149685</xdr:rowOff>
    </xdr:from>
    <xdr:to>
      <xdr:col>1</xdr:col>
      <xdr:colOff>485775</xdr:colOff>
      <xdr:row>39</xdr:row>
      <xdr:rowOff>79835</xdr:rowOff>
    </xdr:to>
    <xdr:sp macro="" textlink="">
      <xdr:nvSpPr>
        <xdr:cNvPr id="86" name="円/楕円 85"/>
        <xdr:cNvSpPr/>
      </xdr:nvSpPr>
      <xdr:spPr>
        <a:xfrm>
          <a:off x="1079500" y="66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70962</xdr:rowOff>
    </xdr:from>
    <xdr:ext cx="534377" cy="259045"/>
    <xdr:sp macro="" textlink="">
      <xdr:nvSpPr>
        <xdr:cNvPr id="87" name="テキスト ボックス 86"/>
        <xdr:cNvSpPr txBox="1"/>
      </xdr:nvSpPr>
      <xdr:spPr>
        <a:xfrm>
          <a:off x="863111" y="67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17889</xdr:rowOff>
    </xdr:from>
    <xdr:to>
      <xdr:col>6</xdr:col>
      <xdr:colOff>511175</xdr:colOff>
      <xdr:row>59</xdr:row>
      <xdr:rowOff>19852</xdr:rowOff>
    </xdr:to>
    <xdr:cxnSp macro="">
      <xdr:nvCxnSpPr>
        <xdr:cNvPr id="118" name="直線コネクタ 117"/>
        <xdr:cNvCxnSpPr/>
      </xdr:nvCxnSpPr>
      <xdr:spPr>
        <a:xfrm flipV="1">
          <a:off x="3797300" y="10133439"/>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19852</xdr:rowOff>
    </xdr:from>
    <xdr:to>
      <xdr:col>5</xdr:col>
      <xdr:colOff>358775</xdr:colOff>
      <xdr:row>59</xdr:row>
      <xdr:rowOff>19853</xdr:rowOff>
    </xdr:to>
    <xdr:cxnSp macro="">
      <xdr:nvCxnSpPr>
        <xdr:cNvPr id="121" name="直線コネクタ 120"/>
        <xdr:cNvCxnSpPr/>
      </xdr:nvCxnSpPr>
      <xdr:spPr>
        <a:xfrm flipV="1">
          <a:off x="2908300" y="10135402"/>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19853</xdr:rowOff>
    </xdr:from>
    <xdr:to>
      <xdr:col>4</xdr:col>
      <xdr:colOff>155575</xdr:colOff>
      <xdr:row>59</xdr:row>
      <xdr:rowOff>24962</xdr:rowOff>
    </xdr:to>
    <xdr:cxnSp macro="">
      <xdr:nvCxnSpPr>
        <xdr:cNvPr id="124" name="直線コネクタ 123"/>
        <xdr:cNvCxnSpPr/>
      </xdr:nvCxnSpPr>
      <xdr:spPr>
        <a:xfrm flipV="1">
          <a:off x="2019300" y="10135403"/>
          <a:ext cx="889000" cy="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82257</xdr:rowOff>
    </xdr:from>
    <xdr:ext cx="534377" cy="259045"/>
    <xdr:sp macro="" textlink="">
      <xdr:nvSpPr>
        <xdr:cNvPr id="126" name="テキスト ボックス 125"/>
        <xdr:cNvSpPr txBox="1"/>
      </xdr:nvSpPr>
      <xdr:spPr>
        <a:xfrm>
          <a:off x="2641111" y="98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24962</xdr:rowOff>
    </xdr:from>
    <xdr:to>
      <xdr:col>2</xdr:col>
      <xdr:colOff>638175</xdr:colOff>
      <xdr:row>59</xdr:row>
      <xdr:rowOff>27634</xdr:rowOff>
    </xdr:to>
    <xdr:cxnSp macro="">
      <xdr:nvCxnSpPr>
        <xdr:cNvPr id="127" name="直線コネクタ 126"/>
        <xdr:cNvCxnSpPr/>
      </xdr:nvCxnSpPr>
      <xdr:spPr>
        <a:xfrm flipV="1">
          <a:off x="1130300" y="10140512"/>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85296</xdr:rowOff>
    </xdr:from>
    <xdr:ext cx="534377" cy="259045"/>
    <xdr:sp macro="" textlink="">
      <xdr:nvSpPr>
        <xdr:cNvPr id="129" name="テキスト ボックス 128"/>
        <xdr:cNvSpPr txBox="1"/>
      </xdr:nvSpPr>
      <xdr:spPr>
        <a:xfrm>
          <a:off x="1752111" y="98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87515</xdr:rowOff>
    </xdr:from>
    <xdr:ext cx="534377" cy="259045"/>
    <xdr:sp macro="" textlink="">
      <xdr:nvSpPr>
        <xdr:cNvPr id="131" name="テキスト ボックス 130"/>
        <xdr:cNvSpPr txBox="1"/>
      </xdr:nvSpPr>
      <xdr:spPr>
        <a:xfrm>
          <a:off x="863111" y="9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138539</xdr:rowOff>
    </xdr:from>
    <xdr:to>
      <xdr:col>6</xdr:col>
      <xdr:colOff>561975</xdr:colOff>
      <xdr:row>59</xdr:row>
      <xdr:rowOff>68689</xdr:rowOff>
    </xdr:to>
    <xdr:sp macro="" textlink="">
      <xdr:nvSpPr>
        <xdr:cNvPr id="137" name="円/楕円 136"/>
        <xdr:cNvSpPr/>
      </xdr:nvSpPr>
      <xdr:spPr>
        <a:xfrm>
          <a:off x="4584700" y="100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140502</xdr:rowOff>
    </xdr:from>
    <xdr:to>
      <xdr:col>5</xdr:col>
      <xdr:colOff>409575</xdr:colOff>
      <xdr:row>59</xdr:row>
      <xdr:rowOff>70652</xdr:rowOff>
    </xdr:to>
    <xdr:sp macro="" textlink="">
      <xdr:nvSpPr>
        <xdr:cNvPr id="139" name="円/楕円 138"/>
        <xdr:cNvSpPr/>
      </xdr:nvSpPr>
      <xdr:spPr>
        <a:xfrm>
          <a:off x="3746500" y="1008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61779</xdr:rowOff>
    </xdr:from>
    <xdr:ext cx="534377" cy="259045"/>
    <xdr:sp macro="" textlink="">
      <xdr:nvSpPr>
        <xdr:cNvPr id="140" name="テキスト ボックス 139"/>
        <xdr:cNvSpPr txBox="1"/>
      </xdr:nvSpPr>
      <xdr:spPr>
        <a:xfrm>
          <a:off x="3530111" y="101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140503</xdr:rowOff>
    </xdr:from>
    <xdr:to>
      <xdr:col>4</xdr:col>
      <xdr:colOff>206375</xdr:colOff>
      <xdr:row>59</xdr:row>
      <xdr:rowOff>70653</xdr:rowOff>
    </xdr:to>
    <xdr:sp macro="" textlink="">
      <xdr:nvSpPr>
        <xdr:cNvPr id="141" name="円/楕円 140"/>
        <xdr:cNvSpPr/>
      </xdr:nvSpPr>
      <xdr:spPr>
        <a:xfrm>
          <a:off x="2857500" y="100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61780</xdr:rowOff>
    </xdr:from>
    <xdr:ext cx="534377" cy="259045"/>
    <xdr:sp macro="" textlink="">
      <xdr:nvSpPr>
        <xdr:cNvPr id="142" name="テキスト ボックス 141"/>
        <xdr:cNvSpPr txBox="1"/>
      </xdr:nvSpPr>
      <xdr:spPr>
        <a:xfrm>
          <a:off x="2641111" y="101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145612</xdr:rowOff>
    </xdr:from>
    <xdr:to>
      <xdr:col>3</xdr:col>
      <xdr:colOff>3175</xdr:colOff>
      <xdr:row>59</xdr:row>
      <xdr:rowOff>75762</xdr:rowOff>
    </xdr:to>
    <xdr:sp macro="" textlink="">
      <xdr:nvSpPr>
        <xdr:cNvPr id="143" name="円/楕円 142"/>
        <xdr:cNvSpPr/>
      </xdr:nvSpPr>
      <xdr:spPr>
        <a:xfrm>
          <a:off x="1968500" y="100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66889</xdr:rowOff>
    </xdr:from>
    <xdr:ext cx="534377" cy="259045"/>
    <xdr:sp macro="" textlink="">
      <xdr:nvSpPr>
        <xdr:cNvPr id="144" name="テキスト ボックス 143"/>
        <xdr:cNvSpPr txBox="1"/>
      </xdr:nvSpPr>
      <xdr:spPr>
        <a:xfrm>
          <a:off x="1752111" y="101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148284</xdr:rowOff>
    </xdr:from>
    <xdr:to>
      <xdr:col>1</xdr:col>
      <xdr:colOff>485775</xdr:colOff>
      <xdr:row>59</xdr:row>
      <xdr:rowOff>78434</xdr:rowOff>
    </xdr:to>
    <xdr:sp macro="" textlink="">
      <xdr:nvSpPr>
        <xdr:cNvPr id="145" name="円/楕円 144"/>
        <xdr:cNvSpPr/>
      </xdr:nvSpPr>
      <xdr:spPr>
        <a:xfrm>
          <a:off x="1079500" y="100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69561</xdr:rowOff>
    </xdr:from>
    <xdr:ext cx="534377" cy="259045"/>
    <xdr:sp macro="" textlink="">
      <xdr:nvSpPr>
        <xdr:cNvPr id="146" name="テキスト ボックス 145"/>
        <xdr:cNvSpPr txBox="1"/>
      </xdr:nvSpPr>
      <xdr:spPr>
        <a:xfrm>
          <a:off x="863111" y="1018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27687</xdr:rowOff>
    </xdr:from>
    <xdr:to>
      <xdr:col>6</xdr:col>
      <xdr:colOff>511175</xdr:colOff>
      <xdr:row>78</xdr:row>
      <xdr:rowOff>45321</xdr:rowOff>
    </xdr:to>
    <xdr:cxnSp macro="">
      <xdr:nvCxnSpPr>
        <xdr:cNvPr id="177" name="直線コネクタ 176"/>
        <xdr:cNvCxnSpPr/>
      </xdr:nvCxnSpPr>
      <xdr:spPr>
        <a:xfrm flipV="1">
          <a:off x="3797300" y="13400787"/>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45321</xdr:rowOff>
    </xdr:from>
    <xdr:to>
      <xdr:col>5</xdr:col>
      <xdr:colOff>358775</xdr:colOff>
      <xdr:row>78</xdr:row>
      <xdr:rowOff>55989</xdr:rowOff>
    </xdr:to>
    <xdr:cxnSp macro="">
      <xdr:nvCxnSpPr>
        <xdr:cNvPr id="180" name="直線コネクタ 179"/>
        <xdr:cNvCxnSpPr/>
      </xdr:nvCxnSpPr>
      <xdr:spPr>
        <a:xfrm flipV="1">
          <a:off x="2908300" y="1341842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55989</xdr:rowOff>
    </xdr:from>
    <xdr:to>
      <xdr:col>4</xdr:col>
      <xdr:colOff>155575</xdr:colOff>
      <xdr:row>78</xdr:row>
      <xdr:rowOff>112703</xdr:rowOff>
    </xdr:to>
    <xdr:cxnSp macro="">
      <xdr:nvCxnSpPr>
        <xdr:cNvPr id="183" name="直線コネクタ 182"/>
        <xdr:cNvCxnSpPr/>
      </xdr:nvCxnSpPr>
      <xdr:spPr>
        <a:xfrm flipV="1">
          <a:off x="2019300" y="13429089"/>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61759</xdr:rowOff>
    </xdr:from>
    <xdr:to>
      <xdr:col>2</xdr:col>
      <xdr:colOff>638175</xdr:colOff>
      <xdr:row>78</xdr:row>
      <xdr:rowOff>112703</xdr:rowOff>
    </xdr:to>
    <xdr:cxnSp macro="">
      <xdr:nvCxnSpPr>
        <xdr:cNvPr id="186" name="直線コネクタ 185"/>
        <xdr:cNvCxnSpPr/>
      </xdr:nvCxnSpPr>
      <xdr:spPr>
        <a:xfrm>
          <a:off x="1130300" y="13434859"/>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148337</xdr:rowOff>
    </xdr:from>
    <xdr:to>
      <xdr:col>6</xdr:col>
      <xdr:colOff>561975</xdr:colOff>
      <xdr:row>78</xdr:row>
      <xdr:rowOff>78487</xdr:rowOff>
    </xdr:to>
    <xdr:sp macro="" textlink="">
      <xdr:nvSpPr>
        <xdr:cNvPr id="196" name="円/楕円 195"/>
        <xdr:cNvSpPr/>
      </xdr:nvSpPr>
      <xdr:spPr>
        <a:xfrm>
          <a:off x="45847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126764</xdr:rowOff>
    </xdr:from>
    <xdr:ext cx="469744" cy="259045"/>
    <xdr:sp macro="" textlink="">
      <xdr:nvSpPr>
        <xdr:cNvPr id="197" name="維持補修費該当値テキスト"/>
        <xdr:cNvSpPr txBox="1"/>
      </xdr:nvSpPr>
      <xdr:spPr>
        <a:xfrm>
          <a:off x="4686300"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165971</xdr:rowOff>
    </xdr:from>
    <xdr:to>
      <xdr:col>5</xdr:col>
      <xdr:colOff>409575</xdr:colOff>
      <xdr:row>78</xdr:row>
      <xdr:rowOff>96121</xdr:rowOff>
    </xdr:to>
    <xdr:sp macro="" textlink="">
      <xdr:nvSpPr>
        <xdr:cNvPr id="198" name="円/楕円 197"/>
        <xdr:cNvSpPr/>
      </xdr:nvSpPr>
      <xdr:spPr>
        <a:xfrm>
          <a:off x="3746500" y="13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87248</xdr:rowOff>
    </xdr:from>
    <xdr:ext cx="469744" cy="259045"/>
    <xdr:sp macro="" textlink="">
      <xdr:nvSpPr>
        <xdr:cNvPr id="199" name="テキスト ボックス 198"/>
        <xdr:cNvSpPr txBox="1"/>
      </xdr:nvSpPr>
      <xdr:spPr>
        <a:xfrm>
          <a:off x="3562427" y="134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5189</xdr:rowOff>
    </xdr:from>
    <xdr:to>
      <xdr:col>4</xdr:col>
      <xdr:colOff>206375</xdr:colOff>
      <xdr:row>78</xdr:row>
      <xdr:rowOff>106789</xdr:rowOff>
    </xdr:to>
    <xdr:sp macro="" textlink="">
      <xdr:nvSpPr>
        <xdr:cNvPr id="200" name="円/楕円 199"/>
        <xdr:cNvSpPr/>
      </xdr:nvSpPr>
      <xdr:spPr>
        <a:xfrm>
          <a:off x="2857500" y="133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97916</xdr:rowOff>
    </xdr:from>
    <xdr:ext cx="469744" cy="259045"/>
    <xdr:sp macro="" textlink="">
      <xdr:nvSpPr>
        <xdr:cNvPr id="201" name="テキスト ボックス 200"/>
        <xdr:cNvSpPr txBox="1"/>
      </xdr:nvSpPr>
      <xdr:spPr>
        <a:xfrm>
          <a:off x="2673427" y="1347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61903</xdr:rowOff>
    </xdr:from>
    <xdr:to>
      <xdr:col>3</xdr:col>
      <xdr:colOff>3175</xdr:colOff>
      <xdr:row>78</xdr:row>
      <xdr:rowOff>163503</xdr:rowOff>
    </xdr:to>
    <xdr:sp macro="" textlink="">
      <xdr:nvSpPr>
        <xdr:cNvPr id="202" name="円/楕円 201"/>
        <xdr:cNvSpPr/>
      </xdr:nvSpPr>
      <xdr:spPr>
        <a:xfrm>
          <a:off x="1968500" y="134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154630</xdr:rowOff>
    </xdr:from>
    <xdr:ext cx="469744" cy="259045"/>
    <xdr:sp macro="" textlink="">
      <xdr:nvSpPr>
        <xdr:cNvPr id="203" name="テキスト ボックス 202"/>
        <xdr:cNvSpPr txBox="1"/>
      </xdr:nvSpPr>
      <xdr:spPr>
        <a:xfrm>
          <a:off x="1784427" y="1352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10959</xdr:rowOff>
    </xdr:from>
    <xdr:to>
      <xdr:col>1</xdr:col>
      <xdr:colOff>485775</xdr:colOff>
      <xdr:row>78</xdr:row>
      <xdr:rowOff>112559</xdr:rowOff>
    </xdr:to>
    <xdr:sp macro="" textlink="">
      <xdr:nvSpPr>
        <xdr:cNvPr id="204" name="円/楕円 203"/>
        <xdr:cNvSpPr/>
      </xdr:nvSpPr>
      <xdr:spPr>
        <a:xfrm>
          <a:off x="1079500" y="133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103686</xdr:rowOff>
    </xdr:from>
    <xdr:ext cx="469744" cy="259045"/>
    <xdr:sp macro="" textlink="">
      <xdr:nvSpPr>
        <xdr:cNvPr id="205" name="テキスト ボックス 204"/>
        <xdr:cNvSpPr txBox="1"/>
      </xdr:nvSpPr>
      <xdr:spPr>
        <a:xfrm>
          <a:off x="895427" y="134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148603</xdr:rowOff>
    </xdr:from>
    <xdr:to>
      <xdr:col>6</xdr:col>
      <xdr:colOff>511175</xdr:colOff>
      <xdr:row>97</xdr:row>
      <xdr:rowOff>12243</xdr:rowOff>
    </xdr:to>
    <xdr:cxnSp macro="">
      <xdr:nvCxnSpPr>
        <xdr:cNvPr id="235" name="直線コネクタ 234"/>
        <xdr:cNvCxnSpPr/>
      </xdr:nvCxnSpPr>
      <xdr:spPr>
        <a:xfrm flipV="1">
          <a:off x="3797300" y="16607803"/>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12243</xdr:rowOff>
    </xdr:from>
    <xdr:to>
      <xdr:col>5</xdr:col>
      <xdr:colOff>358775</xdr:colOff>
      <xdr:row>97</xdr:row>
      <xdr:rowOff>27915</xdr:rowOff>
    </xdr:to>
    <xdr:cxnSp macro="">
      <xdr:nvCxnSpPr>
        <xdr:cNvPr id="238" name="直線コネクタ 237"/>
        <xdr:cNvCxnSpPr/>
      </xdr:nvCxnSpPr>
      <xdr:spPr>
        <a:xfrm flipV="1">
          <a:off x="2908300" y="16642893"/>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27915</xdr:rowOff>
    </xdr:from>
    <xdr:to>
      <xdr:col>4</xdr:col>
      <xdr:colOff>155575</xdr:colOff>
      <xdr:row>97</xdr:row>
      <xdr:rowOff>85013</xdr:rowOff>
    </xdr:to>
    <xdr:cxnSp macro="">
      <xdr:nvCxnSpPr>
        <xdr:cNvPr id="241" name="直線コネクタ 240"/>
        <xdr:cNvCxnSpPr/>
      </xdr:nvCxnSpPr>
      <xdr:spPr>
        <a:xfrm flipV="1">
          <a:off x="2019300" y="16658565"/>
          <a:ext cx="889000" cy="5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91915</xdr:rowOff>
    </xdr:from>
    <xdr:ext cx="534377" cy="259045"/>
    <xdr:sp macro="" textlink="">
      <xdr:nvSpPr>
        <xdr:cNvPr id="243" name="テキスト ボックス 242"/>
        <xdr:cNvSpPr txBox="1"/>
      </xdr:nvSpPr>
      <xdr:spPr>
        <a:xfrm>
          <a:off x="2641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85013</xdr:rowOff>
    </xdr:from>
    <xdr:to>
      <xdr:col>2</xdr:col>
      <xdr:colOff>638175</xdr:colOff>
      <xdr:row>97</xdr:row>
      <xdr:rowOff>107417</xdr:rowOff>
    </xdr:to>
    <xdr:cxnSp macro="">
      <xdr:nvCxnSpPr>
        <xdr:cNvPr id="244" name="直線コネクタ 243"/>
        <xdr:cNvCxnSpPr/>
      </xdr:nvCxnSpPr>
      <xdr:spPr>
        <a:xfrm flipV="1">
          <a:off x="1130300" y="16715663"/>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161752</xdr:rowOff>
    </xdr:from>
    <xdr:ext cx="534377" cy="259045"/>
    <xdr:sp macro="" textlink="">
      <xdr:nvSpPr>
        <xdr:cNvPr id="246" name="テキスト ボックス 245"/>
        <xdr:cNvSpPr txBox="1"/>
      </xdr:nvSpPr>
      <xdr:spPr>
        <a:xfrm>
          <a:off x="1752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97803</xdr:rowOff>
    </xdr:from>
    <xdr:to>
      <xdr:col>6</xdr:col>
      <xdr:colOff>561975</xdr:colOff>
      <xdr:row>97</xdr:row>
      <xdr:rowOff>27953</xdr:rowOff>
    </xdr:to>
    <xdr:sp macro="" textlink="">
      <xdr:nvSpPr>
        <xdr:cNvPr id="254" name="円/楕円 253"/>
        <xdr:cNvSpPr/>
      </xdr:nvSpPr>
      <xdr:spPr>
        <a:xfrm>
          <a:off x="4584700" y="165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76230</xdr:rowOff>
    </xdr:from>
    <xdr:ext cx="534377" cy="259045"/>
    <xdr:sp macro="" textlink="">
      <xdr:nvSpPr>
        <xdr:cNvPr id="255" name="扶助費該当値テキスト"/>
        <xdr:cNvSpPr txBox="1"/>
      </xdr:nvSpPr>
      <xdr:spPr>
        <a:xfrm>
          <a:off x="4686300" y="165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132893</xdr:rowOff>
    </xdr:from>
    <xdr:to>
      <xdr:col>5</xdr:col>
      <xdr:colOff>409575</xdr:colOff>
      <xdr:row>97</xdr:row>
      <xdr:rowOff>63043</xdr:rowOff>
    </xdr:to>
    <xdr:sp macro="" textlink="">
      <xdr:nvSpPr>
        <xdr:cNvPr id="256" name="円/楕円 255"/>
        <xdr:cNvSpPr/>
      </xdr:nvSpPr>
      <xdr:spPr>
        <a:xfrm>
          <a:off x="3746500" y="165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54170</xdr:rowOff>
    </xdr:from>
    <xdr:ext cx="534377" cy="259045"/>
    <xdr:sp macro="" textlink="">
      <xdr:nvSpPr>
        <xdr:cNvPr id="257" name="テキスト ボックス 256"/>
        <xdr:cNvSpPr txBox="1"/>
      </xdr:nvSpPr>
      <xdr:spPr>
        <a:xfrm>
          <a:off x="3530111" y="16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148565</xdr:rowOff>
    </xdr:from>
    <xdr:to>
      <xdr:col>4</xdr:col>
      <xdr:colOff>206375</xdr:colOff>
      <xdr:row>97</xdr:row>
      <xdr:rowOff>78715</xdr:rowOff>
    </xdr:to>
    <xdr:sp macro="" textlink="">
      <xdr:nvSpPr>
        <xdr:cNvPr id="258" name="円/楕円 257"/>
        <xdr:cNvSpPr/>
      </xdr:nvSpPr>
      <xdr:spPr>
        <a:xfrm>
          <a:off x="2857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69842</xdr:rowOff>
    </xdr:from>
    <xdr:ext cx="534377" cy="259045"/>
    <xdr:sp macro="" textlink="">
      <xdr:nvSpPr>
        <xdr:cNvPr id="259" name="テキスト ボックス 258"/>
        <xdr:cNvSpPr txBox="1"/>
      </xdr:nvSpPr>
      <xdr:spPr>
        <a:xfrm>
          <a:off x="2641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34213</xdr:rowOff>
    </xdr:from>
    <xdr:to>
      <xdr:col>3</xdr:col>
      <xdr:colOff>3175</xdr:colOff>
      <xdr:row>97</xdr:row>
      <xdr:rowOff>135813</xdr:rowOff>
    </xdr:to>
    <xdr:sp macro="" textlink="">
      <xdr:nvSpPr>
        <xdr:cNvPr id="260" name="円/楕円 259"/>
        <xdr:cNvSpPr/>
      </xdr:nvSpPr>
      <xdr:spPr>
        <a:xfrm>
          <a:off x="1968500" y="166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126940</xdr:rowOff>
    </xdr:from>
    <xdr:ext cx="534377" cy="259045"/>
    <xdr:sp macro="" textlink="">
      <xdr:nvSpPr>
        <xdr:cNvPr id="261" name="テキスト ボックス 260"/>
        <xdr:cNvSpPr txBox="1"/>
      </xdr:nvSpPr>
      <xdr:spPr>
        <a:xfrm>
          <a:off x="1752111" y="1675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56617</xdr:rowOff>
    </xdr:from>
    <xdr:to>
      <xdr:col>1</xdr:col>
      <xdr:colOff>485775</xdr:colOff>
      <xdr:row>97</xdr:row>
      <xdr:rowOff>158217</xdr:rowOff>
    </xdr:to>
    <xdr:sp macro="" textlink="">
      <xdr:nvSpPr>
        <xdr:cNvPr id="262" name="円/楕円 261"/>
        <xdr:cNvSpPr/>
      </xdr:nvSpPr>
      <xdr:spPr>
        <a:xfrm>
          <a:off x="1079500" y="166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149344</xdr:rowOff>
    </xdr:from>
    <xdr:ext cx="534377" cy="259045"/>
    <xdr:sp macro="" textlink="">
      <xdr:nvSpPr>
        <xdr:cNvPr id="263" name="テキスト ボックス 262"/>
        <xdr:cNvSpPr txBox="1"/>
      </xdr:nvSpPr>
      <xdr:spPr>
        <a:xfrm>
          <a:off x="863111" y="167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35585</xdr:rowOff>
    </xdr:from>
    <xdr:to>
      <xdr:col>15</xdr:col>
      <xdr:colOff>180975</xdr:colOff>
      <xdr:row>36</xdr:row>
      <xdr:rowOff>105982</xdr:rowOff>
    </xdr:to>
    <xdr:cxnSp macro="">
      <xdr:nvCxnSpPr>
        <xdr:cNvPr id="292" name="直線コネクタ 291"/>
        <xdr:cNvCxnSpPr/>
      </xdr:nvCxnSpPr>
      <xdr:spPr>
        <a:xfrm>
          <a:off x="9639300" y="6207785"/>
          <a:ext cx="838200" cy="7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35585</xdr:rowOff>
    </xdr:from>
    <xdr:to>
      <xdr:col>14</xdr:col>
      <xdr:colOff>28575</xdr:colOff>
      <xdr:row>36</xdr:row>
      <xdr:rowOff>134874</xdr:rowOff>
    </xdr:to>
    <xdr:cxnSp macro="">
      <xdr:nvCxnSpPr>
        <xdr:cNvPr id="295" name="直線コネクタ 294"/>
        <xdr:cNvCxnSpPr/>
      </xdr:nvCxnSpPr>
      <xdr:spPr>
        <a:xfrm flipV="1">
          <a:off x="8750300" y="6207785"/>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107074</xdr:rowOff>
    </xdr:from>
    <xdr:to>
      <xdr:col>12</xdr:col>
      <xdr:colOff>511175</xdr:colOff>
      <xdr:row>36</xdr:row>
      <xdr:rowOff>134874</xdr:rowOff>
    </xdr:to>
    <xdr:cxnSp macro="">
      <xdr:nvCxnSpPr>
        <xdr:cNvPr id="298" name="直線コネクタ 297"/>
        <xdr:cNvCxnSpPr/>
      </xdr:nvCxnSpPr>
      <xdr:spPr>
        <a:xfrm>
          <a:off x="7861300" y="6279274"/>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300" name="テキスト ボックス 299"/>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107074</xdr:rowOff>
    </xdr:from>
    <xdr:to>
      <xdr:col>11</xdr:col>
      <xdr:colOff>307975</xdr:colOff>
      <xdr:row>36</xdr:row>
      <xdr:rowOff>127114</xdr:rowOff>
    </xdr:to>
    <xdr:cxnSp macro="">
      <xdr:nvCxnSpPr>
        <xdr:cNvPr id="301" name="直線コネクタ 300"/>
        <xdr:cNvCxnSpPr/>
      </xdr:nvCxnSpPr>
      <xdr:spPr>
        <a:xfrm flipV="1">
          <a:off x="6972300" y="6279274"/>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3" name="テキスト ボックス 302"/>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105554</xdr:rowOff>
    </xdr:from>
    <xdr:ext cx="534377" cy="259045"/>
    <xdr:sp macro="" textlink="">
      <xdr:nvSpPr>
        <xdr:cNvPr id="305" name="テキスト ボックス 304"/>
        <xdr:cNvSpPr txBox="1"/>
      </xdr:nvSpPr>
      <xdr:spPr>
        <a:xfrm>
          <a:off x="6705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55182</xdr:rowOff>
    </xdr:from>
    <xdr:to>
      <xdr:col>15</xdr:col>
      <xdr:colOff>231775</xdr:colOff>
      <xdr:row>36</xdr:row>
      <xdr:rowOff>156782</xdr:rowOff>
    </xdr:to>
    <xdr:sp macro="" textlink="">
      <xdr:nvSpPr>
        <xdr:cNvPr id="311" name="円/楕円 310"/>
        <xdr:cNvSpPr/>
      </xdr:nvSpPr>
      <xdr:spPr>
        <a:xfrm>
          <a:off x="104267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33609</xdr:rowOff>
    </xdr:from>
    <xdr:ext cx="534377" cy="259045"/>
    <xdr:sp macro="" textlink="">
      <xdr:nvSpPr>
        <xdr:cNvPr id="312" name="補助費等該当値テキスト"/>
        <xdr:cNvSpPr txBox="1"/>
      </xdr:nvSpPr>
      <xdr:spPr>
        <a:xfrm>
          <a:off x="10528300" y="62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156235</xdr:rowOff>
    </xdr:from>
    <xdr:to>
      <xdr:col>14</xdr:col>
      <xdr:colOff>79375</xdr:colOff>
      <xdr:row>36</xdr:row>
      <xdr:rowOff>86385</xdr:rowOff>
    </xdr:to>
    <xdr:sp macro="" textlink="">
      <xdr:nvSpPr>
        <xdr:cNvPr id="313" name="円/楕円 312"/>
        <xdr:cNvSpPr/>
      </xdr:nvSpPr>
      <xdr:spPr>
        <a:xfrm>
          <a:off x="9588500" y="61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77512</xdr:rowOff>
    </xdr:from>
    <xdr:ext cx="534377" cy="259045"/>
    <xdr:sp macro="" textlink="">
      <xdr:nvSpPr>
        <xdr:cNvPr id="314" name="テキスト ボックス 313"/>
        <xdr:cNvSpPr txBox="1"/>
      </xdr:nvSpPr>
      <xdr:spPr>
        <a:xfrm>
          <a:off x="9372111" y="6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84074</xdr:rowOff>
    </xdr:from>
    <xdr:to>
      <xdr:col>12</xdr:col>
      <xdr:colOff>561975</xdr:colOff>
      <xdr:row>37</xdr:row>
      <xdr:rowOff>14224</xdr:rowOff>
    </xdr:to>
    <xdr:sp macro="" textlink="">
      <xdr:nvSpPr>
        <xdr:cNvPr id="315" name="円/楕円 314"/>
        <xdr:cNvSpPr/>
      </xdr:nvSpPr>
      <xdr:spPr>
        <a:xfrm>
          <a:off x="8699500" y="62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5351</xdr:rowOff>
    </xdr:from>
    <xdr:ext cx="534377" cy="259045"/>
    <xdr:sp macro="" textlink="">
      <xdr:nvSpPr>
        <xdr:cNvPr id="316" name="テキスト ボックス 315"/>
        <xdr:cNvSpPr txBox="1"/>
      </xdr:nvSpPr>
      <xdr:spPr>
        <a:xfrm>
          <a:off x="8483111" y="6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56274</xdr:rowOff>
    </xdr:from>
    <xdr:to>
      <xdr:col>11</xdr:col>
      <xdr:colOff>358775</xdr:colOff>
      <xdr:row>36</xdr:row>
      <xdr:rowOff>157874</xdr:rowOff>
    </xdr:to>
    <xdr:sp macro="" textlink="">
      <xdr:nvSpPr>
        <xdr:cNvPr id="317" name="円/楕円 316"/>
        <xdr:cNvSpPr/>
      </xdr:nvSpPr>
      <xdr:spPr>
        <a:xfrm>
          <a:off x="7810500" y="62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149001</xdr:rowOff>
    </xdr:from>
    <xdr:ext cx="534377" cy="259045"/>
    <xdr:sp macro="" textlink="">
      <xdr:nvSpPr>
        <xdr:cNvPr id="318" name="テキスト ボックス 317"/>
        <xdr:cNvSpPr txBox="1"/>
      </xdr:nvSpPr>
      <xdr:spPr>
        <a:xfrm>
          <a:off x="7594111" y="63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76314</xdr:rowOff>
    </xdr:from>
    <xdr:to>
      <xdr:col>10</xdr:col>
      <xdr:colOff>155575</xdr:colOff>
      <xdr:row>37</xdr:row>
      <xdr:rowOff>6464</xdr:rowOff>
    </xdr:to>
    <xdr:sp macro="" textlink="">
      <xdr:nvSpPr>
        <xdr:cNvPr id="319" name="円/楕円 318"/>
        <xdr:cNvSpPr/>
      </xdr:nvSpPr>
      <xdr:spPr>
        <a:xfrm>
          <a:off x="6921500" y="62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169041</xdr:rowOff>
    </xdr:from>
    <xdr:ext cx="534377" cy="259045"/>
    <xdr:sp macro="" textlink="">
      <xdr:nvSpPr>
        <xdr:cNvPr id="320" name="テキスト ボックス 319"/>
        <xdr:cNvSpPr txBox="1"/>
      </xdr:nvSpPr>
      <xdr:spPr>
        <a:xfrm>
          <a:off x="6705111" y="63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47551</xdr:rowOff>
    </xdr:from>
    <xdr:to>
      <xdr:col>15</xdr:col>
      <xdr:colOff>180975</xdr:colOff>
      <xdr:row>59</xdr:row>
      <xdr:rowOff>65026</xdr:rowOff>
    </xdr:to>
    <xdr:cxnSp macro="">
      <xdr:nvCxnSpPr>
        <xdr:cNvPr id="351" name="直線コネクタ 350"/>
        <xdr:cNvCxnSpPr/>
      </xdr:nvCxnSpPr>
      <xdr:spPr>
        <a:xfrm flipV="1">
          <a:off x="9639300" y="10163101"/>
          <a:ext cx="8382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65026</xdr:rowOff>
    </xdr:from>
    <xdr:to>
      <xdr:col>14</xdr:col>
      <xdr:colOff>28575</xdr:colOff>
      <xdr:row>59</xdr:row>
      <xdr:rowOff>74888</xdr:rowOff>
    </xdr:to>
    <xdr:cxnSp macro="">
      <xdr:nvCxnSpPr>
        <xdr:cNvPr id="354" name="直線コネクタ 353"/>
        <xdr:cNvCxnSpPr/>
      </xdr:nvCxnSpPr>
      <xdr:spPr>
        <a:xfrm flipV="1">
          <a:off x="8750300" y="10180576"/>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60916</xdr:rowOff>
    </xdr:from>
    <xdr:to>
      <xdr:col>12</xdr:col>
      <xdr:colOff>511175</xdr:colOff>
      <xdr:row>59</xdr:row>
      <xdr:rowOff>74888</xdr:rowOff>
    </xdr:to>
    <xdr:cxnSp macro="">
      <xdr:nvCxnSpPr>
        <xdr:cNvPr id="357" name="直線コネクタ 356"/>
        <xdr:cNvCxnSpPr/>
      </xdr:nvCxnSpPr>
      <xdr:spPr>
        <a:xfrm>
          <a:off x="7861300" y="10176466"/>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103129</xdr:rowOff>
    </xdr:from>
    <xdr:ext cx="534377" cy="259045"/>
    <xdr:sp macro="" textlink="">
      <xdr:nvSpPr>
        <xdr:cNvPr id="359" name="テキスト ボックス 358"/>
        <xdr:cNvSpPr txBox="1"/>
      </xdr:nvSpPr>
      <xdr:spPr>
        <a:xfrm>
          <a:off x="8483111" y="98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60916</xdr:rowOff>
    </xdr:from>
    <xdr:to>
      <xdr:col>11</xdr:col>
      <xdr:colOff>307975</xdr:colOff>
      <xdr:row>59</xdr:row>
      <xdr:rowOff>70231</xdr:rowOff>
    </xdr:to>
    <xdr:cxnSp macro="">
      <xdr:nvCxnSpPr>
        <xdr:cNvPr id="360" name="直線コネクタ 359"/>
        <xdr:cNvCxnSpPr/>
      </xdr:nvCxnSpPr>
      <xdr:spPr>
        <a:xfrm flipV="1">
          <a:off x="6972300" y="10176466"/>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104968</xdr:rowOff>
    </xdr:from>
    <xdr:ext cx="534377" cy="259045"/>
    <xdr:sp macro="" textlink="">
      <xdr:nvSpPr>
        <xdr:cNvPr id="362" name="テキスト ボックス 361"/>
        <xdr:cNvSpPr txBox="1"/>
      </xdr:nvSpPr>
      <xdr:spPr>
        <a:xfrm>
          <a:off x="7594111" y="98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116391</xdr:rowOff>
    </xdr:from>
    <xdr:ext cx="534377" cy="259045"/>
    <xdr:sp macro="" textlink="">
      <xdr:nvSpPr>
        <xdr:cNvPr id="364" name="テキスト ボックス 363"/>
        <xdr:cNvSpPr txBox="1"/>
      </xdr:nvSpPr>
      <xdr:spPr>
        <a:xfrm>
          <a:off x="6705111" y="98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168201</xdr:rowOff>
    </xdr:from>
    <xdr:to>
      <xdr:col>15</xdr:col>
      <xdr:colOff>231775</xdr:colOff>
      <xdr:row>59</xdr:row>
      <xdr:rowOff>98351</xdr:rowOff>
    </xdr:to>
    <xdr:sp macro="" textlink="">
      <xdr:nvSpPr>
        <xdr:cNvPr id="370" name="円/楕円 369"/>
        <xdr:cNvSpPr/>
      </xdr:nvSpPr>
      <xdr:spPr>
        <a:xfrm>
          <a:off x="10426700" y="101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135587</xdr:rowOff>
    </xdr:from>
    <xdr:ext cx="534377" cy="259045"/>
    <xdr:sp macro="" textlink="">
      <xdr:nvSpPr>
        <xdr:cNvPr id="371" name="普通建設事業費該当値テキスト"/>
        <xdr:cNvSpPr txBox="1"/>
      </xdr:nvSpPr>
      <xdr:spPr>
        <a:xfrm>
          <a:off x="10528300" y="1007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14226</xdr:rowOff>
    </xdr:from>
    <xdr:to>
      <xdr:col>14</xdr:col>
      <xdr:colOff>79375</xdr:colOff>
      <xdr:row>59</xdr:row>
      <xdr:rowOff>115826</xdr:rowOff>
    </xdr:to>
    <xdr:sp macro="" textlink="">
      <xdr:nvSpPr>
        <xdr:cNvPr id="372" name="円/楕円 371"/>
        <xdr:cNvSpPr/>
      </xdr:nvSpPr>
      <xdr:spPr>
        <a:xfrm>
          <a:off x="9588500" y="101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106953</xdr:rowOff>
    </xdr:from>
    <xdr:ext cx="534377" cy="259045"/>
    <xdr:sp macro="" textlink="">
      <xdr:nvSpPr>
        <xdr:cNvPr id="373" name="テキスト ボックス 372"/>
        <xdr:cNvSpPr txBox="1"/>
      </xdr:nvSpPr>
      <xdr:spPr>
        <a:xfrm>
          <a:off x="9372111" y="10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24088</xdr:rowOff>
    </xdr:from>
    <xdr:to>
      <xdr:col>12</xdr:col>
      <xdr:colOff>561975</xdr:colOff>
      <xdr:row>59</xdr:row>
      <xdr:rowOff>125688</xdr:rowOff>
    </xdr:to>
    <xdr:sp macro="" textlink="">
      <xdr:nvSpPr>
        <xdr:cNvPr id="374" name="円/楕円 373"/>
        <xdr:cNvSpPr/>
      </xdr:nvSpPr>
      <xdr:spPr>
        <a:xfrm>
          <a:off x="8699500" y="101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116815</xdr:rowOff>
    </xdr:from>
    <xdr:ext cx="534377" cy="259045"/>
    <xdr:sp macro="" textlink="">
      <xdr:nvSpPr>
        <xdr:cNvPr id="375" name="テキスト ボックス 374"/>
        <xdr:cNvSpPr txBox="1"/>
      </xdr:nvSpPr>
      <xdr:spPr>
        <a:xfrm>
          <a:off x="8483111" y="102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10116</xdr:rowOff>
    </xdr:from>
    <xdr:to>
      <xdr:col>11</xdr:col>
      <xdr:colOff>358775</xdr:colOff>
      <xdr:row>59</xdr:row>
      <xdr:rowOff>111716</xdr:rowOff>
    </xdr:to>
    <xdr:sp macro="" textlink="">
      <xdr:nvSpPr>
        <xdr:cNvPr id="376" name="円/楕円 375"/>
        <xdr:cNvSpPr/>
      </xdr:nvSpPr>
      <xdr:spPr>
        <a:xfrm>
          <a:off x="7810500" y="101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102843</xdr:rowOff>
    </xdr:from>
    <xdr:ext cx="534377" cy="259045"/>
    <xdr:sp macro="" textlink="">
      <xdr:nvSpPr>
        <xdr:cNvPr id="377" name="テキスト ボックス 376"/>
        <xdr:cNvSpPr txBox="1"/>
      </xdr:nvSpPr>
      <xdr:spPr>
        <a:xfrm>
          <a:off x="7594111" y="102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19431</xdr:rowOff>
    </xdr:from>
    <xdr:to>
      <xdr:col>10</xdr:col>
      <xdr:colOff>155575</xdr:colOff>
      <xdr:row>59</xdr:row>
      <xdr:rowOff>121031</xdr:rowOff>
    </xdr:to>
    <xdr:sp macro="" textlink="">
      <xdr:nvSpPr>
        <xdr:cNvPr id="378" name="円/楕円 377"/>
        <xdr:cNvSpPr/>
      </xdr:nvSpPr>
      <xdr:spPr>
        <a:xfrm>
          <a:off x="6921500" y="101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112158</xdr:rowOff>
    </xdr:from>
    <xdr:ext cx="534377" cy="259045"/>
    <xdr:sp macro="" textlink="">
      <xdr:nvSpPr>
        <xdr:cNvPr id="379" name="テキスト ボックス 378"/>
        <xdr:cNvSpPr txBox="1"/>
      </xdr:nvSpPr>
      <xdr:spPr>
        <a:xfrm>
          <a:off x="6705111" y="1022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7201</xdr:rowOff>
    </xdr:from>
    <xdr:to>
      <xdr:col>15</xdr:col>
      <xdr:colOff>180975</xdr:colOff>
      <xdr:row>79</xdr:row>
      <xdr:rowOff>25267</xdr:rowOff>
    </xdr:to>
    <xdr:cxnSp macro="">
      <xdr:nvCxnSpPr>
        <xdr:cNvPr id="408" name="直線コネクタ 407"/>
        <xdr:cNvCxnSpPr/>
      </xdr:nvCxnSpPr>
      <xdr:spPr>
        <a:xfrm flipV="1">
          <a:off x="9639300" y="13551751"/>
          <a:ext cx="838200" cy="1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25267</xdr:rowOff>
    </xdr:from>
    <xdr:to>
      <xdr:col>14</xdr:col>
      <xdr:colOff>28575</xdr:colOff>
      <xdr:row>79</xdr:row>
      <xdr:rowOff>33319</xdr:rowOff>
    </xdr:to>
    <xdr:cxnSp macro="">
      <xdr:nvCxnSpPr>
        <xdr:cNvPr id="411" name="直線コネクタ 410"/>
        <xdr:cNvCxnSpPr/>
      </xdr:nvCxnSpPr>
      <xdr:spPr>
        <a:xfrm flipV="1">
          <a:off x="8750300" y="13569817"/>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127851</xdr:rowOff>
    </xdr:from>
    <xdr:to>
      <xdr:col>15</xdr:col>
      <xdr:colOff>231775</xdr:colOff>
      <xdr:row>79</xdr:row>
      <xdr:rowOff>58001</xdr:rowOff>
    </xdr:to>
    <xdr:sp macro="" textlink="">
      <xdr:nvSpPr>
        <xdr:cNvPr id="421" name="円/楕円 420"/>
        <xdr:cNvSpPr/>
      </xdr:nvSpPr>
      <xdr:spPr>
        <a:xfrm>
          <a:off x="10426700" y="135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87228</xdr:rowOff>
    </xdr:from>
    <xdr:ext cx="534377" cy="259045"/>
    <xdr:sp macro="" textlink="">
      <xdr:nvSpPr>
        <xdr:cNvPr id="422" name="普通建設事業費 （ うち新規整備　）該当値テキスト"/>
        <xdr:cNvSpPr txBox="1"/>
      </xdr:nvSpPr>
      <xdr:spPr>
        <a:xfrm>
          <a:off x="10528300" y="132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145917</xdr:rowOff>
    </xdr:from>
    <xdr:to>
      <xdr:col>14</xdr:col>
      <xdr:colOff>79375</xdr:colOff>
      <xdr:row>79</xdr:row>
      <xdr:rowOff>76067</xdr:rowOff>
    </xdr:to>
    <xdr:sp macro="" textlink="">
      <xdr:nvSpPr>
        <xdr:cNvPr id="423" name="円/楕円 422"/>
        <xdr:cNvSpPr/>
      </xdr:nvSpPr>
      <xdr:spPr>
        <a:xfrm>
          <a:off x="9588500" y="135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67194</xdr:rowOff>
    </xdr:from>
    <xdr:ext cx="534377" cy="259045"/>
    <xdr:sp macro="" textlink="">
      <xdr:nvSpPr>
        <xdr:cNvPr id="424" name="テキスト ボックス 423"/>
        <xdr:cNvSpPr txBox="1"/>
      </xdr:nvSpPr>
      <xdr:spPr>
        <a:xfrm>
          <a:off x="9372111" y="136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153969</xdr:rowOff>
    </xdr:from>
    <xdr:to>
      <xdr:col>12</xdr:col>
      <xdr:colOff>561975</xdr:colOff>
      <xdr:row>79</xdr:row>
      <xdr:rowOff>84119</xdr:rowOff>
    </xdr:to>
    <xdr:sp macro="" textlink="">
      <xdr:nvSpPr>
        <xdr:cNvPr id="425" name="円/楕円 424"/>
        <xdr:cNvSpPr/>
      </xdr:nvSpPr>
      <xdr:spPr>
        <a:xfrm>
          <a:off x="8699500" y="135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75246</xdr:rowOff>
    </xdr:from>
    <xdr:ext cx="469744" cy="259045"/>
    <xdr:sp macro="" textlink="">
      <xdr:nvSpPr>
        <xdr:cNvPr id="426" name="テキスト ボックス 425"/>
        <xdr:cNvSpPr txBox="1"/>
      </xdr:nvSpPr>
      <xdr:spPr>
        <a:xfrm>
          <a:off x="8515427" y="1361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124994</xdr:rowOff>
    </xdr:from>
    <xdr:to>
      <xdr:col>15</xdr:col>
      <xdr:colOff>180975</xdr:colOff>
      <xdr:row>98</xdr:row>
      <xdr:rowOff>133159</xdr:rowOff>
    </xdr:to>
    <xdr:cxnSp macro="">
      <xdr:nvCxnSpPr>
        <xdr:cNvPr id="455" name="直線コネクタ 454"/>
        <xdr:cNvCxnSpPr/>
      </xdr:nvCxnSpPr>
      <xdr:spPr>
        <a:xfrm flipV="1">
          <a:off x="9639300" y="1692709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99352</xdr:rowOff>
    </xdr:from>
    <xdr:to>
      <xdr:col>14</xdr:col>
      <xdr:colOff>28575</xdr:colOff>
      <xdr:row>98</xdr:row>
      <xdr:rowOff>133159</xdr:rowOff>
    </xdr:to>
    <xdr:cxnSp macro="">
      <xdr:nvCxnSpPr>
        <xdr:cNvPr id="458" name="直線コネクタ 457"/>
        <xdr:cNvCxnSpPr/>
      </xdr:nvCxnSpPr>
      <xdr:spPr>
        <a:xfrm>
          <a:off x="8750300" y="16901452"/>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88397</xdr:rowOff>
    </xdr:from>
    <xdr:ext cx="534377" cy="259045"/>
    <xdr:sp macro="" textlink="">
      <xdr:nvSpPr>
        <xdr:cNvPr id="462" name="テキスト ボックス 461"/>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74194</xdr:rowOff>
    </xdr:from>
    <xdr:to>
      <xdr:col>15</xdr:col>
      <xdr:colOff>231775</xdr:colOff>
      <xdr:row>99</xdr:row>
      <xdr:rowOff>4344</xdr:rowOff>
    </xdr:to>
    <xdr:sp macro="" textlink="">
      <xdr:nvSpPr>
        <xdr:cNvPr id="468" name="円/楕円 467"/>
        <xdr:cNvSpPr/>
      </xdr:nvSpPr>
      <xdr:spPr>
        <a:xfrm>
          <a:off x="10426700" y="168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160571</xdr:rowOff>
    </xdr:from>
    <xdr:ext cx="469744" cy="259045"/>
    <xdr:sp macro="" textlink="">
      <xdr:nvSpPr>
        <xdr:cNvPr id="469" name="普通建設事業費 （ うち更新整備　）該当値テキスト"/>
        <xdr:cNvSpPr txBox="1"/>
      </xdr:nvSpPr>
      <xdr:spPr>
        <a:xfrm>
          <a:off x="10528300" y="1679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82359</xdr:rowOff>
    </xdr:from>
    <xdr:to>
      <xdr:col>14</xdr:col>
      <xdr:colOff>79375</xdr:colOff>
      <xdr:row>99</xdr:row>
      <xdr:rowOff>12509</xdr:rowOff>
    </xdr:to>
    <xdr:sp macro="" textlink="">
      <xdr:nvSpPr>
        <xdr:cNvPr id="470" name="円/楕円 469"/>
        <xdr:cNvSpPr/>
      </xdr:nvSpPr>
      <xdr:spPr>
        <a:xfrm>
          <a:off x="9588500" y="168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3636</xdr:rowOff>
    </xdr:from>
    <xdr:ext cx="469744" cy="259045"/>
    <xdr:sp macro="" textlink="">
      <xdr:nvSpPr>
        <xdr:cNvPr id="471" name="テキスト ボックス 470"/>
        <xdr:cNvSpPr txBox="1"/>
      </xdr:nvSpPr>
      <xdr:spPr>
        <a:xfrm>
          <a:off x="9404427" y="169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48552</xdr:rowOff>
    </xdr:from>
    <xdr:to>
      <xdr:col>12</xdr:col>
      <xdr:colOff>561975</xdr:colOff>
      <xdr:row>98</xdr:row>
      <xdr:rowOff>150152</xdr:rowOff>
    </xdr:to>
    <xdr:sp macro="" textlink="">
      <xdr:nvSpPr>
        <xdr:cNvPr id="472" name="円/楕円 471"/>
        <xdr:cNvSpPr/>
      </xdr:nvSpPr>
      <xdr:spPr>
        <a:xfrm>
          <a:off x="8699500" y="168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141279</xdr:rowOff>
    </xdr:from>
    <xdr:ext cx="469744" cy="259045"/>
    <xdr:sp macro="" textlink="">
      <xdr:nvSpPr>
        <xdr:cNvPr id="473" name="テキスト ボックス 472"/>
        <xdr:cNvSpPr txBox="1"/>
      </xdr:nvSpPr>
      <xdr:spPr>
        <a:xfrm>
          <a:off x="8515427" y="169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44424</xdr:rowOff>
    </xdr:from>
    <xdr:to>
      <xdr:col>23</xdr:col>
      <xdr:colOff>517525</xdr:colOff>
      <xdr:row>39</xdr:row>
      <xdr:rowOff>44450</xdr:rowOff>
    </xdr:to>
    <xdr:cxnSp macro="">
      <xdr:nvCxnSpPr>
        <xdr:cNvPr id="502" name="直線コネクタ 501"/>
        <xdr:cNvCxnSpPr/>
      </xdr:nvCxnSpPr>
      <xdr:spPr>
        <a:xfrm>
          <a:off x="15481300" y="6730974"/>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44424</xdr:rowOff>
    </xdr:from>
    <xdr:to>
      <xdr:col>22</xdr:col>
      <xdr:colOff>365125</xdr:colOff>
      <xdr:row>39</xdr:row>
      <xdr:rowOff>44424</xdr:rowOff>
    </xdr:to>
    <xdr:cxnSp macro="">
      <xdr:nvCxnSpPr>
        <xdr:cNvPr id="505" name="直線コネクタ 504"/>
        <xdr:cNvCxnSpPr/>
      </xdr:nvCxnSpPr>
      <xdr:spPr>
        <a:xfrm>
          <a:off x="14592300" y="673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44424</xdr:rowOff>
    </xdr:from>
    <xdr:to>
      <xdr:col>21</xdr:col>
      <xdr:colOff>161925</xdr:colOff>
      <xdr:row>39</xdr:row>
      <xdr:rowOff>44450</xdr:rowOff>
    </xdr:to>
    <xdr:cxnSp macro="">
      <xdr:nvCxnSpPr>
        <xdr:cNvPr id="508" name="直線コネクタ 507"/>
        <xdr:cNvCxnSpPr/>
      </xdr:nvCxnSpPr>
      <xdr:spPr>
        <a:xfrm flipV="1">
          <a:off x="13703300" y="6730974"/>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31458</xdr:rowOff>
    </xdr:from>
    <xdr:to>
      <xdr:col>19</xdr:col>
      <xdr:colOff>644525</xdr:colOff>
      <xdr:row>39</xdr:row>
      <xdr:rowOff>44450</xdr:rowOff>
    </xdr:to>
    <xdr:cxnSp macro="">
      <xdr:nvCxnSpPr>
        <xdr:cNvPr id="511" name="直線コネクタ 510"/>
        <xdr:cNvCxnSpPr/>
      </xdr:nvCxnSpPr>
      <xdr:spPr>
        <a:xfrm>
          <a:off x="12814300" y="6718008"/>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76547</xdr:rowOff>
    </xdr:from>
    <xdr:ext cx="378565" cy="259045"/>
    <xdr:sp macro="" textlink="">
      <xdr:nvSpPr>
        <xdr:cNvPr id="515" name="テキスト ボックス 514"/>
        <xdr:cNvSpPr txBox="1"/>
      </xdr:nvSpPr>
      <xdr:spPr>
        <a:xfrm>
          <a:off x="12625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165074</xdr:rowOff>
    </xdr:from>
    <xdr:to>
      <xdr:col>22</xdr:col>
      <xdr:colOff>415925</xdr:colOff>
      <xdr:row>39</xdr:row>
      <xdr:rowOff>95224</xdr:rowOff>
    </xdr:to>
    <xdr:sp macro="" textlink="">
      <xdr:nvSpPr>
        <xdr:cNvPr id="523" name="円/楕円 522"/>
        <xdr:cNvSpPr/>
      </xdr:nvSpPr>
      <xdr:spPr>
        <a:xfrm>
          <a:off x="15430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86351</xdr:rowOff>
    </xdr:from>
    <xdr:ext cx="249299" cy="259045"/>
    <xdr:sp macro="" textlink="">
      <xdr:nvSpPr>
        <xdr:cNvPr id="524" name="テキスト ボックス 523"/>
        <xdr:cNvSpPr txBox="1"/>
      </xdr:nvSpPr>
      <xdr:spPr>
        <a:xfrm>
          <a:off x="15356649"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165074</xdr:rowOff>
    </xdr:from>
    <xdr:to>
      <xdr:col>21</xdr:col>
      <xdr:colOff>212725</xdr:colOff>
      <xdr:row>39</xdr:row>
      <xdr:rowOff>95224</xdr:rowOff>
    </xdr:to>
    <xdr:sp macro="" textlink="">
      <xdr:nvSpPr>
        <xdr:cNvPr id="525" name="円/楕円 524"/>
        <xdr:cNvSpPr/>
      </xdr:nvSpPr>
      <xdr:spPr>
        <a:xfrm>
          <a:off x="14541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86351</xdr:rowOff>
    </xdr:from>
    <xdr:ext cx="249299" cy="259045"/>
    <xdr:sp macro="" textlink="">
      <xdr:nvSpPr>
        <xdr:cNvPr id="526" name="テキスト ボックス 525"/>
        <xdr:cNvSpPr txBox="1"/>
      </xdr:nvSpPr>
      <xdr:spPr>
        <a:xfrm>
          <a:off x="14467649"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152108</xdr:rowOff>
    </xdr:from>
    <xdr:to>
      <xdr:col>18</xdr:col>
      <xdr:colOff>492125</xdr:colOff>
      <xdr:row>39</xdr:row>
      <xdr:rowOff>82258</xdr:rowOff>
    </xdr:to>
    <xdr:sp macro="" textlink="">
      <xdr:nvSpPr>
        <xdr:cNvPr id="529" name="円/楕円 528"/>
        <xdr:cNvSpPr/>
      </xdr:nvSpPr>
      <xdr:spPr>
        <a:xfrm>
          <a:off x="127635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98785</xdr:rowOff>
    </xdr:from>
    <xdr:ext cx="469744" cy="259045"/>
    <xdr:sp macro="" textlink="">
      <xdr:nvSpPr>
        <xdr:cNvPr id="530" name="テキスト ボックス 529"/>
        <xdr:cNvSpPr txBox="1"/>
      </xdr:nvSpPr>
      <xdr:spPr>
        <a:xfrm>
          <a:off x="12579427" y="644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116742</xdr:rowOff>
    </xdr:from>
    <xdr:to>
      <xdr:col>23</xdr:col>
      <xdr:colOff>517525</xdr:colOff>
      <xdr:row>77</xdr:row>
      <xdr:rowOff>121265</xdr:rowOff>
    </xdr:to>
    <xdr:cxnSp macro="">
      <xdr:nvCxnSpPr>
        <xdr:cNvPr id="610" name="直線コネクタ 609"/>
        <xdr:cNvCxnSpPr/>
      </xdr:nvCxnSpPr>
      <xdr:spPr>
        <a:xfrm flipV="1">
          <a:off x="15481300" y="13318392"/>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107468</xdr:rowOff>
    </xdr:from>
    <xdr:to>
      <xdr:col>22</xdr:col>
      <xdr:colOff>365125</xdr:colOff>
      <xdr:row>77</xdr:row>
      <xdr:rowOff>121265</xdr:rowOff>
    </xdr:to>
    <xdr:cxnSp macro="">
      <xdr:nvCxnSpPr>
        <xdr:cNvPr id="613" name="直線コネクタ 612"/>
        <xdr:cNvCxnSpPr/>
      </xdr:nvCxnSpPr>
      <xdr:spPr>
        <a:xfrm>
          <a:off x="14592300" y="1330911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96560</xdr:rowOff>
    </xdr:from>
    <xdr:to>
      <xdr:col>21</xdr:col>
      <xdr:colOff>161925</xdr:colOff>
      <xdr:row>77</xdr:row>
      <xdr:rowOff>107468</xdr:rowOff>
    </xdr:to>
    <xdr:cxnSp macro="">
      <xdr:nvCxnSpPr>
        <xdr:cNvPr id="616" name="直線コネクタ 615"/>
        <xdr:cNvCxnSpPr/>
      </xdr:nvCxnSpPr>
      <xdr:spPr>
        <a:xfrm>
          <a:off x="13703300" y="1329821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85816</xdr:rowOff>
    </xdr:from>
    <xdr:to>
      <xdr:col>19</xdr:col>
      <xdr:colOff>644525</xdr:colOff>
      <xdr:row>77</xdr:row>
      <xdr:rowOff>96560</xdr:rowOff>
    </xdr:to>
    <xdr:cxnSp macro="">
      <xdr:nvCxnSpPr>
        <xdr:cNvPr id="619" name="直線コネクタ 618"/>
        <xdr:cNvCxnSpPr/>
      </xdr:nvCxnSpPr>
      <xdr:spPr>
        <a:xfrm>
          <a:off x="12814300" y="132874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65942</xdr:rowOff>
    </xdr:from>
    <xdr:to>
      <xdr:col>23</xdr:col>
      <xdr:colOff>568325</xdr:colOff>
      <xdr:row>77</xdr:row>
      <xdr:rowOff>167542</xdr:rowOff>
    </xdr:to>
    <xdr:sp macro="" textlink="">
      <xdr:nvSpPr>
        <xdr:cNvPr id="629" name="円/楕円 628"/>
        <xdr:cNvSpPr/>
      </xdr:nvSpPr>
      <xdr:spPr>
        <a:xfrm>
          <a:off x="16268700" y="132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44369</xdr:rowOff>
    </xdr:from>
    <xdr:ext cx="534377" cy="259045"/>
    <xdr:sp macro="" textlink="">
      <xdr:nvSpPr>
        <xdr:cNvPr id="630" name="公債費該当値テキスト"/>
        <xdr:cNvSpPr txBox="1"/>
      </xdr:nvSpPr>
      <xdr:spPr>
        <a:xfrm>
          <a:off x="16370300" y="132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70465</xdr:rowOff>
    </xdr:from>
    <xdr:to>
      <xdr:col>22</xdr:col>
      <xdr:colOff>415925</xdr:colOff>
      <xdr:row>78</xdr:row>
      <xdr:rowOff>615</xdr:rowOff>
    </xdr:to>
    <xdr:sp macro="" textlink="">
      <xdr:nvSpPr>
        <xdr:cNvPr id="631" name="円/楕円 630"/>
        <xdr:cNvSpPr/>
      </xdr:nvSpPr>
      <xdr:spPr>
        <a:xfrm>
          <a:off x="15430500" y="132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163192</xdr:rowOff>
    </xdr:from>
    <xdr:ext cx="534377" cy="259045"/>
    <xdr:sp macro="" textlink="">
      <xdr:nvSpPr>
        <xdr:cNvPr id="632" name="テキスト ボックス 631"/>
        <xdr:cNvSpPr txBox="1"/>
      </xdr:nvSpPr>
      <xdr:spPr>
        <a:xfrm>
          <a:off x="15214111" y="1336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56668</xdr:rowOff>
    </xdr:from>
    <xdr:to>
      <xdr:col>21</xdr:col>
      <xdr:colOff>212725</xdr:colOff>
      <xdr:row>77</xdr:row>
      <xdr:rowOff>158268</xdr:rowOff>
    </xdr:to>
    <xdr:sp macro="" textlink="">
      <xdr:nvSpPr>
        <xdr:cNvPr id="633" name="円/楕円 632"/>
        <xdr:cNvSpPr/>
      </xdr:nvSpPr>
      <xdr:spPr>
        <a:xfrm>
          <a:off x="14541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149395</xdr:rowOff>
    </xdr:from>
    <xdr:ext cx="534377" cy="259045"/>
    <xdr:sp macro="" textlink="">
      <xdr:nvSpPr>
        <xdr:cNvPr id="634" name="テキスト ボックス 633"/>
        <xdr:cNvSpPr txBox="1"/>
      </xdr:nvSpPr>
      <xdr:spPr>
        <a:xfrm>
          <a:off x="14325111" y="133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45760</xdr:rowOff>
    </xdr:from>
    <xdr:to>
      <xdr:col>20</xdr:col>
      <xdr:colOff>9525</xdr:colOff>
      <xdr:row>77</xdr:row>
      <xdr:rowOff>147360</xdr:rowOff>
    </xdr:to>
    <xdr:sp macro="" textlink="">
      <xdr:nvSpPr>
        <xdr:cNvPr id="635" name="円/楕円 634"/>
        <xdr:cNvSpPr/>
      </xdr:nvSpPr>
      <xdr:spPr>
        <a:xfrm>
          <a:off x="13652500" y="132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138487</xdr:rowOff>
    </xdr:from>
    <xdr:ext cx="534377" cy="259045"/>
    <xdr:sp macro="" textlink="">
      <xdr:nvSpPr>
        <xdr:cNvPr id="636" name="テキスト ボックス 635"/>
        <xdr:cNvSpPr txBox="1"/>
      </xdr:nvSpPr>
      <xdr:spPr>
        <a:xfrm>
          <a:off x="13436111" y="133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35016</xdr:rowOff>
    </xdr:from>
    <xdr:to>
      <xdr:col>18</xdr:col>
      <xdr:colOff>492125</xdr:colOff>
      <xdr:row>77</xdr:row>
      <xdr:rowOff>136616</xdr:rowOff>
    </xdr:to>
    <xdr:sp macro="" textlink="">
      <xdr:nvSpPr>
        <xdr:cNvPr id="637" name="円/楕円 636"/>
        <xdr:cNvSpPr/>
      </xdr:nvSpPr>
      <xdr:spPr>
        <a:xfrm>
          <a:off x="12763500" y="13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127743</xdr:rowOff>
    </xdr:from>
    <xdr:ext cx="534377" cy="259045"/>
    <xdr:sp macro="" textlink="">
      <xdr:nvSpPr>
        <xdr:cNvPr id="638" name="テキスト ボックス 637"/>
        <xdr:cNvSpPr txBox="1"/>
      </xdr:nvSpPr>
      <xdr:spPr>
        <a:xfrm>
          <a:off x="12547111" y="133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153854</xdr:rowOff>
    </xdr:from>
    <xdr:to>
      <xdr:col>23</xdr:col>
      <xdr:colOff>517525</xdr:colOff>
      <xdr:row>99</xdr:row>
      <xdr:rowOff>18779</xdr:rowOff>
    </xdr:to>
    <xdr:cxnSp macro="">
      <xdr:nvCxnSpPr>
        <xdr:cNvPr id="667" name="直線コネクタ 666"/>
        <xdr:cNvCxnSpPr/>
      </xdr:nvCxnSpPr>
      <xdr:spPr>
        <a:xfrm flipV="1">
          <a:off x="15481300" y="16955954"/>
          <a:ext cx="838200" cy="3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156910</xdr:rowOff>
    </xdr:from>
    <xdr:to>
      <xdr:col>22</xdr:col>
      <xdr:colOff>365125</xdr:colOff>
      <xdr:row>99</xdr:row>
      <xdr:rowOff>18779</xdr:rowOff>
    </xdr:to>
    <xdr:cxnSp macro="">
      <xdr:nvCxnSpPr>
        <xdr:cNvPr id="670" name="直線コネクタ 669"/>
        <xdr:cNvCxnSpPr/>
      </xdr:nvCxnSpPr>
      <xdr:spPr>
        <a:xfrm>
          <a:off x="14592300" y="16959010"/>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156910</xdr:rowOff>
    </xdr:from>
    <xdr:to>
      <xdr:col>21</xdr:col>
      <xdr:colOff>161925</xdr:colOff>
      <xdr:row>98</xdr:row>
      <xdr:rowOff>170931</xdr:rowOff>
    </xdr:to>
    <xdr:cxnSp macro="">
      <xdr:nvCxnSpPr>
        <xdr:cNvPr id="673" name="直線コネクタ 672"/>
        <xdr:cNvCxnSpPr/>
      </xdr:nvCxnSpPr>
      <xdr:spPr>
        <a:xfrm flipV="1">
          <a:off x="13703300" y="1695901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47885</xdr:rowOff>
    </xdr:from>
    <xdr:ext cx="534377" cy="259045"/>
    <xdr:sp macro="" textlink="">
      <xdr:nvSpPr>
        <xdr:cNvPr id="675" name="テキスト ボックス 674"/>
        <xdr:cNvSpPr txBox="1"/>
      </xdr:nvSpPr>
      <xdr:spPr>
        <a:xfrm>
          <a:off x="14325111" y="17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161037</xdr:rowOff>
    </xdr:from>
    <xdr:to>
      <xdr:col>19</xdr:col>
      <xdr:colOff>644525</xdr:colOff>
      <xdr:row>98</xdr:row>
      <xdr:rowOff>170931</xdr:rowOff>
    </xdr:to>
    <xdr:cxnSp macro="">
      <xdr:nvCxnSpPr>
        <xdr:cNvPr id="676" name="直線コネクタ 675"/>
        <xdr:cNvCxnSpPr/>
      </xdr:nvCxnSpPr>
      <xdr:spPr>
        <a:xfrm>
          <a:off x="12814300" y="16963137"/>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39628</xdr:rowOff>
    </xdr:from>
    <xdr:ext cx="534377" cy="259045"/>
    <xdr:sp macro="" textlink="">
      <xdr:nvSpPr>
        <xdr:cNvPr id="680" name="テキスト ボックス 679"/>
        <xdr:cNvSpPr txBox="1"/>
      </xdr:nvSpPr>
      <xdr:spPr>
        <a:xfrm>
          <a:off x="12547111" y="1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103054</xdr:rowOff>
    </xdr:from>
    <xdr:to>
      <xdr:col>23</xdr:col>
      <xdr:colOff>568325</xdr:colOff>
      <xdr:row>99</xdr:row>
      <xdr:rowOff>33204</xdr:rowOff>
    </xdr:to>
    <xdr:sp macro="" textlink="">
      <xdr:nvSpPr>
        <xdr:cNvPr id="686" name="円/楕円 685"/>
        <xdr:cNvSpPr/>
      </xdr:nvSpPr>
      <xdr:spPr>
        <a:xfrm>
          <a:off x="16268700" y="16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62431</xdr:rowOff>
    </xdr:from>
    <xdr:ext cx="534377" cy="259045"/>
    <xdr:sp macro="" textlink="">
      <xdr:nvSpPr>
        <xdr:cNvPr id="687" name="積立金該当値テキスト"/>
        <xdr:cNvSpPr txBox="1"/>
      </xdr:nvSpPr>
      <xdr:spPr>
        <a:xfrm>
          <a:off x="16370300" y="166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139429</xdr:rowOff>
    </xdr:from>
    <xdr:to>
      <xdr:col>22</xdr:col>
      <xdr:colOff>415925</xdr:colOff>
      <xdr:row>99</xdr:row>
      <xdr:rowOff>69579</xdr:rowOff>
    </xdr:to>
    <xdr:sp macro="" textlink="">
      <xdr:nvSpPr>
        <xdr:cNvPr id="688" name="円/楕円 687"/>
        <xdr:cNvSpPr/>
      </xdr:nvSpPr>
      <xdr:spPr>
        <a:xfrm>
          <a:off x="15430500" y="169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60706</xdr:rowOff>
    </xdr:from>
    <xdr:ext cx="469744" cy="259045"/>
    <xdr:sp macro="" textlink="">
      <xdr:nvSpPr>
        <xdr:cNvPr id="689" name="テキスト ボックス 688"/>
        <xdr:cNvSpPr txBox="1"/>
      </xdr:nvSpPr>
      <xdr:spPr>
        <a:xfrm>
          <a:off x="15246427" y="1703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106110</xdr:rowOff>
    </xdr:from>
    <xdr:to>
      <xdr:col>21</xdr:col>
      <xdr:colOff>212725</xdr:colOff>
      <xdr:row>99</xdr:row>
      <xdr:rowOff>36260</xdr:rowOff>
    </xdr:to>
    <xdr:sp macro="" textlink="">
      <xdr:nvSpPr>
        <xdr:cNvPr id="690" name="円/楕円 689"/>
        <xdr:cNvSpPr/>
      </xdr:nvSpPr>
      <xdr:spPr>
        <a:xfrm>
          <a:off x="14541500" y="169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52787</xdr:rowOff>
    </xdr:from>
    <xdr:ext cx="534377" cy="259045"/>
    <xdr:sp macro="" textlink="">
      <xdr:nvSpPr>
        <xdr:cNvPr id="691" name="テキスト ボックス 690"/>
        <xdr:cNvSpPr txBox="1"/>
      </xdr:nvSpPr>
      <xdr:spPr>
        <a:xfrm>
          <a:off x="14325111" y="166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120131</xdr:rowOff>
    </xdr:from>
    <xdr:to>
      <xdr:col>20</xdr:col>
      <xdr:colOff>9525</xdr:colOff>
      <xdr:row>99</xdr:row>
      <xdr:rowOff>50281</xdr:rowOff>
    </xdr:to>
    <xdr:sp macro="" textlink="">
      <xdr:nvSpPr>
        <xdr:cNvPr id="692" name="円/楕円 691"/>
        <xdr:cNvSpPr/>
      </xdr:nvSpPr>
      <xdr:spPr>
        <a:xfrm>
          <a:off x="13652500" y="169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41408</xdr:rowOff>
    </xdr:from>
    <xdr:ext cx="534377" cy="259045"/>
    <xdr:sp macro="" textlink="">
      <xdr:nvSpPr>
        <xdr:cNvPr id="693" name="テキスト ボックス 692"/>
        <xdr:cNvSpPr txBox="1"/>
      </xdr:nvSpPr>
      <xdr:spPr>
        <a:xfrm>
          <a:off x="13436111" y="170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110237</xdr:rowOff>
    </xdr:from>
    <xdr:to>
      <xdr:col>18</xdr:col>
      <xdr:colOff>492125</xdr:colOff>
      <xdr:row>99</xdr:row>
      <xdr:rowOff>40387</xdr:rowOff>
    </xdr:to>
    <xdr:sp macro="" textlink="">
      <xdr:nvSpPr>
        <xdr:cNvPr id="694" name="円/楕円 693"/>
        <xdr:cNvSpPr/>
      </xdr:nvSpPr>
      <xdr:spPr>
        <a:xfrm>
          <a:off x="12763500" y="1691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56914</xdr:rowOff>
    </xdr:from>
    <xdr:ext cx="534377" cy="259045"/>
    <xdr:sp macro="" textlink="">
      <xdr:nvSpPr>
        <xdr:cNvPr id="695" name="テキスト ボックス 694"/>
        <xdr:cNvSpPr txBox="1"/>
      </xdr:nvSpPr>
      <xdr:spPr>
        <a:xfrm>
          <a:off x="12547111" y="166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98846</xdr:rowOff>
    </xdr:from>
    <xdr:to>
      <xdr:col>32</xdr:col>
      <xdr:colOff>187325</xdr:colOff>
      <xdr:row>39</xdr:row>
      <xdr:rowOff>98846</xdr:rowOff>
    </xdr:to>
    <xdr:cxnSp macro="">
      <xdr:nvCxnSpPr>
        <xdr:cNvPr id="726" name="直線コネクタ 725"/>
        <xdr:cNvCxnSpPr/>
      </xdr:nvCxnSpPr>
      <xdr:spPr>
        <a:xfrm>
          <a:off x="21323300" y="6785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98846</xdr:rowOff>
    </xdr:from>
    <xdr:to>
      <xdr:col>31</xdr:col>
      <xdr:colOff>34925</xdr:colOff>
      <xdr:row>39</xdr:row>
      <xdr:rowOff>98846</xdr:rowOff>
    </xdr:to>
    <xdr:cxnSp macro="">
      <xdr:nvCxnSpPr>
        <xdr:cNvPr id="729" name="直線コネクタ 728"/>
        <xdr:cNvCxnSpPr/>
      </xdr:nvCxnSpPr>
      <xdr:spPr>
        <a:xfrm>
          <a:off x="20434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98846</xdr:rowOff>
    </xdr:from>
    <xdr:to>
      <xdr:col>29</xdr:col>
      <xdr:colOff>517525</xdr:colOff>
      <xdr:row>39</xdr:row>
      <xdr:rowOff>98846</xdr:rowOff>
    </xdr:to>
    <xdr:cxnSp macro="">
      <xdr:nvCxnSpPr>
        <xdr:cNvPr id="732" name="直線コネクタ 731"/>
        <xdr:cNvCxnSpPr/>
      </xdr:nvCxnSpPr>
      <xdr:spPr>
        <a:xfrm>
          <a:off x="19545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98846</xdr:rowOff>
    </xdr:from>
    <xdr:to>
      <xdr:col>28</xdr:col>
      <xdr:colOff>314325</xdr:colOff>
      <xdr:row>39</xdr:row>
      <xdr:rowOff>98846</xdr:rowOff>
    </xdr:to>
    <xdr:cxnSp macro="">
      <xdr:nvCxnSpPr>
        <xdr:cNvPr id="735" name="直線コネクタ 734"/>
        <xdr:cNvCxnSpPr/>
      </xdr:nvCxnSpPr>
      <xdr:spPr>
        <a:xfrm>
          <a:off x="18656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48046</xdr:rowOff>
    </xdr:from>
    <xdr:to>
      <xdr:col>32</xdr:col>
      <xdr:colOff>238125</xdr:colOff>
      <xdr:row>39</xdr:row>
      <xdr:rowOff>149646</xdr:rowOff>
    </xdr:to>
    <xdr:sp macro="" textlink="">
      <xdr:nvSpPr>
        <xdr:cNvPr id="745" name="円/楕円 744"/>
        <xdr:cNvSpPr/>
      </xdr:nvSpPr>
      <xdr:spPr>
        <a:xfrm>
          <a:off x="22110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134423</xdr:rowOff>
    </xdr:from>
    <xdr:ext cx="249299" cy="259045"/>
    <xdr:sp macro="" textlink="">
      <xdr:nvSpPr>
        <xdr:cNvPr id="746" name="投資及び出資金該当値テキスト"/>
        <xdr:cNvSpPr txBox="1"/>
      </xdr:nvSpPr>
      <xdr:spPr>
        <a:xfrm>
          <a:off x="22212300" y="66495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48046</xdr:rowOff>
    </xdr:from>
    <xdr:to>
      <xdr:col>31</xdr:col>
      <xdr:colOff>85725</xdr:colOff>
      <xdr:row>39</xdr:row>
      <xdr:rowOff>149646</xdr:rowOff>
    </xdr:to>
    <xdr:sp macro="" textlink="">
      <xdr:nvSpPr>
        <xdr:cNvPr id="747" name="円/楕円 746"/>
        <xdr:cNvSpPr/>
      </xdr:nvSpPr>
      <xdr:spPr>
        <a:xfrm>
          <a:off x="2127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140773</xdr:rowOff>
    </xdr:from>
    <xdr:ext cx="249299" cy="259045"/>
    <xdr:sp macro="" textlink="">
      <xdr:nvSpPr>
        <xdr:cNvPr id="748" name="テキスト ボックス 747"/>
        <xdr:cNvSpPr txBox="1"/>
      </xdr:nvSpPr>
      <xdr:spPr>
        <a:xfrm>
          <a:off x="21198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48046</xdr:rowOff>
    </xdr:from>
    <xdr:to>
      <xdr:col>29</xdr:col>
      <xdr:colOff>568325</xdr:colOff>
      <xdr:row>39</xdr:row>
      <xdr:rowOff>149646</xdr:rowOff>
    </xdr:to>
    <xdr:sp macro="" textlink="">
      <xdr:nvSpPr>
        <xdr:cNvPr id="749" name="円/楕円 748"/>
        <xdr:cNvSpPr/>
      </xdr:nvSpPr>
      <xdr:spPr>
        <a:xfrm>
          <a:off x="2038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140773</xdr:rowOff>
    </xdr:from>
    <xdr:ext cx="249299" cy="259045"/>
    <xdr:sp macro="" textlink="">
      <xdr:nvSpPr>
        <xdr:cNvPr id="750" name="テキスト ボックス 749"/>
        <xdr:cNvSpPr txBox="1"/>
      </xdr:nvSpPr>
      <xdr:spPr>
        <a:xfrm>
          <a:off x="20309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48046</xdr:rowOff>
    </xdr:from>
    <xdr:to>
      <xdr:col>28</xdr:col>
      <xdr:colOff>365125</xdr:colOff>
      <xdr:row>39</xdr:row>
      <xdr:rowOff>149646</xdr:rowOff>
    </xdr:to>
    <xdr:sp macro="" textlink="">
      <xdr:nvSpPr>
        <xdr:cNvPr id="751" name="円/楕円 750"/>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140773</xdr:rowOff>
    </xdr:from>
    <xdr:ext cx="249299" cy="259045"/>
    <xdr:sp macro="" textlink="">
      <xdr:nvSpPr>
        <xdr:cNvPr id="752" name="テキスト ボックス 751"/>
        <xdr:cNvSpPr txBox="1"/>
      </xdr:nvSpPr>
      <xdr:spPr>
        <a:xfrm>
          <a:off x="19420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48046</xdr:rowOff>
    </xdr:from>
    <xdr:to>
      <xdr:col>27</xdr:col>
      <xdr:colOff>161925</xdr:colOff>
      <xdr:row>39</xdr:row>
      <xdr:rowOff>149646</xdr:rowOff>
    </xdr:to>
    <xdr:sp macro="" textlink="">
      <xdr:nvSpPr>
        <xdr:cNvPr id="753" name="円/楕円 752"/>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140773</xdr:rowOff>
    </xdr:from>
    <xdr:ext cx="249299" cy="259045"/>
    <xdr:sp macro="" textlink="">
      <xdr:nvSpPr>
        <xdr:cNvPr id="754" name="テキスト ボックス 753"/>
        <xdr:cNvSpPr txBox="1"/>
      </xdr:nvSpPr>
      <xdr:spPr>
        <a:xfrm>
          <a:off x="18531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65339</xdr:rowOff>
    </xdr:from>
    <xdr:to>
      <xdr:col>32</xdr:col>
      <xdr:colOff>187325</xdr:colOff>
      <xdr:row>59</xdr:row>
      <xdr:rowOff>68311</xdr:rowOff>
    </xdr:to>
    <xdr:cxnSp macro="">
      <xdr:nvCxnSpPr>
        <xdr:cNvPr id="785" name="直線コネクタ 784"/>
        <xdr:cNvCxnSpPr/>
      </xdr:nvCxnSpPr>
      <xdr:spPr>
        <a:xfrm>
          <a:off x="21323300" y="10009439"/>
          <a:ext cx="8382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65339</xdr:rowOff>
    </xdr:from>
    <xdr:to>
      <xdr:col>31</xdr:col>
      <xdr:colOff>34925</xdr:colOff>
      <xdr:row>59</xdr:row>
      <xdr:rowOff>71218</xdr:rowOff>
    </xdr:to>
    <xdr:cxnSp macro="">
      <xdr:nvCxnSpPr>
        <xdr:cNvPr id="788" name="直線コネクタ 787"/>
        <xdr:cNvCxnSpPr/>
      </xdr:nvCxnSpPr>
      <xdr:spPr>
        <a:xfrm flipV="1">
          <a:off x="20434300" y="10009439"/>
          <a:ext cx="889000" cy="17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71218</xdr:rowOff>
    </xdr:from>
    <xdr:to>
      <xdr:col>29</xdr:col>
      <xdr:colOff>517525</xdr:colOff>
      <xdr:row>59</xdr:row>
      <xdr:rowOff>77553</xdr:rowOff>
    </xdr:to>
    <xdr:cxnSp macro="">
      <xdr:nvCxnSpPr>
        <xdr:cNvPr id="791" name="直線コネクタ 790"/>
        <xdr:cNvCxnSpPr/>
      </xdr:nvCxnSpPr>
      <xdr:spPr>
        <a:xfrm flipV="1">
          <a:off x="19545300" y="10186768"/>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69455</xdr:rowOff>
    </xdr:from>
    <xdr:to>
      <xdr:col>28</xdr:col>
      <xdr:colOff>314325</xdr:colOff>
      <xdr:row>59</xdr:row>
      <xdr:rowOff>77553</xdr:rowOff>
    </xdr:to>
    <xdr:cxnSp macro="">
      <xdr:nvCxnSpPr>
        <xdr:cNvPr id="794" name="直線コネクタ 793"/>
        <xdr:cNvCxnSpPr/>
      </xdr:nvCxnSpPr>
      <xdr:spPr>
        <a:xfrm>
          <a:off x="18656300" y="10185005"/>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17511</xdr:rowOff>
    </xdr:from>
    <xdr:to>
      <xdr:col>32</xdr:col>
      <xdr:colOff>238125</xdr:colOff>
      <xdr:row>59</xdr:row>
      <xdr:rowOff>119111</xdr:rowOff>
    </xdr:to>
    <xdr:sp macro="" textlink="">
      <xdr:nvSpPr>
        <xdr:cNvPr id="804" name="円/楕円 803"/>
        <xdr:cNvSpPr/>
      </xdr:nvSpPr>
      <xdr:spPr>
        <a:xfrm>
          <a:off x="22110700" y="10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103888</xdr:rowOff>
    </xdr:from>
    <xdr:ext cx="378565" cy="259045"/>
    <xdr:sp macro="" textlink="">
      <xdr:nvSpPr>
        <xdr:cNvPr id="805" name="貸付金該当値テキスト"/>
        <xdr:cNvSpPr txBox="1"/>
      </xdr:nvSpPr>
      <xdr:spPr>
        <a:xfrm>
          <a:off x="22212300" y="1004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14539</xdr:rowOff>
    </xdr:from>
    <xdr:to>
      <xdr:col>31</xdr:col>
      <xdr:colOff>85725</xdr:colOff>
      <xdr:row>58</xdr:row>
      <xdr:rowOff>116139</xdr:rowOff>
    </xdr:to>
    <xdr:sp macro="" textlink="">
      <xdr:nvSpPr>
        <xdr:cNvPr id="806" name="円/楕円 805"/>
        <xdr:cNvSpPr/>
      </xdr:nvSpPr>
      <xdr:spPr>
        <a:xfrm>
          <a:off x="21272500" y="99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107266</xdr:rowOff>
    </xdr:from>
    <xdr:ext cx="469744" cy="259045"/>
    <xdr:sp macro="" textlink="">
      <xdr:nvSpPr>
        <xdr:cNvPr id="807" name="テキスト ボックス 806"/>
        <xdr:cNvSpPr txBox="1"/>
      </xdr:nvSpPr>
      <xdr:spPr>
        <a:xfrm>
          <a:off x="21088427" y="100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20418</xdr:rowOff>
    </xdr:from>
    <xdr:to>
      <xdr:col>29</xdr:col>
      <xdr:colOff>568325</xdr:colOff>
      <xdr:row>59</xdr:row>
      <xdr:rowOff>122018</xdr:rowOff>
    </xdr:to>
    <xdr:sp macro="" textlink="">
      <xdr:nvSpPr>
        <xdr:cNvPr id="808" name="円/楕円 807"/>
        <xdr:cNvSpPr/>
      </xdr:nvSpPr>
      <xdr:spPr>
        <a:xfrm>
          <a:off x="20383500" y="101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113145</xdr:rowOff>
    </xdr:from>
    <xdr:ext cx="378565" cy="259045"/>
    <xdr:sp macro="" textlink="">
      <xdr:nvSpPr>
        <xdr:cNvPr id="809" name="テキスト ボックス 808"/>
        <xdr:cNvSpPr txBox="1"/>
      </xdr:nvSpPr>
      <xdr:spPr>
        <a:xfrm>
          <a:off x="20245017" y="1022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26753</xdr:rowOff>
    </xdr:from>
    <xdr:to>
      <xdr:col>28</xdr:col>
      <xdr:colOff>365125</xdr:colOff>
      <xdr:row>59</xdr:row>
      <xdr:rowOff>128353</xdr:rowOff>
    </xdr:to>
    <xdr:sp macro="" textlink="">
      <xdr:nvSpPr>
        <xdr:cNvPr id="810" name="円/楕円 809"/>
        <xdr:cNvSpPr/>
      </xdr:nvSpPr>
      <xdr:spPr>
        <a:xfrm>
          <a:off x="19494500" y="10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119480</xdr:rowOff>
    </xdr:from>
    <xdr:ext cx="378565" cy="259045"/>
    <xdr:sp macro="" textlink="">
      <xdr:nvSpPr>
        <xdr:cNvPr id="811" name="テキスト ボックス 810"/>
        <xdr:cNvSpPr txBox="1"/>
      </xdr:nvSpPr>
      <xdr:spPr>
        <a:xfrm>
          <a:off x="19356017" y="1023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18655</xdr:rowOff>
    </xdr:from>
    <xdr:to>
      <xdr:col>27</xdr:col>
      <xdr:colOff>161925</xdr:colOff>
      <xdr:row>59</xdr:row>
      <xdr:rowOff>120255</xdr:rowOff>
    </xdr:to>
    <xdr:sp macro="" textlink="">
      <xdr:nvSpPr>
        <xdr:cNvPr id="812" name="円/楕円 811"/>
        <xdr:cNvSpPr/>
      </xdr:nvSpPr>
      <xdr:spPr>
        <a:xfrm>
          <a:off x="18605500" y="10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111382</xdr:rowOff>
    </xdr:from>
    <xdr:ext cx="378565" cy="259045"/>
    <xdr:sp macro="" textlink="">
      <xdr:nvSpPr>
        <xdr:cNvPr id="813" name="テキスト ボックス 812"/>
        <xdr:cNvSpPr txBox="1"/>
      </xdr:nvSpPr>
      <xdr:spPr>
        <a:xfrm>
          <a:off x="18467017" y="1022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128251</xdr:rowOff>
    </xdr:from>
    <xdr:to>
      <xdr:col>32</xdr:col>
      <xdr:colOff>187325</xdr:colOff>
      <xdr:row>77</xdr:row>
      <xdr:rowOff>7379</xdr:rowOff>
    </xdr:to>
    <xdr:cxnSp macro="">
      <xdr:nvCxnSpPr>
        <xdr:cNvPr id="843" name="直線コネクタ 842"/>
        <xdr:cNvCxnSpPr/>
      </xdr:nvCxnSpPr>
      <xdr:spPr>
        <a:xfrm flipV="1">
          <a:off x="21323300" y="13158451"/>
          <a:ext cx="8382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7379</xdr:rowOff>
    </xdr:from>
    <xdr:to>
      <xdr:col>31</xdr:col>
      <xdr:colOff>34925</xdr:colOff>
      <xdr:row>77</xdr:row>
      <xdr:rowOff>28772</xdr:rowOff>
    </xdr:to>
    <xdr:cxnSp macro="">
      <xdr:nvCxnSpPr>
        <xdr:cNvPr id="846" name="直線コネクタ 845"/>
        <xdr:cNvCxnSpPr/>
      </xdr:nvCxnSpPr>
      <xdr:spPr>
        <a:xfrm flipV="1">
          <a:off x="20434300" y="13209029"/>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28772</xdr:rowOff>
    </xdr:from>
    <xdr:to>
      <xdr:col>29</xdr:col>
      <xdr:colOff>517525</xdr:colOff>
      <xdr:row>77</xdr:row>
      <xdr:rowOff>76873</xdr:rowOff>
    </xdr:to>
    <xdr:cxnSp macro="">
      <xdr:nvCxnSpPr>
        <xdr:cNvPr id="849" name="直線コネクタ 848"/>
        <xdr:cNvCxnSpPr/>
      </xdr:nvCxnSpPr>
      <xdr:spPr>
        <a:xfrm flipV="1">
          <a:off x="19545300" y="13230422"/>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162145</xdr:rowOff>
    </xdr:from>
    <xdr:ext cx="534377" cy="259045"/>
    <xdr:sp macro="" textlink="">
      <xdr:nvSpPr>
        <xdr:cNvPr id="851" name="テキスト ボックス 850"/>
        <xdr:cNvSpPr txBox="1"/>
      </xdr:nvSpPr>
      <xdr:spPr>
        <a:xfrm>
          <a:off x="20167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67633</xdr:rowOff>
    </xdr:from>
    <xdr:to>
      <xdr:col>28</xdr:col>
      <xdr:colOff>314325</xdr:colOff>
      <xdr:row>77</xdr:row>
      <xdr:rowOff>76873</xdr:rowOff>
    </xdr:to>
    <xdr:cxnSp macro="">
      <xdr:nvCxnSpPr>
        <xdr:cNvPr id="852" name="直線コネクタ 851"/>
        <xdr:cNvCxnSpPr/>
      </xdr:nvCxnSpPr>
      <xdr:spPr>
        <a:xfrm>
          <a:off x="18656300" y="13269283"/>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17880</xdr:rowOff>
    </xdr:from>
    <xdr:ext cx="534377" cy="259045"/>
    <xdr:sp macro="" textlink="">
      <xdr:nvSpPr>
        <xdr:cNvPr id="854" name="テキスト ボックス 853"/>
        <xdr:cNvSpPr txBox="1"/>
      </xdr:nvSpPr>
      <xdr:spPr>
        <a:xfrm>
          <a:off x="19278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29881</xdr:rowOff>
    </xdr:from>
    <xdr:ext cx="534377" cy="259045"/>
    <xdr:sp macro="" textlink="">
      <xdr:nvSpPr>
        <xdr:cNvPr id="856" name="テキスト ボックス 855"/>
        <xdr:cNvSpPr txBox="1"/>
      </xdr:nvSpPr>
      <xdr:spPr>
        <a:xfrm>
          <a:off x="18389111"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77451</xdr:rowOff>
    </xdr:from>
    <xdr:to>
      <xdr:col>32</xdr:col>
      <xdr:colOff>238125</xdr:colOff>
      <xdr:row>77</xdr:row>
      <xdr:rowOff>7601</xdr:rowOff>
    </xdr:to>
    <xdr:sp macro="" textlink="">
      <xdr:nvSpPr>
        <xdr:cNvPr id="862" name="円/楕円 861"/>
        <xdr:cNvSpPr/>
      </xdr:nvSpPr>
      <xdr:spPr>
        <a:xfrm>
          <a:off x="22110700" y="131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55878</xdr:rowOff>
    </xdr:from>
    <xdr:ext cx="534377" cy="259045"/>
    <xdr:sp macro="" textlink="">
      <xdr:nvSpPr>
        <xdr:cNvPr id="863" name="繰出金該当値テキスト"/>
        <xdr:cNvSpPr txBox="1"/>
      </xdr:nvSpPr>
      <xdr:spPr>
        <a:xfrm>
          <a:off x="22212300" y="13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128029</xdr:rowOff>
    </xdr:from>
    <xdr:to>
      <xdr:col>31</xdr:col>
      <xdr:colOff>85725</xdr:colOff>
      <xdr:row>77</xdr:row>
      <xdr:rowOff>58179</xdr:rowOff>
    </xdr:to>
    <xdr:sp macro="" textlink="">
      <xdr:nvSpPr>
        <xdr:cNvPr id="864" name="円/楕円 863"/>
        <xdr:cNvSpPr/>
      </xdr:nvSpPr>
      <xdr:spPr>
        <a:xfrm>
          <a:off x="21272500" y="131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49306</xdr:rowOff>
    </xdr:from>
    <xdr:ext cx="534377" cy="259045"/>
    <xdr:sp macro="" textlink="">
      <xdr:nvSpPr>
        <xdr:cNvPr id="865" name="テキスト ボックス 864"/>
        <xdr:cNvSpPr txBox="1"/>
      </xdr:nvSpPr>
      <xdr:spPr>
        <a:xfrm>
          <a:off x="21056111" y="132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149422</xdr:rowOff>
    </xdr:from>
    <xdr:to>
      <xdr:col>29</xdr:col>
      <xdr:colOff>568325</xdr:colOff>
      <xdr:row>77</xdr:row>
      <xdr:rowOff>79572</xdr:rowOff>
    </xdr:to>
    <xdr:sp macro="" textlink="">
      <xdr:nvSpPr>
        <xdr:cNvPr id="866" name="円/楕円 865"/>
        <xdr:cNvSpPr/>
      </xdr:nvSpPr>
      <xdr:spPr>
        <a:xfrm>
          <a:off x="20383500" y="131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70699</xdr:rowOff>
    </xdr:from>
    <xdr:ext cx="534377" cy="259045"/>
    <xdr:sp macro="" textlink="">
      <xdr:nvSpPr>
        <xdr:cNvPr id="867" name="テキスト ボックス 866"/>
        <xdr:cNvSpPr txBox="1"/>
      </xdr:nvSpPr>
      <xdr:spPr>
        <a:xfrm>
          <a:off x="20167111" y="13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26073</xdr:rowOff>
    </xdr:from>
    <xdr:to>
      <xdr:col>28</xdr:col>
      <xdr:colOff>365125</xdr:colOff>
      <xdr:row>77</xdr:row>
      <xdr:rowOff>127673</xdr:rowOff>
    </xdr:to>
    <xdr:sp macro="" textlink="">
      <xdr:nvSpPr>
        <xdr:cNvPr id="868" name="円/楕円 867"/>
        <xdr:cNvSpPr/>
      </xdr:nvSpPr>
      <xdr:spPr>
        <a:xfrm>
          <a:off x="19494500" y="132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118800</xdr:rowOff>
    </xdr:from>
    <xdr:ext cx="534377" cy="259045"/>
    <xdr:sp macro="" textlink="">
      <xdr:nvSpPr>
        <xdr:cNvPr id="869" name="テキスト ボックス 868"/>
        <xdr:cNvSpPr txBox="1"/>
      </xdr:nvSpPr>
      <xdr:spPr>
        <a:xfrm>
          <a:off x="19278111" y="1332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16833</xdr:rowOff>
    </xdr:from>
    <xdr:to>
      <xdr:col>27</xdr:col>
      <xdr:colOff>161925</xdr:colOff>
      <xdr:row>77</xdr:row>
      <xdr:rowOff>118433</xdr:rowOff>
    </xdr:to>
    <xdr:sp macro="" textlink="">
      <xdr:nvSpPr>
        <xdr:cNvPr id="870" name="円/楕円 869"/>
        <xdr:cNvSpPr/>
      </xdr:nvSpPr>
      <xdr:spPr>
        <a:xfrm>
          <a:off x="18605500" y="132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109560</xdr:rowOff>
    </xdr:from>
    <xdr:ext cx="534377" cy="259045"/>
    <xdr:sp macro="" textlink="">
      <xdr:nvSpPr>
        <xdr:cNvPr id="871" name="テキスト ボックス 870"/>
        <xdr:cNvSpPr txBox="1"/>
      </xdr:nvSpPr>
      <xdr:spPr>
        <a:xfrm>
          <a:off x="18389111" y="133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扶助費や公債費</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前年度と比べて増加しました。また、下水３会計（公共下水道・特定環境保全公共下水道・農業集落排水事業）への繰出金と、給付費等に係る市町村負担分である医療３会計（国民健康保険・後期高齢者医療・介護保険）への繰出金</a:t>
          </a:r>
          <a:r>
            <a:rPr lang="ja-JP" altLang="en-US" sz="1100">
              <a:solidFill>
                <a:schemeClr val="dk1"/>
              </a:solidFill>
              <a:effectLst/>
              <a:latin typeface="+mn-lt"/>
              <a:ea typeface="+mn-ea"/>
              <a:cs typeface="+mn-cs"/>
            </a:rPr>
            <a:t>についても</a:t>
          </a:r>
          <a:r>
            <a:rPr lang="ja-JP" altLang="ja-JP" sz="1100">
              <a:solidFill>
                <a:schemeClr val="dk1"/>
              </a:solidFill>
              <a:effectLst/>
              <a:latin typeface="+mn-lt"/>
              <a:ea typeface="+mn-ea"/>
              <a:cs typeface="+mn-cs"/>
            </a:rPr>
            <a:t>増加し</a:t>
          </a:r>
          <a:r>
            <a:rPr lang="ja-JP" altLang="en-US" sz="1100">
              <a:solidFill>
                <a:schemeClr val="dk1"/>
              </a:solidFill>
              <a:effectLst/>
              <a:latin typeface="+mn-lt"/>
              <a:ea typeface="+mn-ea"/>
              <a:cs typeface="+mn-cs"/>
            </a:rPr>
            <a:t>ました。普通建設事業は、駅前子育て等空間創出事業費や市道改良事業費の拡大に伴って増加しています。</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義務的経費は今後も増加することが見込まれます。財政構造の硬直化</a:t>
          </a:r>
          <a:r>
            <a:rPr lang="ja-JP" altLang="en-US" sz="1100">
              <a:solidFill>
                <a:schemeClr val="dk1"/>
              </a:solidFill>
              <a:effectLst/>
              <a:latin typeface="+mn-lt"/>
              <a:ea typeface="+mn-ea"/>
              <a:cs typeface="+mn-cs"/>
            </a:rPr>
            <a:t>が進まないよう</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今度も</a:t>
          </a:r>
          <a:r>
            <a:rPr lang="ja-JP" altLang="ja-JP" sz="1100">
              <a:solidFill>
                <a:schemeClr val="dk1"/>
              </a:solidFill>
              <a:effectLst/>
              <a:latin typeface="+mn-lt"/>
              <a:ea typeface="+mn-ea"/>
              <a:cs typeface="+mn-cs"/>
            </a:rPr>
            <a:t>自主財源を増やすなど</a:t>
          </a:r>
          <a:r>
            <a:rPr lang="ja-JP" altLang="en-US" sz="1100">
              <a:solidFill>
                <a:schemeClr val="dk1"/>
              </a:solidFill>
              <a:effectLst/>
              <a:latin typeface="+mn-lt"/>
              <a:ea typeface="+mn-ea"/>
              <a:cs typeface="+mn-cs"/>
            </a:rPr>
            <a:t>歳入の確保に努めます。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101,516
95,371
87.57
33,388,309
31,991,109
1,128,903
19,109,956
18,527,443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163376</xdr:rowOff>
    </xdr:from>
    <xdr:to>
      <xdr:col>6</xdr:col>
      <xdr:colOff>511175</xdr:colOff>
      <xdr:row>39</xdr:row>
      <xdr:rowOff>1887</xdr:rowOff>
    </xdr:to>
    <xdr:cxnSp macro="">
      <xdr:nvCxnSpPr>
        <xdr:cNvPr id="63" name="直線コネクタ 62"/>
        <xdr:cNvCxnSpPr/>
      </xdr:nvCxnSpPr>
      <xdr:spPr>
        <a:xfrm>
          <a:off x="3797300" y="6678476"/>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163376</xdr:rowOff>
    </xdr:from>
    <xdr:to>
      <xdr:col>5</xdr:col>
      <xdr:colOff>358775</xdr:colOff>
      <xdr:row>39</xdr:row>
      <xdr:rowOff>4336</xdr:rowOff>
    </xdr:to>
    <xdr:cxnSp macro="">
      <xdr:nvCxnSpPr>
        <xdr:cNvPr id="66" name="直線コネクタ 65"/>
        <xdr:cNvCxnSpPr/>
      </xdr:nvCxnSpPr>
      <xdr:spPr>
        <a:xfrm flipV="1">
          <a:off x="2908300" y="667847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4336</xdr:rowOff>
    </xdr:from>
    <xdr:to>
      <xdr:col>4</xdr:col>
      <xdr:colOff>155575</xdr:colOff>
      <xdr:row>39</xdr:row>
      <xdr:rowOff>8582</xdr:rowOff>
    </xdr:to>
    <xdr:cxnSp macro="">
      <xdr:nvCxnSpPr>
        <xdr:cNvPr id="69" name="直線コネクタ 68"/>
        <xdr:cNvCxnSpPr/>
      </xdr:nvCxnSpPr>
      <xdr:spPr>
        <a:xfrm flipV="1">
          <a:off x="2019300" y="669088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168439</xdr:rowOff>
    </xdr:from>
    <xdr:to>
      <xdr:col>2</xdr:col>
      <xdr:colOff>638175</xdr:colOff>
      <xdr:row>39</xdr:row>
      <xdr:rowOff>8582</xdr:rowOff>
    </xdr:to>
    <xdr:cxnSp macro="">
      <xdr:nvCxnSpPr>
        <xdr:cNvPr id="72" name="直線コネクタ 71"/>
        <xdr:cNvCxnSpPr/>
      </xdr:nvCxnSpPr>
      <xdr:spPr>
        <a:xfrm>
          <a:off x="1130300" y="6683539"/>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100075</xdr:rowOff>
    </xdr:from>
    <xdr:ext cx="469744" cy="259045"/>
    <xdr:sp macro="" textlink="">
      <xdr:nvSpPr>
        <xdr:cNvPr id="74" name="テキスト ボックス 73"/>
        <xdr:cNvSpPr txBox="1"/>
      </xdr:nvSpPr>
      <xdr:spPr>
        <a:xfrm>
          <a:off x="1784427" y="627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122537</xdr:rowOff>
    </xdr:from>
    <xdr:to>
      <xdr:col>6</xdr:col>
      <xdr:colOff>561975</xdr:colOff>
      <xdr:row>39</xdr:row>
      <xdr:rowOff>52687</xdr:rowOff>
    </xdr:to>
    <xdr:sp macro="" textlink="">
      <xdr:nvSpPr>
        <xdr:cNvPr id="82" name="円/楕円 81"/>
        <xdr:cNvSpPr/>
      </xdr:nvSpPr>
      <xdr:spPr>
        <a:xfrm>
          <a:off x="45847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37464</xdr:rowOff>
    </xdr:from>
    <xdr:ext cx="469744" cy="259045"/>
    <xdr:sp macro="" textlink="">
      <xdr:nvSpPr>
        <xdr:cNvPr id="83" name="議会費該当値テキスト"/>
        <xdr:cNvSpPr txBox="1"/>
      </xdr:nvSpPr>
      <xdr:spPr>
        <a:xfrm>
          <a:off x="4686300" y="655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112576</xdr:rowOff>
    </xdr:from>
    <xdr:to>
      <xdr:col>5</xdr:col>
      <xdr:colOff>409575</xdr:colOff>
      <xdr:row>39</xdr:row>
      <xdr:rowOff>42726</xdr:rowOff>
    </xdr:to>
    <xdr:sp macro="" textlink="">
      <xdr:nvSpPr>
        <xdr:cNvPr id="84" name="円/楕円 83"/>
        <xdr:cNvSpPr/>
      </xdr:nvSpPr>
      <xdr:spPr>
        <a:xfrm>
          <a:off x="3746500" y="66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33853</xdr:rowOff>
    </xdr:from>
    <xdr:ext cx="469744" cy="259045"/>
    <xdr:sp macro="" textlink="">
      <xdr:nvSpPr>
        <xdr:cNvPr id="85" name="テキスト ボックス 84"/>
        <xdr:cNvSpPr txBox="1"/>
      </xdr:nvSpPr>
      <xdr:spPr>
        <a:xfrm>
          <a:off x="3562427" y="672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124986</xdr:rowOff>
    </xdr:from>
    <xdr:to>
      <xdr:col>4</xdr:col>
      <xdr:colOff>206375</xdr:colOff>
      <xdr:row>39</xdr:row>
      <xdr:rowOff>55136</xdr:rowOff>
    </xdr:to>
    <xdr:sp macro="" textlink="">
      <xdr:nvSpPr>
        <xdr:cNvPr id="86" name="円/楕円 85"/>
        <xdr:cNvSpPr/>
      </xdr:nvSpPr>
      <xdr:spPr>
        <a:xfrm>
          <a:off x="2857500" y="66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46263</xdr:rowOff>
    </xdr:from>
    <xdr:ext cx="469744" cy="259045"/>
    <xdr:sp macro="" textlink="">
      <xdr:nvSpPr>
        <xdr:cNvPr id="87" name="テキスト ボックス 86"/>
        <xdr:cNvSpPr txBox="1"/>
      </xdr:nvSpPr>
      <xdr:spPr>
        <a:xfrm>
          <a:off x="2673427" y="67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129232</xdr:rowOff>
    </xdr:from>
    <xdr:to>
      <xdr:col>3</xdr:col>
      <xdr:colOff>3175</xdr:colOff>
      <xdr:row>39</xdr:row>
      <xdr:rowOff>59382</xdr:rowOff>
    </xdr:to>
    <xdr:sp macro="" textlink="">
      <xdr:nvSpPr>
        <xdr:cNvPr id="88" name="円/楕円 87"/>
        <xdr:cNvSpPr/>
      </xdr:nvSpPr>
      <xdr:spPr>
        <a:xfrm>
          <a:off x="1968500" y="66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50509</xdr:rowOff>
    </xdr:from>
    <xdr:ext cx="469744" cy="259045"/>
    <xdr:sp macro="" textlink="">
      <xdr:nvSpPr>
        <xdr:cNvPr id="89" name="テキスト ボックス 88"/>
        <xdr:cNvSpPr txBox="1"/>
      </xdr:nvSpPr>
      <xdr:spPr>
        <a:xfrm>
          <a:off x="1784427" y="673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117639</xdr:rowOff>
    </xdr:from>
    <xdr:to>
      <xdr:col>1</xdr:col>
      <xdr:colOff>485775</xdr:colOff>
      <xdr:row>39</xdr:row>
      <xdr:rowOff>47789</xdr:rowOff>
    </xdr:to>
    <xdr:sp macro="" textlink="">
      <xdr:nvSpPr>
        <xdr:cNvPr id="90" name="円/楕円 89"/>
        <xdr:cNvSpPr/>
      </xdr:nvSpPr>
      <xdr:spPr>
        <a:xfrm>
          <a:off x="1079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38916</xdr:rowOff>
    </xdr:from>
    <xdr:ext cx="469744" cy="259045"/>
    <xdr:sp macro="" textlink="">
      <xdr:nvSpPr>
        <xdr:cNvPr id="91" name="テキスト ボックス 90"/>
        <xdr:cNvSpPr txBox="1"/>
      </xdr:nvSpPr>
      <xdr:spPr>
        <a:xfrm>
          <a:off x="895427" y="67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117630</xdr:rowOff>
    </xdr:from>
    <xdr:to>
      <xdr:col>6</xdr:col>
      <xdr:colOff>511175</xdr:colOff>
      <xdr:row>58</xdr:row>
      <xdr:rowOff>119535</xdr:rowOff>
    </xdr:to>
    <xdr:cxnSp macro="">
      <xdr:nvCxnSpPr>
        <xdr:cNvPr id="122" name="直線コネクタ 121"/>
        <xdr:cNvCxnSpPr/>
      </xdr:nvCxnSpPr>
      <xdr:spPr>
        <a:xfrm>
          <a:off x="3797300" y="100617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117630</xdr:rowOff>
    </xdr:from>
    <xdr:to>
      <xdr:col>5</xdr:col>
      <xdr:colOff>358775</xdr:colOff>
      <xdr:row>58</xdr:row>
      <xdr:rowOff>128025</xdr:rowOff>
    </xdr:to>
    <xdr:cxnSp macro="">
      <xdr:nvCxnSpPr>
        <xdr:cNvPr id="125" name="直線コネクタ 124"/>
        <xdr:cNvCxnSpPr/>
      </xdr:nvCxnSpPr>
      <xdr:spPr>
        <a:xfrm flipV="1">
          <a:off x="2908300" y="1006173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128025</xdr:rowOff>
    </xdr:from>
    <xdr:to>
      <xdr:col>4</xdr:col>
      <xdr:colOff>155575</xdr:colOff>
      <xdr:row>58</xdr:row>
      <xdr:rowOff>145232</xdr:rowOff>
    </xdr:to>
    <xdr:cxnSp macro="">
      <xdr:nvCxnSpPr>
        <xdr:cNvPr id="128" name="直線コネクタ 127"/>
        <xdr:cNvCxnSpPr/>
      </xdr:nvCxnSpPr>
      <xdr:spPr>
        <a:xfrm flipV="1">
          <a:off x="2019300" y="10072125"/>
          <a:ext cx="889000" cy="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137326</xdr:rowOff>
    </xdr:from>
    <xdr:to>
      <xdr:col>2</xdr:col>
      <xdr:colOff>638175</xdr:colOff>
      <xdr:row>58</xdr:row>
      <xdr:rowOff>145232</xdr:rowOff>
    </xdr:to>
    <xdr:cxnSp macro="">
      <xdr:nvCxnSpPr>
        <xdr:cNvPr id="131" name="直線コネクタ 130"/>
        <xdr:cNvCxnSpPr/>
      </xdr:nvCxnSpPr>
      <xdr:spPr>
        <a:xfrm>
          <a:off x="1130300" y="10081426"/>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68735</xdr:rowOff>
    </xdr:from>
    <xdr:to>
      <xdr:col>6</xdr:col>
      <xdr:colOff>561975</xdr:colOff>
      <xdr:row>58</xdr:row>
      <xdr:rowOff>170335</xdr:rowOff>
    </xdr:to>
    <xdr:sp macro="" textlink="">
      <xdr:nvSpPr>
        <xdr:cNvPr id="141" name="円/楕円 140"/>
        <xdr:cNvSpPr/>
      </xdr:nvSpPr>
      <xdr:spPr>
        <a:xfrm>
          <a:off x="4584700" y="100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972</xdr:rowOff>
    </xdr:from>
    <xdr:ext cx="534377" cy="259045"/>
    <xdr:sp macro="" textlink="">
      <xdr:nvSpPr>
        <xdr:cNvPr id="142" name="総務費該当値テキスト"/>
        <xdr:cNvSpPr txBox="1"/>
      </xdr:nvSpPr>
      <xdr:spPr>
        <a:xfrm>
          <a:off x="4686300" y="99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66830</xdr:rowOff>
    </xdr:from>
    <xdr:to>
      <xdr:col>5</xdr:col>
      <xdr:colOff>409575</xdr:colOff>
      <xdr:row>58</xdr:row>
      <xdr:rowOff>168430</xdr:rowOff>
    </xdr:to>
    <xdr:sp macro="" textlink="">
      <xdr:nvSpPr>
        <xdr:cNvPr id="143" name="円/楕円 142"/>
        <xdr:cNvSpPr/>
      </xdr:nvSpPr>
      <xdr:spPr>
        <a:xfrm>
          <a:off x="3746500" y="100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159557</xdr:rowOff>
    </xdr:from>
    <xdr:ext cx="534377" cy="259045"/>
    <xdr:sp macro="" textlink="">
      <xdr:nvSpPr>
        <xdr:cNvPr id="144" name="テキスト ボックス 143"/>
        <xdr:cNvSpPr txBox="1"/>
      </xdr:nvSpPr>
      <xdr:spPr>
        <a:xfrm>
          <a:off x="3530111" y="101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77225</xdr:rowOff>
    </xdr:from>
    <xdr:to>
      <xdr:col>4</xdr:col>
      <xdr:colOff>206375</xdr:colOff>
      <xdr:row>59</xdr:row>
      <xdr:rowOff>7375</xdr:rowOff>
    </xdr:to>
    <xdr:sp macro="" textlink="">
      <xdr:nvSpPr>
        <xdr:cNvPr id="145" name="円/楕円 144"/>
        <xdr:cNvSpPr/>
      </xdr:nvSpPr>
      <xdr:spPr>
        <a:xfrm>
          <a:off x="2857500" y="100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169952</xdr:rowOff>
    </xdr:from>
    <xdr:ext cx="534377" cy="259045"/>
    <xdr:sp macro="" textlink="">
      <xdr:nvSpPr>
        <xdr:cNvPr id="146" name="テキスト ボックス 145"/>
        <xdr:cNvSpPr txBox="1"/>
      </xdr:nvSpPr>
      <xdr:spPr>
        <a:xfrm>
          <a:off x="2641111" y="101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94432</xdr:rowOff>
    </xdr:from>
    <xdr:to>
      <xdr:col>3</xdr:col>
      <xdr:colOff>3175</xdr:colOff>
      <xdr:row>59</xdr:row>
      <xdr:rowOff>24582</xdr:rowOff>
    </xdr:to>
    <xdr:sp macro="" textlink="">
      <xdr:nvSpPr>
        <xdr:cNvPr id="147" name="円/楕円 146"/>
        <xdr:cNvSpPr/>
      </xdr:nvSpPr>
      <xdr:spPr>
        <a:xfrm>
          <a:off x="1968500" y="100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15709</xdr:rowOff>
    </xdr:from>
    <xdr:ext cx="534377" cy="259045"/>
    <xdr:sp macro="" textlink="">
      <xdr:nvSpPr>
        <xdr:cNvPr id="148" name="テキスト ボックス 147"/>
        <xdr:cNvSpPr txBox="1"/>
      </xdr:nvSpPr>
      <xdr:spPr>
        <a:xfrm>
          <a:off x="1752111" y="101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86526</xdr:rowOff>
    </xdr:from>
    <xdr:to>
      <xdr:col>1</xdr:col>
      <xdr:colOff>485775</xdr:colOff>
      <xdr:row>59</xdr:row>
      <xdr:rowOff>16676</xdr:rowOff>
    </xdr:to>
    <xdr:sp macro="" textlink="">
      <xdr:nvSpPr>
        <xdr:cNvPr id="149" name="円/楕円 148"/>
        <xdr:cNvSpPr/>
      </xdr:nvSpPr>
      <xdr:spPr>
        <a:xfrm>
          <a:off x="1079500" y="100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7803</xdr:rowOff>
    </xdr:from>
    <xdr:ext cx="534377" cy="259045"/>
    <xdr:sp macro="" textlink="">
      <xdr:nvSpPr>
        <xdr:cNvPr id="150" name="テキスト ボックス 149"/>
        <xdr:cNvSpPr txBox="1"/>
      </xdr:nvSpPr>
      <xdr:spPr>
        <a:xfrm>
          <a:off x="863111" y="101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100935</xdr:rowOff>
    </xdr:from>
    <xdr:to>
      <xdr:col>6</xdr:col>
      <xdr:colOff>511175</xdr:colOff>
      <xdr:row>78</xdr:row>
      <xdr:rowOff>112931</xdr:rowOff>
    </xdr:to>
    <xdr:cxnSp macro="">
      <xdr:nvCxnSpPr>
        <xdr:cNvPr id="181" name="直線コネクタ 180"/>
        <xdr:cNvCxnSpPr/>
      </xdr:nvCxnSpPr>
      <xdr:spPr>
        <a:xfrm flipV="1">
          <a:off x="3797300" y="13474035"/>
          <a:ext cx="8382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112931</xdr:rowOff>
    </xdr:from>
    <xdr:to>
      <xdr:col>5</xdr:col>
      <xdr:colOff>358775</xdr:colOff>
      <xdr:row>78</xdr:row>
      <xdr:rowOff>116463</xdr:rowOff>
    </xdr:to>
    <xdr:cxnSp macro="">
      <xdr:nvCxnSpPr>
        <xdr:cNvPr id="184" name="直線コネクタ 183"/>
        <xdr:cNvCxnSpPr/>
      </xdr:nvCxnSpPr>
      <xdr:spPr>
        <a:xfrm flipV="1">
          <a:off x="2908300" y="13486031"/>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116463</xdr:rowOff>
    </xdr:from>
    <xdr:to>
      <xdr:col>4</xdr:col>
      <xdr:colOff>155575</xdr:colOff>
      <xdr:row>78</xdr:row>
      <xdr:rowOff>125781</xdr:rowOff>
    </xdr:to>
    <xdr:cxnSp macro="">
      <xdr:nvCxnSpPr>
        <xdr:cNvPr id="187" name="直線コネクタ 186"/>
        <xdr:cNvCxnSpPr/>
      </xdr:nvCxnSpPr>
      <xdr:spPr>
        <a:xfrm flipV="1">
          <a:off x="2019300" y="13489563"/>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131534</xdr:rowOff>
    </xdr:from>
    <xdr:ext cx="599010" cy="259045"/>
    <xdr:sp macro="" textlink="">
      <xdr:nvSpPr>
        <xdr:cNvPr id="189" name="テキスト ボックス 188"/>
        <xdr:cNvSpPr txBox="1"/>
      </xdr:nvSpPr>
      <xdr:spPr>
        <a:xfrm>
          <a:off x="2608794" y="1316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125781</xdr:rowOff>
    </xdr:from>
    <xdr:to>
      <xdr:col>2</xdr:col>
      <xdr:colOff>638175</xdr:colOff>
      <xdr:row>78</xdr:row>
      <xdr:rowOff>129212</xdr:rowOff>
    </xdr:to>
    <xdr:cxnSp macro="">
      <xdr:nvCxnSpPr>
        <xdr:cNvPr id="190" name="直線コネクタ 189"/>
        <xdr:cNvCxnSpPr/>
      </xdr:nvCxnSpPr>
      <xdr:spPr>
        <a:xfrm flipV="1">
          <a:off x="1130300" y="13498881"/>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143704</xdr:rowOff>
    </xdr:from>
    <xdr:ext cx="599010" cy="259045"/>
    <xdr:sp macro="" textlink="">
      <xdr:nvSpPr>
        <xdr:cNvPr id="192" name="テキスト ボックス 191"/>
        <xdr:cNvSpPr txBox="1"/>
      </xdr:nvSpPr>
      <xdr:spPr>
        <a:xfrm>
          <a:off x="1719794" y="131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147235</xdr:rowOff>
    </xdr:from>
    <xdr:ext cx="599010" cy="259045"/>
    <xdr:sp macro="" textlink="">
      <xdr:nvSpPr>
        <xdr:cNvPr id="194" name="テキスト ボックス 193"/>
        <xdr:cNvSpPr txBox="1"/>
      </xdr:nvSpPr>
      <xdr:spPr>
        <a:xfrm>
          <a:off x="830794" y="1317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50135</xdr:rowOff>
    </xdr:from>
    <xdr:to>
      <xdr:col>6</xdr:col>
      <xdr:colOff>561975</xdr:colOff>
      <xdr:row>78</xdr:row>
      <xdr:rowOff>151735</xdr:rowOff>
    </xdr:to>
    <xdr:sp macro="" textlink="">
      <xdr:nvSpPr>
        <xdr:cNvPr id="200" name="円/楕円 199"/>
        <xdr:cNvSpPr/>
      </xdr:nvSpPr>
      <xdr:spPr>
        <a:xfrm>
          <a:off x="4584700" y="134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136512</xdr:rowOff>
    </xdr:from>
    <xdr:ext cx="599010" cy="259045"/>
    <xdr:sp macro="" textlink="">
      <xdr:nvSpPr>
        <xdr:cNvPr id="201" name="民生費該当値テキスト"/>
        <xdr:cNvSpPr txBox="1"/>
      </xdr:nvSpPr>
      <xdr:spPr>
        <a:xfrm>
          <a:off x="4686300" y="1333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62131</xdr:rowOff>
    </xdr:from>
    <xdr:to>
      <xdr:col>5</xdr:col>
      <xdr:colOff>409575</xdr:colOff>
      <xdr:row>78</xdr:row>
      <xdr:rowOff>163731</xdr:rowOff>
    </xdr:to>
    <xdr:sp macro="" textlink="">
      <xdr:nvSpPr>
        <xdr:cNvPr id="202" name="円/楕円 201"/>
        <xdr:cNvSpPr/>
      </xdr:nvSpPr>
      <xdr:spPr>
        <a:xfrm>
          <a:off x="3746500" y="13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154858</xdr:rowOff>
    </xdr:from>
    <xdr:ext cx="534377" cy="259045"/>
    <xdr:sp macro="" textlink="">
      <xdr:nvSpPr>
        <xdr:cNvPr id="203" name="テキスト ボックス 202"/>
        <xdr:cNvSpPr txBox="1"/>
      </xdr:nvSpPr>
      <xdr:spPr>
        <a:xfrm>
          <a:off x="3530111" y="135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65663</xdr:rowOff>
    </xdr:from>
    <xdr:to>
      <xdr:col>4</xdr:col>
      <xdr:colOff>206375</xdr:colOff>
      <xdr:row>78</xdr:row>
      <xdr:rowOff>167263</xdr:rowOff>
    </xdr:to>
    <xdr:sp macro="" textlink="">
      <xdr:nvSpPr>
        <xdr:cNvPr id="204" name="円/楕円 203"/>
        <xdr:cNvSpPr/>
      </xdr:nvSpPr>
      <xdr:spPr>
        <a:xfrm>
          <a:off x="2857500" y="134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158390</xdr:rowOff>
    </xdr:from>
    <xdr:ext cx="534377" cy="259045"/>
    <xdr:sp macro="" textlink="">
      <xdr:nvSpPr>
        <xdr:cNvPr id="205" name="テキスト ボックス 204"/>
        <xdr:cNvSpPr txBox="1"/>
      </xdr:nvSpPr>
      <xdr:spPr>
        <a:xfrm>
          <a:off x="2641111" y="135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74981</xdr:rowOff>
    </xdr:from>
    <xdr:to>
      <xdr:col>3</xdr:col>
      <xdr:colOff>3175</xdr:colOff>
      <xdr:row>79</xdr:row>
      <xdr:rowOff>5131</xdr:rowOff>
    </xdr:to>
    <xdr:sp macro="" textlink="">
      <xdr:nvSpPr>
        <xdr:cNvPr id="206" name="円/楕円 205"/>
        <xdr:cNvSpPr/>
      </xdr:nvSpPr>
      <xdr:spPr>
        <a:xfrm>
          <a:off x="1968500" y="134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167708</xdr:rowOff>
    </xdr:from>
    <xdr:ext cx="534377" cy="259045"/>
    <xdr:sp macro="" textlink="">
      <xdr:nvSpPr>
        <xdr:cNvPr id="207" name="テキスト ボックス 206"/>
        <xdr:cNvSpPr txBox="1"/>
      </xdr:nvSpPr>
      <xdr:spPr>
        <a:xfrm>
          <a:off x="1752111" y="135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78412</xdr:rowOff>
    </xdr:from>
    <xdr:to>
      <xdr:col>1</xdr:col>
      <xdr:colOff>485775</xdr:colOff>
      <xdr:row>79</xdr:row>
      <xdr:rowOff>8562</xdr:rowOff>
    </xdr:to>
    <xdr:sp macro="" textlink="">
      <xdr:nvSpPr>
        <xdr:cNvPr id="208" name="円/楕円 207"/>
        <xdr:cNvSpPr/>
      </xdr:nvSpPr>
      <xdr:spPr>
        <a:xfrm>
          <a:off x="1079500" y="134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171139</xdr:rowOff>
    </xdr:from>
    <xdr:ext cx="534377" cy="259045"/>
    <xdr:sp macro="" textlink="">
      <xdr:nvSpPr>
        <xdr:cNvPr id="209" name="テキスト ボックス 208"/>
        <xdr:cNvSpPr txBox="1"/>
      </xdr:nvSpPr>
      <xdr:spPr>
        <a:xfrm>
          <a:off x="863111" y="135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160426</xdr:rowOff>
    </xdr:from>
    <xdr:to>
      <xdr:col>6</xdr:col>
      <xdr:colOff>511175</xdr:colOff>
      <xdr:row>98</xdr:row>
      <xdr:rowOff>166732</xdr:rowOff>
    </xdr:to>
    <xdr:cxnSp macro="">
      <xdr:nvCxnSpPr>
        <xdr:cNvPr id="239" name="直線コネクタ 238"/>
        <xdr:cNvCxnSpPr/>
      </xdr:nvCxnSpPr>
      <xdr:spPr>
        <a:xfrm flipV="1">
          <a:off x="3797300" y="16962526"/>
          <a:ext cx="8382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133375</xdr:rowOff>
    </xdr:from>
    <xdr:to>
      <xdr:col>5</xdr:col>
      <xdr:colOff>358775</xdr:colOff>
      <xdr:row>98</xdr:row>
      <xdr:rowOff>166732</xdr:rowOff>
    </xdr:to>
    <xdr:cxnSp macro="">
      <xdr:nvCxnSpPr>
        <xdr:cNvPr id="242" name="直線コネクタ 241"/>
        <xdr:cNvCxnSpPr/>
      </xdr:nvCxnSpPr>
      <xdr:spPr>
        <a:xfrm>
          <a:off x="2908300" y="16935475"/>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122898</xdr:rowOff>
    </xdr:from>
    <xdr:to>
      <xdr:col>4</xdr:col>
      <xdr:colOff>155575</xdr:colOff>
      <xdr:row>98</xdr:row>
      <xdr:rowOff>133375</xdr:rowOff>
    </xdr:to>
    <xdr:cxnSp macro="">
      <xdr:nvCxnSpPr>
        <xdr:cNvPr id="245" name="直線コネクタ 244"/>
        <xdr:cNvCxnSpPr/>
      </xdr:nvCxnSpPr>
      <xdr:spPr>
        <a:xfrm>
          <a:off x="2019300" y="1692499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118615</xdr:rowOff>
    </xdr:from>
    <xdr:ext cx="534377" cy="259045"/>
    <xdr:sp macro="" textlink="">
      <xdr:nvSpPr>
        <xdr:cNvPr id="247" name="テキスト ボックス 246"/>
        <xdr:cNvSpPr txBox="1"/>
      </xdr:nvSpPr>
      <xdr:spPr>
        <a:xfrm>
          <a:off x="2641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121450</xdr:rowOff>
    </xdr:from>
    <xdr:to>
      <xdr:col>2</xdr:col>
      <xdr:colOff>638175</xdr:colOff>
      <xdr:row>98</xdr:row>
      <xdr:rowOff>122898</xdr:rowOff>
    </xdr:to>
    <xdr:cxnSp macro="">
      <xdr:nvCxnSpPr>
        <xdr:cNvPr id="248" name="直線コネクタ 247"/>
        <xdr:cNvCxnSpPr/>
      </xdr:nvCxnSpPr>
      <xdr:spPr>
        <a:xfrm>
          <a:off x="1130300" y="1692355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164507</xdr:rowOff>
    </xdr:from>
    <xdr:ext cx="534377" cy="259045"/>
    <xdr:sp macro="" textlink="">
      <xdr:nvSpPr>
        <xdr:cNvPr id="250" name="テキスト ボックス 249"/>
        <xdr:cNvSpPr txBox="1"/>
      </xdr:nvSpPr>
      <xdr:spPr>
        <a:xfrm>
          <a:off x="1752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52" name="テキスト ボックス 251"/>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109626</xdr:rowOff>
    </xdr:from>
    <xdr:to>
      <xdr:col>6</xdr:col>
      <xdr:colOff>561975</xdr:colOff>
      <xdr:row>99</xdr:row>
      <xdr:rowOff>39776</xdr:rowOff>
    </xdr:to>
    <xdr:sp macro="" textlink="">
      <xdr:nvSpPr>
        <xdr:cNvPr id="258" name="円/楕円 257"/>
        <xdr:cNvSpPr/>
      </xdr:nvSpPr>
      <xdr:spPr>
        <a:xfrm>
          <a:off x="4584700" y="169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24553</xdr:rowOff>
    </xdr:from>
    <xdr:ext cx="534377" cy="259045"/>
    <xdr:sp macro="" textlink="">
      <xdr:nvSpPr>
        <xdr:cNvPr id="259" name="衛生費該当値テキスト"/>
        <xdr:cNvSpPr txBox="1"/>
      </xdr:nvSpPr>
      <xdr:spPr>
        <a:xfrm>
          <a:off x="4686300" y="168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115932</xdr:rowOff>
    </xdr:from>
    <xdr:to>
      <xdr:col>5</xdr:col>
      <xdr:colOff>409575</xdr:colOff>
      <xdr:row>99</xdr:row>
      <xdr:rowOff>46082</xdr:rowOff>
    </xdr:to>
    <xdr:sp macro="" textlink="">
      <xdr:nvSpPr>
        <xdr:cNvPr id="260" name="円/楕円 259"/>
        <xdr:cNvSpPr/>
      </xdr:nvSpPr>
      <xdr:spPr>
        <a:xfrm>
          <a:off x="3746500" y="169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37209</xdr:rowOff>
    </xdr:from>
    <xdr:ext cx="534377" cy="259045"/>
    <xdr:sp macro="" textlink="">
      <xdr:nvSpPr>
        <xdr:cNvPr id="261" name="テキスト ボックス 260"/>
        <xdr:cNvSpPr txBox="1"/>
      </xdr:nvSpPr>
      <xdr:spPr>
        <a:xfrm>
          <a:off x="3530111" y="1701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82575</xdr:rowOff>
    </xdr:from>
    <xdr:to>
      <xdr:col>4</xdr:col>
      <xdr:colOff>206375</xdr:colOff>
      <xdr:row>99</xdr:row>
      <xdr:rowOff>12725</xdr:rowOff>
    </xdr:to>
    <xdr:sp macro="" textlink="">
      <xdr:nvSpPr>
        <xdr:cNvPr id="262" name="円/楕円 261"/>
        <xdr:cNvSpPr/>
      </xdr:nvSpPr>
      <xdr:spPr>
        <a:xfrm>
          <a:off x="2857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3852</xdr:rowOff>
    </xdr:from>
    <xdr:ext cx="534377" cy="259045"/>
    <xdr:sp macro="" textlink="">
      <xdr:nvSpPr>
        <xdr:cNvPr id="263" name="テキスト ボックス 262"/>
        <xdr:cNvSpPr txBox="1"/>
      </xdr:nvSpPr>
      <xdr:spPr>
        <a:xfrm>
          <a:off x="2641111" y="169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72098</xdr:rowOff>
    </xdr:from>
    <xdr:to>
      <xdr:col>3</xdr:col>
      <xdr:colOff>3175</xdr:colOff>
      <xdr:row>99</xdr:row>
      <xdr:rowOff>2248</xdr:rowOff>
    </xdr:to>
    <xdr:sp macro="" textlink="">
      <xdr:nvSpPr>
        <xdr:cNvPr id="264" name="円/楕円 263"/>
        <xdr:cNvSpPr/>
      </xdr:nvSpPr>
      <xdr:spPr>
        <a:xfrm>
          <a:off x="1968500" y="168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164825</xdr:rowOff>
    </xdr:from>
    <xdr:ext cx="534377" cy="259045"/>
    <xdr:sp macro="" textlink="">
      <xdr:nvSpPr>
        <xdr:cNvPr id="265" name="テキスト ボックス 264"/>
        <xdr:cNvSpPr txBox="1"/>
      </xdr:nvSpPr>
      <xdr:spPr>
        <a:xfrm>
          <a:off x="1752111" y="169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70650</xdr:rowOff>
    </xdr:from>
    <xdr:to>
      <xdr:col>1</xdr:col>
      <xdr:colOff>485775</xdr:colOff>
      <xdr:row>99</xdr:row>
      <xdr:rowOff>800</xdr:rowOff>
    </xdr:to>
    <xdr:sp macro="" textlink="">
      <xdr:nvSpPr>
        <xdr:cNvPr id="266" name="円/楕円 265"/>
        <xdr:cNvSpPr/>
      </xdr:nvSpPr>
      <xdr:spPr>
        <a:xfrm>
          <a:off x="1079500" y="168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163377</xdr:rowOff>
    </xdr:from>
    <xdr:ext cx="534377" cy="259045"/>
    <xdr:sp macro="" textlink="">
      <xdr:nvSpPr>
        <xdr:cNvPr id="267" name="テキスト ボックス 266"/>
        <xdr:cNvSpPr txBox="1"/>
      </xdr:nvSpPr>
      <xdr:spPr>
        <a:xfrm>
          <a:off x="863111" y="169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129687</xdr:rowOff>
    </xdr:from>
    <xdr:to>
      <xdr:col>15</xdr:col>
      <xdr:colOff>180975</xdr:colOff>
      <xdr:row>38</xdr:row>
      <xdr:rowOff>130830</xdr:rowOff>
    </xdr:to>
    <xdr:cxnSp macro="">
      <xdr:nvCxnSpPr>
        <xdr:cNvPr id="294" name="直線コネクタ 293"/>
        <xdr:cNvCxnSpPr/>
      </xdr:nvCxnSpPr>
      <xdr:spPr>
        <a:xfrm>
          <a:off x="9639300" y="664478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129687</xdr:rowOff>
    </xdr:from>
    <xdr:to>
      <xdr:col>14</xdr:col>
      <xdr:colOff>28575</xdr:colOff>
      <xdr:row>38</xdr:row>
      <xdr:rowOff>131928</xdr:rowOff>
    </xdr:to>
    <xdr:cxnSp macro="">
      <xdr:nvCxnSpPr>
        <xdr:cNvPr id="297" name="直線コネクタ 296"/>
        <xdr:cNvCxnSpPr/>
      </xdr:nvCxnSpPr>
      <xdr:spPr>
        <a:xfrm flipV="1">
          <a:off x="8750300" y="6644787"/>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107833</xdr:rowOff>
    </xdr:from>
    <xdr:to>
      <xdr:col>12</xdr:col>
      <xdr:colOff>511175</xdr:colOff>
      <xdr:row>38</xdr:row>
      <xdr:rowOff>131928</xdr:rowOff>
    </xdr:to>
    <xdr:cxnSp macro="">
      <xdr:nvCxnSpPr>
        <xdr:cNvPr id="300" name="直線コネクタ 299"/>
        <xdr:cNvCxnSpPr/>
      </xdr:nvCxnSpPr>
      <xdr:spPr>
        <a:xfrm>
          <a:off x="7861300" y="6622933"/>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107833</xdr:rowOff>
    </xdr:from>
    <xdr:to>
      <xdr:col>11</xdr:col>
      <xdr:colOff>307975</xdr:colOff>
      <xdr:row>38</xdr:row>
      <xdr:rowOff>118074</xdr:rowOff>
    </xdr:to>
    <xdr:cxnSp macro="">
      <xdr:nvCxnSpPr>
        <xdr:cNvPr id="303" name="直線コネクタ 302"/>
        <xdr:cNvCxnSpPr/>
      </xdr:nvCxnSpPr>
      <xdr:spPr>
        <a:xfrm flipV="1">
          <a:off x="6972300" y="662293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80030</xdr:rowOff>
    </xdr:from>
    <xdr:to>
      <xdr:col>15</xdr:col>
      <xdr:colOff>231775</xdr:colOff>
      <xdr:row>39</xdr:row>
      <xdr:rowOff>10180</xdr:rowOff>
    </xdr:to>
    <xdr:sp macro="" textlink="">
      <xdr:nvSpPr>
        <xdr:cNvPr id="313" name="円/楕円 312"/>
        <xdr:cNvSpPr/>
      </xdr:nvSpPr>
      <xdr:spPr>
        <a:xfrm>
          <a:off x="104267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166407</xdr:rowOff>
    </xdr:from>
    <xdr:ext cx="378565" cy="259045"/>
    <xdr:sp macro="" textlink="">
      <xdr:nvSpPr>
        <xdr:cNvPr id="314" name="労働費該当値テキスト"/>
        <xdr:cNvSpPr txBox="1"/>
      </xdr:nvSpPr>
      <xdr:spPr>
        <a:xfrm>
          <a:off x="10528300" y="651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78887</xdr:rowOff>
    </xdr:from>
    <xdr:to>
      <xdr:col>14</xdr:col>
      <xdr:colOff>79375</xdr:colOff>
      <xdr:row>39</xdr:row>
      <xdr:rowOff>9037</xdr:rowOff>
    </xdr:to>
    <xdr:sp macro="" textlink="">
      <xdr:nvSpPr>
        <xdr:cNvPr id="315" name="円/楕円 314"/>
        <xdr:cNvSpPr/>
      </xdr:nvSpPr>
      <xdr:spPr>
        <a:xfrm>
          <a:off x="9588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164</xdr:rowOff>
    </xdr:from>
    <xdr:ext cx="378565" cy="259045"/>
    <xdr:sp macro="" textlink="">
      <xdr:nvSpPr>
        <xdr:cNvPr id="316" name="テキスト ボックス 315"/>
        <xdr:cNvSpPr txBox="1"/>
      </xdr:nvSpPr>
      <xdr:spPr>
        <a:xfrm>
          <a:off x="9450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81128</xdr:rowOff>
    </xdr:from>
    <xdr:to>
      <xdr:col>12</xdr:col>
      <xdr:colOff>561975</xdr:colOff>
      <xdr:row>39</xdr:row>
      <xdr:rowOff>11278</xdr:rowOff>
    </xdr:to>
    <xdr:sp macro="" textlink="">
      <xdr:nvSpPr>
        <xdr:cNvPr id="317" name="円/楕円 316"/>
        <xdr:cNvSpPr/>
      </xdr:nvSpPr>
      <xdr:spPr>
        <a:xfrm>
          <a:off x="8699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2405</xdr:rowOff>
    </xdr:from>
    <xdr:ext cx="378565" cy="259045"/>
    <xdr:sp macro="" textlink="">
      <xdr:nvSpPr>
        <xdr:cNvPr id="318" name="テキスト ボックス 317"/>
        <xdr:cNvSpPr txBox="1"/>
      </xdr:nvSpPr>
      <xdr:spPr>
        <a:xfrm>
          <a:off x="8561017" y="66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57033</xdr:rowOff>
    </xdr:from>
    <xdr:to>
      <xdr:col>11</xdr:col>
      <xdr:colOff>358775</xdr:colOff>
      <xdr:row>38</xdr:row>
      <xdr:rowOff>158633</xdr:rowOff>
    </xdr:to>
    <xdr:sp macro="" textlink="">
      <xdr:nvSpPr>
        <xdr:cNvPr id="319" name="円/楕円 318"/>
        <xdr:cNvSpPr/>
      </xdr:nvSpPr>
      <xdr:spPr>
        <a:xfrm>
          <a:off x="78105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149760</xdr:rowOff>
    </xdr:from>
    <xdr:ext cx="378565" cy="259045"/>
    <xdr:sp macro="" textlink="">
      <xdr:nvSpPr>
        <xdr:cNvPr id="320" name="テキスト ボックス 319"/>
        <xdr:cNvSpPr txBox="1"/>
      </xdr:nvSpPr>
      <xdr:spPr>
        <a:xfrm>
          <a:off x="7672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67274</xdr:rowOff>
    </xdr:from>
    <xdr:to>
      <xdr:col>10</xdr:col>
      <xdr:colOff>155575</xdr:colOff>
      <xdr:row>38</xdr:row>
      <xdr:rowOff>168874</xdr:rowOff>
    </xdr:to>
    <xdr:sp macro="" textlink="">
      <xdr:nvSpPr>
        <xdr:cNvPr id="321" name="円/楕円 320"/>
        <xdr:cNvSpPr/>
      </xdr:nvSpPr>
      <xdr:spPr>
        <a:xfrm>
          <a:off x="6921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160001</xdr:rowOff>
    </xdr:from>
    <xdr:ext cx="378565" cy="259045"/>
    <xdr:sp macro="" textlink="">
      <xdr:nvSpPr>
        <xdr:cNvPr id="322" name="テキスト ボックス 321"/>
        <xdr:cNvSpPr txBox="1"/>
      </xdr:nvSpPr>
      <xdr:spPr>
        <a:xfrm>
          <a:off x="6783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115894</xdr:rowOff>
    </xdr:from>
    <xdr:to>
      <xdr:col>15</xdr:col>
      <xdr:colOff>180975</xdr:colOff>
      <xdr:row>58</xdr:row>
      <xdr:rowOff>116767</xdr:rowOff>
    </xdr:to>
    <xdr:cxnSp macro="">
      <xdr:nvCxnSpPr>
        <xdr:cNvPr id="349" name="直線コネクタ 348"/>
        <xdr:cNvCxnSpPr/>
      </xdr:nvCxnSpPr>
      <xdr:spPr>
        <a:xfrm flipV="1">
          <a:off x="9639300" y="10059994"/>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116003</xdr:rowOff>
    </xdr:from>
    <xdr:to>
      <xdr:col>14</xdr:col>
      <xdr:colOff>28575</xdr:colOff>
      <xdr:row>58</xdr:row>
      <xdr:rowOff>116767</xdr:rowOff>
    </xdr:to>
    <xdr:cxnSp macro="">
      <xdr:nvCxnSpPr>
        <xdr:cNvPr id="352" name="直線コネクタ 351"/>
        <xdr:cNvCxnSpPr/>
      </xdr:nvCxnSpPr>
      <xdr:spPr>
        <a:xfrm>
          <a:off x="8750300" y="10060103"/>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116003</xdr:rowOff>
    </xdr:from>
    <xdr:to>
      <xdr:col>12</xdr:col>
      <xdr:colOff>511175</xdr:colOff>
      <xdr:row>58</xdr:row>
      <xdr:rowOff>116556</xdr:rowOff>
    </xdr:to>
    <xdr:cxnSp macro="">
      <xdr:nvCxnSpPr>
        <xdr:cNvPr id="355" name="直線コネクタ 354"/>
        <xdr:cNvCxnSpPr/>
      </xdr:nvCxnSpPr>
      <xdr:spPr>
        <a:xfrm flipV="1">
          <a:off x="7861300" y="10060103"/>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161600</xdr:rowOff>
    </xdr:from>
    <xdr:ext cx="469744" cy="259045"/>
    <xdr:sp macro="" textlink="">
      <xdr:nvSpPr>
        <xdr:cNvPr id="357" name="テキスト ボックス 356"/>
        <xdr:cNvSpPr txBox="1"/>
      </xdr:nvSpPr>
      <xdr:spPr>
        <a:xfrm>
          <a:off x="8515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114760</xdr:rowOff>
    </xdr:from>
    <xdr:to>
      <xdr:col>11</xdr:col>
      <xdr:colOff>307975</xdr:colOff>
      <xdr:row>58</xdr:row>
      <xdr:rowOff>116556</xdr:rowOff>
    </xdr:to>
    <xdr:cxnSp macro="">
      <xdr:nvCxnSpPr>
        <xdr:cNvPr id="358" name="直線コネクタ 357"/>
        <xdr:cNvCxnSpPr/>
      </xdr:nvCxnSpPr>
      <xdr:spPr>
        <a:xfrm>
          <a:off x="6972300" y="1005886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158335</xdr:rowOff>
    </xdr:from>
    <xdr:ext cx="534377" cy="259045"/>
    <xdr:sp macro="" textlink="">
      <xdr:nvSpPr>
        <xdr:cNvPr id="360" name="テキスト ボックス 359"/>
        <xdr:cNvSpPr txBox="1"/>
      </xdr:nvSpPr>
      <xdr:spPr>
        <a:xfrm>
          <a:off x="7594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162317</xdr:rowOff>
    </xdr:from>
    <xdr:ext cx="469744" cy="259045"/>
    <xdr:sp macro="" textlink="">
      <xdr:nvSpPr>
        <xdr:cNvPr id="362" name="テキスト ボックス 361"/>
        <xdr:cNvSpPr txBox="1"/>
      </xdr:nvSpPr>
      <xdr:spPr>
        <a:xfrm>
          <a:off x="6737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65094</xdr:rowOff>
    </xdr:from>
    <xdr:to>
      <xdr:col>15</xdr:col>
      <xdr:colOff>231775</xdr:colOff>
      <xdr:row>58</xdr:row>
      <xdr:rowOff>166694</xdr:rowOff>
    </xdr:to>
    <xdr:sp macro="" textlink="">
      <xdr:nvSpPr>
        <xdr:cNvPr id="368" name="円/楕円 367"/>
        <xdr:cNvSpPr/>
      </xdr:nvSpPr>
      <xdr:spPr>
        <a:xfrm>
          <a:off x="10426700" y="100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65967</xdr:rowOff>
    </xdr:from>
    <xdr:to>
      <xdr:col>14</xdr:col>
      <xdr:colOff>79375</xdr:colOff>
      <xdr:row>58</xdr:row>
      <xdr:rowOff>167567</xdr:rowOff>
    </xdr:to>
    <xdr:sp macro="" textlink="">
      <xdr:nvSpPr>
        <xdr:cNvPr id="370" name="円/楕円 369"/>
        <xdr:cNvSpPr/>
      </xdr:nvSpPr>
      <xdr:spPr>
        <a:xfrm>
          <a:off x="9588500" y="1001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158694</xdr:rowOff>
    </xdr:from>
    <xdr:ext cx="469744" cy="259045"/>
    <xdr:sp macro="" textlink="">
      <xdr:nvSpPr>
        <xdr:cNvPr id="371" name="テキスト ボックス 370"/>
        <xdr:cNvSpPr txBox="1"/>
      </xdr:nvSpPr>
      <xdr:spPr>
        <a:xfrm>
          <a:off x="9404427" y="1010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65203</xdr:rowOff>
    </xdr:from>
    <xdr:to>
      <xdr:col>12</xdr:col>
      <xdr:colOff>561975</xdr:colOff>
      <xdr:row>58</xdr:row>
      <xdr:rowOff>166803</xdr:rowOff>
    </xdr:to>
    <xdr:sp macro="" textlink="">
      <xdr:nvSpPr>
        <xdr:cNvPr id="372" name="円/楕円 371"/>
        <xdr:cNvSpPr/>
      </xdr:nvSpPr>
      <xdr:spPr>
        <a:xfrm>
          <a:off x="8699500" y="100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157930</xdr:rowOff>
    </xdr:from>
    <xdr:ext cx="469744" cy="259045"/>
    <xdr:sp macro="" textlink="">
      <xdr:nvSpPr>
        <xdr:cNvPr id="373" name="テキスト ボックス 372"/>
        <xdr:cNvSpPr txBox="1"/>
      </xdr:nvSpPr>
      <xdr:spPr>
        <a:xfrm>
          <a:off x="8515427" y="1010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65756</xdr:rowOff>
    </xdr:from>
    <xdr:to>
      <xdr:col>11</xdr:col>
      <xdr:colOff>358775</xdr:colOff>
      <xdr:row>58</xdr:row>
      <xdr:rowOff>167356</xdr:rowOff>
    </xdr:to>
    <xdr:sp macro="" textlink="">
      <xdr:nvSpPr>
        <xdr:cNvPr id="374" name="円/楕円 373"/>
        <xdr:cNvSpPr/>
      </xdr:nvSpPr>
      <xdr:spPr>
        <a:xfrm>
          <a:off x="7810500" y="100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158483</xdr:rowOff>
    </xdr:from>
    <xdr:ext cx="469744" cy="259045"/>
    <xdr:sp macro="" textlink="">
      <xdr:nvSpPr>
        <xdr:cNvPr id="375" name="テキスト ボックス 374"/>
        <xdr:cNvSpPr txBox="1"/>
      </xdr:nvSpPr>
      <xdr:spPr>
        <a:xfrm>
          <a:off x="7626427" y="1010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63960</xdr:rowOff>
    </xdr:from>
    <xdr:to>
      <xdr:col>10</xdr:col>
      <xdr:colOff>155575</xdr:colOff>
      <xdr:row>58</xdr:row>
      <xdr:rowOff>165560</xdr:rowOff>
    </xdr:to>
    <xdr:sp macro="" textlink="">
      <xdr:nvSpPr>
        <xdr:cNvPr id="376" name="円/楕円 375"/>
        <xdr:cNvSpPr/>
      </xdr:nvSpPr>
      <xdr:spPr>
        <a:xfrm>
          <a:off x="6921500" y="1000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156687</xdr:rowOff>
    </xdr:from>
    <xdr:ext cx="469744" cy="259045"/>
    <xdr:sp macro="" textlink="">
      <xdr:nvSpPr>
        <xdr:cNvPr id="377" name="テキスト ボックス 376"/>
        <xdr:cNvSpPr txBox="1"/>
      </xdr:nvSpPr>
      <xdr:spPr>
        <a:xfrm>
          <a:off x="6737427" y="1010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160593</xdr:rowOff>
    </xdr:from>
    <xdr:to>
      <xdr:col>15</xdr:col>
      <xdr:colOff>180975</xdr:colOff>
      <xdr:row>78</xdr:row>
      <xdr:rowOff>3</xdr:rowOff>
    </xdr:to>
    <xdr:cxnSp macro="">
      <xdr:nvCxnSpPr>
        <xdr:cNvPr id="404" name="直線コネクタ 403"/>
        <xdr:cNvCxnSpPr/>
      </xdr:nvCxnSpPr>
      <xdr:spPr>
        <a:xfrm>
          <a:off x="9639300" y="13362243"/>
          <a:ext cx="8382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160593</xdr:rowOff>
    </xdr:from>
    <xdr:to>
      <xdr:col>14</xdr:col>
      <xdr:colOff>28575</xdr:colOff>
      <xdr:row>78</xdr:row>
      <xdr:rowOff>30110</xdr:rowOff>
    </xdr:to>
    <xdr:cxnSp macro="">
      <xdr:nvCxnSpPr>
        <xdr:cNvPr id="407" name="直線コネクタ 406"/>
        <xdr:cNvCxnSpPr/>
      </xdr:nvCxnSpPr>
      <xdr:spPr>
        <a:xfrm flipV="1">
          <a:off x="8750300" y="13362243"/>
          <a:ext cx="889000" cy="4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30110</xdr:rowOff>
    </xdr:from>
    <xdr:to>
      <xdr:col>12</xdr:col>
      <xdr:colOff>511175</xdr:colOff>
      <xdr:row>78</xdr:row>
      <xdr:rowOff>71943</xdr:rowOff>
    </xdr:to>
    <xdr:cxnSp macro="">
      <xdr:nvCxnSpPr>
        <xdr:cNvPr id="410" name="直線コネクタ 409"/>
        <xdr:cNvCxnSpPr/>
      </xdr:nvCxnSpPr>
      <xdr:spPr>
        <a:xfrm flipV="1">
          <a:off x="7861300" y="1340321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71943</xdr:rowOff>
    </xdr:from>
    <xdr:to>
      <xdr:col>11</xdr:col>
      <xdr:colOff>307975</xdr:colOff>
      <xdr:row>78</xdr:row>
      <xdr:rowOff>84448</xdr:rowOff>
    </xdr:to>
    <xdr:cxnSp macro="">
      <xdr:nvCxnSpPr>
        <xdr:cNvPr id="413" name="直線コネクタ 412"/>
        <xdr:cNvCxnSpPr/>
      </xdr:nvCxnSpPr>
      <xdr:spPr>
        <a:xfrm flipV="1">
          <a:off x="6972300" y="13445043"/>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120653</xdr:rowOff>
    </xdr:from>
    <xdr:to>
      <xdr:col>15</xdr:col>
      <xdr:colOff>231775</xdr:colOff>
      <xdr:row>78</xdr:row>
      <xdr:rowOff>50803</xdr:rowOff>
    </xdr:to>
    <xdr:sp macro="" textlink="">
      <xdr:nvSpPr>
        <xdr:cNvPr id="423" name="円/楕円 422"/>
        <xdr:cNvSpPr/>
      </xdr:nvSpPr>
      <xdr:spPr>
        <a:xfrm>
          <a:off x="10426700" y="133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35580</xdr:rowOff>
    </xdr:from>
    <xdr:ext cx="469744" cy="259045"/>
    <xdr:sp macro="" textlink="">
      <xdr:nvSpPr>
        <xdr:cNvPr id="424" name="商工費該当値テキスト"/>
        <xdr:cNvSpPr txBox="1"/>
      </xdr:nvSpPr>
      <xdr:spPr>
        <a:xfrm>
          <a:off x="10528300" y="1323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109793</xdr:rowOff>
    </xdr:from>
    <xdr:to>
      <xdr:col>14</xdr:col>
      <xdr:colOff>79375</xdr:colOff>
      <xdr:row>78</xdr:row>
      <xdr:rowOff>39943</xdr:rowOff>
    </xdr:to>
    <xdr:sp macro="" textlink="">
      <xdr:nvSpPr>
        <xdr:cNvPr id="425" name="円/楕円 424"/>
        <xdr:cNvSpPr/>
      </xdr:nvSpPr>
      <xdr:spPr>
        <a:xfrm>
          <a:off x="9588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31070</xdr:rowOff>
    </xdr:from>
    <xdr:ext cx="469744" cy="259045"/>
    <xdr:sp macro="" textlink="">
      <xdr:nvSpPr>
        <xdr:cNvPr id="426" name="テキスト ボックス 425"/>
        <xdr:cNvSpPr txBox="1"/>
      </xdr:nvSpPr>
      <xdr:spPr>
        <a:xfrm>
          <a:off x="9404427"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150760</xdr:rowOff>
    </xdr:from>
    <xdr:to>
      <xdr:col>12</xdr:col>
      <xdr:colOff>561975</xdr:colOff>
      <xdr:row>78</xdr:row>
      <xdr:rowOff>80910</xdr:rowOff>
    </xdr:to>
    <xdr:sp macro="" textlink="">
      <xdr:nvSpPr>
        <xdr:cNvPr id="427" name="円/楕円 426"/>
        <xdr:cNvSpPr/>
      </xdr:nvSpPr>
      <xdr:spPr>
        <a:xfrm>
          <a:off x="8699500" y="13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72037</xdr:rowOff>
    </xdr:from>
    <xdr:ext cx="469744" cy="259045"/>
    <xdr:sp macro="" textlink="">
      <xdr:nvSpPr>
        <xdr:cNvPr id="428" name="テキスト ボックス 427"/>
        <xdr:cNvSpPr txBox="1"/>
      </xdr:nvSpPr>
      <xdr:spPr>
        <a:xfrm>
          <a:off x="8515427" y="1344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21143</xdr:rowOff>
    </xdr:from>
    <xdr:to>
      <xdr:col>11</xdr:col>
      <xdr:colOff>358775</xdr:colOff>
      <xdr:row>78</xdr:row>
      <xdr:rowOff>122743</xdr:rowOff>
    </xdr:to>
    <xdr:sp macro="" textlink="">
      <xdr:nvSpPr>
        <xdr:cNvPr id="429" name="円/楕円 428"/>
        <xdr:cNvSpPr/>
      </xdr:nvSpPr>
      <xdr:spPr>
        <a:xfrm>
          <a:off x="7810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113870</xdr:rowOff>
    </xdr:from>
    <xdr:ext cx="469744" cy="259045"/>
    <xdr:sp macro="" textlink="">
      <xdr:nvSpPr>
        <xdr:cNvPr id="430" name="テキスト ボックス 429"/>
        <xdr:cNvSpPr txBox="1"/>
      </xdr:nvSpPr>
      <xdr:spPr>
        <a:xfrm>
          <a:off x="7626427"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33648</xdr:rowOff>
    </xdr:from>
    <xdr:to>
      <xdr:col>10</xdr:col>
      <xdr:colOff>155575</xdr:colOff>
      <xdr:row>78</xdr:row>
      <xdr:rowOff>135248</xdr:rowOff>
    </xdr:to>
    <xdr:sp macro="" textlink="">
      <xdr:nvSpPr>
        <xdr:cNvPr id="431" name="円/楕円 430"/>
        <xdr:cNvSpPr/>
      </xdr:nvSpPr>
      <xdr:spPr>
        <a:xfrm>
          <a:off x="6921500" y="134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126375</xdr:rowOff>
    </xdr:from>
    <xdr:ext cx="469744" cy="259045"/>
    <xdr:sp macro="" textlink="">
      <xdr:nvSpPr>
        <xdr:cNvPr id="432" name="テキスト ボックス 431"/>
        <xdr:cNvSpPr txBox="1"/>
      </xdr:nvSpPr>
      <xdr:spPr>
        <a:xfrm>
          <a:off x="6737427" y="134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139747</xdr:rowOff>
    </xdr:from>
    <xdr:to>
      <xdr:col>15</xdr:col>
      <xdr:colOff>180975</xdr:colOff>
      <xdr:row>98</xdr:row>
      <xdr:rowOff>162027</xdr:rowOff>
    </xdr:to>
    <xdr:cxnSp macro="">
      <xdr:nvCxnSpPr>
        <xdr:cNvPr id="461" name="直線コネクタ 460"/>
        <xdr:cNvCxnSpPr/>
      </xdr:nvCxnSpPr>
      <xdr:spPr>
        <a:xfrm flipV="1">
          <a:off x="9639300" y="16941847"/>
          <a:ext cx="838200" cy="2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162027</xdr:rowOff>
    </xdr:from>
    <xdr:to>
      <xdr:col>14</xdr:col>
      <xdr:colOff>28575</xdr:colOff>
      <xdr:row>99</xdr:row>
      <xdr:rowOff>3747</xdr:rowOff>
    </xdr:to>
    <xdr:cxnSp macro="">
      <xdr:nvCxnSpPr>
        <xdr:cNvPr id="464" name="直線コネクタ 463"/>
        <xdr:cNvCxnSpPr/>
      </xdr:nvCxnSpPr>
      <xdr:spPr>
        <a:xfrm flipV="1">
          <a:off x="8750300" y="16964127"/>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155059</xdr:rowOff>
    </xdr:from>
    <xdr:to>
      <xdr:col>12</xdr:col>
      <xdr:colOff>511175</xdr:colOff>
      <xdr:row>99</xdr:row>
      <xdr:rowOff>3747</xdr:rowOff>
    </xdr:to>
    <xdr:cxnSp macro="">
      <xdr:nvCxnSpPr>
        <xdr:cNvPr id="467" name="直線コネクタ 466"/>
        <xdr:cNvCxnSpPr/>
      </xdr:nvCxnSpPr>
      <xdr:spPr>
        <a:xfrm>
          <a:off x="7861300" y="16957159"/>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155059</xdr:rowOff>
    </xdr:from>
    <xdr:to>
      <xdr:col>11</xdr:col>
      <xdr:colOff>307975</xdr:colOff>
      <xdr:row>98</xdr:row>
      <xdr:rowOff>165574</xdr:rowOff>
    </xdr:to>
    <xdr:cxnSp macro="">
      <xdr:nvCxnSpPr>
        <xdr:cNvPr id="470" name="直線コネクタ 469"/>
        <xdr:cNvCxnSpPr/>
      </xdr:nvCxnSpPr>
      <xdr:spPr>
        <a:xfrm flipV="1">
          <a:off x="6972300" y="1695715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88947</xdr:rowOff>
    </xdr:from>
    <xdr:to>
      <xdr:col>15</xdr:col>
      <xdr:colOff>231775</xdr:colOff>
      <xdr:row>99</xdr:row>
      <xdr:rowOff>19097</xdr:rowOff>
    </xdr:to>
    <xdr:sp macro="" textlink="">
      <xdr:nvSpPr>
        <xdr:cNvPr id="480" name="円/楕円 479"/>
        <xdr:cNvSpPr/>
      </xdr:nvSpPr>
      <xdr:spPr>
        <a:xfrm>
          <a:off x="10426700" y="168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48324</xdr:rowOff>
    </xdr:from>
    <xdr:ext cx="534377" cy="259045"/>
    <xdr:sp macro="" textlink="">
      <xdr:nvSpPr>
        <xdr:cNvPr id="481" name="土木費該当値テキスト"/>
        <xdr:cNvSpPr txBox="1"/>
      </xdr:nvSpPr>
      <xdr:spPr>
        <a:xfrm>
          <a:off x="10528300" y="166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111227</xdr:rowOff>
    </xdr:from>
    <xdr:to>
      <xdr:col>14</xdr:col>
      <xdr:colOff>79375</xdr:colOff>
      <xdr:row>99</xdr:row>
      <xdr:rowOff>41377</xdr:rowOff>
    </xdr:to>
    <xdr:sp macro="" textlink="">
      <xdr:nvSpPr>
        <xdr:cNvPr id="482" name="円/楕円 481"/>
        <xdr:cNvSpPr/>
      </xdr:nvSpPr>
      <xdr:spPr>
        <a:xfrm>
          <a:off x="9588500" y="16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32504</xdr:rowOff>
    </xdr:from>
    <xdr:ext cx="534377" cy="259045"/>
    <xdr:sp macro="" textlink="">
      <xdr:nvSpPr>
        <xdr:cNvPr id="483" name="テキスト ボックス 482"/>
        <xdr:cNvSpPr txBox="1"/>
      </xdr:nvSpPr>
      <xdr:spPr>
        <a:xfrm>
          <a:off x="9372111" y="170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124397</xdr:rowOff>
    </xdr:from>
    <xdr:to>
      <xdr:col>12</xdr:col>
      <xdr:colOff>561975</xdr:colOff>
      <xdr:row>99</xdr:row>
      <xdr:rowOff>54547</xdr:rowOff>
    </xdr:to>
    <xdr:sp macro="" textlink="">
      <xdr:nvSpPr>
        <xdr:cNvPr id="484" name="円/楕円 483"/>
        <xdr:cNvSpPr/>
      </xdr:nvSpPr>
      <xdr:spPr>
        <a:xfrm>
          <a:off x="8699500" y="169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45674</xdr:rowOff>
    </xdr:from>
    <xdr:ext cx="534377" cy="259045"/>
    <xdr:sp macro="" textlink="">
      <xdr:nvSpPr>
        <xdr:cNvPr id="485" name="テキスト ボックス 484"/>
        <xdr:cNvSpPr txBox="1"/>
      </xdr:nvSpPr>
      <xdr:spPr>
        <a:xfrm>
          <a:off x="8483111" y="170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104259</xdr:rowOff>
    </xdr:from>
    <xdr:to>
      <xdr:col>11</xdr:col>
      <xdr:colOff>358775</xdr:colOff>
      <xdr:row>99</xdr:row>
      <xdr:rowOff>34409</xdr:rowOff>
    </xdr:to>
    <xdr:sp macro="" textlink="">
      <xdr:nvSpPr>
        <xdr:cNvPr id="486" name="円/楕円 485"/>
        <xdr:cNvSpPr/>
      </xdr:nvSpPr>
      <xdr:spPr>
        <a:xfrm>
          <a:off x="7810500" y="169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25536</xdr:rowOff>
    </xdr:from>
    <xdr:ext cx="534377" cy="259045"/>
    <xdr:sp macro="" textlink="">
      <xdr:nvSpPr>
        <xdr:cNvPr id="487" name="テキスト ボックス 486"/>
        <xdr:cNvSpPr txBox="1"/>
      </xdr:nvSpPr>
      <xdr:spPr>
        <a:xfrm>
          <a:off x="7594111" y="1699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114774</xdr:rowOff>
    </xdr:from>
    <xdr:to>
      <xdr:col>10</xdr:col>
      <xdr:colOff>155575</xdr:colOff>
      <xdr:row>99</xdr:row>
      <xdr:rowOff>44924</xdr:rowOff>
    </xdr:to>
    <xdr:sp macro="" textlink="">
      <xdr:nvSpPr>
        <xdr:cNvPr id="488" name="円/楕円 487"/>
        <xdr:cNvSpPr/>
      </xdr:nvSpPr>
      <xdr:spPr>
        <a:xfrm>
          <a:off x="6921500" y="169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36051</xdr:rowOff>
    </xdr:from>
    <xdr:ext cx="534377" cy="259045"/>
    <xdr:sp macro="" textlink="">
      <xdr:nvSpPr>
        <xdr:cNvPr id="489" name="テキスト ボックス 488"/>
        <xdr:cNvSpPr txBox="1"/>
      </xdr:nvSpPr>
      <xdr:spPr>
        <a:xfrm>
          <a:off x="6705111" y="1700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125344</xdr:rowOff>
    </xdr:from>
    <xdr:to>
      <xdr:col>23</xdr:col>
      <xdr:colOff>517525</xdr:colOff>
      <xdr:row>38</xdr:row>
      <xdr:rowOff>142580</xdr:rowOff>
    </xdr:to>
    <xdr:cxnSp macro="">
      <xdr:nvCxnSpPr>
        <xdr:cNvPr id="517" name="直線コネクタ 516"/>
        <xdr:cNvCxnSpPr/>
      </xdr:nvCxnSpPr>
      <xdr:spPr>
        <a:xfrm flipV="1">
          <a:off x="15481300" y="664044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142580</xdr:rowOff>
    </xdr:from>
    <xdr:to>
      <xdr:col>22</xdr:col>
      <xdr:colOff>365125</xdr:colOff>
      <xdr:row>38</xdr:row>
      <xdr:rowOff>170104</xdr:rowOff>
    </xdr:to>
    <xdr:cxnSp macro="">
      <xdr:nvCxnSpPr>
        <xdr:cNvPr id="520" name="直線コネクタ 519"/>
        <xdr:cNvCxnSpPr/>
      </xdr:nvCxnSpPr>
      <xdr:spPr>
        <a:xfrm flipV="1">
          <a:off x="14592300" y="6657680"/>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89362</xdr:rowOff>
    </xdr:from>
    <xdr:to>
      <xdr:col>21</xdr:col>
      <xdr:colOff>161925</xdr:colOff>
      <xdr:row>38</xdr:row>
      <xdr:rowOff>170104</xdr:rowOff>
    </xdr:to>
    <xdr:cxnSp macro="">
      <xdr:nvCxnSpPr>
        <xdr:cNvPr id="523" name="直線コネクタ 522"/>
        <xdr:cNvCxnSpPr/>
      </xdr:nvCxnSpPr>
      <xdr:spPr>
        <a:xfrm>
          <a:off x="13703300" y="6604462"/>
          <a:ext cx="889000" cy="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5" name="テキスト ボックス 524"/>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89362</xdr:rowOff>
    </xdr:from>
    <xdr:to>
      <xdr:col>19</xdr:col>
      <xdr:colOff>644525</xdr:colOff>
      <xdr:row>38</xdr:row>
      <xdr:rowOff>171018</xdr:rowOff>
    </xdr:to>
    <xdr:cxnSp macro="">
      <xdr:nvCxnSpPr>
        <xdr:cNvPr id="526" name="直線コネクタ 525"/>
        <xdr:cNvCxnSpPr/>
      </xdr:nvCxnSpPr>
      <xdr:spPr>
        <a:xfrm flipV="1">
          <a:off x="12814300" y="6604462"/>
          <a:ext cx="8890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110695</xdr:rowOff>
    </xdr:from>
    <xdr:ext cx="534377" cy="259045"/>
    <xdr:sp macro="" textlink="">
      <xdr:nvSpPr>
        <xdr:cNvPr id="528" name="テキスト ボックス 527"/>
        <xdr:cNvSpPr txBox="1"/>
      </xdr:nvSpPr>
      <xdr:spPr>
        <a:xfrm>
          <a:off x="13436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30" name="テキスト ボックス 529"/>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74544</xdr:rowOff>
    </xdr:from>
    <xdr:to>
      <xdr:col>23</xdr:col>
      <xdr:colOff>568325</xdr:colOff>
      <xdr:row>39</xdr:row>
      <xdr:rowOff>4694</xdr:rowOff>
    </xdr:to>
    <xdr:sp macro="" textlink="">
      <xdr:nvSpPr>
        <xdr:cNvPr id="536" name="円/楕円 535"/>
        <xdr:cNvSpPr/>
      </xdr:nvSpPr>
      <xdr:spPr>
        <a:xfrm>
          <a:off x="162687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160921</xdr:rowOff>
    </xdr:from>
    <xdr:ext cx="534377" cy="259045"/>
    <xdr:sp macro="" textlink="">
      <xdr:nvSpPr>
        <xdr:cNvPr id="537" name="消防費該当値テキスト"/>
        <xdr:cNvSpPr txBox="1"/>
      </xdr:nvSpPr>
      <xdr:spPr>
        <a:xfrm>
          <a:off x="16370300" y="65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91780</xdr:rowOff>
    </xdr:from>
    <xdr:to>
      <xdr:col>22</xdr:col>
      <xdr:colOff>415925</xdr:colOff>
      <xdr:row>39</xdr:row>
      <xdr:rowOff>21930</xdr:rowOff>
    </xdr:to>
    <xdr:sp macro="" textlink="">
      <xdr:nvSpPr>
        <xdr:cNvPr id="538" name="円/楕円 537"/>
        <xdr:cNvSpPr/>
      </xdr:nvSpPr>
      <xdr:spPr>
        <a:xfrm>
          <a:off x="15430500" y="66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13057</xdr:rowOff>
    </xdr:from>
    <xdr:ext cx="469744" cy="259045"/>
    <xdr:sp macro="" textlink="">
      <xdr:nvSpPr>
        <xdr:cNvPr id="539" name="テキスト ボックス 538"/>
        <xdr:cNvSpPr txBox="1"/>
      </xdr:nvSpPr>
      <xdr:spPr>
        <a:xfrm>
          <a:off x="15246427" y="66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119304</xdr:rowOff>
    </xdr:from>
    <xdr:to>
      <xdr:col>21</xdr:col>
      <xdr:colOff>212725</xdr:colOff>
      <xdr:row>39</xdr:row>
      <xdr:rowOff>49454</xdr:rowOff>
    </xdr:to>
    <xdr:sp macro="" textlink="">
      <xdr:nvSpPr>
        <xdr:cNvPr id="540" name="円/楕円 539"/>
        <xdr:cNvSpPr/>
      </xdr:nvSpPr>
      <xdr:spPr>
        <a:xfrm>
          <a:off x="14541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40581</xdr:rowOff>
    </xdr:from>
    <xdr:ext cx="469744" cy="259045"/>
    <xdr:sp macro="" textlink="">
      <xdr:nvSpPr>
        <xdr:cNvPr id="541" name="テキスト ボックス 540"/>
        <xdr:cNvSpPr txBox="1"/>
      </xdr:nvSpPr>
      <xdr:spPr>
        <a:xfrm>
          <a:off x="14357427"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38562</xdr:rowOff>
    </xdr:from>
    <xdr:to>
      <xdr:col>20</xdr:col>
      <xdr:colOff>9525</xdr:colOff>
      <xdr:row>38</xdr:row>
      <xdr:rowOff>140162</xdr:rowOff>
    </xdr:to>
    <xdr:sp macro="" textlink="">
      <xdr:nvSpPr>
        <xdr:cNvPr id="542" name="円/楕円 541"/>
        <xdr:cNvSpPr/>
      </xdr:nvSpPr>
      <xdr:spPr>
        <a:xfrm>
          <a:off x="13652500" y="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131289</xdr:rowOff>
    </xdr:from>
    <xdr:ext cx="534377" cy="259045"/>
    <xdr:sp macro="" textlink="">
      <xdr:nvSpPr>
        <xdr:cNvPr id="543" name="テキスト ボックス 542"/>
        <xdr:cNvSpPr txBox="1"/>
      </xdr:nvSpPr>
      <xdr:spPr>
        <a:xfrm>
          <a:off x="13436111" y="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120218</xdr:rowOff>
    </xdr:from>
    <xdr:to>
      <xdr:col>18</xdr:col>
      <xdr:colOff>492125</xdr:colOff>
      <xdr:row>39</xdr:row>
      <xdr:rowOff>50368</xdr:rowOff>
    </xdr:to>
    <xdr:sp macro="" textlink="">
      <xdr:nvSpPr>
        <xdr:cNvPr id="544" name="円/楕円 543"/>
        <xdr:cNvSpPr/>
      </xdr:nvSpPr>
      <xdr:spPr>
        <a:xfrm>
          <a:off x="12763500" y="66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41495</xdr:rowOff>
    </xdr:from>
    <xdr:ext cx="469744" cy="259045"/>
    <xdr:sp macro="" textlink="">
      <xdr:nvSpPr>
        <xdr:cNvPr id="545" name="テキスト ボックス 544"/>
        <xdr:cNvSpPr txBox="1"/>
      </xdr:nvSpPr>
      <xdr:spPr>
        <a:xfrm>
          <a:off x="12579427" y="67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139258</xdr:rowOff>
    </xdr:from>
    <xdr:to>
      <xdr:col>23</xdr:col>
      <xdr:colOff>517525</xdr:colOff>
      <xdr:row>58</xdr:row>
      <xdr:rowOff>17552</xdr:rowOff>
    </xdr:to>
    <xdr:cxnSp macro="">
      <xdr:nvCxnSpPr>
        <xdr:cNvPr id="573" name="直線コネクタ 572"/>
        <xdr:cNvCxnSpPr/>
      </xdr:nvCxnSpPr>
      <xdr:spPr>
        <a:xfrm>
          <a:off x="15481300" y="9911908"/>
          <a:ext cx="8382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139258</xdr:rowOff>
    </xdr:from>
    <xdr:to>
      <xdr:col>22</xdr:col>
      <xdr:colOff>365125</xdr:colOff>
      <xdr:row>57</xdr:row>
      <xdr:rowOff>152639</xdr:rowOff>
    </xdr:to>
    <xdr:cxnSp macro="">
      <xdr:nvCxnSpPr>
        <xdr:cNvPr id="576" name="直線コネクタ 575"/>
        <xdr:cNvCxnSpPr/>
      </xdr:nvCxnSpPr>
      <xdr:spPr>
        <a:xfrm flipV="1">
          <a:off x="14592300" y="9911908"/>
          <a:ext cx="8890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152639</xdr:rowOff>
    </xdr:from>
    <xdr:to>
      <xdr:col>21</xdr:col>
      <xdr:colOff>161925</xdr:colOff>
      <xdr:row>58</xdr:row>
      <xdr:rowOff>74503</xdr:rowOff>
    </xdr:to>
    <xdr:cxnSp macro="">
      <xdr:nvCxnSpPr>
        <xdr:cNvPr id="579" name="直線コネクタ 578"/>
        <xdr:cNvCxnSpPr/>
      </xdr:nvCxnSpPr>
      <xdr:spPr>
        <a:xfrm flipV="1">
          <a:off x="13703300" y="9925289"/>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78477</xdr:rowOff>
    </xdr:from>
    <xdr:ext cx="534377" cy="259045"/>
    <xdr:sp macro="" textlink="">
      <xdr:nvSpPr>
        <xdr:cNvPr id="581" name="テキスト ボックス 580"/>
        <xdr:cNvSpPr txBox="1"/>
      </xdr:nvSpPr>
      <xdr:spPr>
        <a:xfrm>
          <a:off x="14325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58867</xdr:rowOff>
    </xdr:from>
    <xdr:to>
      <xdr:col>19</xdr:col>
      <xdr:colOff>644525</xdr:colOff>
      <xdr:row>58</xdr:row>
      <xdr:rowOff>74503</xdr:rowOff>
    </xdr:to>
    <xdr:cxnSp macro="">
      <xdr:nvCxnSpPr>
        <xdr:cNvPr id="582" name="直線コネクタ 581"/>
        <xdr:cNvCxnSpPr/>
      </xdr:nvCxnSpPr>
      <xdr:spPr>
        <a:xfrm>
          <a:off x="12814300" y="1000296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133021</xdr:rowOff>
    </xdr:from>
    <xdr:ext cx="534377" cy="259045"/>
    <xdr:sp macro="" textlink="">
      <xdr:nvSpPr>
        <xdr:cNvPr id="584" name="テキスト ボックス 583"/>
        <xdr:cNvSpPr txBox="1"/>
      </xdr:nvSpPr>
      <xdr:spPr>
        <a:xfrm>
          <a:off x="13436111" y="95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164248</xdr:rowOff>
    </xdr:from>
    <xdr:ext cx="534377" cy="259045"/>
    <xdr:sp macro="" textlink="">
      <xdr:nvSpPr>
        <xdr:cNvPr id="586" name="テキスト ボックス 585"/>
        <xdr:cNvSpPr txBox="1"/>
      </xdr:nvSpPr>
      <xdr:spPr>
        <a:xfrm>
          <a:off x="12547111" y="95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138202</xdr:rowOff>
    </xdr:from>
    <xdr:to>
      <xdr:col>23</xdr:col>
      <xdr:colOff>568325</xdr:colOff>
      <xdr:row>58</xdr:row>
      <xdr:rowOff>68352</xdr:rowOff>
    </xdr:to>
    <xdr:sp macro="" textlink="">
      <xdr:nvSpPr>
        <xdr:cNvPr id="592" name="円/楕円 591"/>
        <xdr:cNvSpPr/>
      </xdr:nvSpPr>
      <xdr:spPr>
        <a:xfrm>
          <a:off x="16268700" y="99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116629</xdr:rowOff>
    </xdr:from>
    <xdr:ext cx="534377" cy="259045"/>
    <xdr:sp macro="" textlink="">
      <xdr:nvSpPr>
        <xdr:cNvPr id="593" name="教育費該当値テキスト"/>
        <xdr:cNvSpPr txBox="1"/>
      </xdr:nvSpPr>
      <xdr:spPr>
        <a:xfrm>
          <a:off x="16370300"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88458</xdr:rowOff>
    </xdr:from>
    <xdr:to>
      <xdr:col>22</xdr:col>
      <xdr:colOff>415925</xdr:colOff>
      <xdr:row>58</xdr:row>
      <xdr:rowOff>18608</xdr:rowOff>
    </xdr:to>
    <xdr:sp macro="" textlink="">
      <xdr:nvSpPr>
        <xdr:cNvPr id="594" name="円/楕円 593"/>
        <xdr:cNvSpPr/>
      </xdr:nvSpPr>
      <xdr:spPr>
        <a:xfrm>
          <a:off x="15430500" y="98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9735</xdr:rowOff>
    </xdr:from>
    <xdr:ext cx="534377" cy="259045"/>
    <xdr:sp macro="" textlink="">
      <xdr:nvSpPr>
        <xdr:cNvPr id="595" name="テキスト ボックス 594"/>
        <xdr:cNvSpPr txBox="1"/>
      </xdr:nvSpPr>
      <xdr:spPr>
        <a:xfrm>
          <a:off x="15214111" y="99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101839</xdr:rowOff>
    </xdr:from>
    <xdr:to>
      <xdr:col>21</xdr:col>
      <xdr:colOff>212725</xdr:colOff>
      <xdr:row>58</xdr:row>
      <xdr:rowOff>31989</xdr:rowOff>
    </xdr:to>
    <xdr:sp macro="" textlink="">
      <xdr:nvSpPr>
        <xdr:cNvPr id="596" name="円/楕円 595"/>
        <xdr:cNvSpPr/>
      </xdr:nvSpPr>
      <xdr:spPr>
        <a:xfrm>
          <a:off x="14541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23116</xdr:rowOff>
    </xdr:from>
    <xdr:ext cx="534377" cy="259045"/>
    <xdr:sp macro="" textlink="">
      <xdr:nvSpPr>
        <xdr:cNvPr id="597" name="テキスト ボックス 596"/>
        <xdr:cNvSpPr txBox="1"/>
      </xdr:nvSpPr>
      <xdr:spPr>
        <a:xfrm>
          <a:off x="14325111" y="9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23703</xdr:rowOff>
    </xdr:from>
    <xdr:to>
      <xdr:col>20</xdr:col>
      <xdr:colOff>9525</xdr:colOff>
      <xdr:row>58</xdr:row>
      <xdr:rowOff>125303</xdr:rowOff>
    </xdr:to>
    <xdr:sp macro="" textlink="">
      <xdr:nvSpPr>
        <xdr:cNvPr id="598" name="円/楕円 597"/>
        <xdr:cNvSpPr/>
      </xdr:nvSpPr>
      <xdr:spPr>
        <a:xfrm>
          <a:off x="136525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116430</xdr:rowOff>
    </xdr:from>
    <xdr:ext cx="534377" cy="259045"/>
    <xdr:sp macro="" textlink="">
      <xdr:nvSpPr>
        <xdr:cNvPr id="599" name="テキスト ボックス 598"/>
        <xdr:cNvSpPr txBox="1"/>
      </xdr:nvSpPr>
      <xdr:spPr>
        <a:xfrm>
          <a:off x="13436111" y="100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8067</xdr:rowOff>
    </xdr:from>
    <xdr:to>
      <xdr:col>18</xdr:col>
      <xdr:colOff>492125</xdr:colOff>
      <xdr:row>58</xdr:row>
      <xdr:rowOff>109667</xdr:rowOff>
    </xdr:to>
    <xdr:sp macro="" textlink="">
      <xdr:nvSpPr>
        <xdr:cNvPr id="600" name="円/楕円 599"/>
        <xdr:cNvSpPr/>
      </xdr:nvSpPr>
      <xdr:spPr>
        <a:xfrm>
          <a:off x="12763500" y="99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100794</xdr:rowOff>
    </xdr:from>
    <xdr:ext cx="534377" cy="259045"/>
    <xdr:sp macro="" textlink="">
      <xdr:nvSpPr>
        <xdr:cNvPr id="601" name="テキスト ボックス 600"/>
        <xdr:cNvSpPr txBox="1"/>
      </xdr:nvSpPr>
      <xdr:spPr>
        <a:xfrm>
          <a:off x="12547111" y="100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44425</xdr:rowOff>
    </xdr:from>
    <xdr:to>
      <xdr:col>23</xdr:col>
      <xdr:colOff>517525</xdr:colOff>
      <xdr:row>79</xdr:row>
      <xdr:rowOff>44450</xdr:rowOff>
    </xdr:to>
    <xdr:cxnSp macro="">
      <xdr:nvCxnSpPr>
        <xdr:cNvPr id="630" name="直線コネクタ 629"/>
        <xdr:cNvCxnSpPr/>
      </xdr:nvCxnSpPr>
      <xdr:spPr>
        <a:xfrm>
          <a:off x="15481300" y="13588975"/>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44425</xdr:rowOff>
    </xdr:from>
    <xdr:to>
      <xdr:col>22</xdr:col>
      <xdr:colOff>365125</xdr:colOff>
      <xdr:row>79</xdr:row>
      <xdr:rowOff>44425</xdr:rowOff>
    </xdr:to>
    <xdr:cxnSp macro="">
      <xdr:nvCxnSpPr>
        <xdr:cNvPr id="633" name="直線コネクタ 632"/>
        <xdr:cNvCxnSpPr/>
      </xdr:nvCxnSpPr>
      <xdr:spPr>
        <a:xfrm>
          <a:off x="14592300" y="13588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44425</xdr:rowOff>
    </xdr:from>
    <xdr:to>
      <xdr:col>21</xdr:col>
      <xdr:colOff>161925</xdr:colOff>
      <xdr:row>79</xdr:row>
      <xdr:rowOff>44450</xdr:rowOff>
    </xdr:to>
    <xdr:cxnSp macro="">
      <xdr:nvCxnSpPr>
        <xdr:cNvPr id="636" name="直線コネクタ 635"/>
        <xdr:cNvCxnSpPr/>
      </xdr:nvCxnSpPr>
      <xdr:spPr>
        <a:xfrm flipV="1">
          <a:off x="13703300" y="135889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31459</xdr:rowOff>
    </xdr:from>
    <xdr:to>
      <xdr:col>19</xdr:col>
      <xdr:colOff>644525</xdr:colOff>
      <xdr:row>79</xdr:row>
      <xdr:rowOff>44450</xdr:rowOff>
    </xdr:to>
    <xdr:cxnSp macro="">
      <xdr:nvCxnSpPr>
        <xdr:cNvPr id="639" name="直線コネクタ 638"/>
        <xdr:cNvCxnSpPr/>
      </xdr:nvCxnSpPr>
      <xdr:spPr>
        <a:xfrm>
          <a:off x="12814300" y="13576009"/>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76547</xdr:rowOff>
    </xdr:from>
    <xdr:ext cx="378565" cy="259045"/>
    <xdr:sp macro="" textlink="">
      <xdr:nvSpPr>
        <xdr:cNvPr id="643" name="テキスト ボックス 642"/>
        <xdr:cNvSpPr txBox="1"/>
      </xdr:nvSpPr>
      <xdr:spPr>
        <a:xfrm>
          <a:off x="12625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165075</xdr:rowOff>
    </xdr:from>
    <xdr:to>
      <xdr:col>22</xdr:col>
      <xdr:colOff>415925</xdr:colOff>
      <xdr:row>79</xdr:row>
      <xdr:rowOff>95225</xdr:rowOff>
    </xdr:to>
    <xdr:sp macro="" textlink="">
      <xdr:nvSpPr>
        <xdr:cNvPr id="651" name="円/楕円 650"/>
        <xdr:cNvSpPr/>
      </xdr:nvSpPr>
      <xdr:spPr>
        <a:xfrm>
          <a:off x="15430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86352</xdr:rowOff>
    </xdr:from>
    <xdr:ext cx="249299" cy="259045"/>
    <xdr:sp macro="" textlink="">
      <xdr:nvSpPr>
        <xdr:cNvPr id="652" name="テキスト ボックス 651"/>
        <xdr:cNvSpPr txBox="1"/>
      </xdr:nvSpPr>
      <xdr:spPr>
        <a:xfrm>
          <a:off x="15356649"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165075</xdr:rowOff>
    </xdr:from>
    <xdr:to>
      <xdr:col>21</xdr:col>
      <xdr:colOff>212725</xdr:colOff>
      <xdr:row>79</xdr:row>
      <xdr:rowOff>95225</xdr:rowOff>
    </xdr:to>
    <xdr:sp macro="" textlink="">
      <xdr:nvSpPr>
        <xdr:cNvPr id="653" name="円/楕円 652"/>
        <xdr:cNvSpPr/>
      </xdr:nvSpPr>
      <xdr:spPr>
        <a:xfrm>
          <a:off x="14541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86352</xdr:rowOff>
    </xdr:from>
    <xdr:ext cx="249299" cy="259045"/>
    <xdr:sp macro="" textlink="">
      <xdr:nvSpPr>
        <xdr:cNvPr id="654" name="テキスト ボックス 653"/>
        <xdr:cNvSpPr txBox="1"/>
      </xdr:nvSpPr>
      <xdr:spPr>
        <a:xfrm>
          <a:off x="14467649"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152109</xdr:rowOff>
    </xdr:from>
    <xdr:to>
      <xdr:col>18</xdr:col>
      <xdr:colOff>492125</xdr:colOff>
      <xdr:row>79</xdr:row>
      <xdr:rowOff>82259</xdr:rowOff>
    </xdr:to>
    <xdr:sp macro="" textlink="">
      <xdr:nvSpPr>
        <xdr:cNvPr id="657" name="円/楕円 656"/>
        <xdr:cNvSpPr/>
      </xdr:nvSpPr>
      <xdr:spPr>
        <a:xfrm>
          <a:off x="12763500" y="135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98786</xdr:rowOff>
    </xdr:from>
    <xdr:ext cx="469744" cy="259045"/>
    <xdr:sp macro="" textlink="">
      <xdr:nvSpPr>
        <xdr:cNvPr id="658" name="テキスト ボックス 657"/>
        <xdr:cNvSpPr txBox="1"/>
      </xdr:nvSpPr>
      <xdr:spPr>
        <a:xfrm>
          <a:off x="12579427" y="133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116742</xdr:rowOff>
    </xdr:from>
    <xdr:to>
      <xdr:col>23</xdr:col>
      <xdr:colOff>517525</xdr:colOff>
      <xdr:row>97</xdr:row>
      <xdr:rowOff>121265</xdr:rowOff>
    </xdr:to>
    <xdr:cxnSp macro="">
      <xdr:nvCxnSpPr>
        <xdr:cNvPr id="689" name="直線コネクタ 688"/>
        <xdr:cNvCxnSpPr/>
      </xdr:nvCxnSpPr>
      <xdr:spPr>
        <a:xfrm flipV="1">
          <a:off x="15481300" y="16747392"/>
          <a:ext cx="8382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107468</xdr:rowOff>
    </xdr:from>
    <xdr:to>
      <xdr:col>22</xdr:col>
      <xdr:colOff>365125</xdr:colOff>
      <xdr:row>97</xdr:row>
      <xdr:rowOff>121265</xdr:rowOff>
    </xdr:to>
    <xdr:cxnSp macro="">
      <xdr:nvCxnSpPr>
        <xdr:cNvPr id="692" name="直線コネクタ 691"/>
        <xdr:cNvCxnSpPr/>
      </xdr:nvCxnSpPr>
      <xdr:spPr>
        <a:xfrm>
          <a:off x="14592300" y="1673811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96560</xdr:rowOff>
    </xdr:from>
    <xdr:to>
      <xdr:col>21</xdr:col>
      <xdr:colOff>161925</xdr:colOff>
      <xdr:row>97</xdr:row>
      <xdr:rowOff>107468</xdr:rowOff>
    </xdr:to>
    <xdr:cxnSp macro="">
      <xdr:nvCxnSpPr>
        <xdr:cNvPr id="695" name="直線コネクタ 694"/>
        <xdr:cNvCxnSpPr/>
      </xdr:nvCxnSpPr>
      <xdr:spPr>
        <a:xfrm>
          <a:off x="13703300" y="1672721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85816</xdr:rowOff>
    </xdr:from>
    <xdr:to>
      <xdr:col>19</xdr:col>
      <xdr:colOff>644525</xdr:colOff>
      <xdr:row>97</xdr:row>
      <xdr:rowOff>96560</xdr:rowOff>
    </xdr:to>
    <xdr:cxnSp macro="">
      <xdr:nvCxnSpPr>
        <xdr:cNvPr id="698" name="直線コネクタ 697"/>
        <xdr:cNvCxnSpPr/>
      </xdr:nvCxnSpPr>
      <xdr:spPr>
        <a:xfrm>
          <a:off x="12814300" y="167164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65942</xdr:rowOff>
    </xdr:from>
    <xdr:to>
      <xdr:col>23</xdr:col>
      <xdr:colOff>568325</xdr:colOff>
      <xdr:row>97</xdr:row>
      <xdr:rowOff>167542</xdr:rowOff>
    </xdr:to>
    <xdr:sp macro="" textlink="">
      <xdr:nvSpPr>
        <xdr:cNvPr id="708" name="円/楕円 707"/>
        <xdr:cNvSpPr/>
      </xdr:nvSpPr>
      <xdr:spPr>
        <a:xfrm>
          <a:off x="16268700" y="1669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44369</xdr:rowOff>
    </xdr:from>
    <xdr:ext cx="534377" cy="259045"/>
    <xdr:sp macro="" textlink="">
      <xdr:nvSpPr>
        <xdr:cNvPr id="709" name="公債費該当値テキスト"/>
        <xdr:cNvSpPr txBox="1"/>
      </xdr:nvSpPr>
      <xdr:spPr>
        <a:xfrm>
          <a:off x="16370300" y="1667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70465</xdr:rowOff>
    </xdr:from>
    <xdr:to>
      <xdr:col>22</xdr:col>
      <xdr:colOff>415925</xdr:colOff>
      <xdr:row>98</xdr:row>
      <xdr:rowOff>615</xdr:rowOff>
    </xdr:to>
    <xdr:sp macro="" textlink="">
      <xdr:nvSpPr>
        <xdr:cNvPr id="710" name="円/楕円 709"/>
        <xdr:cNvSpPr/>
      </xdr:nvSpPr>
      <xdr:spPr>
        <a:xfrm>
          <a:off x="15430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163192</xdr:rowOff>
    </xdr:from>
    <xdr:ext cx="534377" cy="259045"/>
    <xdr:sp macro="" textlink="">
      <xdr:nvSpPr>
        <xdr:cNvPr id="711" name="テキスト ボックス 710"/>
        <xdr:cNvSpPr txBox="1"/>
      </xdr:nvSpPr>
      <xdr:spPr>
        <a:xfrm>
          <a:off x="15214111" y="167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56668</xdr:rowOff>
    </xdr:from>
    <xdr:to>
      <xdr:col>21</xdr:col>
      <xdr:colOff>212725</xdr:colOff>
      <xdr:row>97</xdr:row>
      <xdr:rowOff>158268</xdr:rowOff>
    </xdr:to>
    <xdr:sp macro="" textlink="">
      <xdr:nvSpPr>
        <xdr:cNvPr id="712" name="円/楕円 711"/>
        <xdr:cNvSpPr/>
      </xdr:nvSpPr>
      <xdr:spPr>
        <a:xfrm>
          <a:off x="145415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149395</xdr:rowOff>
    </xdr:from>
    <xdr:ext cx="534377" cy="259045"/>
    <xdr:sp macro="" textlink="">
      <xdr:nvSpPr>
        <xdr:cNvPr id="713" name="テキスト ボックス 712"/>
        <xdr:cNvSpPr txBox="1"/>
      </xdr:nvSpPr>
      <xdr:spPr>
        <a:xfrm>
          <a:off x="14325111" y="167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45760</xdr:rowOff>
    </xdr:from>
    <xdr:to>
      <xdr:col>20</xdr:col>
      <xdr:colOff>9525</xdr:colOff>
      <xdr:row>97</xdr:row>
      <xdr:rowOff>147360</xdr:rowOff>
    </xdr:to>
    <xdr:sp macro="" textlink="">
      <xdr:nvSpPr>
        <xdr:cNvPr id="714" name="円/楕円 713"/>
        <xdr:cNvSpPr/>
      </xdr:nvSpPr>
      <xdr:spPr>
        <a:xfrm>
          <a:off x="13652500" y="166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138487</xdr:rowOff>
    </xdr:from>
    <xdr:ext cx="534377" cy="259045"/>
    <xdr:sp macro="" textlink="">
      <xdr:nvSpPr>
        <xdr:cNvPr id="715" name="テキスト ボックス 714"/>
        <xdr:cNvSpPr txBox="1"/>
      </xdr:nvSpPr>
      <xdr:spPr>
        <a:xfrm>
          <a:off x="13436111" y="167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35016</xdr:rowOff>
    </xdr:from>
    <xdr:to>
      <xdr:col>18</xdr:col>
      <xdr:colOff>492125</xdr:colOff>
      <xdr:row>97</xdr:row>
      <xdr:rowOff>136616</xdr:rowOff>
    </xdr:to>
    <xdr:sp macro="" textlink="">
      <xdr:nvSpPr>
        <xdr:cNvPr id="716" name="円/楕円 715"/>
        <xdr:cNvSpPr/>
      </xdr:nvSpPr>
      <xdr:spPr>
        <a:xfrm>
          <a:off x="12763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127743</xdr:rowOff>
    </xdr:from>
    <xdr:ext cx="534377" cy="259045"/>
    <xdr:sp macro="" textlink="">
      <xdr:nvSpPr>
        <xdr:cNvPr id="717" name="テキスト ボックス 716"/>
        <xdr:cNvSpPr txBox="1"/>
      </xdr:nvSpPr>
      <xdr:spPr>
        <a:xfrm>
          <a:off x="12547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民生費、土木費、消防費、公債費等が増加し、総務費、商工費、教育費等が減少しました。</a:t>
          </a:r>
          <a:endParaRPr kumimoji="1" lang="en-US" altLang="ja-JP" sz="1100">
            <a:latin typeface="+mn-ea"/>
            <a:ea typeface="+mn-ea"/>
          </a:endParaRPr>
        </a:p>
        <a:p>
          <a:r>
            <a:rPr kumimoji="1" lang="ja-JP" altLang="en-US" sz="1100">
              <a:latin typeface="+mn-ea"/>
              <a:ea typeface="+mn-ea"/>
            </a:rPr>
            <a:t>増加の主な要因としては、民生費では障がい者自立支援等給付事業費や保育園児童運営費負担金をはじめとした社会保障関係経費の増加によるもの、土木費では駅前子育て等空間創出事業費や市道改良事業費の増加によるもの、消防費では一部事務組合への分担金の増加によるもの、公債費では</a:t>
          </a:r>
          <a:r>
            <a:rPr kumimoji="1" lang="ja-JP" altLang="ja-JP" sz="1100">
              <a:solidFill>
                <a:schemeClr val="dk1"/>
              </a:solidFill>
              <a:effectLst/>
              <a:latin typeface="+mn-ea"/>
              <a:ea typeface="+mn-ea"/>
              <a:cs typeface="+mn-cs"/>
            </a:rPr>
            <a:t>駅前子育て等空間創出事業や市道改良事業に伴</a:t>
          </a:r>
          <a:r>
            <a:rPr kumimoji="1" lang="ja-JP" altLang="en-US" sz="1100">
              <a:solidFill>
                <a:schemeClr val="dk1"/>
              </a:solidFill>
              <a:effectLst/>
              <a:latin typeface="+mn-ea"/>
              <a:ea typeface="+mn-ea"/>
              <a:cs typeface="+mn-cs"/>
            </a:rPr>
            <a:t>う</a:t>
          </a:r>
          <a:r>
            <a:rPr kumimoji="1" lang="ja-JP" altLang="ja-JP" sz="1100">
              <a:solidFill>
                <a:schemeClr val="dk1"/>
              </a:solidFill>
              <a:effectLst/>
              <a:latin typeface="+mn-ea"/>
              <a:ea typeface="+mn-ea"/>
              <a:cs typeface="+mn-cs"/>
            </a:rPr>
            <a:t>地方債発行額</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によるものです。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減少の主な要因としては、総務費では社会保障・税番号システム改修経費の減少によるもの、教育費では市内全小学校の空調整備設置工事が終了したことによる校舎大規模改造経費の減少によるものです。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類似団体や全国平均と比べて低水準で、良好な状態を保っています。</a:t>
          </a:r>
          <a:endParaRPr kumimoji="1" lang="ja-JP" altLang="en-US"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実質収支額については継続的に黒字を確保しています。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財政調整基金は適切に財源を確保してきたことや、決算剰余金もあり、最終的に取崩しは行わず、残高を増加させてきました。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年度においても、</a:t>
          </a:r>
          <a:r>
            <a:rPr lang="ja-JP" altLang="ja-JP" sz="1100">
              <a:solidFill>
                <a:schemeClr val="dk1"/>
              </a:solidFill>
              <a:effectLst/>
              <a:latin typeface="+mn-lt"/>
              <a:ea typeface="+mn-ea"/>
              <a:cs typeface="+mn-cs"/>
            </a:rPr>
            <a:t>将来の公共施設の更新に備えて公共施設整備基金（特定目的基金）への積立てを優先しており、実質的な黒字要素が縮減し</a:t>
          </a:r>
          <a:r>
            <a:rPr lang="ja-JP" altLang="en-US" sz="1100">
              <a:solidFill>
                <a:schemeClr val="dk1"/>
              </a:solidFill>
              <a:effectLst/>
              <a:latin typeface="+mn-lt"/>
              <a:ea typeface="+mn-ea"/>
              <a:cs typeface="+mn-cs"/>
            </a:rPr>
            <a:t>たため、実質単年度収支は減少傾向となっています。</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に黒字を維持しており、健全な財政状況を維持しています。介護保険特別会計などの特別会計は一般会計からの繰入金で黒字を維持しており、今後も黒字を維持するよう収入の確保及び歳出の縮減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33388309</v>
      </c>
      <c r="BO4" s="411"/>
      <c r="BP4" s="411"/>
      <c r="BQ4" s="411"/>
      <c r="BR4" s="411"/>
      <c r="BS4" s="411"/>
      <c r="BT4" s="411"/>
      <c r="BU4" s="412"/>
      <c r="BV4" s="410">
        <v>31447645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31991109</v>
      </c>
      <c r="BO5" s="416"/>
      <c r="BP5" s="416"/>
      <c r="BQ5" s="416"/>
      <c r="BR5" s="416"/>
      <c r="BS5" s="416"/>
      <c r="BT5" s="416"/>
      <c r="BU5" s="417"/>
      <c r="BV5" s="415">
        <v>29684359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88.9</v>
      </c>
      <c r="CU5" s="386"/>
      <c r="CV5" s="386"/>
      <c r="CW5" s="386"/>
      <c r="CX5" s="386"/>
      <c r="CY5" s="386"/>
      <c r="CZ5" s="386"/>
      <c r="DA5" s="387"/>
      <c r="DB5" s="385">
        <v>89.4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1397200</v>
      </c>
      <c r="BO6" s="416"/>
      <c r="BP6" s="416"/>
      <c r="BQ6" s="416"/>
      <c r="BR6" s="416"/>
      <c r="BS6" s="416"/>
      <c r="BT6" s="416"/>
      <c r="BU6" s="417"/>
      <c r="BV6" s="415">
        <v>1763286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94.6</v>
      </c>
      <c r="CU6" s="562"/>
      <c r="CV6" s="562"/>
      <c r="CW6" s="562"/>
      <c r="CX6" s="562"/>
      <c r="CY6" s="562"/>
      <c r="CZ6" s="562"/>
      <c r="DA6" s="563"/>
      <c r="DB6" s="561">
        <v>92.8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268297</v>
      </c>
      <c r="BO7" s="416"/>
      <c r="BP7" s="416"/>
      <c r="BQ7" s="416"/>
      <c r="BR7" s="416"/>
      <c r="BS7" s="416"/>
      <c r="BT7" s="416"/>
      <c r="BU7" s="417"/>
      <c r="BV7" s="415">
        <v>387068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19109956</v>
      </c>
      <c r="CU7" s="416"/>
      <c r="CV7" s="416"/>
      <c r="CW7" s="416"/>
      <c r="CX7" s="416"/>
      <c r="CY7" s="416"/>
      <c r="CZ7" s="416"/>
      <c r="DA7" s="417"/>
      <c r="DB7" s="415">
        <v>18925835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1128903</v>
      </c>
      <c r="BO8" s="416"/>
      <c r="BP8" s="416"/>
      <c r="BQ8" s="416"/>
      <c r="BR8" s="416"/>
      <c r="BS8" s="416"/>
      <c r="BT8" s="416"/>
      <c r="BU8" s="417"/>
      <c r="BV8" s="415">
        <v>1376218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0.86</v>
      </c>
      <c r="CU8" s="525"/>
      <c r="CV8" s="525"/>
      <c r="CW8" s="525"/>
      <c r="CX8" s="525"/>
      <c r="CY8" s="525"/>
      <c r="CZ8" s="525"/>
      <c r="DA8" s="526"/>
      <c r="DB8" s="524">
        <v>0.85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98695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-247315</v>
      </c>
      <c r="BO9" s="416"/>
      <c r="BP9" s="416"/>
      <c r="BQ9" s="416"/>
      <c r="BR9" s="416"/>
      <c r="BS9" s="416"/>
      <c r="BT9" s="416"/>
      <c r="BU9" s="417"/>
      <c r="BV9" s="415">
        <v>270511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8.9</v>
      </c>
      <c r="CU9" s="386"/>
      <c r="CV9" s="386"/>
      <c r="CW9" s="386"/>
      <c r="CX9" s="386"/>
      <c r="CY9" s="386"/>
      <c r="CZ9" s="386"/>
      <c r="DA9" s="387"/>
      <c r="DB9" s="385">
        <v>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97436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24840</v>
      </c>
      <c r="BO10" s="416"/>
      <c r="BP10" s="416"/>
      <c r="BQ10" s="416"/>
      <c r="BR10" s="416"/>
      <c r="BS10" s="416"/>
      <c r="BT10" s="416"/>
      <c r="BU10" s="417"/>
      <c r="BV10" s="415">
        <v>17979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101516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95371</v>
      </c>
      <c r="S13" s="517"/>
      <c r="T13" s="517"/>
      <c r="U13" s="517"/>
      <c r="V13" s="518"/>
      <c r="W13" s="504" t="s">
        <v>124</v>
      </c>
      <c r="X13" s="428"/>
      <c r="Y13" s="428"/>
      <c r="Z13" s="428"/>
      <c r="AA13" s="428"/>
      <c r="AB13" s="429"/>
      <c r="AC13" s="391">
        <v>674</v>
      </c>
      <c r="AD13" s="392"/>
      <c r="AE13" s="392"/>
      <c r="AF13" s="392"/>
      <c r="AG13" s="393"/>
      <c r="AH13" s="391">
        <v>657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-222475</v>
      </c>
      <c r="BO13" s="416"/>
      <c r="BP13" s="416"/>
      <c r="BQ13" s="416"/>
      <c r="BR13" s="416"/>
      <c r="BS13" s="416"/>
      <c r="BT13" s="416"/>
      <c r="BU13" s="417"/>
      <c r="BV13" s="415">
        <v>288490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-0.5</v>
      </c>
      <c r="CU13" s="386"/>
      <c r="CV13" s="386"/>
      <c r="CW13" s="386"/>
      <c r="CX13" s="386"/>
      <c r="CY13" s="386"/>
      <c r="CZ13" s="386"/>
      <c r="DA13" s="387"/>
      <c r="DB13" s="385">
        <v>0</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101148</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95513</v>
      </c>
      <c r="S15" s="517"/>
      <c r="T15" s="517"/>
      <c r="U15" s="517"/>
      <c r="V15" s="518"/>
      <c r="W15" s="504" t="s">
        <v>131</v>
      </c>
      <c r="X15" s="428"/>
      <c r="Y15" s="428"/>
      <c r="Z15" s="428"/>
      <c r="AA15" s="428"/>
      <c r="AB15" s="429"/>
      <c r="AC15" s="391">
        <v>17474</v>
      </c>
      <c r="AD15" s="392"/>
      <c r="AE15" s="392"/>
      <c r="AF15" s="392"/>
      <c r="AG15" s="393"/>
      <c r="AH15" s="391">
        <v>16907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12272091</v>
      </c>
      <c r="BO15" s="411"/>
      <c r="BP15" s="411"/>
      <c r="BQ15" s="411"/>
      <c r="BR15" s="411"/>
      <c r="BS15" s="411"/>
      <c r="BT15" s="411"/>
      <c r="BU15" s="412"/>
      <c r="BV15" s="410">
        <v>11998996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37.299999999999997</v>
      </c>
      <c r="AD16" s="510"/>
      <c r="AE16" s="510"/>
      <c r="AF16" s="510"/>
      <c r="AG16" s="511"/>
      <c r="AH16" s="509">
        <v>37.299999999999997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14255965</v>
      </c>
      <c r="BO16" s="416"/>
      <c r="BP16" s="416"/>
      <c r="BQ16" s="416"/>
      <c r="BR16" s="416"/>
      <c r="BS16" s="416"/>
      <c r="BT16" s="416"/>
      <c r="BU16" s="417"/>
      <c r="BV16" s="415">
        <v>13973457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28681</v>
      </c>
      <c r="AD17" s="392"/>
      <c r="AE17" s="392"/>
      <c r="AF17" s="392"/>
      <c r="AG17" s="393"/>
      <c r="AH17" s="391">
        <v>27775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15699595</v>
      </c>
      <c r="BO17" s="416"/>
      <c r="BP17" s="416"/>
      <c r="BQ17" s="416"/>
      <c r="BR17" s="416"/>
      <c r="BS17" s="416"/>
      <c r="BT17" s="416"/>
      <c r="BU17" s="417"/>
      <c r="BV17" s="415">
        <v>15320434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87.57</v>
      </c>
      <c r="M18" s="480"/>
      <c r="N18" s="480"/>
      <c r="O18" s="480"/>
      <c r="P18" s="480"/>
      <c r="Q18" s="480"/>
      <c r="R18" s="481"/>
      <c r="S18" s="481"/>
      <c r="T18" s="481"/>
      <c r="U18" s="481"/>
      <c r="V18" s="482"/>
      <c r="W18" s="496"/>
      <c r="X18" s="497"/>
      <c r="Y18" s="497"/>
      <c r="Z18" s="497"/>
      <c r="AA18" s="497"/>
      <c r="AB18" s="505"/>
      <c r="AC18" s="379">
        <v>61.2</v>
      </c>
      <c r="AD18" s="380"/>
      <c r="AE18" s="380"/>
      <c r="AF18" s="380"/>
      <c r="AG18" s="483"/>
      <c r="AH18" s="379">
        <v>61.3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17192038</v>
      </c>
      <c r="BO18" s="416"/>
      <c r="BP18" s="416"/>
      <c r="BQ18" s="416"/>
      <c r="BR18" s="416"/>
      <c r="BS18" s="416"/>
      <c r="BT18" s="416"/>
      <c r="BU18" s="417"/>
      <c r="BV18" s="415">
        <v>16788781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1127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22727386</v>
      </c>
      <c r="BO19" s="416"/>
      <c r="BP19" s="416"/>
      <c r="BQ19" s="416"/>
      <c r="BR19" s="416"/>
      <c r="BS19" s="416"/>
      <c r="BT19" s="416"/>
      <c r="BU19" s="417"/>
      <c r="BV19" s="415">
        <v>22124263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37171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18527443</v>
      </c>
      <c r="BO23" s="416"/>
      <c r="BP23" s="416"/>
      <c r="BQ23" s="416"/>
      <c r="BR23" s="416"/>
      <c r="BS23" s="416"/>
      <c r="BT23" s="416"/>
      <c r="BU23" s="417"/>
      <c r="BV23" s="415">
        <v>16494478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9200</v>
      </c>
      <c r="R24" s="392"/>
      <c r="S24" s="392"/>
      <c r="T24" s="392"/>
      <c r="U24" s="392"/>
      <c r="V24" s="393"/>
      <c r="W24" s="457"/>
      <c r="X24" s="448"/>
      <c r="Y24" s="449"/>
      <c r="Z24" s="388" t="s">
        <v>155</v>
      </c>
      <c r="AA24" s="389"/>
      <c r="AB24" s="389"/>
      <c r="AC24" s="389"/>
      <c r="AD24" s="389"/>
      <c r="AE24" s="389"/>
      <c r="AF24" s="389"/>
      <c r="AG24" s="390"/>
      <c r="AH24" s="391">
        <v>457</v>
      </c>
      <c r="AI24" s="392"/>
      <c r="AJ24" s="392"/>
      <c r="AK24" s="392"/>
      <c r="AL24" s="393"/>
      <c r="AM24" s="391">
        <v>1413044</v>
      </c>
      <c r="AN24" s="392"/>
      <c r="AO24" s="392"/>
      <c r="AP24" s="392"/>
      <c r="AQ24" s="392"/>
      <c r="AR24" s="393"/>
      <c r="AS24" s="391">
        <v>3092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8127439</v>
      </c>
      <c r="BO24" s="416"/>
      <c r="BP24" s="416"/>
      <c r="BQ24" s="416"/>
      <c r="BR24" s="416"/>
      <c r="BS24" s="416"/>
      <c r="BT24" s="416"/>
      <c r="BU24" s="417"/>
      <c r="BV24" s="415">
        <v>5275774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7800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7147417</v>
      </c>
      <c r="BO25" s="411"/>
      <c r="BP25" s="411"/>
      <c r="BQ25" s="411"/>
      <c r="BR25" s="411"/>
      <c r="BS25" s="411"/>
      <c r="BT25" s="411"/>
      <c r="BU25" s="412"/>
      <c r="BV25" s="410">
        <v>5063002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6440</v>
      </c>
      <c r="R26" s="392"/>
      <c r="S26" s="392"/>
      <c r="T26" s="392"/>
      <c r="U26" s="392"/>
      <c r="V26" s="393"/>
      <c r="W26" s="457"/>
      <c r="X26" s="448"/>
      <c r="Y26" s="449"/>
      <c r="Z26" s="388" t="s">
        <v>161</v>
      </c>
      <c r="AA26" s="470"/>
      <c r="AB26" s="470"/>
      <c r="AC26" s="470"/>
      <c r="AD26" s="470"/>
      <c r="AE26" s="470"/>
      <c r="AF26" s="470"/>
      <c r="AG26" s="471"/>
      <c r="AH26" s="391">
        <v>12</v>
      </c>
      <c r="AI26" s="392"/>
      <c r="AJ26" s="392"/>
      <c r="AK26" s="392"/>
      <c r="AL26" s="393"/>
      <c r="AM26" s="391">
        <v>32208</v>
      </c>
      <c r="AN26" s="392"/>
      <c r="AO26" s="392"/>
      <c r="AP26" s="392"/>
      <c r="AQ26" s="392"/>
      <c r="AR26" s="393"/>
      <c r="AS26" s="391">
        <v>2684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4800</v>
      </c>
      <c r="R27" s="392"/>
      <c r="S27" s="392"/>
      <c r="T27" s="392"/>
      <c r="U27" s="392"/>
      <c r="V27" s="393"/>
      <c r="W27" s="457"/>
      <c r="X27" s="448"/>
      <c r="Y27" s="449"/>
      <c r="Z27" s="388" t="s">
        <v>164</v>
      </c>
      <c r="AA27" s="389"/>
      <c r="AB27" s="389"/>
      <c r="AC27" s="389"/>
      <c r="AD27" s="389"/>
      <c r="AE27" s="389"/>
      <c r="AF27" s="389"/>
      <c r="AG27" s="390"/>
      <c r="AH27" s="391">
        <v>22</v>
      </c>
      <c r="AI27" s="392"/>
      <c r="AJ27" s="392"/>
      <c r="AK27" s="392"/>
      <c r="AL27" s="393"/>
      <c r="AM27" s="391">
        <v>80230</v>
      </c>
      <c r="AN27" s="392"/>
      <c r="AO27" s="392"/>
      <c r="AP27" s="392"/>
      <c r="AQ27" s="392"/>
      <c r="AR27" s="393"/>
      <c r="AS27" s="391">
        <v>3647</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881942</v>
      </c>
      <c r="BO27" s="419"/>
      <c r="BP27" s="419"/>
      <c r="BQ27" s="419"/>
      <c r="BR27" s="419"/>
      <c r="BS27" s="419"/>
      <c r="BT27" s="419"/>
      <c r="BU27" s="420"/>
      <c r="BV27" s="418">
        <v>881832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4250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6778936</v>
      </c>
      <c r="BO28" s="411"/>
      <c r="BP28" s="411"/>
      <c r="BQ28" s="411"/>
      <c r="BR28" s="411"/>
      <c r="BS28" s="411"/>
      <c r="BT28" s="411"/>
      <c r="BU28" s="412"/>
      <c r="BV28" s="410">
        <v>6754096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20</v>
      </c>
      <c r="M29" s="392"/>
      <c r="N29" s="392"/>
      <c r="O29" s="392"/>
      <c r="P29" s="393"/>
      <c r="Q29" s="391">
        <v>4000</v>
      </c>
      <c r="R29" s="392"/>
      <c r="S29" s="392"/>
      <c r="T29" s="392"/>
      <c r="U29" s="392"/>
      <c r="V29" s="393"/>
      <c r="W29" s="458"/>
      <c r="X29" s="459"/>
      <c r="Y29" s="460"/>
      <c r="Z29" s="388" t="s">
        <v>171</v>
      </c>
      <c r="AA29" s="389"/>
      <c r="AB29" s="389"/>
      <c r="AC29" s="389"/>
      <c r="AD29" s="389"/>
      <c r="AE29" s="389"/>
      <c r="AF29" s="389"/>
      <c r="AG29" s="390"/>
      <c r="AH29" s="391">
        <v>479</v>
      </c>
      <c r="AI29" s="392"/>
      <c r="AJ29" s="392"/>
      <c r="AK29" s="392"/>
      <c r="AL29" s="393"/>
      <c r="AM29" s="391">
        <v>1493274</v>
      </c>
      <c r="AN29" s="392"/>
      <c r="AO29" s="392"/>
      <c r="AP29" s="392"/>
      <c r="AQ29" s="392"/>
      <c r="AR29" s="393"/>
      <c r="AS29" s="391">
        <v>3117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611612</v>
      </c>
      <c r="BO29" s="416"/>
      <c r="BP29" s="416"/>
      <c r="BQ29" s="416"/>
      <c r="BR29" s="416"/>
      <c r="BS29" s="416"/>
      <c r="BT29" s="416"/>
      <c r="BU29" s="417"/>
      <c r="BV29" s="415">
        <v>609371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5926837</v>
      </c>
      <c r="BO30" s="419"/>
      <c r="BP30" s="419"/>
      <c r="BQ30" s="419"/>
      <c r="BR30" s="419"/>
      <c r="BS30" s="419"/>
      <c r="BT30" s="419"/>
      <c r="BU30" s="420"/>
      <c r="BV30" s="418">
        <v>4332765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国民健康保険事業特別会計（事業勘定）</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可茂衛生施設利用組合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可児市公共施設振興公社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自家用工業用水道事業特別会計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国民健康保険事業特別会計（直診勘定）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特定環境保全公共下水道事業特別会計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可茂消防事務組合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可児市体育連盟</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可児駅東土地区画整理事業特別会計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可児市・御嵩町中学校組合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可児市文化芸術振興財団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可児川防災等ため池組合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可児市土地開発公社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可茂広域行政事務組合</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可児道の駅</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中濃地域農業共済事務組合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岐阜県市町村職員退職手当組合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可茂公設地方卸売市場組合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岐阜県後期高齢者医療広域連合一般会計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岐阜県後期高齢者医療広域連合特別会計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530</v>
      </c>
      <c r="D34" s="1184"/>
      <c r="E34" s="1185"/>
      <c r="F34" s="32">
        <v>10.71</v>
      </c>
      <c r="G34" s="33">
        <v>10.68</v>
      </c>
      <c r="H34" s="33">
        <v>13.02</v>
      </c>
      <c r="I34" s="33">
        <v>12.17</v>
      </c>
      <c r="J34" s="34">
        <v>10.220000000000001</v>
      </c>
      <c r="K34" s="22"/>
      <c r="L34" s="22"/>
      <c r="M34" s="22"/>
      <c r="N34" s="22"/>
      <c r="O34" s="22"/>
      <c r="P34" s="22"/>
    </row>
    <row r="35" spans="1:16" ht="39" customHeight="1" x14ac:dyDescent="0.15">
      <c r="A35" s="22"/>
      <c r="B35" s="35"/>
      <c r="C35" s="1178" t="s">
        <v>531</v>
      </c>
      <c r="D35" s="1179"/>
      <c r="E35" s="1180"/>
      <c r="F35" s="36">
        <v>8.16</v>
      </c>
      <c r="G35" s="37">
        <v>8.6999999999999993</v>
      </c>
      <c r="H35" s="37">
        <v>5.63</v>
      </c>
      <c r="I35" s="37">
        <v>6.95</v>
      </c>
      <c r="J35" s="38">
        <v>5.6</v>
      </c>
      <c r="K35" s="22"/>
      <c r="L35" s="22"/>
      <c r="M35" s="22"/>
      <c r="N35" s="22"/>
      <c r="O35" s="22"/>
      <c r="P35" s="22"/>
    </row>
    <row r="36" spans="1:16" ht="39" customHeight="1" x14ac:dyDescent="0.15">
      <c r="A36" s="22"/>
      <c r="B36" s="35"/>
      <c r="C36" s="1178" t="s">
        <v>532</v>
      </c>
      <c r="D36" s="1179"/>
      <c r="E36" s="1180"/>
      <c r="F36" s="36">
        <v>2.82</v>
      </c>
      <c r="G36" s="37">
        <v>3.71</v>
      </c>
      <c r="H36" s="37">
        <v>3.33</v>
      </c>
      <c r="I36" s="37">
        <v>3.52</v>
      </c>
      <c r="J36" s="38">
        <v>4.7300000000000004</v>
      </c>
      <c r="K36" s="22"/>
      <c r="L36" s="22"/>
      <c r="M36" s="22"/>
      <c r="N36" s="22"/>
      <c r="O36" s="22"/>
      <c r="P36" s="22"/>
    </row>
    <row r="37" spans="1:16" ht="39" customHeight="1" x14ac:dyDescent="0.15">
      <c r="A37" s="22"/>
      <c r="B37" s="35"/>
      <c r="C37" s="1178" t="s">
        <v>533</v>
      </c>
      <c r="D37" s="1179"/>
      <c r="E37" s="1180"/>
      <c r="F37" s="36">
        <v>0.56000000000000005</v>
      </c>
      <c r="G37" s="37">
        <v>0.49</v>
      </c>
      <c r="H37" s="37">
        <v>0.52</v>
      </c>
      <c r="I37" s="37">
        <v>0.5</v>
      </c>
      <c r="J37" s="38">
        <v>1</v>
      </c>
      <c r="K37" s="22"/>
      <c r="L37" s="22"/>
      <c r="M37" s="22"/>
      <c r="N37" s="22"/>
      <c r="O37" s="22"/>
      <c r="P37" s="22"/>
    </row>
    <row r="38" spans="1:16" ht="39" customHeight="1" x14ac:dyDescent="0.15">
      <c r="A38" s="22"/>
      <c r="B38" s="35"/>
      <c r="C38" s="1178" t="s">
        <v>534</v>
      </c>
      <c r="D38" s="1179"/>
      <c r="E38" s="1180"/>
      <c r="F38" s="36">
        <v>0.78</v>
      </c>
      <c r="G38" s="37">
        <v>0.44</v>
      </c>
      <c r="H38" s="37">
        <v>0.59</v>
      </c>
      <c r="I38" s="37">
        <v>0.39</v>
      </c>
      <c r="J38" s="38">
        <v>0.43</v>
      </c>
      <c r="K38" s="22"/>
      <c r="L38" s="22"/>
      <c r="M38" s="22"/>
      <c r="N38" s="22"/>
      <c r="O38" s="22"/>
      <c r="P38" s="22"/>
    </row>
    <row r="39" spans="1:16" ht="39" customHeight="1" x14ac:dyDescent="0.15">
      <c r="A39" s="22"/>
      <c r="B39" s="35"/>
      <c r="C39" s="1178" t="s">
        <v>535</v>
      </c>
      <c r="D39" s="1179"/>
      <c r="E39" s="1180"/>
      <c r="F39" s="36">
        <v>0.23</v>
      </c>
      <c r="G39" s="37">
        <v>0.24</v>
      </c>
      <c r="H39" s="37">
        <v>0.28999999999999998</v>
      </c>
      <c r="I39" s="37">
        <v>0.09</v>
      </c>
      <c r="J39" s="38">
        <v>0.4</v>
      </c>
      <c r="K39" s="22"/>
      <c r="L39" s="22"/>
      <c r="M39" s="22"/>
      <c r="N39" s="22"/>
      <c r="O39" s="22"/>
      <c r="P39" s="22"/>
    </row>
    <row r="40" spans="1:16" ht="39" customHeight="1" x14ac:dyDescent="0.15">
      <c r="A40" s="22"/>
      <c r="B40" s="35"/>
      <c r="C40" s="1178" t="s">
        <v>536</v>
      </c>
      <c r="D40" s="1179"/>
      <c r="E40" s="1180"/>
      <c r="F40" s="36">
        <v>0.13</v>
      </c>
      <c r="G40" s="37">
        <v>0.14000000000000001</v>
      </c>
      <c r="H40" s="37">
        <v>0.19</v>
      </c>
      <c r="I40" s="37">
        <v>0.2</v>
      </c>
      <c r="J40" s="38">
        <v>0.21</v>
      </c>
      <c r="K40" s="22"/>
      <c r="L40" s="22"/>
      <c r="M40" s="22"/>
      <c r="N40" s="22"/>
      <c r="O40" s="22"/>
      <c r="P40" s="22"/>
    </row>
    <row r="41" spans="1:16" ht="39" customHeight="1" x14ac:dyDescent="0.15">
      <c r="A41" s="22"/>
      <c r="B41" s="35"/>
      <c r="C41" s="1178" t="s">
        <v>537</v>
      </c>
      <c r="D41" s="1179"/>
      <c r="E41" s="1180"/>
      <c r="F41" s="36">
        <v>0.12</v>
      </c>
      <c r="G41" s="37">
        <v>0.12</v>
      </c>
      <c r="H41" s="37">
        <v>0.13</v>
      </c>
      <c r="I41" s="37">
        <v>0.13</v>
      </c>
      <c r="J41" s="38">
        <v>0.14000000000000001</v>
      </c>
      <c r="K41" s="22"/>
      <c r="L41" s="22"/>
      <c r="M41" s="22"/>
      <c r="N41" s="22"/>
      <c r="O41" s="22"/>
      <c r="P41" s="22"/>
    </row>
    <row r="42" spans="1:16" ht="39" customHeight="1" x14ac:dyDescent="0.15">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539</v>
      </c>
      <c r="D43" s="1182"/>
      <c r="E43" s="1183"/>
      <c r="F43" s="41">
        <v>0.65</v>
      </c>
      <c r="G43" s="42">
        <v>0.21</v>
      </c>
      <c r="H43" s="42">
        <v>0.2</v>
      </c>
      <c r="I43" s="42">
        <v>0.2</v>
      </c>
      <c r="J43" s="43">
        <v>0.23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2204</v>
      </c>
      <c r="L45" s="60">
        <v>2131</v>
      </c>
      <c r="M45" s="60">
        <v>2067</v>
      </c>
      <c r="N45" s="60">
        <v>1985</v>
      </c>
      <c r="O45" s="61">
        <v>2021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1611</v>
      </c>
      <c r="L48" s="64">
        <v>1541</v>
      </c>
      <c r="M48" s="64">
        <v>1587</v>
      </c>
      <c r="N48" s="64">
        <v>1605</v>
      </c>
      <c r="O48" s="65">
        <v>1744</v>
      </c>
      <c r="P48" s="48"/>
      <c r="Q48" s="48"/>
      <c r="R48" s="48"/>
      <c r="S48" s="48"/>
      <c r="T48" s="48"/>
      <c r="U48" s="48"/>
    </row>
    <row r="49" spans="1:21" ht="30.75" customHeight="1" x14ac:dyDescent="0.15">
      <c r="A49" s="48"/>
      <c r="B49" s="1196"/>
      <c r="C49" s="1197"/>
      <c r="D49" s="62"/>
      <c r="E49" s="1188" t="s">
        <v>16</v>
      </c>
      <c r="F49" s="1188"/>
      <c r="G49" s="1188"/>
      <c r="H49" s="1188"/>
      <c r="I49" s="1188"/>
      <c r="J49" s="1189"/>
      <c r="K49" s="63">
        <v>438</v>
      </c>
      <c r="L49" s="64">
        <v>289</v>
      </c>
      <c r="M49" s="64">
        <v>80</v>
      </c>
      <c r="N49" s="64">
        <v>84</v>
      </c>
      <c r="O49" s="65">
        <v>89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114</v>
      </c>
      <c r="L50" s="64">
        <v>113</v>
      </c>
      <c r="M50" s="64">
        <v>113</v>
      </c>
      <c r="N50" s="64">
        <v>94</v>
      </c>
      <c r="O50" s="65">
        <v>94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3857</v>
      </c>
      <c r="L52" s="64">
        <v>3760</v>
      </c>
      <c r="M52" s="64">
        <v>4005</v>
      </c>
      <c r="N52" s="64">
        <v>3896</v>
      </c>
      <c r="O52" s="65">
        <v>3905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510</v>
      </c>
      <c r="L53" s="69">
        <v>314</v>
      </c>
      <c r="M53" s="69">
        <v>-158</v>
      </c>
      <c r="N53" s="69">
        <v>-128</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4" t="s">
        <v>24</v>
      </c>
      <c r="C41" s="1215"/>
      <c r="D41" s="81"/>
      <c r="E41" s="1216" t="s">
        <v>25</v>
      </c>
      <c r="F41" s="1216"/>
      <c r="G41" s="1216"/>
      <c r="H41" s="1217"/>
      <c r="I41" s="82">
        <v>17182</v>
      </c>
      <c r="J41" s="83">
        <v>17118</v>
      </c>
      <c r="K41" s="83">
        <v>16504</v>
      </c>
      <c r="L41" s="83">
        <v>16494</v>
      </c>
      <c r="M41" s="84">
        <v>18527</v>
      </c>
    </row>
    <row r="42" spans="2:13" ht="27.75" customHeight="1" x14ac:dyDescent="0.15">
      <c r="B42" s="1204"/>
      <c r="C42" s="1205"/>
      <c r="D42" s="85"/>
      <c r="E42" s="1208" t="s">
        <v>26</v>
      </c>
      <c r="F42" s="1208"/>
      <c r="G42" s="1208"/>
      <c r="H42" s="1209"/>
      <c r="I42" s="86">
        <v>1556</v>
      </c>
      <c r="J42" s="87">
        <v>1333</v>
      </c>
      <c r="K42" s="87">
        <v>1419</v>
      </c>
      <c r="L42" s="87">
        <v>950</v>
      </c>
      <c r="M42" s="88">
        <v>775</v>
      </c>
    </row>
    <row r="43" spans="2:13" ht="27.75" customHeight="1" x14ac:dyDescent="0.15">
      <c r="B43" s="1204"/>
      <c r="C43" s="1205"/>
      <c r="D43" s="85"/>
      <c r="E43" s="1208" t="s">
        <v>27</v>
      </c>
      <c r="F43" s="1208"/>
      <c r="G43" s="1208"/>
      <c r="H43" s="1209"/>
      <c r="I43" s="86">
        <v>17918</v>
      </c>
      <c r="J43" s="87">
        <v>16291</v>
      </c>
      <c r="K43" s="87">
        <v>15898</v>
      </c>
      <c r="L43" s="87">
        <v>14799</v>
      </c>
      <c r="M43" s="88">
        <v>14281</v>
      </c>
    </row>
    <row r="44" spans="2:13" ht="27.75" customHeight="1" x14ac:dyDescent="0.15">
      <c r="B44" s="1204"/>
      <c r="C44" s="1205"/>
      <c r="D44" s="85"/>
      <c r="E44" s="1208" t="s">
        <v>28</v>
      </c>
      <c r="F44" s="1208"/>
      <c r="G44" s="1208"/>
      <c r="H44" s="1209"/>
      <c r="I44" s="86">
        <v>740</v>
      </c>
      <c r="J44" s="87">
        <v>568</v>
      </c>
      <c r="K44" s="87">
        <v>489</v>
      </c>
      <c r="L44" s="87">
        <v>411</v>
      </c>
      <c r="M44" s="88">
        <v>325</v>
      </c>
    </row>
    <row r="45" spans="2:13" ht="27.75" customHeight="1" x14ac:dyDescent="0.15">
      <c r="B45" s="1204"/>
      <c r="C45" s="1205"/>
      <c r="D45" s="85"/>
      <c r="E45" s="1208" t="s">
        <v>29</v>
      </c>
      <c r="F45" s="1208"/>
      <c r="G45" s="1208"/>
      <c r="H45" s="1209"/>
      <c r="I45" s="86" t="s">
        <v>484</v>
      </c>
      <c r="J45" s="87" t="s">
        <v>484</v>
      </c>
      <c r="K45" s="87" t="s">
        <v>484</v>
      </c>
      <c r="L45" s="87" t="s">
        <v>484</v>
      </c>
      <c r="M45" s="88" t="s">
        <v>484</v>
      </c>
    </row>
    <row r="46" spans="2:13" ht="27.75" customHeight="1" x14ac:dyDescent="0.15">
      <c r="B46" s="1204"/>
      <c r="C46" s="1205"/>
      <c r="D46" s="89"/>
      <c r="E46" s="1208" t="s">
        <v>30</v>
      </c>
      <c r="F46" s="1208"/>
      <c r="G46" s="1208"/>
      <c r="H46" s="1209"/>
      <c r="I46" s="86" t="s">
        <v>484</v>
      </c>
      <c r="J46" s="87" t="s">
        <v>484</v>
      </c>
      <c r="K46" s="87" t="s">
        <v>484</v>
      </c>
      <c r="L46" s="87" t="s">
        <v>484</v>
      </c>
      <c r="M46" s="88" t="s">
        <v>484</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9786</v>
      </c>
      <c r="J50" s="87">
        <v>11034</v>
      </c>
      <c r="K50" s="87">
        <v>12561</v>
      </c>
      <c r="L50" s="87">
        <v>13244</v>
      </c>
      <c r="M50" s="88">
        <v>14956</v>
      </c>
    </row>
    <row r="51" spans="2:13" ht="27.75" customHeight="1" x14ac:dyDescent="0.15">
      <c r="B51" s="1204"/>
      <c r="C51" s="1205"/>
      <c r="D51" s="85"/>
      <c r="E51" s="1208" t="s">
        <v>36</v>
      </c>
      <c r="F51" s="1208"/>
      <c r="G51" s="1208"/>
      <c r="H51" s="1209"/>
      <c r="I51" s="86">
        <v>11180</v>
      </c>
      <c r="J51" s="87">
        <v>10349</v>
      </c>
      <c r="K51" s="87">
        <v>10306</v>
      </c>
      <c r="L51" s="87">
        <v>9971</v>
      </c>
      <c r="M51" s="88">
        <v>9696</v>
      </c>
    </row>
    <row r="52" spans="2:13" ht="27.75" customHeight="1" x14ac:dyDescent="0.15">
      <c r="B52" s="1206"/>
      <c r="C52" s="1207"/>
      <c r="D52" s="85"/>
      <c r="E52" s="1208" t="s">
        <v>37</v>
      </c>
      <c r="F52" s="1208"/>
      <c r="G52" s="1208"/>
      <c r="H52" s="1209"/>
      <c r="I52" s="86">
        <v>32361</v>
      </c>
      <c r="J52" s="87">
        <v>32566</v>
      </c>
      <c r="K52" s="87">
        <v>31882</v>
      </c>
      <c r="L52" s="87">
        <v>30925</v>
      </c>
      <c r="M52" s="88">
        <v>31455</v>
      </c>
    </row>
    <row r="53" spans="2:13" ht="27.75" customHeight="1" thickBot="1" x14ac:dyDescent="0.2">
      <c r="B53" s="1210" t="s">
        <v>21</v>
      </c>
      <c r="C53" s="1211"/>
      <c r="D53" s="92"/>
      <c r="E53" s="1212" t="s">
        <v>38</v>
      </c>
      <c r="F53" s="1212"/>
      <c r="G53" s="1212"/>
      <c r="H53" s="1213"/>
      <c r="I53" s="93">
        <v>-15931</v>
      </c>
      <c r="J53" s="94">
        <v>-18638</v>
      </c>
      <c r="K53" s="94">
        <v>-20439</v>
      </c>
      <c r="L53" s="94">
        <v>-21485</v>
      </c>
      <c r="M53" s="95">
        <v>-22199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35" t="s">
        <v>577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4"/>
      <c r="H50" s="1245"/>
      <c r="I50" s="1245"/>
      <c r="J50" s="1246"/>
      <c r="K50" s="356" t="s">
        <v>523</v>
      </c>
      <c r="L50" s="356" t="s">
        <v>524</v>
      </c>
      <c r="M50" s="356" t="s">
        <v>525</v>
      </c>
      <c r="N50" s="356" t="s">
        <v>526</v>
      </c>
      <c r="O50" s="356" t="s">
        <v>527</v>
      </c>
    </row>
    <row r="51" spans="1:17" x14ac:dyDescent="0.15">
      <c r="B51" s="250"/>
      <c r="C51" s="246"/>
      <c r="D51" s="246"/>
      <c r="E51" s="246"/>
      <c r="F51" s="246"/>
      <c r="G51" s="1247" t="s">
        <v>570</v>
      </c>
      <c r="H51" s="1248"/>
      <c r="I51" s="1253" t="s">
        <v>571</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572</v>
      </c>
      <c r="J53" s="1233"/>
      <c r="K53" s="1255"/>
      <c r="L53" s="1255"/>
      <c r="M53" s="1255"/>
      <c r="N53" s="1225">
        <v>54.9</v>
      </c>
      <c r="O53" s="1225">
        <v>53.5</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573</v>
      </c>
      <c r="H55" s="1228"/>
      <c r="I55" s="1233" t="s">
        <v>571</v>
      </c>
      <c r="J55" s="1233"/>
      <c r="K55" s="1256"/>
      <c r="L55" s="1256"/>
      <c r="M55" s="1256"/>
      <c r="N55" s="1221">
        <v>37.299999999999997</v>
      </c>
      <c r="O55" s="1221">
        <v>33.1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572</v>
      </c>
      <c r="J57" s="1223"/>
      <c r="K57" s="1255"/>
      <c r="L57" s="1255"/>
      <c r="M57" s="1255"/>
      <c r="N57" s="1225">
        <v>55.2</v>
      </c>
      <c r="O57" s="1225">
        <v>54.5</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35" t="s">
        <v>578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44"/>
      <c r="H72" s="1245"/>
      <c r="I72" s="1245"/>
      <c r="J72" s="1246"/>
      <c r="K72" s="356" t="s">
        <v>523</v>
      </c>
      <c r="L72" s="356" t="s">
        <v>524</v>
      </c>
      <c r="M72" s="356" t="s">
        <v>525</v>
      </c>
      <c r="N72" s="356" t="s">
        <v>526</v>
      </c>
      <c r="O72" s="356" t="s">
        <v>527</v>
      </c>
    </row>
    <row r="73" spans="2:30" x14ac:dyDescent="0.15">
      <c r="B73" s="250"/>
      <c r="C73" s="246"/>
      <c r="D73" s="246"/>
      <c r="E73" s="246"/>
      <c r="F73" s="246"/>
      <c r="G73" s="1247" t="s">
        <v>570</v>
      </c>
      <c r="H73" s="1248"/>
      <c r="I73" s="1253" t="s">
        <v>571</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576</v>
      </c>
      <c r="J75" s="1233"/>
      <c r="K75" s="1225">
        <v>4.2</v>
      </c>
      <c r="L75" s="1225">
        <v>3.1</v>
      </c>
      <c r="M75" s="1225">
        <v>1.4</v>
      </c>
      <c r="N75" s="1225">
        <v>0</v>
      </c>
      <c r="O75" s="1225">
        <v>-0.5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573</v>
      </c>
      <c r="H77" s="1228"/>
      <c r="I77" s="1233" t="s">
        <v>571</v>
      </c>
      <c r="J77" s="1233"/>
      <c r="K77" s="1234">
        <v>57.6</v>
      </c>
      <c r="L77" s="1234">
        <v>48.3</v>
      </c>
      <c r="M77" s="1221">
        <v>44.4</v>
      </c>
      <c r="N77" s="1221">
        <v>37.299999999999997</v>
      </c>
      <c r="O77" s="1221">
        <v>33.1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576</v>
      </c>
      <c r="J79" s="1223"/>
      <c r="K79" s="1224">
        <v>11.3</v>
      </c>
      <c r="L79" s="1224">
        <v>10.4</v>
      </c>
      <c r="M79" s="1224">
        <v>9.4</v>
      </c>
      <c r="N79" s="1224">
        <v>7.8</v>
      </c>
      <c r="O79" s="1224">
        <v>7.5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26316</v>
      </c>
      <c r="E3" s="118"/>
      <c r="F3" s="119">
        <v>45761</v>
      </c>
      <c r="G3" s="120"/>
      <c r="H3" s="121"/>
    </row>
    <row r="4" spans="1:8" x14ac:dyDescent="0.15">
      <c r="A4" s="122"/>
      <c r="B4" s="123"/>
      <c r="C4" s="124"/>
      <c r="D4" s="125">
        <v>11352</v>
      </c>
      <c r="E4" s="126"/>
      <c r="F4" s="127">
        <v>24777</v>
      </c>
      <c r="G4" s="128"/>
      <c r="H4" s="129"/>
    </row>
    <row r="5" spans="1:8" x14ac:dyDescent="0.15">
      <c r="A5" s="110" t="s">
        <v>517</v>
      </c>
      <c r="B5" s="115"/>
      <c r="C5" s="116"/>
      <c r="D5" s="117">
        <v>34874</v>
      </c>
      <c r="E5" s="118"/>
      <c r="F5" s="119">
        <v>56255</v>
      </c>
      <c r="G5" s="120"/>
      <c r="H5" s="121"/>
    </row>
    <row r="6" spans="1:8" x14ac:dyDescent="0.15">
      <c r="A6" s="122"/>
      <c r="B6" s="123"/>
      <c r="C6" s="124"/>
      <c r="D6" s="125">
        <v>14456</v>
      </c>
      <c r="E6" s="126"/>
      <c r="F6" s="127">
        <v>26957</v>
      </c>
      <c r="G6" s="128"/>
      <c r="H6" s="129"/>
    </row>
    <row r="7" spans="1:8" x14ac:dyDescent="0.15">
      <c r="A7" s="110" t="s">
        <v>518</v>
      </c>
      <c r="B7" s="115"/>
      <c r="C7" s="116"/>
      <c r="D7" s="117">
        <v>22038</v>
      </c>
      <c r="E7" s="118"/>
      <c r="F7" s="119">
        <v>57944</v>
      </c>
      <c r="G7" s="120"/>
      <c r="H7" s="121"/>
    </row>
    <row r="8" spans="1:8" x14ac:dyDescent="0.15">
      <c r="A8" s="122"/>
      <c r="B8" s="123"/>
      <c r="C8" s="124"/>
      <c r="D8" s="125">
        <v>13641</v>
      </c>
      <c r="E8" s="126"/>
      <c r="F8" s="127">
        <v>29326</v>
      </c>
      <c r="G8" s="128"/>
      <c r="H8" s="129"/>
    </row>
    <row r="9" spans="1:8" x14ac:dyDescent="0.15">
      <c r="A9" s="110" t="s">
        <v>519</v>
      </c>
      <c r="B9" s="115"/>
      <c r="C9" s="116"/>
      <c r="D9" s="117">
        <v>31098</v>
      </c>
      <c r="E9" s="118"/>
      <c r="F9" s="119">
        <v>54227</v>
      </c>
      <c r="G9" s="120"/>
      <c r="H9" s="121"/>
    </row>
    <row r="10" spans="1:8" x14ac:dyDescent="0.15">
      <c r="A10" s="122"/>
      <c r="B10" s="123"/>
      <c r="C10" s="124"/>
      <c r="D10" s="125">
        <v>21233</v>
      </c>
      <c r="E10" s="126"/>
      <c r="F10" s="127">
        <v>29694</v>
      </c>
      <c r="G10" s="128"/>
      <c r="H10" s="129"/>
    </row>
    <row r="11" spans="1:8" x14ac:dyDescent="0.15">
      <c r="A11" s="110" t="s">
        <v>520</v>
      </c>
      <c r="B11" s="115"/>
      <c r="C11" s="116"/>
      <c r="D11" s="117">
        <v>47152</v>
      </c>
      <c r="E11" s="118"/>
      <c r="F11" s="119">
        <v>57295</v>
      </c>
      <c r="G11" s="120"/>
      <c r="H11" s="121"/>
    </row>
    <row r="12" spans="1:8" x14ac:dyDescent="0.15">
      <c r="A12" s="122"/>
      <c r="B12" s="123"/>
      <c r="C12" s="130"/>
      <c r="D12" s="125">
        <v>32612</v>
      </c>
      <c r="E12" s="126"/>
      <c r="F12" s="127">
        <v>32771</v>
      </c>
      <c r="G12" s="128"/>
      <c r="H12" s="129"/>
    </row>
    <row r="13" spans="1:8" x14ac:dyDescent="0.15">
      <c r="A13" s="110"/>
      <c r="B13" s="115"/>
      <c r="C13" s="131"/>
      <c r="D13" s="132">
        <v>32296</v>
      </c>
      <c r="E13" s="133"/>
      <c r="F13" s="134">
        <v>54296</v>
      </c>
      <c r="G13" s="135"/>
      <c r="H13" s="121"/>
    </row>
    <row r="14" spans="1:8" x14ac:dyDescent="0.15">
      <c r="A14" s="122"/>
      <c r="B14" s="123"/>
      <c r="C14" s="124"/>
      <c r="D14" s="125">
        <v>18659</v>
      </c>
      <c r="E14" s="126"/>
      <c r="F14" s="127">
        <v>28705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8.67</v>
      </c>
      <c r="C19" s="136">
        <f>ROUND(VALUE(SUBSTITUTE(実質収支比率等に係る経年分析!G$48,"▲","-")),2)</f>
        <v>9.01</v>
      </c>
      <c r="D19" s="136">
        <f>ROUND(VALUE(SUBSTITUTE(実質収支比率等に係る経年分析!H$48,"▲","-")),2)</f>
        <v>5.96</v>
      </c>
      <c r="E19" s="136">
        <f>ROUND(VALUE(SUBSTITUTE(実質収支比率等に係る経年分析!I$48,"▲","-")),2)</f>
        <v>7.27</v>
      </c>
      <c r="F19" s="136">
        <f>ROUND(VALUE(SUBSTITUTE(実質収支比率等に係る経年分析!J$48,"▲","-")),2)</f>
        <v>5.91</v>
      </c>
    </row>
    <row r="20" spans="1:11" x14ac:dyDescent="0.15">
      <c r="A20" s="136" t="s">
        <v>43</v>
      </c>
      <c r="B20" s="136">
        <f>ROUND(VALUE(SUBSTITUTE(実質収支比率等に係る経年分析!F$47,"▲","-")),2)</f>
        <v>33.11</v>
      </c>
      <c r="C20" s="136">
        <f>ROUND(VALUE(SUBSTITUTE(実質収支比率等に係る経年分析!G$47,"▲","-")),2)</f>
        <v>33.01</v>
      </c>
      <c r="D20" s="136">
        <f>ROUND(VALUE(SUBSTITUTE(実質収支比率等に係る経年分析!H$47,"▲","-")),2)</f>
        <v>36.31</v>
      </c>
      <c r="E20" s="136">
        <f>ROUND(VALUE(SUBSTITUTE(実質収支比率等に係る経年分析!I$47,"▲","-")),2)</f>
        <v>35.69</v>
      </c>
      <c r="F20" s="136">
        <f>ROUND(VALUE(SUBSTITUTE(実質収支比率等に係る経年分析!J$47,"▲","-")),2)</f>
        <v>35.47</v>
      </c>
    </row>
    <row r="21" spans="1:11" x14ac:dyDescent="0.15">
      <c r="A21" s="136" t="s">
        <v>44</v>
      </c>
      <c r="B21" s="136">
        <f>IF(ISNUMBER(VALUE(SUBSTITUTE(実質収支比率等に係る経年分析!F$49,"▲","-"))),ROUND(VALUE(SUBSTITUTE(実質収支比率等に係る経年分析!F$49,"▲","-")),2),NA())</f>
        <v>4.46</v>
      </c>
      <c r="C21" s="136">
        <f>IF(ISNUMBER(VALUE(SUBSTITUTE(実質収支比率等に係る経年分析!G$49,"▲","-"))),ROUND(VALUE(SUBSTITUTE(実質収支比率等に係る経年分析!G$49,"▲","-")),2),NA())</f>
        <v>1.25</v>
      </c>
      <c r="D21" s="136">
        <f>IF(ISNUMBER(VALUE(SUBSTITUTE(実質収支比率等に係る経年分析!H$49,"▲","-"))),ROUND(VALUE(SUBSTITUTE(実質収支比率等に係る経年分析!H$49,"▲","-")),2),NA())</f>
        <v>-0.55000000000000004</v>
      </c>
      <c r="E21" s="136">
        <f>IF(ISNUMBER(VALUE(SUBSTITUTE(実質収支比率等に係る経年分析!I$49,"▲","-"))),ROUND(VALUE(SUBSTITUTE(実質収支比率等に係る経年分析!I$49,"▲","-")),2),NA())</f>
        <v>1.52</v>
      </c>
      <c r="F21" s="136">
        <f>IF(ISNUMBER(VALUE(SUBSTITUTE(実質収支比率等に係る経年分析!J$49,"▲","-"))),ROUND(VALUE(SUBSTITUTE(実質収支比率等に係る経年分析!J$49,"▲","-")),2),NA())</f>
        <v>-1.1599999999999999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x14ac:dyDescent="0.15">
      <c r="A30" s="137" t="str">
        <f>IF(連結実質赤字比率に係る赤字・黒字の構成分析!C$40="",NA(),連結実質赤字比率に係る赤字・黒字の構成分析!C$40)</f>
        <v>自家用工業用水道事業特別会計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0.21</v>
      </c>
    </row>
    <row r="31" spans="1:11" x14ac:dyDescent="0.15">
      <c r="A31" s="137" t="str">
        <f>IF(連結実質赤字比率に係る赤字・黒字の構成分析!C$39="",NA(),連結実質赤字比率に係る赤字・黒字の構成分析!C$39)</f>
        <v>特定環境保全公共下水道事業特別会計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0.43</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x14ac:dyDescent="0.15">
      <c r="A34" s="137" t="str">
        <f>IF(連結実質赤字比率に係る赤字・黒字の構成分析!C$36="",NA(),連結実質赤字比率に係る赤字・黒字の構成分析!C$36)</f>
        <v>国民健康保険事業特別会計（事業勘定）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4.7300000000000004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8.6999999999999993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10.71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10.220000000000001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3857</v>
      </c>
      <c r="E42" s="138"/>
      <c r="F42" s="138"/>
      <c r="G42" s="138">
        <f>'実質公債費比率（分子）の構造'!L$52</f>
        <v>3760</v>
      </c>
      <c r="H42" s="138"/>
      <c r="I42" s="138"/>
      <c r="J42" s="138">
        <f>'実質公債費比率（分子）の構造'!M$52</f>
        <v>4005</v>
      </c>
      <c r="K42" s="138"/>
      <c r="L42" s="138"/>
      <c r="M42" s="138">
        <f>'実質公債費比率（分子）の構造'!N$52</f>
        <v>3896</v>
      </c>
      <c r="N42" s="138"/>
      <c r="O42" s="138"/>
      <c r="P42" s="138">
        <f>'実質公債費比率（分子）の構造'!O$52</f>
        <v>3905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114</v>
      </c>
      <c r="C44" s="138"/>
      <c r="D44" s="138"/>
      <c r="E44" s="138">
        <f>'実質公債費比率（分子）の構造'!L$50</f>
        <v>113</v>
      </c>
      <c r="F44" s="138"/>
      <c r="G44" s="138"/>
      <c r="H44" s="138">
        <f>'実質公債費比率（分子）の構造'!M$50</f>
        <v>113</v>
      </c>
      <c r="I44" s="138"/>
      <c r="J44" s="138"/>
      <c r="K44" s="138">
        <f>'実質公債費比率（分子）の構造'!N$50</f>
        <v>94</v>
      </c>
      <c r="L44" s="138"/>
      <c r="M44" s="138"/>
      <c r="N44" s="138">
        <f>'実質公債費比率（分子）の構造'!O$50</f>
        <v>94</v>
      </c>
      <c r="O44" s="138"/>
      <c r="P44" s="138"/>
    </row>
    <row r="45" spans="1:16" x14ac:dyDescent="0.15">
      <c r="A45" s="138" t="s">
        <v>54</v>
      </c>
      <c r="B45" s="138">
        <f>'実質公債費比率（分子）の構造'!K$49</f>
        <v>438</v>
      </c>
      <c r="C45" s="138"/>
      <c r="D45" s="138"/>
      <c r="E45" s="138">
        <f>'実質公債費比率（分子）の構造'!L$49</f>
        <v>289</v>
      </c>
      <c r="F45" s="138"/>
      <c r="G45" s="138"/>
      <c r="H45" s="138">
        <f>'実質公債費比率（分子）の構造'!M$49</f>
        <v>80</v>
      </c>
      <c r="I45" s="138"/>
      <c r="J45" s="138"/>
      <c r="K45" s="138">
        <f>'実質公債費比率（分子）の構造'!N$49</f>
        <v>84</v>
      </c>
      <c r="L45" s="138"/>
      <c r="M45" s="138"/>
      <c r="N45" s="138">
        <f>'実質公債費比率（分子）の構造'!O$49</f>
        <v>89</v>
      </c>
      <c r="O45" s="138"/>
      <c r="P45" s="138"/>
    </row>
    <row r="46" spans="1:16" x14ac:dyDescent="0.15">
      <c r="A46" s="138" t="s">
        <v>55</v>
      </c>
      <c r="B46" s="138">
        <f>'実質公債費比率（分子）の構造'!K$48</f>
        <v>1611</v>
      </c>
      <c r="C46" s="138"/>
      <c r="D46" s="138"/>
      <c r="E46" s="138">
        <f>'実質公債費比率（分子）の構造'!L$48</f>
        <v>1541</v>
      </c>
      <c r="F46" s="138"/>
      <c r="G46" s="138"/>
      <c r="H46" s="138">
        <f>'実質公債費比率（分子）の構造'!M$48</f>
        <v>1587</v>
      </c>
      <c r="I46" s="138"/>
      <c r="J46" s="138"/>
      <c r="K46" s="138">
        <f>'実質公債費比率（分子）の構造'!N$48</f>
        <v>1605</v>
      </c>
      <c r="L46" s="138"/>
      <c r="M46" s="138"/>
      <c r="N46" s="138">
        <f>'実質公債費比率（分子）の構造'!O$48</f>
        <v>1744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2204</v>
      </c>
      <c r="C49" s="138"/>
      <c r="D49" s="138"/>
      <c r="E49" s="138">
        <f>'実質公債費比率（分子）の構造'!L$45</f>
        <v>2131</v>
      </c>
      <c r="F49" s="138"/>
      <c r="G49" s="138"/>
      <c r="H49" s="138">
        <f>'実質公債費比率（分子）の構造'!M$45</f>
        <v>2067</v>
      </c>
      <c r="I49" s="138"/>
      <c r="J49" s="138"/>
      <c r="K49" s="138">
        <f>'実質公債費比率（分子）の構造'!N$45</f>
        <v>1985</v>
      </c>
      <c r="L49" s="138"/>
      <c r="M49" s="138"/>
      <c r="N49" s="138">
        <f>'実質公債費比率（分子）の構造'!O$45</f>
        <v>2021</v>
      </c>
      <c r="O49" s="138"/>
      <c r="P49" s="138"/>
    </row>
    <row r="50" spans="1:16" x14ac:dyDescent="0.15">
      <c r="A50" s="138" t="s">
        <v>59</v>
      </c>
      <c r="B50" s="138" t="e">
        <f>NA()</f>
        <v>#N/A</v>
      </c>
      <c r="C50" s="138">
        <f>IF(ISNUMBER('実質公債費比率（分子）の構造'!K$53),'実質公債費比率（分子）の構造'!K$53,NA())</f>
        <v>510</v>
      </c>
      <c r="D50" s="138" t="e">
        <f>NA()</f>
        <v>#N/A</v>
      </c>
      <c r="E50" s="138" t="e">
        <f>NA()</f>
        <v>#N/A</v>
      </c>
      <c r="F50" s="138">
        <f>IF(ISNUMBER('実質公債費比率（分子）の構造'!L$53),'実質公債費比率（分子）の構造'!L$53,NA())</f>
        <v>314</v>
      </c>
      <c r="G50" s="138" t="e">
        <f>NA()</f>
        <v>#N/A</v>
      </c>
      <c r="H50" s="138" t="e">
        <f>NA()</f>
        <v>#N/A</v>
      </c>
      <c r="I50" s="138">
        <f>IF(ISNUMBER('実質公債費比率（分子）の構造'!M$53),'実質公債費比率（分子）の構造'!M$53,NA())</f>
        <v>-158</v>
      </c>
      <c r="J50" s="138" t="e">
        <f>NA()</f>
        <v>#N/A</v>
      </c>
      <c r="K50" s="138" t="e">
        <f>NA()</f>
        <v>#N/A</v>
      </c>
      <c r="L50" s="138">
        <f>IF(ISNUMBER('実質公債費比率（分子）の構造'!N$53),'実質公債費比率（分子）の構造'!N$53,NA())</f>
        <v>-128</v>
      </c>
      <c r="M50" s="138" t="e">
        <f>NA()</f>
        <v>#N/A</v>
      </c>
      <c r="N50" s="138" t="e">
        <f>NA()</f>
        <v>#N/A</v>
      </c>
      <c r="O50" s="138">
        <f>IF(ISNUMBER('実質公債費比率（分子）の構造'!O$53),'実質公債費比率（分子）の構造'!O$53,NA())</f>
        <v>43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32361</v>
      </c>
      <c r="E56" s="137"/>
      <c r="F56" s="137"/>
      <c r="G56" s="137">
        <f>'将来負担比率（分子）の構造'!J$52</f>
        <v>32566</v>
      </c>
      <c r="H56" s="137"/>
      <c r="I56" s="137"/>
      <c r="J56" s="137">
        <f>'将来負担比率（分子）の構造'!K$52</f>
        <v>31882</v>
      </c>
      <c r="K56" s="137"/>
      <c r="L56" s="137"/>
      <c r="M56" s="137">
        <f>'将来負担比率（分子）の構造'!L$52</f>
        <v>30925</v>
      </c>
      <c r="N56" s="137"/>
      <c r="O56" s="137"/>
      <c r="P56" s="137">
        <f>'将来負担比率（分子）の構造'!M$52</f>
        <v>31455</v>
      </c>
    </row>
    <row r="57" spans="1:16" x14ac:dyDescent="0.15">
      <c r="A57" s="137" t="s">
        <v>36</v>
      </c>
      <c r="B57" s="137"/>
      <c r="C57" s="137"/>
      <c r="D57" s="137">
        <f>'将来負担比率（分子）の構造'!I$51</f>
        <v>11180</v>
      </c>
      <c r="E57" s="137"/>
      <c r="F57" s="137"/>
      <c r="G57" s="137">
        <f>'将来負担比率（分子）の構造'!J$51</f>
        <v>10349</v>
      </c>
      <c r="H57" s="137"/>
      <c r="I57" s="137"/>
      <c r="J57" s="137">
        <f>'将来負担比率（分子）の構造'!K$51</f>
        <v>10306</v>
      </c>
      <c r="K57" s="137"/>
      <c r="L57" s="137"/>
      <c r="M57" s="137">
        <f>'将来負担比率（分子）の構造'!L$51</f>
        <v>9971</v>
      </c>
      <c r="N57" s="137"/>
      <c r="O57" s="137"/>
      <c r="P57" s="137">
        <f>'将来負担比率（分子）の構造'!M$51</f>
        <v>9696</v>
      </c>
    </row>
    <row r="58" spans="1:16" x14ac:dyDescent="0.15">
      <c r="A58" s="137" t="s">
        <v>35</v>
      </c>
      <c r="B58" s="137"/>
      <c r="C58" s="137"/>
      <c r="D58" s="137">
        <f>'将来負担比率（分子）の構造'!I$50</f>
        <v>9786</v>
      </c>
      <c r="E58" s="137"/>
      <c r="F58" s="137"/>
      <c r="G58" s="137">
        <f>'将来負担比率（分子）の構造'!J$50</f>
        <v>11034</v>
      </c>
      <c r="H58" s="137"/>
      <c r="I58" s="137"/>
      <c r="J58" s="137">
        <f>'将来負担比率（分子）の構造'!K$50</f>
        <v>12561</v>
      </c>
      <c r="K58" s="137"/>
      <c r="L58" s="137"/>
      <c r="M58" s="137">
        <f>'将来負担比率（分子）の構造'!L$50</f>
        <v>13244</v>
      </c>
      <c r="N58" s="137"/>
      <c r="O58" s="137"/>
      <c r="P58" s="137">
        <f>'将来負担比率（分子）の構造'!M$50</f>
        <v>14956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740</v>
      </c>
      <c r="C63" s="137"/>
      <c r="D63" s="137"/>
      <c r="E63" s="137">
        <f>'将来負担比率（分子）の構造'!J$44</f>
        <v>568</v>
      </c>
      <c r="F63" s="137"/>
      <c r="G63" s="137"/>
      <c r="H63" s="137">
        <f>'将来負担比率（分子）の構造'!K$44</f>
        <v>489</v>
      </c>
      <c r="I63" s="137"/>
      <c r="J63" s="137"/>
      <c r="K63" s="137">
        <f>'将来負担比率（分子）の構造'!L$44</f>
        <v>411</v>
      </c>
      <c r="L63" s="137"/>
      <c r="M63" s="137"/>
      <c r="N63" s="137">
        <f>'将来負担比率（分子）の構造'!M$44</f>
        <v>325</v>
      </c>
      <c r="O63" s="137"/>
      <c r="P63" s="137"/>
    </row>
    <row r="64" spans="1:16" x14ac:dyDescent="0.15">
      <c r="A64" s="137" t="s">
        <v>27</v>
      </c>
      <c r="B64" s="137">
        <f>'将来負担比率（分子）の構造'!I$43</f>
        <v>17918</v>
      </c>
      <c r="C64" s="137"/>
      <c r="D64" s="137"/>
      <c r="E64" s="137">
        <f>'将来負担比率（分子）の構造'!J$43</f>
        <v>16291</v>
      </c>
      <c r="F64" s="137"/>
      <c r="G64" s="137"/>
      <c r="H64" s="137">
        <f>'将来負担比率（分子）の構造'!K$43</f>
        <v>15898</v>
      </c>
      <c r="I64" s="137"/>
      <c r="J64" s="137"/>
      <c r="K64" s="137">
        <f>'将来負担比率（分子）の構造'!L$43</f>
        <v>14799</v>
      </c>
      <c r="L64" s="137"/>
      <c r="M64" s="137"/>
      <c r="N64" s="137">
        <f>'将来負担比率（分子）の構造'!M$43</f>
        <v>14281</v>
      </c>
      <c r="O64" s="137"/>
      <c r="P64" s="137"/>
    </row>
    <row r="65" spans="1:16" x14ac:dyDescent="0.15">
      <c r="A65" s="137" t="s">
        <v>26</v>
      </c>
      <c r="B65" s="137">
        <f>'将来負担比率（分子）の構造'!I$42</f>
        <v>1556</v>
      </c>
      <c r="C65" s="137"/>
      <c r="D65" s="137"/>
      <c r="E65" s="137">
        <f>'将来負担比率（分子）の構造'!J$42</f>
        <v>1333</v>
      </c>
      <c r="F65" s="137"/>
      <c r="G65" s="137"/>
      <c r="H65" s="137">
        <f>'将来負担比率（分子）の構造'!K$42</f>
        <v>1419</v>
      </c>
      <c r="I65" s="137"/>
      <c r="J65" s="137"/>
      <c r="K65" s="137">
        <f>'将来負担比率（分子）の構造'!L$42</f>
        <v>950</v>
      </c>
      <c r="L65" s="137"/>
      <c r="M65" s="137"/>
      <c r="N65" s="137">
        <f>'将来負担比率（分子）の構造'!M$42</f>
        <v>775</v>
      </c>
      <c r="O65" s="137"/>
      <c r="P65" s="137"/>
    </row>
    <row r="66" spans="1:16" x14ac:dyDescent="0.15">
      <c r="A66" s="137" t="s">
        <v>25</v>
      </c>
      <c r="B66" s="137">
        <f>'将来負担比率（分子）の構造'!I$41</f>
        <v>17182</v>
      </c>
      <c r="C66" s="137"/>
      <c r="D66" s="137"/>
      <c r="E66" s="137">
        <f>'将来負担比率（分子）の構造'!J$41</f>
        <v>17118</v>
      </c>
      <c r="F66" s="137"/>
      <c r="G66" s="137"/>
      <c r="H66" s="137">
        <f>'将来負担比率（分子）の構造'!K$41</f>
        <v>16504</v>
      </c>
      <c r="I66" s="137"/>
      <c r="J66" s="137"/>
      <c r="K66" s="137">
        <f>'将来負担比率（分子）の構造'!L$41</f>
        <v>16494</v>
      </c>
      <c r="L66" s="137"/>
      <c r="M66" s="137"/>
      <c r="N66" s="137">
        <f>'将来負担比率（分子）の構造'!M$41</f>
        <v>18527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14607262</v>
      </c>
      <c r="S5" s="671"/>
      <c r="T5" s="671"/>
      <c r="U5" s="671"/>
      <c r="V5" s="671"/>
      <c r="W5" s="671"/>
      <c r="X5" s="671"/>
      <c r="Y5" s="718"/>
      <c r="Z5" s="731">
        <v>43.7</v>
      </c>
      <c r="AA5" s="731"/>
      <c r="AB5" s="731"/>
      <c r="AC5" s="731"/>
      <c r="AD5" s="732">
        <v>13478976</v>
      </c>
      <c r="AE5" s="732"/>
      <c r="AF5" s="732"/>
      <c r="AG5" s="732"/>
      <c r="AH5" s="732"/>
      <c r="AI5" s="732"/>
      <c r="AJ5" s="732"/>
      <c r="AK5" s="732"/>
      <c r="AL5" s="719">
        <v>74.099999999999994</v>
      </c>
      <c r="AM5" s="688"/>
      <c r="AN5" s="688"/>
      <c r="AO5" s="720"/>
      <c r="AP5" s="707" t="s">
        <v>210</v>
      </c>
      <c r="AQ5" s="708"/>
      <c r="AR5" s="708"/>
      <c r="AS5" s="708"/>
      <c r="AT5" s="708"/>
      <c r="AU5" s="708"/>
      <c r="AV5" s="708"/>
      <c r="AW5" s="708"/>
      <c r="AX5" s="708"/>
      <c r="AY5" s="708"/>
      <c r="AZ5" s="708"/>
      <c r="BA5" s="708"/>
      <c r="BB5" s="708"/>
      <c r="BC5" s="708"/>
      <c r="BD5" s="708"/>
      <c r="BE5" s="708"/>
      <c r="BF5" s="709"/>
      <c r="BG5" s="620">
        <v>13478976</v>
      </c>
      <c r="BH5" s="621"/>
      <c r="BI5" s="621"/>
      <c r="BJ5" s="621"/>
      <c r="BK5" s="621"/>
      <c r="BL5" s="621"/>
      <c r="BM5" s="621"/>
      <c r="BN5" s="622"/>
      <c r="BO5" s="673">
        <v>92.3</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293381</v>
      </c>
      <c r="S6" s="621"/>
      <c r="T6" s="621"/>
      <c r="U6" s="621"/>
      <c r="V6" s="621"/>
      <c r="W6" s="621"/>
      <c r="X6" s="621"/>
      <c r="Y6" s="622"/>
      <c r="Z6" s="673">
        <v>0.9</v>
      </c>
      <c r="AA6" s="673"/>
      <c r="AB6" s="673"/>
      <c r="AC6" s="673"/>
      <c r="AD6" s="674">
        <v>293381</v>
      </c>
      <c r="AE6" s="674"/>
      <c r="AF6" s="674"/>
      <c r="AG6" s="674"/>
      <c r="AH6" s="674"/>
      <c r="AI6" s="674"/>
      <c r="AJ6" s="674"/>
      <c r="AK6" s="674"/>
      <c r="AL6" s="643">
        <v>1.6</v>
      </c>
      <c r="AM6" s="675"/>
      <c r="AN6" s="675"/>
      <c r="AO6" s="676"/>
      <c r="AP6" s="617" t="s">
        <v>216</v>
      </c>
      <c r="AQ6" s="618"/>
      <c r="AR6" s="618"/>
      <c r="AS6" s="618"/>
      <c r="AT6" s="618"/>
      <c r="AU6" s="618"/>
      <c r="AV6" s="618"/>
      <c r="AW6" s="618"/>
      <c r="AX6" s="618"/>
      <c r="AY6" s="618"/>
      <c r="AZ6" s="618"/>
      <c r="BA6" s="618"/>
      <c r="BB6" s="618"/>
      <c r="BC6" s="618"/>
      <c r="BD6" s="618"/>
      <c r="BE6" s="618"/>
      <c r="BF6" s="619"/>
      <c r="BG6" s="620">
        <v>13478976</v>
      </c>
      <c r="BH6" s="621"/>
      <c r="BI6" s="621"/>
      <c r="BJ6" s="621"/>
      <c r="BK6" s="621"/>
      <c r="BL6" s="621"/>
      <c r="BM6" s="621"/>
      <c r="BN6" s="622"/>
      <c r="BO6" s="673">
        <v>92.3</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263348</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263342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20206</v>
      </c>
      <c r="S7" s="621"/>
      <c r="T7" s="621"/>
      <c r="U7" s="621"/>
      <c r="V7" s="621"/>
      <c r="W7" s="621"/>
      <c r="X7" s="621"/>
      <c r="Y7" s="622"/>
      <c r="Z7" s="673">
        <v>0.1</v>
      </c>
      <c r="AA7" s="673"/>
      <c r="AB7" s="673"/>
      <c r="AC7" s="673"/>
      <c r="AD7" s="674">
        <v>20206</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6566735</v>
      </c>
      <c r="BH7" s="621"/>
      <c r="BI7" s="621"/>
      <c r="BJ7" s="621"/>
      <c r="BK7" s="621"/>
      <c r="BL7" s="621"/>
      <c r="BM7" s="621"/>
      <c r="BN7" s="622"/>
      <c r="BO7" s="673">
        <v>45</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4687534</v>
      </c>
      <c r="CS7" s="621"/>
      <c r="CT7" s="621"/>
      <c r="CU7" s="621"/>
      <c r="CV7" s="621"/>
      <c r="CW7" s="621"/>
      <c r="CX7" s="621"/>
      <c r="CY7" s="622"/>
      <c r="CZ7" s="673">
        <v>14.7</v>
      </c>
      <c r="DA7" s="673"/>
      <c r="DB7" s="673"/>
      <c r="DC7" s="673"/>
      <c r="DD7" s="626">
        <v>85732</v>
      </c>
      <c r="DE7" s="621"/>
      <c r="DF7" s="621"/>
      <c r="DG7" s="621"/>
      <c r="DH7" s="621"/>
      <c r="DI7" s="621"/>
      <c r="DJ7" s="621"/>
      <c r="DK7" s="621"/>
      <c r="DL7" s="621"/>
      <c r="DM7" s="621"/>
      <c r="DN7" s="621"/>
      <c r="DO7" s="621"/>
      <c r="DP7" s="622"/>
      <c r="DQ7" s="626">
        <v>3855402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51551</v>
      </c>
      <c r="S8" s="621"/>
      <c r="T8" s="621"/>
      <c r="U8" s="621"/>
      <c r="V8" s="621"/>
      <c r="W8" s="621"/>
      <c r="X8" s="621"/>
      <c r="Y8" s="622"/>
      <c r="Z8" s="673">
        <v>0.2</v>
      </c>
      <c r="AA8" s="673"/>
      <c r="AB8" s="673"/>
      <c r="AC8" s="673"/>
      <c r="AD8" s="674">
        <v>51551</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181691</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10531416</v>
      </c>
      <c r="CS8" s="621"/>
      <c r="CT8" s="621"/>
      <c r="CU8" s="621"/>
      <c r="CV8" s="621"/>
      <c r="CW8" s="621"/>
      <c r="CX8" s="621"/>
      <c r="CY8" s="622"/>
      <c r="CZ8" s="673">
        <v>32.9</v>
      </c>
      <c r="DA8" s="673"/>
      <c r="DB8" s="673"/>
      <c r="DC8" s="673"/>
      <c r="DD8" s="626">
        <v>423890</v>
      </c>
      <c r="DE8" s="621"/>
      <c r="DF8" s="621"/>
      <c r="DG8" s="621"/>
      <c r="DH8" s="621"/>
      <c r="DI8" s="621"/>
      <c r="DJ8" s="621"/>
      <c r="DK8" s="621"/>
      <c r="DL8" s="621"/>
      <c r="DM8" s="621"/>
      <c r="DN8" s="621"/>
      <c r="DO8" s="621"/>
      <c r="DP8" s="622"/>
      <c r="DQ8" s="626">
        <v>5090984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26092</v>
      </c>
      <c r="S9" s="621"/>
      <c r="T9" s="621"/>
      <c r="U9" s="621"/>
      <c r="V9" s="621"/>
      <c r="W9" s="621"/>
      <c r="X9" s="621"/>
      <c r="Y9" s="622"/>
      <c r="Z9" s="673">
        <v>0.1</v>
      </c>
      <c r="AA9" s="673"/>
      <c r="AB9" s="673"/>
      <c r="AC9" s="673"/>
      <c r="AD9" s="674">
        <v>26092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5236486</v>
      </c>
      <c r="BH9" s="621"/>
      <c r="BI9" s="621"/>
      <c r="BJ9" s="621"/>
      <c r="BK9" s="621"/>
      <c r="BL9" s="621"/>
      <c r="BM9" s="621"/>
      <c r="BN9" s="622"/>
      <c r="BO9" s="673">
        <v>35.799999999999997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2325966</v>
      </c>
      <c r="CS9" s="621"/>
      <c r="CT9" s="621"/>
      <c r="CU9" s="621"/>
      <c r="CV9" s="621"/>
      <c r="CW9" s="621"/>
      <c r="CX9" s="621"/>
      <c r="CY9" s="622"/>
      <c r="CZ9" s="673">
        <v>7.3</v>
      </c>
      <c r="DA9" s="673"/>
      <c r="DB9" s="673"/>
      <c r="DC9" s="673"/>
      <c r="DD9" s="626">
        <v>75031</v>
      </c>
      <c r="DE9" s="621"/>
      <c r="DF9" s="621"/>
      <c r="DG9" s="621"/>
      <c r="DH9" s="621"/>
      <c r="DI9" s="621"/>
      <c r="DJ9" s="621"/>
      <c r="DK9" s="621"/>
      <c r="DL9" s="621"/>
      <c r="DM9" s="621"/>
      <c r="DN9" s="621"/>
      <c r="DO9" s="621"/>
      <c r="DP9" s="622"/>
      <c r="DQ9" s="626">
        <v>2141183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1623232</v>
      </c>
      <c r="S10" s="621"/>
      <c r="T10" s="621"/>
      <c r="U10" s="621"/>
      <c r="V10" s="621"/>
      <c r="W10" s="621"/>
      <c r="X10" s="621"/>
      <c r="Y10" s="622"/>
      <c r="Z10" s="673">
        <v>4.9000000000000004</v>
      </c>
      <c r="AA10" s="673"/>
      <c r="AB10" s="673"/>
      <c r="AC10" s="673"/>
      <c r="AD10" s="674">
        <v>1623232</v>
      </c>
      <c r="AE10" s="674"/>
      <c r="AF10" s="674"/>
      <c r="AG10" s="674"/>
      <c r="AH10" s="674"/>
      <c r="AI10" s="674"/>
      <c r="AJ10" s="674"/>
      <c r="AK10" s="674"/>
      <c r="AL10" s="643">
        <v>8.9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241982</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19683</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12852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215358</v>
      </c>
      <c r="S11" s="621"/>
      <c r="T11" s="621"/>
      <c r="U11" s="621"/>
      <c r="V11" s="621"/>
      <c r="W11" s="621"/>
      <c r="X11" s="621"/>
      <c r="Y11" s="622"/>
      <c r="Z11" s="673">
        <v>0.6</v>
      </c>
      <c r="AA11" s="673"/>
      <c r="AB11" s="673"/>
      <c r="AC11" s="673"/>
      <c r="AD11" s="674">
        <v>215358</v>
      </c>
      <c r="AE11" s="674"/>
      <c r="AF11" s="674"/>
      <c r="AG11" s="674"/>
      <c r="AH11" s="674"/>
      <c r="AI11" s="674"/>
      <c r="AJ11" s="674"/>
      <c r="AK11" s="674"/>
      <c r="AL11" s="643">
        <v>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906576</v>
      </c>
      <c r="BH11" s="621"/>
      <c r="BI11" s="621"/>
      <c r="BJ11" s="621"/>
      <c r="BK11" s="621"/>
      <c r="BL11" s="621"/>
      <c r="BM11" s="621"/>
      <c r="BN11" s="622"/>
      <c r="BO11" s="673">
        <v>6.2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528581</v>
      </c>
      <c r="CS11" s="621"/>
      <c r="CT11" s="621"/>
      <c r="CU11" s="621"/>
      <c r="CV11" s="621"/>
      <c r="CW11" s="621"/>
      <c r="CX11" s="621"/>
      <c r="CY11" s="622"/>
      <c r="CZ11" s="673">
        <v>1.7</v>
      </c>
      <c r="DA11" s="673"/>
      <c r="DB11" s="673"/>
      <c r="DC11" s="673"/>
      <c r="DD11" s="626">
        <v>158735</v>
      </c>
      <c r="DE11" s="621"/>
      <c r="DF11" s="621"/>
      <c r="DG11" s="621"/>
      <c r="DH11" s="621"/>
      <c r="DI11" s="621"/>
      <c r="DJ11" s="621"/>
      <c r="DK11" s="621"/>
      <c r="DL11" s="621"/>
      <c r="DM11" s="621"/>
      <c r="DN11" s="621"/>
      <c r="DO11" s="621"/>
      <c r="DP11" s="622"/>
      <c r="DQ11" s="626">
        <v>344861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6053543</v>
      </c>
      <c r="BH12" s="621"/>
      <c r="BI12" s="621"/>
      <c r="BJ12" s="621"/>
      <c r="BK12" s="621"/>
      <c r="BL12" s="621"/>
      <c r="BM12" s="621"/>
      <c r="BN12" s="622"/>
      <c r="BO12" s="673">
        <v>41.4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620355</v>
      </c>
      <c r="CS12" s="621"/>
      <c r="CT12" s="621"/>
      <c r="CU12" s="621"/>
      <c r="CV12" s="621"/>
      <c r="CW12" s="621"/>
      <c r="CX12" s="621"/>
      <c r="CY12" s="622"/>
      <c r="CZ12" s="673">
        <v>1.9</v>
      </c>
      <c r="DA12" s="673"/>
      <c r="DB12" s="673"/>
      <c r="DC12" s="673"/>
      <c r="DD12" s="626">
        <v>2214</v>
      </c>
      <c r="DE12" s="621"/>
      <c r="DF12" s="621"/>
      <c r="DG12" s="621"/>
      <c r="DH12" s="621"/>
      <c r="DI12" s="621"/>
      <c r="DJ12" s="621"/>
      <c r="DK12" s="621"/>
      <c r="DL12" s="621"/>
      <c r="DM12" s="621"/>
      <c r="DN12" s="621"/>
      <c r="DO12" s="621"/>
      <c r="DP12" s="622"/>
      <c r="DQ12" s="626">
        <v>531832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67326</v>
      </c>
      <c r="S13" s="621"/>
      <c r="T13" s="621"/>
      <c r="U13" s="621"/>
      <c r="V13" s="621"/>
      <c r="W13" s="621"/>
      <c r="X13" s="621"/>
      <c r="Y13" s="622"/>
      <c r="Z13" s="673">
        <v>0.2</v>
      </c>
      <c r="AA13" s="673"/>
      <c r="AB13" s="673"/>
      <c r="AC13" s="673"/>
      <c r="AD13" s="674">
        <v>67326</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6051948</v>
      </c>
      <c r="BH13" s="621"/>
      <c r="BI13" s="621"/>
      <c r="BJ13" s="621"/>
      <c r="BK13" s="621"/>
      <c r="BL13" s="621"/>
      <c r="BM13" s="621"/>
      <c r="BN13" s="622"/>
      <c r="BO13" s="673">
        <v>41.4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6087220</v>
      </c>
      <c r="CS13" s="621"/>
      <c r="CT13" s="621"/>
      <c r="CU13" s="621"/>
      <c r="CV13" s="621"/>
      <c r="CW13" s="621"/>
      <c r="CX13" s="621"/>
      <c r="CY13" s="622"/>
      <c r="CZ13" s="673">
        <v>19</v>
      </c>
      <c r="DA13" s="673"/>
      <c r="DB13" s="673"/>
      <c r="DC13" s="673"/>
      <c r="DD13" s="626">
        <v>3558605</v>
      </c>
      <c r="DE13" s="621"/>
      <c r="DF13" s="621"/>
      <c r="DG13" s="621"/>
      <c r="DH13" s="621"/>
      <c r="DI13" s="621"/>
      <c r="DJ13" s="621"/>
      <c r="DK13" s="621"/>
      <c r="DL13" s="621"/>
      <c r="DM13" s="621"/>
      <c r="DN13" s="621"/>
      <c r="DO13" s="621"/>
      <c r="DP13" s="622"/>
      <c r="DQ13" s="626">
        <v>3034616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232511</v>
      </c>
      <c r="BH14" s="621"/>
      <c r="BI14" s="621"/>
      <c r="BJ14" s="621"/>
      <c r="BK14" s="621"/>
      <c r="BL14" s="621"/>
      <c r="BM14" s="621"/>
      <c r="BN14" s="622"/>
      <c r="BO14" s="673">
        <v>1.6</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1047025</v>
      </c>
      <c r="CS14" s="621"/>
      <c r="CT14" s="621"/>
      <c r="CU14" s="621"/>
      <c r="CV14" s="621"/>
      <c r="CW14" s="621"/>
      <c r="CX14" s="621"/>
      <c r="CY14" s="622"/>
      <c r="CZ14" s="673">
        <v>3.3</v>
      </c>
      <c r="DA14" s="673"/>
      <c r="DB14" s="673"/>
      <c r="DC14" s="673"/>
      <c r="DD14" s="626">
        <v>42062</v>
      </c>
      <c r="DE14" s="621"/>
      <c r="DF14" s="621"/>
      <c r="DG14" s="621"/>
      <c r="DH14" s="621"/>
      <c r="DI14" s="621"/>
      <c r="DJ14" s="621"/>
      <c r="DK14" s="621"/>
      <c r="DL14" s="621"/>
      <c r="DM14" s="621"/>
      <c r="DN14" s="621"/>
      <c r="DO14" s="621"/>
      <c r="DP14" s="622"/>
      <c r="DQ14" s="626">
        <v>996523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69918</v>
      </c>
      <c r="S15" s="621"/>
      <c r="T15" s="621"/>
      <c r="U15" s="621"/>
      <c r="V15" s="621"/>
      <c r="W15" s="621"/>
      <c r="X15" s="621"/>
      <c r="Y15" s="622"/>
      <c r="Z15" s="673">
        <v>0.2</v>
      </c>
      <c r="AA15" s="673"/>
      <c r="AB15" s="673"/>
      <c r="AC15" s="673"/>
      <c r="AD15" s="674">
        <v>69918</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626187</v>
      </c>
      <c r="BH15" s="621"/>
      <c r="BI15" s="621"/>
      <c r="BJ15" s="621"/>
      <c r="BK15" s="621"/>
      <c r="BL15" s="621"/>
      <c r="BM15" s="621"/>
      <c r="BN15" s="622"/>
      <c r="BO15" s="673">
        <v>4.3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3859175</v>
      </c>
      <c r="CS15" s="621"/>
      <c r="CT15" s="621"/>
      <c r="CU15" s="621"/>
      <c r="CV15" s="621"/>
      <c r="CW15" s="621"/>
      <c r="CX15" s="621"/>
      <c r="CY15" s="622"/>
      <c r="CZ15" s="673">
        <v>12.1</v>
      </c>
      <c r="DA15" s="673"/>
      <c r="DB15" s="673"/>
      <c r="DC15" s="673"/>
      <c r="DD15" s="626">
        <v>440404</v>
      </c>
      <c r="DE15" s="621"/>
      <c r="DF15" s="621"/>
      <c r="DG15" s="621"/>
      <c r="DH15" s="621"/>
      <c r="DI15" s="621"/>
      <c r="DJ15" s="621"/>
      <c r="DK15" s="621"/>
      <c r="DL15" s="621"/>
      <c r="DM15" s="621"/>
      <c r="DN15" s="621"/>
      <c r="DO15" s="621"/>
      <c r="DP15" s="622"/>
      <c r="DQ15" s="626">
        <v>3037785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2751730</v>
      </c>
      <c r="S16" s="621"/>
      <c r="T16" s="621"/>
      <c r="U16" s="621"/>
      <c r="V16" s="621"/>
      <c r="W16" s="621"/>
      <c r="X16" s="621"/>
      <c r="Y16" s="622"/>
      <c r="Z16" s="673">
        <v>8.1999999999999993</v>
      </c>
      <c r="AA16" s="673"/>
      <c r="AB16" s="673"/>
      <c r="AC16" s="673"/>
      <c r="AD16" s="674">
        <v>2245175</v>
      </c>
      <c r="AE16" s="674"/>
      <c r="AF16" s="674"/>
      <c r="AG16" s="674"/>
      <c r="AH16" s="674"/>
      <c r="AI16" s="674"/>
      <c r="AJ16" s="674"/>
      <c r="AK16" s="674"/>
      <c r="AL16" s="643">
        <v>12.3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2245175</v>
      </c>
      <c r="S17" s="621"/>
      <c r="T17" s="621"/>
      <c r="U17" s="621"/>
      <c r="V17" s="621"/>
      <c r="W17" s="621"/>
      <c r="X17" s="621"/>
      <c r="Y17" s="622"/>
      <c r="Z17" s="673">
        <v>6.7</v>
      </c>
      <c r="AA17" s="673"/>
      <c r="AB17" s="673"/>
      <c r="AC17" s="673"/>
      <c r="AD17" s="674">
        <v>2245175</v>
      </c>
      <c r="AE17" s="674"/>
      <c r="AF17" s="674"/>
      <c r="AG17" s="674"/>
      <c r="AH17" s="674"/>
      <c r="AI17" s="674"/>
      <c r="AJ17" s="674"/>
      <c r="AK17" s="674"/>
      <c r="AL17" s="643">
        <v>12.3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2020806</v>
      </c>
      <c r="CS17" s="621"/>
      <c r="CT17" s="621"/>
      <c r="CU17" s="621"/>
      <c r="CV17" s="621"/>
      <c r="CW17" s="621"/>
      <c r="CX17" s="621"/>
      <c r="CY17" s="622"/>
      <c r="CZ17" s="673">
        <v>6.3</v>
      </c>
      <c r="DA17" s="673"/>
      <c r="DB17" s="673"/>
      <c r="DC17" s="673"/>
      <c r="DD17" s="626" t="s">
        <v>112</v>
      </c>
      <c r="DE17" s="621"/>
      <c r="DF17" s="621"/>
      <c r="DG17" s="621"/>
      <c r="DH17" s="621"/>
      <c r="DI17" s="621"/>
      <c r="DJ17" s="621"/>
      <c r="DK17" s="621"/>
      <c r="DL17" s="621"/>
      <c r="DM17" s="621"/>
      <c r="DN17" s="621"/>
      <c r="DO17" s="621"/>
      <c r="DP17" s="622"/>
      <c r="DQ17" s="626">
        <v>2020806</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506555</v>
      </c>
      <c r="S18" s="621"/>
      <c r="T18" s="621"/>
      <c r="U18" s="621"/>
      <c r="V18" s="621"/>
      <c r="W18" s="621"/>
      <c r="X18" s="621"/>
      <c r="Y18" s="622"/>
      <c r="Z18" s="673">
        <v>1.5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1128286</v>
      </c>
      <c r="BH19" s="621"/>
      <c r="BI19" s="621"/>
      <c r="BJ19" s="621"/>
      <c r="BK19" s="621"/>
      <c r="BL19" s="621"/>
      <c r="BM19" s="621"/>
      <c r="BN19" s="622"/>
      <c r="BO19" s="673">
        <v>7.7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19726056</v>
      </c>
      <c r="S20" s="621"/>
      <c r="T20" s="621"/>
      <c r="U20" s="621"/>
      <c r="V20" s="621"/>
      <c r="W20" s="621"/>
      <c r="X20" s="621"/>
      <c r="Y20" s="622"/>
      <c r="Z20" s="673">
        <v>59.1</v>
      </c>
      <c r="AA20" s="673"/>
      <c r="AB20" s="673"/>
      <c r="AC20" s="673"/>
      <c r="AD20" s="674">
        <v>18091215</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1128286</v>
      </c>
      <c r="BH20" s="621"/>
      <c r="BI20" s="621"/>
      <c r="BJ20" s="621"/>
      <c r="BK20" s="621"/>
      <c r="BL20" s="621"/>
      <c r="BM20" s="621"/>
      <c r="BN20" s="622"/>
      <c r="BO20" s="673">
        <v>7.7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31991109</v>
      </c>
      <c r="CS20" s="621"/>
      <c r="CT20" s="621"/>
      <c r="CU20" s="621"/>
      <c r="CV20" s="621"/>
      <c r="CW20" s="621"/>
      <c r="CX20" s="621"/>
      <c r="CY20" s="622"/>
      <c r="CZ20" s="673">
        <v>100</v>
      </c>
      <c r="DA20" s="673"/>
      <c r="DB20" s="673"/>
      <c r="DC20" s="673"/>
      <c r="DD20" s="626">
        <v>4786673</v>
      </c>
      <c r="DE20" s="621"/>
      <c r="DF20" s="621"/>
      <c r="DG20" s="621"/>
      <c r="DH20" s="621"/>
      <c r="DI20" s="621"/>
      <c r="DJ20" s="621"/>
      <c r="DK20" s="621"/>
      <c r="DL20" s="621"/>
      <c r="DM20" s="621"/>
      <c r="DN20" s="621"/>
      <c r="DO20" s="621"/>
      <c r="DP20" s="622"/>
      <c r="DQ20" s="626">
        <v>21330186</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12082</v>
      </c>
      <c r="S21" s="621"/>
      <c r="T21" s="621"/>
      <c r="U21" s="621"/>
      <c r="V21" s="621"/>
      <c r="W21" s="621"/>
      <c r="X21" s="621"/>
      <c r="Y21" s="622"/>
      <c r="Z21" s="673">
        <v>0</v>
      </c>
      <c r="AA21" s="673"/>
      <c r="AB21" s="673"/>
      <c r="AC21" s="673"/>
      <c r="AD21" s="674">
        <v>12082</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262096</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427874</v>
      </c>
      <c r="S23" s="621"/>
      <c r="T23" s="621"/>
      <c r="U23" s="621"/>
      <c r="V23" s="621"/>
      <c r="W23" s="621"/>
      <c r="X23" s="621"/>
      <c r="Y23" s="622"/>
      <c r="Z23" s="673">
        <v>1.3</v>
      </c>
      <c r="AA23" s="673"/>
      <c r="AB23" s="673"/>
      <c r="AC23" s="673"/>
      <c r="AD23" s="674">
        <v>59264</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1128286</v>
      </c>
      <c r="BH23" s="621"/>
      <c r="BI23" s="621"/>
      <c r="BJ23" s="621"/>
      <c r="BK23" s="621"/>
      <c r="BL23" s="621"/>
      <c r="BM23" s="621"/>
      <c r="BN23" s="622"/>
      <c r="BO23" s="673">
        <v>7.7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192918</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12250688</v>
      </c>
      <c r="CS24" s="671"/>
      <c r="CT24" s="671"/>
      <c r="CU24" s="671"/>
      <c r="CV24" s="671"/>
      <c r="CW24" s="671"/>
      <c r="CX24" s="671"/>
      <c r="CY24" s="718"/>
      <c r="CZ24" s="722">
        <v>38.299999999999997</v>
      </c>
      <c r="DA24" s="723"/>
      <c r="DB24" s="723"/>
      <c r="DC24" s="724"/>
      <c r="DD24" s="717">
        <v>7662883</v>
      </c>
      <c r="DE24" s="671"/>
      <c r="DF24" s="671"/>
      <c r="DG24" s="671"/>
      <c r="DH24" s="671"/>
      <c r="DI24" s="671"/>
      <c r="DJ24" s="671"/>
      <c r="DK24" s="718"/>
      <c r="DL24" s="717">
        <v>7630829</v>
      </c>
      <c r="DM24" s="671"/>
      <c r="DN24" s="671"/>
      <c r="DO24" s="671"/>
      <c r="DP24" s="671"/>
      <c r="DQ24" s="671"/>
      <c r="DR24" s="671"/>
      <c r="DS24" s="671"/>
      <c r="DT24" s="671"/>
      <c r="DU24" s="671"/>
      <c r="DV24" s="718"/>
      <c r="DW24" s="719">
        <v>39.4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3986730</v>
      </c>
      <c r="S25" s="621"/>
      <c r="T25" s="621"/>
      <c r="U25" s="621"/>
      <c r="V25" s="621"/>
      <c r="W25" s="621"/>
      <c r="X25" s="621"/>
      <c r="Y25" s="622"/>
      <c r="Z25" s="673">
        <v>11.9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3905509</v>
      </c>
      <c r="CS25" s="639"/>
      <c r="CT25" s="639"/>
      <c r="CU25" s="639"/>
      <c r="CV25" s="639"/>
      <c r="CW25" s="639"/>
      <c r="CX25" s="639"/>
      <c r="CY25" s="640"/>
      <c r="CZ25" s="623">
        <v>12.2</v>
      </c>
      <c r="DA25" s="641"/>
      <c r="DB25" s="641"/>
      <c r="DC25" s="642"/>
      <c r="DD25" s="626">
        <v>3556528</v>
      </c>
      <c r="DE25" s="639"/>
      <c r="DF25" s="639"/>
      <c r="DG25" s="639"/>
      <c r="DH25" s="639"/>
      <c r="DI25" s="639"/>
      <c r="DJ25" s="639"/>
      <c r="DK25" s="640"/>
      <c r="DL25" s="626">
        <v>3533868</v>
      </c>
      <c r="DM25" s="639"/>
      <c r="DN25" s="639"/>
      <c r="DO25" s="639"/>
      <c r="DP25" s="639"/>
      <c r="DQ25" s="639"/>
      <c r="DR25" s="639"/>
      <c r="DS25" s="639"/>
      <c r="DT25" s="639"/>
      <c r="DU25" s="639"/>
      <c r="DV25" s="640"/>
      <c r="DW25" s="643">
        <v>18.3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2602854</v>
      </c>
      <c r="CS26" s="621"/>
      <c r="CT26" s="621"/>
      <c r="CU26" s="621"/>
      <c r="CV26" s="621"/>
      <c r="CW26" s="621"/>
      <c r="CX26" s="621"/>
      <c r="CY26" s="622"/>
      <c r="CZ26" s="623">
        <v>8.1</v>
      </c>
      <c r="DA26" s="641"/>
      <c r="DB26" s="641"/>
      <c r="DC26" s="642"/>
      <c r="DD26" s="626">
        <v>2277213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1844747</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14607262</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6324373</v>
      </c>
      <c r="CS27" s="639"/>
      <c r="CT27" s="639"/>
      <c r="CU27" s="639"/>
      <c r="CV27" s="639"/>
      <c r="CW27" s="639"/>
      <c r="CX27" s="639"/>
      <c r="CY27" s="640"/>
      <c r="CZ27" s="623">
        <v>19.8</v>
      </c>
      <c r="DA27" s="641"/>
      <c r="DB27" s="641"/>
      <c r="DC27" s="642"/>
      <c r="DD27" s="626">
        <v>2085549</v>
      </c>
      <c r="DE27" s="639"/>
      <c r="DF27" s="639"/>
      <c r="DG27" s="639"/>
      <c r="DH27" s="639"/>
      <c r="DI27" s="639"/>
      <c r="DJ27" s="639"/>
      <c r="DK27" s="640"/>
      <c r="DL27" s="626">
        <v>2076155</v>
      </c>
      <c r="DM27" s="639"/>
      <c r="DN27" s="639"/>
      <c r="DO27" s="639"/>
      <c r="DP27" s="639"/>
      <c r="DQ27" s="639"/>
      <c r="DR27" s="639"/>
      <c r="DS27" s="639"/>
      <c r="DT27" s="639"/>
      <c r="DU27" s="639"/>
      <c r="DV27" s="640"/>
      <c r="DW27" s="643">
        <v>10.7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129368</v>
      </c>
      <c r="S28" s="621"/>
      <c r="T28" s="621"/>
      <c r="U28" s="621"/>
      <c r="V28" s="621"/>
      <c r="W28" s="621"/>
      <c r="X28" s="621"/>
      <c r="Y28" s="622"/>
      <c r="Z28" s="673">
        <v>0.4</v>
      </c>
      <c r="AA28" s="673"/>
      <c r="AB28" s="673"/>
      <c r="AC28" s="673"/>
      <c r="AD28" s="674">
        <v>17604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2020806</v>
      </c>
      <c r="CS28" s="621"/>
      <c r="CT28" s="621"/>
      <c r="CU28" s="621"/>
      <c r="CV28" s="621"/>
      <c r="CW28" s="621"/>
      <c r="CX28" s="621"/>
      <c r="CY28" s="622"/>
      <c r="CZ28" s="623">
        <v>6.3</v>
      </c>
      <c r="DA28" s="641"/>
      <c r="DB28" s="641"/>
      <c r="DC28" s="642"/>
      <c r="DD28" s="626">
        <v>2020806</v>
      </c>
      <c r="DE28" s="621"/>
      <c r="DF28" s="621"/>
      <c r="DG28" s="621"/>
      <c r="DH28" s="621"/>
      <c r="DI28" s="621"/>
      <c r="DJ28" s="621"/>
      <c r="DK28" s="622"/>
      <c r="DL28" s="626">
        <v>2020806</v>
      </c>
      <c r="DM28" s="621"/>
      <c r="DN28" s="621"/>
      <c r="DO28" s="621"/>
      <c r="DP28" s="621"/>
      <c r="DQ28" s="621"/>
      <c r="DR28" s="621"/>
      <c r="DS28" s="621"/>
      <c r="DT28" s="621"/>
      <c r="DU28" s="621"/>
      <c r="DV28" s="622"/>
      <c r="DW28" s="643">
        <v>10.4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100041</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2020806</v>
      </c>
      <c r="CS29" s="639"/>
      <c r="CT29" s="639"/>
      <c r="CU29" s="639"/>
      <c r="CV29" s="639"/>
      <c r="CW29" s="639"/>
      <c r="CX29" s="639"/>
      <c r="CY29" s="640"/>
      <c r="CZ29" s="623">
        <v>6.3</v>
      </c>
      <c r="DA29" s="641"/>
      <c r="DB29" s="641"/>
      <c r="DC29" s="642"/>
      <c r="DD29" s="626">
        <v>2020806</v>
      </c>
      <c r="DE29" s="639"/>
      <c r="DF29" s="639"/>
      <c r="DG29" s="639"/>
      <c r="DH29" s="639"/>
      <c r="DI29" s="639"/>
      <c r="DJ29" s="639"/>
      <c r="DK29" s="640"/>
      <c r="DL29" s="626">
        <v>2020806</v>
      </c>
      <c r="DM29" s="639"/>
      <c r="DN29" s="639"/>
      <c r="DO29" s="639"/>
      <c r="DP29" s="639"/>
      <c r="DQ29" s="639"/>
      <c r="DR29" s="639"/>
      <c r="DS29" s="639"/>
      <c r="DT29" s="639"/>
      <c r="DU29" s="639"/>
      <c r="DV29" s="640"/>
      <c r="DW29" s="643">
        <v>10.4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41322</v>
      </c>
      <c r="S30" s="621"/>
      <c r="T30" s="621"/>
      <c r="U30" s="621"/>
      <c r="V30" s="621"/>
      <c r="W30" s="621"/>
      <c r="X30" s="621"/>
      <c r="Y30" s="622"/>
      <c r="Z30" s="673">
        <v>0.1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96.5</v>
      </c>
      <c r="BN30" s="687"/>
      <c r="BO30" s="687"/>
      <c r="BP30" s="687"/>
      <c r="BQ30" s="689"/>
      <c r="BR30" s="686">
        <v>98.9</v>
      </c>
      <c r="BS30" s="687"/>
      <c r="BT30" s="687"/>
      <c r="BU30" s="687"/>
      <c r="BV30" s="687"/>
      <c r="BW30" s="687"/>
      <c r="BX30" s="688">
        <v>96.1</v>
      </c>
      <c r="BY30" s="687"/>
      <c r="BZ30" s="687"/>
      <c r="CA30" s="687"/>
      <c r="CB30" s="689"/>
      <c r="CD30" s="692"/>
      <c r="CE30" s="693"/>
      <c r="CF30" s="657" t="s">
        <v>293</v>
      </c>
      <c r="CG30" s="654"/>
      <c r="CH30" s="654"/>
      <c r="CI30" s="654"/>
      <c r="CJ30" s="654"/>
      <c r="CK30" s="654"/>
      <c r="CL30" s="654"/>
      <c r="CM30" s="654"/>
      <c r="CN30" s="654"/>
      <c r="CO30" s="654"/>
      <c r="CP30" s="654"/>
      <c r="CQ30" s="655"/>
      <c r="CR30" s="620">
        <v>1882035</v>
      </c>
      <c r="CS30" s="621"/>
      <c r="CT30" s="621"/>
      <c r="CU30" s="621"/>
      <c r="CV30" s="621"/>
      <c r="CW30" s="621"/>
      <c r="CX30" s="621"/>
      <c r="CY30" s="622"/>
      <c r="CZ30" s="623">
        <v>5.9</v>
      </c>
      <c r="DA30" s="641"/>
      <c r="DB30" s="641"/>
      <c r="DC30" s="642"/>
      <c r="DD30" s="626">
        <v>1882035</v>
      </c>
      <c r="DE30" s="621"/>
      <c r="DF30" s="621"/>
      <c r="DG30" s="621"/>
      <c r="DH30" s="621"/>
      <c r="DI30" s="621"/>
      <c r="DJ30" s="621"/>
      <c r="DK30" s="622"/>
      <c r="DL30" s="626">
        <v>1882035</v>
      </c>
      <c r="DM30" s="621"/>
      <c r="DN30" s="621"/>
      <c r="DO30" s="621"/>
      <c r="DP30" s="621"/>
      <c r="DQ30" s="621"/>
      <c r="DR30" s="621"/>
      <c r="DS30" s="621"/>
      <c r="DT30" s="621"/>
      <c r="DU30" s="621"/>
      <c r="DV30" s="622"/>
      <c r="DW30" s="643">
        <v>9.6999999999999993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1763286</v>
      </c>
      <c r="S31" s="621"/>
      <c r="T31" s="621"/>
      <c r="U31" s="621"/>
      <c r="V31" s="621"/>
      <c r="W31" s="621"/>
      <c r="X31" s="621"/>
      <c r="Y31" s="622"/>
      <c r="Z31" s="673">
        <v>5.3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96.1</v>
      </c>
      <c r="BN31" s="685"/>
      <c r="BO31" s="685"/>
      <c r="BP31" s="685"/>
      <c r="BQ31" s="649"/>
      <c r="BR31" s="684">
        <v>98.6</v>
      </c>
      <c r="BS31" s="639"/>
      <c r="BT31" s="639"/>
      <c r="BU31" s="639"/>
      <c r="BV31" s="639"/>
      <c r="BW31" s="639"/>
      <c r="BX31" s="675">
        <v>95.6</v>
      </c>
      <c r="BY31" s="685"/>
      <c r="BZ31" s="685"/>
      <c r="CA31" s="685"/>
      <c r="CB31" s="649"/>
      <c r="CD31" s="692"/>
      <c r="CE31" s="693"/>
      <c r="CF31" s="657" t="s">
        <v>297</v>
      </c>
      <c r="CG31" s="654"/>
      <c r="CH31" s="654"/>
      <c r="CI31" s="654"/>
      <c r="CJ31" s="654"/>
      <c r="CK31" s="654"/>
      <c r="CL31" s="654"/>
      <c r="CM31" s="654"/>
      <c r="CN31" s="654"/>
      <c r="CO31" s="654"/>
      <c r="CP31" s="654"/>
      <c r="CQ31" s="655"/>
      <c r="CR31" s="620">
        <v>138771</v>
      </c>
      <c r="CS31" s="639"/>
      <c r="CT31" s="639"/>
      <c r="CU31" s="639"/>
      <c r="CV31" s="639"/>
      <c r="CW31" s="639"/>
      <c r="CX31" s="639"/>
      <c r="CY31" s="640"/>
      <c r="CZ31" s="623">
        <v>0.4</v>
      </c>
      <c r="DA31" s="641"/>
      <c r="DB31" s="641"/>
      <c r="DC31" s="642"/>
      <c r="DD31" s="626">
        <v>138771</v>
      </c>
      <c r="DE31" s="639"/>
      <c r="DF31" s="639"/>
      <c r="DG31" s="639"/>
      <c r="DH31" s="639"/>
      <c r="DI31" s="639"/>
      <c r="DJ31" s="639"/>
      <c r="DK31" s="640"/>
      <c r="DL31" s="626">
        <v>138771</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986789</v>
      </c>
      <c r="S32" s="621"/>
      <c r="T32" s="621"/>
      <c r="U32" s="621"/>
      <c r="V32" s="621"/>
      <c r="W32" s="621"/>
      <c r="X32" s="621"/>
      <c r="Y32" s="622"/>
      <c r="Z32" s="673">
        <v>3</v>
      </c>
      <c r="AA32" s="673"/>
      <c r="AB32" s="673"/>
      <c r="AC32" s="673"/>
      <c r="AD32" s="674">
        <v>227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96.8</v>
      </c>
      <c r="BN32" s="605"/>
      <c r="BO32" s="605"/>
      <c r="BP32" s="605"/>
      <c r="BQ32" s="662"/>
      <c r="BR32" s="683">
        <v>99.1</v>
      </c>
      <c r="BS32" s="605"/>
      <c r="BT32" s="605"/>
      <c r="BU32" s="605"/>
      <c r="BV32" s="605"/>
      <c r="BW32" s="605"/>
      <c r="BX32" s="668">
        <v>96.3</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3915000</v>
      </c>
      <c r="S33" s="621"/>
      <c r="T33" s="621"/>
      <c r="U33" s="621"/>
      <c r="V33" s="621"/>
      <c r="W33" s="621"/>
      <c r="X33" s="621"/>
      <c r="Y33" s="622"/>
      <c r="Z33" s="673">
        <v>11.7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14953748</v>
      </c>
      <c r="CS33" s="639"/>
      <c r="CT33" s="639"/>
      <c r="CU33" s="639"/>
      <c r="CV33" s="639"/>
      <c r="CW33" s="639"/>
      <c r="CX33" s="639"/>
      <c r="CY33" s="640"/>
      <c r="CZ33" s="623">
        <v>46.7</v>
      </c>
      <c r="DA33" s="641"/>
      <c r="DB33" s="641"/>
      <c r="DC33" s="642"/>
      <c r="DD33" s="626">
        <v>12524896</v>
      </c>
      <c r="DE33" s="639"/>
      <c r="DF33" s="639"/>
      <c r="DG33" s="639"/>
      <c r="DH33" s="639"/>
      <c r="DI33" s="639"/>
      <c r="DJ33" s="639"/>
      <c r="DK33" s="640"/>
      <c r="DL33" s="626">
        <v>9561209</v>
      </c>
      <c r="DM33" s="639"/>
      <c r="DN33" s="639"/>
      <c r="DO33" s="639"/>
      <c r="DP33" s="639"/>
      <c r="DQ33" s="639"/>
      <c r="DR33" s="639"/>
      <c r="DS33" s="639"/>
      <c r="DT33" s="639"/>
      <c r="DU33" s="639"/>
      <c r="DV33" s="640"/>
      <c r="DW33" s="643">
        <v>49.4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5035150</v>
      </c>
      <c r="CS34" s="621"/>
      <c r="CT34" s="621"/>
      <c r="CU34" s="621"/>
      <c r="CV34" s="621"/>
      <c r="CW34" s="621"/>
      <c r="CX34" s="621"/>
      <c r="CY34" s="622"/>
      <c r="CZ34" s="623">
        <v>15.7</v>
      </c>
      <c r="DA34" s="641"/>
      <c r="DB34" s="641"/>
      <c r="DC34" s="642"/>
      <c r="DD34" s="626">
        <v>3899492</v>
      </c>
      <c r="DE34" s="621"/>
      <c r="DF34" s="621"/>
      <c r="DG34" s="621"/>
      <c r="DH34" s="621"/>
      <c r="DI34" s="621"/>
      <c r="DJ34" s="621"/>
      <c r="DK34" s="622"/>
      <c r="DL34" s="626">
        <v>3053318</v>
      </c>
      <c r="DM34" s="621"/>
      <c r="DN34" s="621"/>
      <c r="DO34" s="621"/>
      <c r="DP34" s="621"/>
      <c r="DQ34" s="621"/>
      <c r="DR34" s="621"/>
      <c r="DS34" s="621"/>
      <c r="DT34" s="621"/>
      <c r="DU34" s="621"/>
      <c r="DV34" s="622"/>
      <c r="DW34" s="643">
        <v>15.8</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1165000</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4389865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905607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226231</v>
      </c>
      <c r="CS35" s="639"/>
      <c r="CT35" s="639"/>
      <c r="CU35" s="639"/>
      <c r="CV35" s="639"/>
      <c r="CW35" s="639"/>
      <c r="CX35" s="639"/>
      <c r="CY35" s="640"/>
      <c r="CZ35" s="623">
        <v>0.7</v>
      </c>
      <c r="DA35" s="641"/>
      <c r="DB35" s="641"/>
      <c r="DC35" s="642"/>
      <c r="DD35" s="626">
        <v>204379</v>
      </c>
      <c r="DE35" s="639"/>
      <c r="DF35" s="639"/>
      <c r="DG35" s="639"/>
      <c r="DH35" s="639"/>
      <c r="DI35" s="639"/>
      <c r="DJ35" s="639"/>
      <c r="DK35" s="640"/>
      <c r="DL35" s="626">
        <v>204379</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33388309</v>
      </c>
      <c r="S36" s="661"/>
      <c r="T36" s="661"/>
      <c r="U36" s="661"/>
      <c r="V36" s="661"/>
      <c r="W36" s="661"/>
      <c r="X36" s="661"/>
      <c r="Y36" s="664"/>
      <c r="Z36" s="665">
        <v>100</v>
      </c>
      <c r="AA36" s="665"/>
      <c r="AB36" s="665"/>
      <c r="AC36" s="665"/>
      <c r="AD36" s="666">
        <v>18180392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1809147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763364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3619513</v>
      </c>
      <c r="CS36" s="621"/>
      <c r="CT36" s="621"/>
      <c r="CU36" s="621"/>
      <c r="CV36" s="621"/>
      <c r="CW36" s="621"/>
      <c r="CX36" s="621"/>
      <c r="CY36" s="622"/>
      <c r="CZ36" s="623">
        <v>11.3</v>
      </c>
      <c r="DA36" s="641"/>
      <c r="DB36" s="641"/>
      <c r="DC36" s="642"/>
      <c r="DD36" s="626">
        <v>3262956</v>
      </c>
      <c r="DE36" s="621"/>
      <c r="DF36" s="621"/>
      <c r="DG36" s="621"/>
      <c r="DH36" s="621"/>
      <c r="DI36" s="621"/>
      <c r="DJ36" s="621"/>
      <c r="DK36" s="622"/>
      <c r="DL36" s="626">
        <v>2744881</v>
      </c>
      <c r="DM36" s="621"/>
      <c r="DN36" s="621"/>
      <c r="DO36" s="621"/>
      <c r="DP36" s="621"/>
      <c r="DQ36" s="621"/>
      <c r="DR36" s="621"/>
      <c r="DS36" s="621"/>
      <c r="DT36" s="621"/>
      <c r="DU36" s="621"/>
      <c r="DV36" s="622"/>
      <c r="DW36" s="643">
        <v>14.2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40682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14349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1969476</v>
      </c>
      <c r="CS37" s="639"/>
      <c r="CT37" s="639"/>
      <c r="CU37" s="639"/>
      <c r="CV37" s="639"/>
      <c r="CW37" s="639"/>
      <c r="CX37" s="639"/>
      <c r="CY37" s="640"/>
      <c r="CZ37" s="623">
        <v>6.2</v>
      </c>
      <c r="DA37" s="641"/>
      <c r="DB37" s="641"/>
      <c r="DC37" s="642"/>
      <c r="DD37" s="626">
        <v>1960373</v>
      </c>
      <c r="DE37" s="639"/>
      <c r="DF37" s="639"/>
      <c r="DG37" s="639"/>
      <c r="DH37" s="639"/>
      <c r="DI37" s="639"/>
      <c r="DJ37" s="639"/>
      <c r="DK37" s="640"/>
      <c r="DL37" s="626">
        <v>1727512</v>
      </c>
      <c r="DM37" s="639"/>
      <c r="DN37" s="639"/>
      <c r="DO37" s="639"/>
      <c r="DP37" s="639"/>
      <c r="DQ37" s="639"/>
      <c r="DR37" s="639"/>
      <c r="DS37" s="639"/>
      <c r="DT37" s="639"/>
      <c r="DU37" s="639"/>
      <c r="DV37" s="640"/>
      <c r="DW37" s="643">
        <v>8.9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24182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4324647</v>
      </c>
      <c r="CS38" s="621"/>
      <c r="CT38" s="621"/>
      <c r="CU38" s="621"/>
      <c r="CV38" s="621"/>
      <c r="CW38" s="621"/>
      <c r="CX38" s="621"/>
      <c r="CY38" s="622"/>
      <c r="CZ38" s="623">
        <v>13.5</v>
      </c>
      <c r="DA38" s="641"/>
      <c r="DB38" s="641"/>
      <c r="DC38" s="642"/>
      <c r="DD38" s="626">
        <v>3838765</v>
      </c>
      <c r="DE38" s="621"/>
      <c r="DF38" s="621"/>
      <c r="DG38" s="621"/>
      <c r="DH38" s="621"/>
      <c r="DI38" s="621"/>
      <c r="DJ38" s="621"/>
      <c r="DK38" s="622"/>
      <c r="DL38" s="626">
        <v>3558631</v>
      </c>
      <c r="DM38" s="621"/>
      <c r="DN38" s="621"/>
      <c r="DO38" s="621"/>
      <c r="DP38" s="621"/>
      <c r="DQ38" s="621"/>
      <c r="DR38" s="621"/>
      <c r="DS38" s="621"/>
      <c r="DT38" s="621"/>
      <c r="DU38" s="621"/>
      <c r="DV38" s="622"/>
      <c r="DW38" s="643">
        <v>18.399999999999999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1653153</v>
      </c>
      <c r="CS39" s="639"/>
      <c r="CT39" s="639"/>
      <c r="CU39" s="639"/>
      <c r="CV39" s="639"/>
      <c r="CW39" s="639"/>
      <c r="CX39" s="639"/>
      <c r="CY39" s="640"/>
      <c r="CZ39" s="623">
        <v>5.2</v>
      </c>
      <c r="DA39" s="641"/>
      <c r="DB39" s="641"/>
      <c r="DC39" s="642"/>
      <c r="DD39" s="626">
        <v>1319250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756652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95054</v>
      </c>
      <c r="CS40" s="621"/>
      <c r="CT40" s="621"/>
      <c r="CU40" s="621"/>
      <c r="CV40" s="621"/>
      <c r="CW40" s="621"/>
      <c r="CX40" s="621"/>
      <c r="CY40" s="622"/>
      <c r="CZ40" s="623">
        <v>0.3</v>
      </c>
      <c r="DA40" s="641"/>
      <c r="DB40" s="641"/>
      <c r="DC40" s="642"/>
      <c r="DD40" s="626">
        <v>54</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1783384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4786673</v>
      </c>
      <c r="CS42" s="621"/>
      <c r="CT42" s="621"/>
      <c r="CU42" s="621"/>
      <c r="CV42" s="621"/>
      <c r="CW42" s="621"/>
      <c r="CX42" s="621"/>
      <c r="CY42" s="622"/>
      <c r="CZ42" s="623">
        <v>15</v>
      </c>
      <c r="DA42" s="624"/>
      <c r="DB42" s="624"/>
      <c r="DC42" s="625"/>
      <c r="DD42" s="626">
        <v>1142407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108297</v>
      </c>
      <c r="CS43" s="639"/>
      <c r="CT43" s="639"/>
      <c r="CU43" s="639"/>
      <c r="CV43" s="639"/>
      <c r="CW43" s="639"/>
      <c r="CX43" s="639"/>
      <c r="CY43" s="640"/>
      <c r="CZ43" s="623">
        <v>0.3</v>
      </c>
      <c r="DA43" s="641"/>
      <c r="DB43" s="641"/>
      <c r="DC43" s="642"/>
      <c r="DD43" s="626">
        <v>108297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4786673</v>
      </c>
      <c r="CS44" s="621"/>
      <c r="CT44" s="621"/>
      <c r="CU44" s="621"/>
      <c r="CV44" s="621"/>
      <c r="CW44" s="621"/>
      <c r="CX44" s="621"/>
      <c r="CY44" s="622"/>
      <c r="CZ44" s="623">
        <v>15</v>
      </c>
      <c r="DA44" s="624"/>
      <c r="DB44" s="624"/>
      <c r="DC44" s="625"/>
      <c r="DD44" s="626">
        <v>1142407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1444638</v>
      </c>
      <c r="CS45" s="639"/>
      <c r="CT45" s="639"/>
      <c r="CU45" s="639"/>
      <c r="CV45" s="639"/>
      <c r="CW45" s="639"/>
      <c r="CX45" s="639"/>
      <c r="CY45" s="640"/>
      <c r="CZ45" s="623">
        <v>4.5</v>
      </c>
      <c r="DA45" s="641"/>
      <c r="DB45" s="641"/>
      <c r="DC45" s="642"/>
      <c r="DD45" s="626">
        <v>234995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3310676</v>
      </c>
      <c r="CS46" s="621"/>
      <c r="CT46" s="621"/>
      <c r="CU46" s="621"/>
      <c r="CV46" s="621"/>
      <c r="CW46" s="621"/>
      <c r="CX46" s="621"/>
      <c r="CY46" s="622"/>
      <c r="CZ46" s="623">
        <v>10.3</v>
      </c>
      <c r="DA46" s="624"/>
      <c r="DB46" s="624"/>
      <c r="DC46" s="625"/>
      <c r="DD46" s="626">
        <v>887653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31991109</v>
      </c>
      <c r="CS49" s="605"/>
      <c r="CT49" s="605"/>
      <c r="CU49" s="605"/>
      <c r="CV49" s="605"/>
      <c r="CW49" s="605"/>
      <c r="CX49" s="605"/>
      <c r="CY49" s="606"/>
      <c r="CZ49" s="607">
        <v>100</v>
      </c>
      <c r="DA49" s="608"/>
      <c r="DB49" s="608"/>
      <c r="DC49" s="609"/>
      <c r="DD49" s="610">
        <v>21330186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33318</v>
      </c>
      <c r="R7" s="1134"/>
      <c r="S7" s="1134"/>
      <c r="T7" s="1134"/>
      <c r="U7" s="1134"/>
      <c r="V7" s="1134">
        <v>31979</v>
      </c>
      <c r="W7" s="1134"/>
      <c r="X7" s="1134"/>
      <c r="Y7" s="1134"/>
      <c r="Z7" s="1134"/>
      <c r="AA7" s="1134">
        <v>1339</v>
      </c>
      <c r="AB7" s="1134"/>
      <c r="AC7" s="1134"/>
      <c r="AD7" s="1134"/>
      <c r="AE7" s="1135"/>
      <c r="AF7" s="1136">
        <v>1071</v>
      </c>
      <c r="AG7" s="1137"/>
      <c r="AH7" s="1137"/>
      <c r="AI7" s="1137"/>
      <c r="AJ7" s="1138"/>
      <c r="AK7" s="1120">
        <v>41</v>
      </c>
      <c r="AL7" s="1121"/>
      <c r="AM7" s="1121"/>
      <c r="AN7" s="1121"/>
      <c r="AO7" s="1121"/>
      <c r="AP7" s="1121">
        <v>18527</v>
      </c>
      <c r="AQ7" s="1121"/>
      <c r="AR7" s="1121"/>
      <c r="AS7" s="1121"/>
      <c r="AT7" s="1121"/>
      <c r="AU7" s="1122" t="s">
        <v>546</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0</v>
      </c>
      <c r="CI7" s="1118"/>
      <c r="CJ7" s="1118"/>
      <c r="CK7" s="1118"/>
      <c r="CL7" s="1119"/>
      <c r="CM7" s="1117">
        <v>21</v>
      </c>
      <c r="CN7" s="1118"/>
      <c r="CO7" s="1118"/>
      <c r="CP7" s="1118"/>
      <c r="CQ7" s="1119"/>
      <c r="CR7" s="1117">
        <v>15</v>
      </c>
      <c r="CS7" s="1118"/>
      <c r="CT7" s="1118"/>
      <c r="CU7" s="1118"/>
      <c r="CV7" s="1119"/>
      <c r="CW7" s="1117">
        <v>30</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196</v>
      </c>
      <c r="R8" s="1073"/>
      <c r="S8" s="1073"/>
      <c r="T8" s="1073"/>
      <c r="U8" s="1073"/>
      <c r="V8" s="1073">
        <v>155</v>
      </c>
      <c r="W8" s="1073"/>
      <c r="X8" s="1073"/>
      <c r="Y8" s="1073"/>
      <c r="Z8" s="1073"/>
      <c r="AA8" s="1073">
        <v>41</v>
      </c>
      <c r="AB8" s="1073"/>
      <c r="AC8" s="1073"/>
      <c r="AD8" s="1073"/>
      <c r="AE8" s="1074"/>
      <c r="AF8" s="1048">
        <v>41</v>
      </c>
      <c r="AG8" s="1049"/>
      <c r="AH8" s="1049"/>
      <c r="AI8" s="1049"/>
      <c r="AJ8" s="1050"/>
      <c r="AK8" s="1115" t="s">
        <v>545</v>
      </c>
      <c r="AL8" s="1116"/>
      <c r="AM8" s="1116"/>
      <c r="AN8" s="1116"/>
      <c r="AO8" s="1116"/>
      <c r="AP8" s="1116" t="s">
        <v>545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-5</v>
      </c>
      <c r="CI8" s="1019"/>
      <c r="CJ8" s="1019"/>
      <c r="CK8" s="1019"/>
      <c r="CL8" s="1020"/>
      <c r="CM8" s="1018">
        <v>235</v>
      </c>
      <c r="CN8" s="1019"/>
      <c r="CO8" s="1019"/>
      <c r="CP8" s="1019"/>
      <c r="CQ8" s="1020"/>
      <c r="CR8" s="1018">
        <v>106</v>
      </c>
      <c r="CS8" s="1019"/>
      <c r="CT8" s="1019"/>
      <c r="CU8" s="1019"/>
      <c r="CV8" s="1020"/>
      <c r="CW8" s="1018">
        <v>27</v>
      </c>
      <c r="CX8" s="1019"/>
      <c r="CY8" s="1019"/>
      <c r="CZ8" s="1019"/>
      <c r="DA8" s="1020"/>
      <c r="DB8" s="1018" t="s">
        <v>545</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33</v>
      </c>
      <c r="R9" s="1073"/>
      <c r="S9" s="1073"/>
      <c r="T9" s="1073"/>
      <c r="U9" s="1073"/>
      <c r="V9" s="1073">
        <v>16</v>
      </c>
      <c r="W9" s="1073"/>
      <c r="X9" s="1073"/>
      <c r="Y9" s="1073"/>
      <c r="Z9" s="1073"/>
      <c r="AA9" s="1073">
        <v>17</v>
      </c>
      <c r="AB9" s="1073"/>
      <c r="AC9" s="1073"/>
      <c r="AD9" s="1073"/>
      <c r="AE9" s="1074"/>
      <c r="AF9" s="1048">
        <v>17</v>
      </c>
      <c r="AG9" s="1049"/>
      <c r="AH9" s="1049"/>
      <c r="AI9" s="1049"/>
      <c r="AJ9" s="1050"/>
      <c r="AK9" s="1115" t="s">
        <v>545</v>
      </c>
      <c r="AL9" s="1116"/>
      <c r="AM9" s="1116"/>
      <c r="AN9" s="1116"/>
      <c r="AO9" s="1116"/>
      <c r="AP9" s="1116" t="s">
        <v>545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542</v>
      </c>
      <c r="BT9" s="1044"/>
      <c r="BU9" s="1044"/>
      <c r="BV9" s="1044"/>
      <c r="BW9" s="1044"/>
      <c r="BX9" s="1044"/>
      <c r="BY9" s="1044"/>
      <c r="BZ9" s="1044"/>
      <c r="CA9" s="1044"/>
      <c r="CB9" s="1044"/>
      <c r="CC9" s="1044"/>
      <c r="CD9" s="1044"/>
      <c r="CE9" s="1044"/>
      <c r="CF9" s="1044"/>
      <c r="CG9" s="1045"/>
      <c r="CH9" s="1018">
        <v>12</v>
      </c>
      <c r="CI9" s="1019"/>
      <c r="CJ9" s="1019"/>
      <c r="CK9" s="1019"/>
      <c r="CL9" s="1020"/>
      <c r="CM9" s="1018">
        <v>185</v>
      </c>
      <c r="CN9" s="1019"/>
      <c r="CO9" s="1019"/>
      <c r="CP9" s="1019"/>
      <c r="CQ9" s="1020"/>
      <c r="CR9" s="1018">
        <v>100</v>
      </c>
      <c r="CS9" s="1019"/>
      <c r="CT9" s="1019"/>
      <c r="CU9" s="1019"/>
      <c r="CV9" s="1020"/>
      <c r="CW9" s="1018">
        <v>5</v>
      </c>
      <c r="CX9" s="1019"/>
      <c r="CY9" s="1019"/>
      <c r="CZ9" s="1019"/>
      <c r="DA9" s="1020"/>
      <c r="DB9" s="1018" t="s">
        <v>545</v>
      </c>
      <c r="DC9" s="1019"/>
      <c r="DD9" s="1019"/>
      <c r="DE9" s="1019"/>
      <c r="DF9" s="1020"/>
      <c r="DG9" s="1018" t="s">
        <v>545</v>
      </c>
      <c r="DH9" s="1019"/>
      <c r="DI9" s="1019"/>
      <c r="DJ9" s="1019"/>
      <c r="DK9" s="1020"/>
      <c r="DL9" s="1018" t="s">
        <v>545</v>
      </c>
      <c r="DM9" s="1019"/>
      <c r="DN9" s="1019"/>
      <c r="DO9" s="1019"/>
      <c r="DP9" s="1020"/>
      <c r="DQ9" s="1018" t="s">
        <v>545</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564</v>
      </c>
      <c r="BS10" s="1043" t="s">
        <v>543</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1306</v>
      </c>
      <c r="CN10" s="1019"/>
      <c r="CO10" s="1019"/>
      <c r="CP10" s="1019"/>
      <c r="CQ10" s="1020"/>
      <c r="CR10" s="1018">
        <v>5</v>
      </c>
      <c r="CS10" s="1019"/>
      <c r="CT10" s="1019"/>
      <c r="CU10" s="1019"/>
      <c r="CV10" s="1020"/>
      <c r="CW10" s="1018" t="s">
        <v>545</v>
      </c>
      <c r="CX10" s="1019"/>
      <c r="CY10" s="1019"/>
      <c r="CZ10" s="1019"/>
      <c r="DA10" s="1020"/>
      <c r="DB10" s="1018" t="s">
        <v>545</v>
      </c>
      <c r="DC10" s="1019"/>
      <c r="DD10" s="1019"/>
      <c r="DE10" s="1019"/>
      <c r="DF10" s="1020"/>
      <c r="DG10" s="1018" t="s">
        <v>545</v>
      </c>
      <c r="DH10" s="1019"/>
      <c r="DI10" s="1019"/>
      <c r="DJ10" s="1019"/>
      <c r="DK10" s="1020"/>
      <c r="DL10" s="1018" t="s">
        <v>545</v>
      </c>
      <c r="DM10" s="1019"/>
      <c r="DN10" s="1019"/>
      <c r="DO10" s="1019"/>
      <c r="DP10" s="1020"/>
      <c r="DQ10" s="1018" t="s">
        <v>545</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544</v>
      </c>
      <c r="BT11" s="1044"/>
      <c r="BU11" s="1044"/>
      <c r="BV11" s="1044"/>
      <c r="BW11" s="1044"/>
      <c r="BX11" s="1044"/>
      <c r="BY11" s="1044"/>
      <c r="BZ11" s="1044"/>
      <c r="CA11" s="1044"/>
      <c r="CB11" s="1044"/>
      <c r="CC11" s="1044"/>
      <c r="CD11" s="1044"/>
      <c r="CE11" s="1044"/>
      <c r="CF11" s="1044"/>
      <c r="CG11" s="1045"/>
      <c r="CH11" s="1018">
        <v>18</v>
      </c>
      <c r="CI11" s="1019"/>
      <c r="CJ11" s="1019"/>
      <c r="CK11" s="1019"/>
      <c r="CL11" s="1020"/>
      <c r="CM11" s="1018">
        <v>87</v>
      </c>
      <c r="CN11" s="1019"/>
      <c r="CO11" s="1019"/>
      <c r="CP11" s="1019"/>
      <c r="CQ11" s="1020"/>
      <c r="CR11" s="1018">
        <v>10</v>
      </c>
      <c r="CS11" s="1019"/>
      <c r="CT11" s="1019"/>
      <c r="CU11" s="1019"/>
      <c r="CV11" s="1020"/>
      <c r="CW11" s="1018" t="s">
        <v>545</v>
      </c>
      <c r="CX11" s="1019"/>
      <c r="CY11" s="1019"/>
      <c r="CZ11" s="1019"/>
      <c r="DA11" s="1020"/>
      <c r="DB11" s="1018" t="s">
        <v>545</v>
      </c>
      <c r="DC11" s="1019"/>
      <c r="DD11" s="1019"/>
      <c r="DE11" s="1019"/>
      <c r="DF11" s="1020"/>
      <c r="DG11" s="1018" t="s">
        <v>545</v>
      </c>
      <c r="DH11" s="1019"/>
      <c r="DI11" s="1019"/>
      <c r="DJ11" s="1019"/>
      <c r="DK11" s="1020"/>
      <c r="DL11" s="1018" t="s">
        <v>545</v>
      </c>
      <c r="DM11" s="1019"/>
      <c r="DN11" s="1019"/>
      <c r="DO11" s="1019"/>
      <c r="DP11" s="1020"/>
      <c r="DQ11" s="1018" t="s">
        <v>545</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33403</v>
      </c>
      <c r="R23" s="1098"/>
      <c r="S23" s="1098"/>
      <c r="T23" s="1098"/>
      <c r="U23" s="1098"/>
      <c r="V23" s="1098">
        <v>32005</v>
      </c>
      <c r="W23" s="1098"/>
      <c r="X23" s="1098"/>
      <c r="Y23" s="1098"/>
      <c r="Z23" s="1098"/>
      <c r="AA23" s="1098">
        <v>1397</v>
      </c>
      <c r="AB23" s="1098"/>
      <c r="AC23" s="1098"/>
      <c r="AD23" s="1098"/>
      <c r="AE23" s="1099"/>
      <c r="AF23" s="1100">
        <v>1129</v>
      </c>
      <c r="AG23" s="1098"/>
      <c r="AH23" s="1098"/>
      <c r="AI23" s="1098"/>
      <c r="AJ23" s="1101"/>
      <c r="AK23" s="1102"/>
      <c r="AL23" s="1103"/>
      <c r="AM23" s="1103"/>
      <c r="AN23" s="1103"/>
      <c r="AO23" s="1103"/>
      <c r="AP23" s="1098">
        <v>18527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12866</v>
      </c>
      <c r="R28" s="1083"/>
      <c r="S28" s="1083"/>
      <c r="T28" s="1083"/>
      <c r="U28" s="1083"/>
      <c r="V28" s="1083">
        <v>11961</v>
      </c>
      <c r="W28" s="1083"/>
      <c r="X28" s="1083"/>
      <c r="Y28" s="1083"/>
      <c r="Z28" s="1083"/>
      <c r="AA28" s="1083">
        <v>906</v>
      </c>
      <c r="AB28" s="1083"/>
      <c r="AC28" s="1083"/>
      <c r="AD28" s="1083"/>
      <c r="AE28" s="1084"/>
      <c r="AF28" s="1085">
        <v>906</v>
      </c>
      <c r="AG28" s="1083"/>
      <c r="AH28" s="1083"/>
      <c r="AI28" s="1083"/>
      <c r="AJ28" s="1086"/>
      <c r="AK28" s="1087">
        <v>748</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19</v>
      </c>
      <c r="R29" s="1073"/>
      <c r="S29" s="1073"/>
      <c r="T29" s="1073"/>
      <c r="U29" s="1073"/>
      <c r="V29" s="1073">
        <v>15</v>
      </c>
      <c r="W29" s="1073"/>
      <c r="X29" s="1073"/>
      <c r="Y29" s="1073"/>
      <c r="Z29" s="1073"/>
      <c r="AA29" s="1073">
        <v>4</v>
      </c>
      <c r="AB29" s="1073"/>
      <c r="AC29" s="1073"/>
      <c r="AD29" s="1073"/>
      <c r="AE29" s="1074"/>
      <c r="AF29" s="1048">
        <v>4</v>
      </c>
      <c r="AG29" s="1049"/>
      <c r="AH29" s="1049"/>
      <c r="AI29" s="1049"/>
      <c r="AJ29" s="1050"/>
      <c r="AK29" s="1009">
        <v>9</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6198</v>
      </c>
      <c r="R30" s="1073"/>
      <c r="S30" s="1073"/>
      <c r="T30" s="1073"/>
      <c r="U30" s="1073"/>
      <c r="V30" s="1073">
        <v>6006</v>
      </c>
      <c r="W30" s="1073"/>
      <c r="X30" s="1073"/>
      <c r="Y30" s="1073"/>
      <c r="Z30" s="1073"/>
      <c r="AA30" s="1073">
        <v>191</v>
      </c>
      <c r="AB30" s="1073"/>
      <c r="AC30" s="1073"/>
      <c r="AD30" s="1073"/>
      <c r="AE30" s="1074"/>
      <c r="AF30" s="1048">
        <v>191</v>
      </c>
      <c r="AG30" s="1049"/>
      <c r="AH30" s="1049"/>
      <c r="AI30" s="1049"/>
      <c r="AJ30" s="1050"/>
      <c r="AK30" s="1009">
        <v>899</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30</v>
      </c>
      <c r="R31" s="1073"/>
      <c r="S31" s="1073"/>
      <c r="T31" s="1073"/>
      <c r="U31" s="1073"/>
      <c r="V31" s="1073">
        <v>21</v>
      </c>
      <c r="W31" s="1073"/>
      <c r="X31" s="1073"/>
      <c r="Y31" s="1073"/>
      <c r="Z31" s="1073"/>
      <c r="AA31" s="1073">
        <v>8</v>
      </c>
      <c r="AB31" s="1073"/>
      <c r="AC31" s="1073"/>
      <c r="AD31" s="1073"/>
      <c r="AE31" s="1074"/>
      <c r="AF31" s="1048">
        <v>8</v>
      </c>
      <c r="AG31" s="1049"/>
      <c r="AH31" s="1049"/>
      <c r="AI31" s="1049"/>
      <c r="AJ31" s="1050"/>
      <c r="AK31" s="1009">
        <v>16</v>
      </c>
      <c r="AL31" s="1000"/>
      <c r="AM31" s="1000"/>
      <c r="AN31" s="1000"/>
      <c r="AO31" s="1000"/>
      <c r="AP31" s="1000" t="s">
        <v>545</v>
      </c>
      <c r="AQ31" s="1000"/>
      <c r="AR31" s="1000"/>
      <c r="AS31" s="1000"/>
      <c r="AT31" s="1000"/>
      <c r="AU31" s="1000" t="s">
        <v>545</v>
      </c>
      <c r="AV31" s="1000"/>
      <c r="AW31" s="1000"/>
      <c r="AX31" s="1000"/>
      <c r="AY31" s="1000"/>
      <c r="AZ31" s="1071" t="s">
        <v>545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1064</v>
      </c>
      <c r="R32" s="1073"/>
      <c r="S32" s="1073"/>
      <c r="T32" s="1073"/>
      <c r="U32" s="1073"/>
      <c r="V32" s="1073">
        <v>1035</v>
      </c>
      <c r="W32" s="1073"/>
      <c r="X32" s="1073"/>
      <c r="Y32" s="1073"/>
      <c r="Z32" s="1073"/>
      <c r="AA32" s="1073">
        <v>28</v>
      </c>
      <c r="AB32" s="1073"/>
      <c r="AC32" s="1073"/>
      <c r="AD32" s="1073"/>
      <c r="AE32" s="1074"/>
      <c r="AF32" s="1048">
        <v>28</v>
      </c>
      <c r="AG32" s="1049"/>
      <c r="AH32" s="1049"/>
      <c r="AI32" s="1049"/>
      <c r="AJ32" s="1050"/>
      <c r="AK32" s="1009">
        <v>188</v>
      </c>
      <c r="AL32" s="1000"/>
      <c r="AM32" s="1000"/>
      <c r="AN32" s="1000"/>
      <c r="AO32" s="1000"/>
      <c r="AP32" s="1000" t="s">
        <v>545</v>
      </c>
      <c r="AQ32" s="1000"/>
      <c r="AR32" s="1000"/>
      <c r="AS32" s="1000"/>
      <c r="AT32" s="1000"/>
      <c r="AU32" s="1000" t="s">
        <v>545</v>
      </c>
      <c r="AV32" s="1000"/>
      <c r="AW32" s="1000"/>
      <c r="AX32" s="1000"/>
      <c r="AY32" s="1000"/>
      <c r="AZ32" s="1071" t="s">
        <v>545</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2545</v>
      </c>
      <c r="R33" s="1073"/>
      <c r="S33" s="1073"/>
      <c r="T33" s="1073"/>
      <c r="U33" s="1073"/>
      <c r="V33" s="1073">
        <v>2108</v>
      </c>
      <c r="W33" s="1073"/>
      <c r="X33" s="1073"/>
      <c r="Y33" s="1073"/>
      <c r="Z33" s="1073"/>
      <c r="AA33" s="1073">
        <v>437</v>
      </c>
      <c r="AB33" s="1073"/>
      <c r="AC33" s="1073"/>
      <c r="AD33" s="1073"/>
      <c r="AE33" s="1074"/>
      <c r="AF33" s="1048">
        <v>1955</v>
      </c>
      <c r="AG33" s="1049"/>
      <c r="AH33" s="1049"/>
      <c r="AI33" s="1049"/>
      <c r="AJ33" s="1050"/>
      <c r="AK33" s="1009">
        <v>41</v>
      </c>
      <c r="AL33" s="1000"/>
      <c r="AM33" s="1000"/>
      <c r="AN33" s="1000"/>
      <c r="AO33" s="1000"/>
      <c r="AP33" s="1000">
        <v>370</v>
      </c>
      <c r="AQ33" s="1000"/>
      <c r="AR33" s="1000"/>
      <c r="AS33" s="1000"/>
      <c r="AT33" s="1000"/>
      <c r="AU33" s="1000">
        <v>24</v>
      </c>
      <c r="AV33" s="1000"/>
      <c r="AW33" s="1000"/>
      <c r="AX33" s="1000"/>
      <c r="AY33" s="1000"/>
      <c r="AZ33" s="1071" t="s">
        <v>545</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3046</v>
      </c>
      <c r="R34" s="1073"/>
      <c r="S34" s="1073"/>
      <c r="T34" s="1073"/>
      <c r="U34" s="1073"/>
      <c r="V34" s="1073">
        <v>2963</v>
      </c>
      <c r="W34" s="1073"/>
      <c r="X34" s="1073"/>
      <c r="Y34" s="1073"/>
      <c r="Z34" s="1073"/>
      <c r="AA34" s="1073">
        <v>83</v>
      </c>
      <c r="AB34" s="1073"/>
      <c r="AC34" s="1073"/>
      <c r="AD34" s="1073"/>
      <c r="AE34" s="1074"/>
      <c r="AF34" s="1048">
        <v>83</v>
      </c>
      <c r="AG34" s="1049"/>
      <c r="AH34" s="1049"/>
      <c r="AI34" s="1049"/>
      <c r="AJ34" s="1050"/>
      <c r="AK34" s="1009">
        <v>1498</v>
      </c>
      <c r="AL34" s="1000"/>
      <c r="AM34" s="1000"/>
      <c r="AN34" s="1000"/>
      <c r="AO34" s="1000"/>
      <c r="AP34" s="1000">
        <v>18122</v>
      </c>
      <c r="AQ34" s="1000"/>
      <c r="AR34" s="1000"/>
      <c r="AS34" s="1000"/>
      <c r="AT34" s="1000"/>
      <c r="AU34" s="1000">
        <v>12830</v>
      </c>
      <c r="AV34" s="1000"/>
      <c r="AW34" s="1000"/>
      <c r="AX34" s="1000"/>
      <c r="AY34" s="1000"/>
      <c r="AZ34" s="1071" t="s">
        <v>545</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295</v>
      </c>
      <c r="R35" s="1073"/>
      <c r="S35" s="1073"/>
      <c r="T35" s="1073"/>
      <c r="U35" s="1073"/>
      <c r="V35" s="1073">
        <v>217</v>
      </c>
      <c r="W35" s="1073"/>
      <c r="X35" s="1073"/>
      <c r="Y35" s="1073"/>
      <c r="Z35" s="1073"/>
      <c r="AA35" s="1073">
        <v>78</v>
      </c>
      <c r="AB35" s="1073"/>
      <c r="AC35" s="1073"/>
      <c r="AD35" s="1073"/>
      <c r="AE35" s="1074"/>
      <c r="AF35" s="1048">
        <v>78</v>
      </c>
      <c r="AG35" s="1049"/>
      <c r="AH35" s="1049"/>
      <c r="AI35" s="1049"/>
      <c r="AJ35" s="1050"/>
      <c r="AK35" s="1009">
        <v>179</v>
      </c>
      <c r="AL35" s="1000"/>
      <c r="AM35" s="1000"/>
      <c r="AN35" s="1000"/>
      <c r="AO35" s="1000"/>
      <c r="AP35" s="1000">
        <v>1132</v>
      </c>
      <c r="AQ35" s="1000"/>
      <c r="AR35" s="1000"/>
      <c r="AS35" s="1000"/>
      <c r="AT35" s="1000"/>
      <c r="AU35" s="1000">
        <v>958</v>
      </c>
      <c r="AV35" s="1000"/>
      <c r="AW35" s="1000"/>
      <c r="AX35" s="1000"/>
      <c r="AY35" s="1000"/>
      <c r="AZ35" s="1071" t="s">
        <v>545</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177</v>
      </c>
      <c r="R36" s="1073"/>
      <c r="S36" s="1073"/>
      <c r="T36" s="1073"/>
      <c r="U36" s="1073"/>
      <c r="V36" s="1073">
        <v>161</v>
      </c>
      <c r="W36" s="1073"/>
      <c r="X36" s="1073"/>
      <c r="Y36" s="1073"/>
      <c r="Z36" s="1073"/>
      <c r="AA36" s="1073">
        <v>16</v>
      </c>
      <c r="AB36" s="1073"/>
      <c r="AC36" s="1073"/>
      <c r="AD36" s="1073"/>
      <c r="AE36" s="1074"/>
      <c r="AF36" s="1048">
        <v>16</v>
      </c>
      <c r="AG36" s="1049"/>
      <c r="AH36" s="1049"/>
      <c r="AI36" s="1049"/>
      <c r="AJ36" s="1050"/>
      <c r="AK36" s="1009">
        <v>132</v>
      </c>
      <c r="AL36" s="1000"/>
      <c r="AM36" s="1000"/>
      <c r="AN36" s="1000"/>
      <c r="AO36" s="1000"/>
      <c r="AP36" s="1000">
        <v>468</v>
      </c>
      <c r="AQ36" s="1000"/>
      <c r="AR36" s="1000"/>
      <c r="AS36" s="1000"/>
      <c r="AT36" s="1000"/>
      <c r="AU36" s="1000">
        <v>468</v>
      </c>
      <c r="AV36" s="1000"/>
      <c r="AW36" s="1000"/>
      <c r="AX36" s="1000"/>
      <c r="AY36" s="1000"/>
      <c r="AZ36" s="1071" t="s">
        <v>545</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3270</v>
      </c>
      <c r="AG63" s="988"/>
      <c r="AH63" s="988"/>
      <c r="AI63" s="988"/>
      <c r="AJ63" s="1059"/>
      <c r="AK63" s="1060"/>
      <c r="AL63" s="992"/>
      <c r="AM63" s="992"/>
      <c r="AN63" s="992"/>
      <c r="AO63" s="992"/>
      <c r="AP63" s="988">
        <v>20093</v>
      </c>
      <c r="AQ63" s="988"/>
      <c r="AR63" s="988"/>
      <c r="AS63" s="988"/>
      <c r="AT63" s="988"/>
      <c r="AU63" s="988">
        <v>14281</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3162</v>
      </c>
      <c r="R68" s="1011"/>
      <c r="S68" s="1011"/>
      <c r="T68" s="1011"/>
      <c r="U68" s="1011"/>
      <c r="V68" s="1011">
        <v>2982</v>
      </c>
      <c r="W68" s="1011"/>
      <c r="X68" s="1011"/>
      <c r="Y68" s="1011"/>
      <c r="Z68" s="1011"/>
      <c r="AA68" s="1011">
        <v>179</v>
      </c>
      <c r="AB68" s="1011"/>
      <c r="AC68" s="1011"/>
      <c r="AD68" s="1011"/>
      <c r="AE68" s="1011"/>
      <c r="AF68" s="1011">
        <v>179</v>
      </c>
      <c r="AG68" s="1011"/>
      <c r="AH68" s="1011"/>
      <c r="AI68" s="1011"/>
      <c r="AJ68" s="1011"/>
      <c r="AK68" s="1011">
        <v>99</v>
      </c>
      <c r="AL68" s="1011"/>
      <c r="AM68" s="1011"/>
      <c r="AN68" s="1011"/>
      <c r="AO68" s="1011"/>
      <c r="AP68" s="1011">
        <v>291</v>
      </c>
      <c r="AQ68" s="1011"/>
      <c r="AR68" s="1011"/>
      <c r="AS68" s="1011"/>
      <c r="AT68" s="1011"/>
      <c r="AU68" s="1011">
        <v>72</v>
      </c>
      <c r="AV68" s="1011"/>
      <c r="AW68" s="1011"/>
      <c r="AX68" s="1011"/>
      <c r="AY68" s="1011"/>
      <c r="AZ68" s="1012" t="s">
        <v>560</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2737</v>
      </c>
      <c r="R69" s="1000"/>
      <c r="S69" s="1000"/>
      <c r="T69" s="1000"/>
      <c r="U69" s="1000"/>
      <c r="V69" s="1000">
        <v>2630</v>
      </c>
      <c r="W69" s="1000"/>
      <c r="X69" s="1000"/>
      <c r="Y69" s="1000"/>
      <c r="Z69" s="1000"/>
      <c r="AA69" s="1000">
        <v>107</v>
      </c>
      <c r="AB69" s="1000"/>
      <c r="AC69" s="1000"/>
      <c r="AD69" s="1000"/>
      <c r="AE69" s="1000"/>
      <c r="AF69" s="1000">
        <v>107</v>
      </c>
      <c r="AG69" s="1000"/>
      <c r="AH69" s="1000"/>
      <c r="AI69" s="1000"/>
      <c r="AJ69" s="1000"/>
      <c r="AK69" s="1000">
        <v>118</v>
      </c>
      <c r="AL69" s="1000"/>
      <c r="AM69" s="1000"/>
      <c r="AN69" s="1000"/>
      <c r="AO69" s="1000"/>
      <c r="AP69" s="1000">
        <v>711</v>
      </c>
      <c r="AQ69" s="1000"/>
      <c r="AR69" s="1000"/>
      <c r="AS69" s="1000"/>
      <c r="AT69" s="1000"/>
      <c r="AU69" s="1000">
        <v>252</v>
      </c>
      <c r="AV69" s="1000"/>
      <c r="AW69" s="1000"/>
      <c r="AX69" s="1000"/>
      <c r="AY69" s="1000"/>
      <c r="AZ69" s="1001" t="s">
        <v>565</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75</v>
      </c>
      <c r="R70" s="1000"/>
      <c r="S70" s="1000"/>
      <c r="T70" s="1000"/>
      <c r="U70" s="1000"/>
      <c r="V70" s="1000">
        <v>73</v>
      </c>
      <c r="W70" s="1000"/>
      <c r="X70" s="1000"/>
      <c r="Y70" s="1000"/>
      <c r="Z70" s="1000"/>
      <c r="AA70" s="1000">
        <v>1</v>
      </c>
      <c r="AB70" s="1000"/>
      <c r="AC70" s="1000"/>
      <c r="AD70" s="1000"/>
      <c r="AE70" s="1000"/>
      <c r="AF70" s="1000">
        <v>1</v>
      </c>
      <c r="AG70" s="1000"/>
      <c r="AH70" s="1000"/>
      <c r="AI70" s="1000"/>
      <c r="AJ70" s="1000"/>
      <c r="AK70" s="1000" t="s">
        <v>484</v>
      </c>
      <c r="AL70" s="1000"/>
      <c r="AM70" s="1000"/>
      <c r="AN70" s="1000"/>
      <c r="AO70" s="1000"/>
      <c r="AP70" s="1000">
        <v>119</v>
      </c>
      <c r="AQ70" s="1000"/>
      <c r="AR70" s="1000"/>
      <c r="AS70" s="1000"/>
      <c r="AT70" s="1000"/>
      <c r="AU70" s="1000" t="s">
        <v>484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27</v>
      </c>
      <c r="R71" s="1000"/>
      <c r="S71" s="1000"/>
      <c r="T71" s="1000"/>
      <c r="U71" s="1000"/>
      <c r="V71" s="1000">
        <v>23</v>
      </c>
      <c r="W71" s="1000"/>
      <c r="X71" s="1000"/>
      <c r="Y71" s="1000"/>
      <c r="Z71" s="1000"/>
      <c r="AA71" s="1000">
        <v>4</v>
      </c>
      <c r="AB71" s="1000"/>
      <c r="AC71" s="1000"/>
      <c r="AD71" s="1000"/>
      <c r="AE71" s="1000"/>
      <c r="AF71" s="1000">
        <v>4</v>
      </c>
      <c r="AG71" s="1000"/>
      <c r="AH71" s="1000"/>
      <c r="AI71" s="1000"/>
      <c r="AJ71" s="1000"/>
      <c r="AK71" s="1000" t="s">
        <v>484</v>
      </c>
      <c r="AL71" s="1000"/>
      <c r="AM71" s="1000"/>
      <c r="AN71" s="1000"/>
      <c r="AO71" s="1000"/>
      <c r="AP71" s="1000" t="s">
        <v>484</v>
      </c>
      <c r="AQ71" s="1000"/>
      <c r="AR71" s="1000"/>
      <c r="AS71" s="1000"/>
      <c r="AT71" s="1000"/>
      <c r="AU71" s="1000" t="s">
        <v>484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54</v>
      </c>
      <c r="R72" s="1000"/>
      <c r="S72" s="1000"/>
      <c r="T72" s="1000"/>
      <c r="U72" s="1000"/>
      <c r="V72" s="1000">
        <v>54</v>
      </c>
      <c r="W72" s="1000"/>
      <c r="X72" s="1000"/>
      <c r="Y72" s="1000"/>
      <c r="Z72" s="1000"/>
      <c r="AA72" s="1000" t="s">
        <v>561</v>
      </c>
      <c r="AB72" s="1000"/>
      <c r="AC72" s="1000"/>
      <c r="AD72" s="1000"/>
      <c r="AE72" s="1000"/>
      <c r="AF72" s="1000" t="s">
        <v>561</v>
      </c>
      <c r="AG72" s="1000"/>
      <c r="AH72" s="1000"/>
      <c r="AI72" s="1000"/>
      <c r="AJ72" s="1000"/>
      <c r="AK72" s="1000">
        <v>52</v>
      </c>
      <c r="AL72" s="1000"/>
      <c r="AM72" s="1000"/>
      <c r="AN72" s="1000"/>
      <c r="AO72" s="1000"/>
      <c r="AP72" s="1000" t="s">
        <v>484</v>
      </c>
      <c r="AQ72" s="1000"/>
      <c r="AR72" s="1000"/>
      <c r="AS72" s="1000"/>
      <c r="AT72" s="1000"/>
      <c r="AU72" s="1000" t="s">
        <v>484</v>
      </c>
      <c r="AV72" s="1000"/>
      <c r="AW72" s="1000"/>
      <c r="AX72" s="1000"/>
      <c r="AY72" s="1000"/>
      <c r="AZ72" s="1001" t="s">
        <v>562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390</v>
      </c>
      <c r="R73" s="1000"/>
      <c r="S73" s="1000"/>
      <c r="T73" s="1000"/>
      <c r="U73" s="1000"/>
      <c r="V73" s="1000">
        <v>387</v>
      </c>
      <c r="W73" s="1000"/>
      <c r="X73" s="1000"/>
      <c r="Y73" s="1000"/>
      <c r="Z73" s="1000"/>
      <c r="AA73" s="1000">
        <v>4</v>
      </c>
      <c r="AB73" s="1000"/>
      <c r="AC73" s="1000"/>
      <c r="AD73" s="1000"/>
      <c r="AE73" s="1000"/>
      <c r="AF73" s="1000">
        <v>579</v>
      </c>
      <c r="AG73" s="1000"/>
      <c r="AH73" s="1000"/>
      <c r="AI73" s="1000"/>
      <c r="AJ73" s="1000"/>
      <c r="AK73" s="1000" t="s">
        <v>484</v>
      </c>
      <c r="AL73" s="1000"/>
      <c r="AM73" s="1000"/>
      <c r="AN73" s="1000"/>
      <c r="AO73" s="1000"/>
      <c r="AP73" s="1000" t="s">
        <v>484</v>
      </c>
      <c r="AQ73" s="1000"/>
      <c r="AR73" s="1000"/>
      <c r="AS73" s="1000"/>
      <c r="AT73" s="1000"/>
      <c r="AU73" s="1000" t="s">
        <v>484</v>
      </c>
      <c r="AV73" s="1000"/>
      <c r="AW73" s="1000"/>
      <c r="AX73" s="1000"/>
      <c r="AY73" s="1000"/>
      <c r="AZ73" s="1001" t="s">
        <v>558</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9578</v>
      </c>
      <c r="R74" s="1000"/>
      <c r="S74" s="1000"/>
      <c r="T74" s="1000"/>
      <c r="U74" s="1000"/>
      <c r="V74" s="1000">
        <v>9432</v>
      </c>
      <c r="W74" s="1000"/>
      <c r="X74" s="1000"/>
      <c r="Y74" s="1000"/>
      <c r="Z74" s="1000"/>
      <c r="AA74" s="1000">
        <v>146</v>
      </c>
      <c r="AB74" s="1000"/>
      <c r="AC74" s="1000"/>
      <c r="AD74" s="1000"/>
      <c r="AE74" s="1000"/>
      <c r="AF74" s="1000">
        <v>146</v>
      </c>
      <c r="AG74" s="1000"/>
      <c r="AH74" s="1000"/>
      <c r="AI74" s="1000"/>
      <c r="AJ74" s="1000"/>
      <c r="AK74" s="1000">
        <v>1850</v>
      </c>
      <c r="AL74" s="1000"/>
      <c r="AM74" s="1000"/>
      <c r="AN74" s="1000"/>
      <c r="AO74" s="1000"/>
      <c r="AP74" s="1000" t="s">
        <v>484</v>
      </c>
      <c r="AQ74" s="1000"/>
      <c r="AR74" s="1000"/>
      <c r="AS74" s="1000"/>
      <c r="AT74" s="1000"/>
      <c r="AU74" s="1000" t="s">
        <v>484</v>
      </c>
      <c r="AV74" s="1000"/>
      <c r="AW74" s="1000"/>
      <c r="AX74" s="1000"/>
      <c r="AY74" s="1000"/>
      <c r="AZ74" s="1001" t="s">
        <v>563</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554</v>
      </c>
      <c r="C75" s="1004"/>
      <c r="D75" s="1004"/>
      <c r="E75" s="1004"/>
      <c r="F75" s="1004"/>
      <c r="G75" s="1004"/>
      <c r="H75" s="1004"/>
      <c r="I75" s="1004"/>
      <c r="J75" s="1004"/>
      <c r="K75" s="1004"/>
      <c r="L75" s="1004"/>
      <c r="M75" s="1004"/>
      <c r="N75" s="1004"/>
      <c r="O75" s="1004"/>
      <c r="P75" s="1005"/>
      <c r="Q75" s="1007">
        <v>41</v>
      </c>
      <c r="R75" s="1008"/>
      <c r="S75" s="1008"/>
      <c r="T75" s="1008"/>
      <c r="U75" s="1009"/>
      <c r="V75" s="1010">
        <v>29</v>
      </c>
      <c r="W75" s="1008"/>
      <c r="X75" s="1008"/>
      <c r="Y75" s="1008"/>
      <c r="Z75" s="1009"/>
      <c r="AA75" s="1010">
        <v>11</v>
      </c>
      <c r="AB75" s="1008"/>
      <c r="AC75" s="1008"/>
      <c r="AD75" s="1008"/>
      <c r="AE75" s="1009"/>
      <c r="AF75" s="1010">
        <v>11</v>
      </c>
      <c r="AG75" s="1008"/>
      <c r="AH75" s="1008"/>
      <c r="AI75" s="1008"/>
      <c r="AJ75" s="1009"/>
      <c r="AK75" s="1010" t="s">
        <v>484</v>
      </c>
      <c r="AL75" s="1008"/>
      <c r="AM75" s="1008"/>
      <c r="AN75" s="1008"/>
      <c r="AO75" s="1009"/>
      <c r="AP75" s="1010" t="s">
        <v>484</v>
      </c>
      <c r="AQ75" s="1008"/>
      <c r="AR75" s="1008"/>
      <c r="AS75" s="1008"/>
      <c r="AT75" s="1009"/>
      <c r="AU75" s="1010" t="s">
        <v>484</v>
      </c>
      <c r="AV75" s="1008"/>
      <c r="AW75" s="1008"/>
      <c r="AX75" s="1008"/>
      <c r="AY75" s="1009"/>
      <c r="AZ75" s="1001" t="s">
        <v>559</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555</v>
      </c>
      <c r="C76" s="1004"/>
      <c r="D76" s="1004"/>
      <c r="E76" s="1004"/>
      <c r="F76" s="1004"/>
      <c r="G76" s="1004"/>
      <c r="H76" s="1004"/>
      <c r="I76" s="1004"/>
      <c r="J76" s="1004"/>
      <c r="K76" s="1004"/>
      <c r="L76" s="1004"/>
      <c r="M76" s="1004"/>
      <c r="N76" s="1004"/>
      <c r="O76" s="1004"/>
      <c r="P76" s="1005"/>
      <c r="Q76" s="1007">
        <v>256</v>
      </c>
      <c r="R76" s="1008"/>
      <c r="S76" s="1008"/>
      <c r="T76" s="1008"/>
      <c r="U76" s="1009"/>
      <c r="V76" s="1010">
        <v>224</v>
      </c>
      <c r="W76" s="1008"/>
      <c r="X76" s="1008"/>
      <c r="Y76" s="1008"/>
      <c r="Z76" s="1009"/>
      <c r="AA76" s="1010">
        <v>32</v>
      </c>
      <c r="AB76" s="1008"/>
      <c r="AC76" s="1008"/>
      <c r="AD76" s="1008"/>
      <c r="AE76" s="1009"/>
      <c r="AF76" s="1010">
        <v>32</v>
      </c>
      <c r="AG76" s="1008"/>
      <c r="AH76" s="1008"/>
      <c r="AI76" s="1008"/>
      <c r="AJ76" s="1009"/>
      <c r="AK76" s="1010" t="s">
        <v>484</v>
      </c>
      <c r="AL76" s="1008"/>
      <c r="AM76" s="1008"/>
      <c r="AN76" s="1008"/>
      <c r="AO76" s="1009"/>
      <c r="AP76" s="1010" t="s">
        <v>484</v>
      </c>
      <c r="AQ76" s="1008"/>
      <c r="AR76" s="1008"/>
      <c r="AS76" s="1008"/>
      <c r="AT76" s="1009"/>
      <c r="AU76" s="1010" t="s">
        <v>484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556</v>
      </c>
      <c r="C77" s="1004"/>
      <c r="D77" s="1004"/>
      <c r="E77" s="1004"/>
      <c r="F77" s="1004"/>
      <c r="G77" s="1004"/>
      <c r="H77" s="1004"/>
      <c r="I77" s="1004"/>
      <c r="J77" s="1004"/>
      <c r="K77" s="1004"/>
      <c r="L77" s="1004"/>
      <c r="M77" s="1004"/>
      <c r="N77" s="1004"/>
      <c r="O77" s="1004"/>
      <c r="P77" s="1005"/>
      <c r="Q77" s="1007">
        <v>244114</v>
      </c>
      <c r="R77" s="1008"/>
      <c r="S77" s="1008"/>
      <c r="T77" s="1008"/>
      <c r="U77" s="1009"/>
      <c r="V77" s="1010">
        <v>233963</v>
      </c>
      <c r="W77" s="1008"/>
      <c r="X77" s="1008"/>
      <c r="Y77" s="1008"/>
      <c r="Z77" s="1009"/>
      <c r="AA77" s="1010">
        <v>10151</v>
      </c>
      <c r="AB77" s="1008"/>
      <c r="AC77" s="1008"/>
      <c r="AD77" s="1008"/>
      <c r="AE77" s="1009"/>
      <c r="AF77" s="1010">
        <v>10151</v>
      </c>
      <c r="AG77" s="1008"/>
      <c r="AH77" s="1008"/>
      <c r="AI77" s="1008"/>
      <c r="AJ77" s="1009"/>
      <c r="AK77" s="1010" t="s">
        <v>561</v>
      </c>
      <c r="AL77" s="1008"/>
      <c r="AM77" s="1008"/>
      <c r="AN77" s="1008"/>
      <c r="AO77" s="1009"/>
      <c r="AP77" s="1010" t="s">
        <v>484</v>
      </c>
      <c r="AQ77" s="1008"/>
      <c r="AR77" s="1008"/>
      <c r="AS77" s="1008"/>
      <c r="AT77" s="1009"/>
      <c r="AU77" s="1010" t="s">
        <v>484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557</v>
      </c>
      <c r="C78" s="1004"/>
      <c r="D78" s="1004"/>
      <c r="E78" s="1004"/>
      <c r="F78" s="1004"/>
      <c r="G78" s="1004"/>
      <c r="H78" s="1004"/>
      <c r="I78" s="1004"/>
      <c r="J78" s="1004"/>
      <c r="K78" s="1004"/>
      <c r="L78" s="1004"/>
      <c r="M78" s="1004"/>
      <c r="N78" s="1004"/>
      <c r="O78" s="1004"/>
      <c r="P78" s="1005"/>
      <c r="Q78" s="1006">
        <v>72</v>
      </c>
      <c r="R78" s="1000"/>
      <c r="S78" s="1000"/>
      <c r="T78" s="1000"/>
      <c r="U78" s="1000"/>
      <c r="V78" s="1000">
        <v>70</v>
      </c>
      <c r="W78" s="1000"/>
      <c r="X78" s="1000"/>
      <c r="Y78" s="1000"/>
      <c r="Z78" s="1000"/>
      <c r="AA78" s="1000">
        <v>3</v>
      </c>
      <c r="AB78" s="1000"/>
      <c r="AC78" s="1000"/>
      <c r="AD78" s="1000"/>
      <c r="AE78" s="1000"/>
      <c r="AF78" s="1000">
        <v>3</v>
      </c>
      <c r="AG78" s="1000"/>
      <c r="AH78" s="1000"/>
      <c r="AI78" s="1000"/>
      <c r="AJ78" s="1000"/>
      <c r="AK78" s="1000" t="s">
        <v>484</v>
      </c>
      <c r="AL78" s="1000"/>
      <c r="AM78" s="1000"/>
      <c r="AN78" s="1000"/>
      <c r="AO78" s="1000"/>
      <c r="AP78" s="1000" t="s">
        <v>484</v>
      </c>
      <c r="AQ78" s="1000"/>
      <c r="AR78" s="1000"/>
      <c r="AS78" s="1000"/>
      <c r="AT78" s="1000"/>
      <c r="AU78" s="1000" t="s">
        <v>484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11214</v>
      </c>
      <c r="AG88" s="988"/>
      <c r="AH88" s="988"/>
      <c r="AI88" s="988"/>
      <c r="AJ88" s="988"/>
      <c r="AK88" s="992"/>
      <c r="AL88" s="992"/>
      <c r="AM88" s="992"/>
      <c r="AN88" s="992"/>
      <c r="AO88" s="992"/>
      <c r="AP88" s="988">
        <v>1121</v>
      </c>
      <c r="AQ88" s="988"/>
      <c r="AR88" s="988"/>
      <c r="AS88" s="988"/>
      <c r="AT88" s="988"/>
      <c r="AU88" s="988">
        <v>325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236</v>
      </c>
      <c r="CS102" s="980"/>
      <c r="CT102" s="980"/>
      <c r="CU102" s="980"/>
      <c r="CV102" s="981"/>
      <c r="CW102" s="979">
        <v>61</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2066744</v>
      </c>
      <c r="AB110" s="916"/>
      <c r="AC110" s="916"/>
      <c r="AD110" s="916"/>
      <c r="AE110" s="917"/>
      <c r="AF110" s="918">
        <v>1985416</v>
      </c>
      <c r="AG110" s="916"/>
      <c r="AH110" s="916"/>
      <c r="AI110" s="916"/>
      <c r="AJ110" s="917"/>
      <c r="AK110" s="918">
        <v>2020806</v>
      </c>
      <c r="AL110" s="916"/>
      <c r="AM110" s="916"/>
      <c r="AN110" s="916"/>
      <c r="AO110" s="917"/>
      <c r="AP110" s="919">
        <v>12.4</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16504185</v>
      </c>
      <c r="BR110" s="863"/>
      <c r="BS110" s="863"/>
      <c r="BT110" s="863"/>
      <c r="BU110" s="863"/>
      <c r="BV110" s="863">
        <v>16494478</v>
      </c>
      <c r="BW110" s="863"/>
      <c r="BX110" s="863"/>
      <c r="BY110" s="863"/>
      <c r="BZ110" s="863"/>
      <c r="CA110" s="863">
        <v>18527443</v>
      </c>
      <c r="CB110" s="863"/>
      <c r="CC110" s="863"/>
      <c r="CD110" s="863"/>
      <c r="CE110" s="863"/>
      <c r="CF110" s="887">
        <v>113.9</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472231</v>
      </c>
      <c r="DH110" s="863"/>
      <c r="DI110" s="863"/>
      <c r="DJ110" s="863"/>
      <c r="DK110" s="863"/>
      <c r="DL110" s="863">
        <v>377988</v>
      </c>
      <c r="DM110" s="863"/>
      <c r="DN110" s="863"/>
      <c r="DO110" s="863"/>
      <c r="DP110" s="863"/>
      <c r="DQ110" s="863">
        <v>283645</v>
      </c>
      <c r="DR110" s="863"/>
      <c r="DS110" s="863"/>
      <c r="DT110" s="863"/>
      <c r="DU110" s="863"/>
      <c r="DV110" s="864">
        <v>1.7</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1419164</v>
      </c>
      <c r="BR111" s="835"/>
      <c r="BS111" s="835"/>
      <c r="BT111" s="835"/>
      <c r="BU111" s="835"/>
      <c r="BV111" s="835">
        <v>949999</v>
      </c>
      <c r="BW111" s="835"/>
      <c r="BX111" s="835"/>
      <c r="BY111" s="835"/>
      <c r="BZ111" s="835"/>
      <c r="CA111" s="835">
        <v>775430</v>
      </c>
      <c r="CB111" s="835"/>
      <c r="CC111" s="835"/>
      <c r="CD111" s="835"/>
      <c r="CE111" s="835"/>
      <c r="CF111" s="896">
        <v>4.8</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15897818</v>
      </c>
      <c r="BR112" s="835"/>
      <c r="BS112" s="835"/>
      <c r="BT112" s="835"/>
      <c r="BU112" s="835"/>
      <c r="BV112" s="835">
        <v>14799242</v>
      </c>
      <c r="BW112" s="835"/>
      <c r="BX112" s="835"/>
      <c r="BY112" s="835"/>
      <c r="BZ112" s="835"/>
      <c r="CA112" s="835">
        <v>14280665</v>
      </c>
      <c r="CB112" s="835"/>
      <c r="CC112" s="835"/>
      <c r="CD112" s="835"/>
      <c r="CE112" s="835"/>
      <c r="CF112" s="896">
        <v>87.8</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1586660</v>
      </c>
      <c r="AB113" s="944"/>
      <c r="AC113" s="944"/>
      <c r="AD113" s="944"/>
      <c r="AE113" s="945"/>
      <c r="AF113" s="946">
        <v>1605000</v>
      </c>
      <c r="AG113" s="944"/>
      <c r="AH113" s="944"/>
      <c r="AI113" s="944"/>
      <c r="AJ113" s="945"/>
      <c r="AK113" s="946">
        <v>1744306</v>
      </c>
      <c r="AL113" s="944"/>
      <c r="AM113" s="944"/>
      <c r="AN113" s="944"/>
      <c r="AO113" s="945"/>
      <c r="AP113" s="947">
        <v>10.7</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489061</v>
      </c>
      <c r="BR113" s="835"/>
      <c r="BS113" s="835"/>
      <c r="BT113" s="835"/>
      <c r="BU113" s="835"/>
      <c r="BV113" s="835">
        <v>410831</v>
      </c>
      <c r="BW113" s="835"/>
      <c r="BX113" s="835"/>
      <c r="BY113" s="835"/>
      <c r="BZ113" s="835"/>
      <c r="CA113" s="835">
        <v>324684</v>
      </c>
      <c r="CB113" s="835"/>
      <c r="CC113" s="835"/>
      <c r="CD113" s="835"/>
      <c r="CE113" s="835"/>
      <c r="CF113" s="896">
        <v>2</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79970</v>
      </c>
      <c r="AB114" s="798"/>
      <c r="AC114" s="798"/>
      <c r="AD114" s="798"/>
      <c r="AE114" s="799"/>
      <c r="AF114" s="800">
        <v>84488</v>
      </c>
      <c r="AG114" s="798"/>
      <c r="AH114" s="798"/>
      <c r="AI114" s="798"/>
      <c r="AJ114" s="799"/>
      <c r="AK114" s="800">
        <v>88921</v>
      </c>
      <c r="AL114" s="798"/>
      <c r="AM114" s="798"/>
      <c r="AN114" s="798"/>
      <c r="AO114" s="799"/>
      <c r="AP114" s="845">
        <v>0.5</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t="s">
        <v>112</v>
      </c>
      <c r="BR114" s="835"/>
      <c r="BS114" s="835"/>
      <c r="BT114" s="835"/>
      <c r="BU114" s="835"/>
      <c r="BV114" s="835" t="s">
        <v>112</v>
      </c>
      <c r="BW114" s="835"/>
      <c r="BX114" s="835"/>
      <c r="BY114" s="835"/>
      <c r="BZ114" s="835"/>
      <c r="CA114" s="835" t="s">
        <v>112</v>
      </c>
      <c r="CB114" s="835"/>
      <c r="CC114" s="835"/>
      <c r="CD114" s="835"/>
      <c r="CE114" s="835"/>
      <c r="CF114" s="896" t="s">
        <v>112</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112805</v>
      </c>
      <c r="AB115" s="944"/>
      <c r="AC115" s="944"/>
      <c r="AD115" s="944"/>
      <c r="AE115" s="945"/>
      <c r="AF115" s="946">
        <v>94243</v>
      </c>
      <c r="AG115" s="944"/>
      <c r="AH115" s="944"/>
      <c r="AI115" s="944"/>
      <c r="AJ115" s="945"/>
      <c r="AK115" s="946">
        <v>94342</v>
      </c>
      <c r="AL115" s="944"/>
      <c r="AM115" s="944"/>
      <c r="AN115" s="944"/>
      <c r="AO115" s="945"/>
      <c r="AP115" s="947">
        <v>0.6</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946933</v>
      </c>
      <c r="DH115" s="798"/>
      <c r="DI115" s="798"/>
      <c r="DJ115" s="798"/>
      <c r="DK115" s="799"/>
      <c r="DL115" s="800">
        <v>572011</v>
      </c>
      <c r="DM115" s="798"/>
      <c r="DN115" s="798"/>
      <c r="DO115" s="798"/>
      <c r="DP115" s="799"/>
      <c r="DQ115" s="800">
        <v>491785</v>
      </c>
      <c r="DR115" s="798"/>
      <c r="DS115" s="798"/>
      <c r="DT115" s="798"/>
      <c r="DU115" s="799"/>
      <c r="DV115" s="845">
        <v>3</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3846179</v>
      </c>
      <c r="AB117" s="930"/>
      <c r="AC117" s="930"/>
      <c r="AD117" s="930"/>
      <c r="AE117" s="931"/>
      <c r="AF117" s="932">
        <v>3769147</v>
      </c>
      <c r="AG117" s="930"/>
      <c r="AH117" s="930"/>
      <c r="AI117" s="930"/>
      <c r="AJ117" s="931"/>
      <c r="AK117" s="932">
        <v>3948375</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94052</v>
      </c>
      <c r="AB119" s="916"/>
      <c r="AC119" s="916"/>
      <c r="AD119" s="916"/>
      <c r="AE119" s="917"/>
      <c r="AF119" s="918">
        <v>94243</v>
      </c>
      <c r="AG119" s="916"/>
      <c r="AH119" s="916"/>
      <c r="AI119" s="916"/>
      <c r="AJ119" s="917"/>
      <c r="AK119" s="918">
        <v>94342</v>
      </c>
      <c r="AL119" s="916"/>
      <c r="AM119" s="916"/>
      <c r="AN119" s="916"/>
      <c r="AO119" s="917"/>
      <c r="AP119" s="919">
        <v>0.6</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34310228</v>
      </c>
      <c r="BR119" s="866"/>
      <c r="BS119" s="866"/>
      <c r="BT119" s="866"/>
      <c r="BU119" s="866"/>
      <c r="BV119" s="866">
        <v>32654550</v>
      </c>
      <c r="BW119" s="866"/>
      <c r="BX119" s="866"/>
      <c r="BY119" s="866"/>
      <c r="BZ119" s="866"/>
      <c r="CA119" s="866">
        <v>33908222</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12560940</v>
      </c>
      <c r="BR120" s="863"/>
      <c r="BS120" s="863"/>
      <c r="BT120" s="863"/>
      <c r="BU120" s="863"/>
      <c r="BV120" s="863">
        <v>13243856</v>
      </c>
      <c r="BW120" s="863"/>
      <c r="BX120" s="863"/>
      <c r="BY120" s="863"/>
      <c r="BZ120" s="863"/>
      <c r="CA120" s="863">
        <v>14955921</v>
      </c>
      <c r="CB120" s="863"/>
      <c r="CC120" s="863"/>
      <c r="CD120" s="863"/>
      <c r="CE120" s="863"/>
      <c r="CF120" s="887">
        <v>91.9</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14010402</v>
      </c>
      <c r="DH120" s="863"/>
      <c r="DI120" s="863"/>
      <c r="DJ120" s="863"/>
      <c r="DK120" s="863"/>
      <c r="DL120" s="863">
        <v>13175742</v>
      </c>
      <c r="DM120" s="863"/>
      <c r="DN120" s="863"/>
      <c r="DO120" s="863"/>
      <c r="DP120" s="863"/>
      <c r="DQ120" s="863">
        <v>12830337</v>
      </c>
      <c r="DR120" s="863"/>
      <c r="DS120" s="863"/>
      <c r="DT120" s="863"/>
      <c r="DU120" s="863"/>
      <c r="DV120" s="864">
        <v>78.8</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10306020</v>
      </c>
      <c r="BR121" s="835"/>
      <c r="BS121" s="835"/>
      <c r="BT121" s="835"/>
      <c r="BU121" s="835"/>
      <c r="BV121" s="835">
        <v>9970983</v>
      </c>
      <c r="BW121" s="835"/>
      <c r="BX121" s="835"/>
      <c r="BY121" s="835"/>
      <c r="BZ121" s="835"/>
      <c r="CA121" s="835">
        <v>9696493</v>
      </c>
      <c r="CB121" s="835"/>
      <c r="CC121" s="835"/>
      <c r="CD121" s="835"/>
      <c r="CE121" s="835"/>
      <c r="CF121" s="896">
        <v>59.6</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1254677</v>
      </c>
      <c r="DH121" s="835"/>
      <c r="DI121" s="835"/>
      <c r="DJ121" s="835"/>
      <c r="DK121" s="835"/>
      <c r="DL121" s="835">
        <v>1053666</v>
      </c>
      <c r="DM121" s="835"/>
      <c r="DN121" s="835"/>
      <c r="DO121" s="835"/>
      <c r="DP121" s="835"/>
      <c r="DQ121" s="835">
        <v>957828</v>
      </c>
      <c r="DR121" s="835"/>
      <c r="DS121" s="835"/>
      <c r="DT121" s="835"/>
      <c r="DU121" s="835"/>
      <c r="DV121" s="812">
        <v>5.9</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31882442</v>
      </c>
      <c r="BR122" s="866"/>
      <c r="BS122" s="866"/>
      <c r="BT122" s="866"/>
      <c r="BU122" s="866"/>
      <c r="BV122" s="866">
        <v>30924994</v>
      </c>
      <c r="BW122" s="866"/>
      <c r="BX122" s="866"/>
      <c r="BY122" s="866"/>
      <c r="BZ122" s="866"/>
      <c r="CA122" s="866">
        <v>31455170</v>
      </c>
      <c r="CB122" s="866"/>
      <c r="CC122" s="866"/>
      <c r="CD122" s="866"/>
      <c r="CE122" s="866"/>
      <c r="CF122" s="867">
        <v>193.3</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603930</v>
      </c>
      <c r="DH122" s="835"/>
      <c r="DI122" s="835"/>
      <c r="DJ122" s="835"/>
      <c r="DK122" s="835"/>
      <c r="DL122" s="835">
        <v>537428</v>
      </c>
      <c r="DM122" s="835"/>
      <c r="DN122" s="835"/>
      <c r="DO122" s="835"/>
      <c r="DP122" s="835"/>
      <c r="DQ122" s="835">
        <v>468439</v>
      </c>
      <c r="DR122" s="835"/>
      <c r="DS122" s="835"/>
      <c r="DT122" s="835"/>
      <c r="DU122" s="835"/>
      <c r="DV122" s="812">
        <v>2.9</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18753</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54749402</v>
      </c>
      <c r="BR123" s="854"/>
      <c r="BS123" s="854"/>
      <c r="BT123" s="854"/>
      <c r="BU123" s="854"/>
      <c r="BV123" s="854">
        <v>54139833</v>
      </c>
      <c r="BW123" s="854"/>
      <c r="BX123" s="854"/>
      <c r="BY123" s="854"/>
      <c r="BZ123" s="854"/>
      <c r="CA123" s="854">
        <v>56107584</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28809</v>
      </c>
      <c r="DH123" s="798"/>
      <c r="DI123" s="798"/>
      <c r="DJ123" s="798"/>
      <c r="DK123" s="799"/>
      <c r="DL123" s="800">
        <v>32406</v>
      </c>
      <c r="DM123" s="798"/>
      <c r="DN123" s="798"/>
      <c r="DO123" s="798"/>
      <c r="DP123" s="799"/>
      <c r="DQ123" s="800">
        <v>24061</v>
      </c>
      <c r="DR123" s="798"/>
      <c r="DS123" s="798"/>
      <c r="DT123" s="798"/>
      <c r="DU123" s="799"/>
      <c r="DV123" s="845">
        <v>0.1</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1069685</v>
      </c>
      <c r="AB128" s="819"/>
      <c r="AC128" s="819"/>
      <c r="AD128" s="819"/>
      <c r="AE128" s="820"/>
      <c r="AF128" s="821">
        <v>1067778</v>
      </c>
      <c r="AG128" s="819"/>
      <c r="AH128" s="819"/>
      <c r="AI128" s="819"/>
      <c r="AJ128" s="820"/>
      <c r="AK128" s="821">
        <v>1068326</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112</v>
      </c>
      <c r="BG128" s="805"/>
      <c r="BH128" s="805"/>
      <c r="BI128" s="805"/>
      <c r="BJ128" s="805"/>
      <c r="BK128" s="805"/>
      <c r="BL128" s="828"/>
      <c r="BM128" s="804">
        <v>12.54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18549235</v>
      </c>
      <c r="AB129" s="798"/>
      <c r="AC129" s="798"/>
      <c r="AD129" s="798"/>
      <c r="AE129" s="799"/>
      <c r="AF129" s="800">
        <v>18925835</v>
      </c>
      <c r="AG129" s="798"/>
      <c r="AH129" s="798"/>
      <c r="AI129" s="798"/>
      <c r="AJ129" s="799"/>
      <c r="AK129" s="800">
        <v>19109956</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112</v>
      </c>
      <c r="BG129" s="788"/>
      <c r="BH129" s="788"/>
      <c r="BI129" s="788"/>
      <c r="BJ129" s="788"/>
      <c r="BK129" s="788"/>
      <c r="BL129" s="789"/>
      <c r="BM129" s="787">
        <v>17.54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2934695</v>
      </c>
      <c r="AB130" s="798"/>
      <c r="AC130" s="798"/>
      <c r="AD130" s="798"/>
      <c r="AE130" s="799"/>
      <c r="AF130" s="800">
        <v>2828523</v>
      </c>
      <c r="AG130" s="798"/>
      <c r="AH130" s="798"/>
      <c r="AI130" s="798"/>
      <c r="AJ130" s="799"/>
      <c r="AK130" s="800">
        <v>2837552</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15614540</v>
      </c>
      <c r="AB131" s="781"/>
      <c r="AC131" s="781"/>
      <c r="AD131" s="781"/>
      <c r="AE131" s="782"/>
      <c r="AF131" s="783">
        <v>16097312</v>
      </c>
      <c r="AG131" s="781"/>
      <c r="AH131" s="781"/>
      <c r="AI131" s="781"/>
      <c r="AJ131" s="782"/>
      <c r="AK131" s="783">
        <v>16272404</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-1.013164653</v>
      </c>
      <c r="AB132" s="761"/>
      <c r="AC132" s="761"/>
      <c r="AD132" s="761"/>
      <c r="AE132" s="762"/>
      <c r="AF132" s="763">
        <v>-0.78990827799999996</v>
      </c>
      <c r="AG132" s="761"/>
      <c r="AH132" s="761"/>
      <c r="AI132" s="761"/>
      <c r="AJ132" s="762"/>
      <c r="AK132" s="763">
        <v>0.26115993700000001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1.4</v>
      </c>
      <c r="AB133" s="740"/>
      <c r="AC133" s="740"/>
      <c r="AD133" s="740"/>
      <c r="AE133" s="741"/>
      <c r="AF133" s="739">
        <v>0</v>
      </c>
      <c r="AG133" s="740"/>
      <c r="AH133" s="740"/>
      <c r="AI133" s="740"/>
      <c r="AJ133" s="741"/>
      <c r="AK133" s="739">
        <v>-0.5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5" zoomScaleNormal="100" zoomScaleSheetLayoutView="8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2" t="s">
        <v>474</v>
      </c>
      <c r="L7" s="256"/>
      <c r="M7" s="257" t="s">
        <v>475</v>
      </c>
      <c r="N7" s="258"/>
    </row>
    <row r="8" spans="1:16" x14ac:dyDescent="0.15">
      <c r="A8" s="250"/>
      <c r="B8" s="246"/>
      <c r="C8" s="246"/>
      <c r="D8" s="246"/>
      <c r="E8" s="246"/>
      <c r="F8" s="246"/>
      <c r="G8" s="259"/>
      <c r="H8" s="260"/>
      <c r="I8" s="260"/>
      <c r="J8" s="261"/>
      <c r="K8" s="1153"/>
      <c r="L8" s="262" t="s">
        <v>476</v>
      </c>
      <c r="M8" s="263" t="s">
        <v>477</v>
      </c>
      <c r="N8" s="264" t="s">
        <v>478</v>
      </c>
    </row>
    <row r="9" spans="1:16" x14ac:dyDescent="0.15">
      <c r="A9" s="250"/>
      <c r="B9" s="246"/>
      <c r="C9" s="246"/>
      <c r="D9" s="246"/>
      <c r="E9" s="246"/>
      <c r="F9" s="246"/>
      <c r="G9" s="1166" t="s">
        <v>479</v>
      </c>
      <c r="H9" s="1167"/>
      <c r="I9" s="1167"/>
      <c r="J9" s="1168"/>
      <c r="K9" s="265">
        <v>3905509</v>
      </c>
      <c r="L9" s="266">
        <v>38472</v>
      </c>
      <c r="M9" s="267">
        <v>62051</v>
      </c>
      <c r="N9" s="268">
        <v>-38</v>
      </c>
    </row>
    <row r="10" spans="1:16" x14ac:dyDescent="0.15">
      <c r="A10" s="250"/>
      <c r="B10" s="246"/>
      <c r="C10" s="246"/>
      <c r="D10" s="246"/>
      <c r="E10" s="246"/>
      <c r="F10" s="246"/>
      <c r="G10" s="1166" t="s">
        <v>480</v>
      </c>
      <c r="H10" s="1167"/>
      <c r="I10" s="1167"/>
      <c r="J10" s="1168"/>
      <c r="K10" s="269">
        <v>522985</v>
      </c>
      <c r="L10" s="270">
        <v>5152</v>
      </c>
      <c r="M10" s="271">
        <v>5713</v>
      </c>
      <c r="N10" s="272">
        <v>-9.8000000000000007</v>
      </c>
    </row>
    <row r="11" spans="1:16" ht="13.5" customHeight="1" x14ac:dyDescent="0.15">
      <c r="A11" s="250"/>
      <c r="B11" s="246"/>
      <c r="C11" s="246"/>
      <c r="D11" s="246"/>
      <c r="E11" s="246"/>
      <c r="F11" s="246"/>
      <c r="G11" s="1166" t="s">
        <v>481</v>
      </c>
      <c r="H11" s="1167"/>
      <c r="I11" s="1167"/>
      <c r="J11" s="1168"/>
      <c r="K11" s="269">
        <v>762389</v>
      </c>
      <c r="L11" s="270">
        <v>7510</v>
      </c>
      <c r="M11" s="271">
        <v>5796</v>
      </c>
      <c r="N11" s="272">
        <v>29.6</v>
      </c>
    </row>
    <row r="12" spans="1:16" ht="13.5" customHeight="1" x14ac:dyDescent="0.15">
      <c r="A12" s="250"/>
      <c r="B12" s="246"/>
      <c r="C12" s="246"/>
      <c r="D12" s="246"/>
      <c r="E12" s="246"/>
      <c r="F12" s="246"/>
      <c r="G12" s="1166" t="s">
        <v>482</v>
      </c>
      <c r="H12" s="1167"/>
      <c r="I12" s="1167"/>
      <c r="J12" s="1168"/>
      <c r="K12" s="269">
        <v>42084</v>
      </c>
      <c r="L12" s="270">
        <v>415</v>
      </c>
      <c r="M12" s="271">
        <v>1167</v>
      </c>
      <c r="N12" s="272">
        <v>-64.400000000000006</v>
      </c>
    </row>
    <row r="13" spans="1:16" ht="13.5" customHeight="1" x14ac:dyDescent="0.15">
      <c r="A13" s="250"/>
      <c r="B13" s="246"/>
      <c r="C13" s="246"/>
      <c r="D13" s="246"/>
      <c r="E13" s="246"/>
      <c r="F13" s="246"/>
      <c r="G13" s="1166" t="s">
        <v>483</v>
      </c>
      <c r="H13" s="1167"/>
      <c r="I13" s="1167"/>
      <c r="J13" s="1168"/>
      <c r="K13" s="269" t="s">
        <v>484</v>
      </c>
      <c r="L13" s="270" t="s">
        <v>484</v>
      </c>
      <c r="M13" s="271">
        <v>0</v>
      </c>
      <c r="N13" s="272" t="s">
        <v>484</v>
      </c>
    </row>
    <row r="14" spans="1:16" ht="13.5" customHeight="1" x14ac:dyDescent="0.15">
      <c r="A14" s="250"/>
      <c r="B14" s="246"/>
      <c r="C14" s="246"/>
      <c r="D14" s="246"/>
      <c r="E14" s="246"/>
      <c r="F14" s="246"/>
      <c r="G14" s="1166" t="s">
        <v>485</v>
      </c>
      <c r="H14" s="1167"/>
      <c r="I14" s="1167"/>
      <c r="J14" s="1168"/>
      <c r="K14" s="269">
        <v>237922</v>
      </c>
      <c r="L14" s="270">
        <v>2344</v>
      </c>
      <c r="M14" s="271">
        <v>2337</v>
      </c>
      <c r="N14" s="272">
        <v>0.3</v>
      </c>
    </row>
    <row r="15" spans="1:16" ht="13.5" customHeight="1" x14ac:dyDescent="0.15">
      <c r="A15" s="250"/>
      <c r="B15" s="246"/>
      <c r="C15" s="246"/>
      <c r="D15" s="246"/>
      <c r="E15" s="246"/>
      <c r="F15" s="246"/>
      <c r="G15" s="1166" t="s">
        <v>486</v>
      </c>
      <c r="H15" s="1167"/>
      <c r="I15" s="1167"/>
      <c r="J15" s="1168"/>
      <c r="K15" s="269">
        <v>108297</v>
      </c>
      <c r="L15" s="270">
        <v>1067</v>
      </c>
      <c r="M15" s="271">
        <v>1594</v>
      </c>
      <c r="N15" s="272">
        <v>-33.1</v>
      </c>
    </row>
    <row r="16" spans="1:16" x14ac:dyDescent="0.15">
      <c r="A16" s="250"/>
      <c r="B16" s="246"/>
      <c r="C16" s="246"/>
      <c r="D16" s="246"/>
      <c r="E16" s="246"/>
      <c r="F16" s="246"/>
      <c r="G16" s="1169" t="s">
        <v>487</v>
      </c>
      <c r="H16" s="1170"/>
      <c r="I16" s="1170"/>
      <c r="J16" s="1171"/>
      <c r="K16" s="270">
        <v>-299060</v>
      </c>
      <c r="L16" s="270">
        <v>-2946</v>
      </c>
      <c r="M16" s="271">
        <v>-5993</v>
      </c>
      <c r="N16" s="272">
        <v>-50.8</v>
      </c>
    </row>
    <row r="17" spans="1:16" x14ac:dyDescent="0.15">
      <c r="A17" s="250"/>
      <c r="B17" s="246"/>
      <c r="C17" s="246"/>
      <c r="D17" s="246"/>
      <c r="E17" s="246"/>
      <c r="F17" s="246"/>
      <c r="G17" s="1169" t="s">
        <v>171</v>
      </c>
      <c r="H17" s="1170"/>
      <c r="I17" s="1170"/>
      <c r="J17" s="1171"/>
      <c r="K17" s="270">
        <v>5280126</v>
      </c>
      <c r="L17" s="270">
        <v>52013</v>
      </c>
      <c r="M17" s="271">
        <v>72665</v>
      </c>
      <c r="N17" s="272">
        <v>-28.4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4.72</v>
      </c>
      <c r="L21" s="283">
        <v>7.22</v>
      </c>
      <c r="M21" s="284">
        <v>-2.5</v>
      </c>
      <c r="N21" s="251"/>
      <c r="O21" s="285"/>
      <c r="P21" s="281"/>
    </row>
    <row r="22" spans="1:16" s="286" customFormat="1" x14ac:dyDescent="0.15">
      <c r="A22" s="281"/>
      <c r="B22" s="251"/>
      <c r="C22" s="251"/>
      <c r="D22" s="251"/>
      <c r="E22" s="251"/>
      <c r="F22" s="251"/>
      <c r="G22" s="1163" t="s">
        <v>493</v>
      </c>
      <c r="H22" s="1164"/>
      <c r="I22" s="1164"/>
      <c r="J22" s="1165"/>
      <c r="K22" s="287">
        <v>97.6</v>
      </c>
      <c r="L22" s="288">
        <v>98.4</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474</v>
      </c>
      <c r="L30" s="256"/>
      <c r="M30" s="257" t="s">
        <v>475</v>
      </c>
      <c r="N30" s="258"/>
    </row>
    <row r="31" spans="1:16" x14ac:dyDescent="0.15">
      <c r="A31" s="250"/>
      <c r="B31" s="246"/>
      <c r="C31" s="246"/>
      <c r="D31" s="246"/>
      <c r="E31" s="246"/>
      <c r="F31" s="246"/>
      <c r="G31" s="259"/>
      <c r="H31" s="260"/>
      <c r="I31" s="260"/>
      <c r="J31" s="261"/>
      <c r="K31" s="1153"/>
      <c r="L31" s="262" t="s">
        <v>476</v>
      </c>
      <c r="M31" s="263" t="s">
        <v>477</v>
      </c>
      <c r="N31" s="264" t="s">
        <v>478</v>
      </c>
    </row>
    <row r="32" spans="1:16" ht="27" customHeight="1" x14ac:dyDescent="0.15">
      <c r="A32" s="250"/>
      <c r="B32" s="246"/>
      <c r="C32" s="246"/>
      <c r="D32" s="246"/>
      <c r="E32" s="246"/>
      <c r="F32" s="246"/>
      <c r="G32" s="1154" t="s">
        <v>497</v>
      </c>
      <c r="H32" s="1155"/>
      <c r="I32" s="1155"/>
      <c r="J32" s="1156"/>
      <c r="K32" s="296">
        <v>2020806</v>
      </c>
      <c r="L32" s="296">
        <v>19906</v>
      </c>
      <c r="M32" s="297">
        <v>39687</v>
      </c>
      <c r="N32" s="298">
        <v>-49.8</v>
      </c>
    </row>
    <row r="33" spans="1:16" ht="13.5" customHeight="1" x14ac:dyDescent="0.15">
      <c r="A33" s="250"/>
      <c r="B33" s="246"/>
      <c r="C33" s="246"/>
      <c r="D33" s="246"/>
      <c r="E33" s="246"/>
      <c r="F33" s="246"/>
      <c r="G33" s="1154" t="s">
        <v>498</v>
      </c>
      <c r="H33" s="1155"/>
      <c r="I33" s="1155"/>
      <c r="J33" s="1156"/>
      <c r="K33" s="296" t="s">
        <v>484</v>
      </c>
      <c r="L33" s="296" t="s">
        <v>484</v>
      </c>
      <c r="M33" s="297" t="s">
        <v>484</v>
      </c>
      <c r="N33" s="298" t="s">
        <v>484</v>
      </c>
    </row>
    <row r="34" spans="1:16" ht="27" customHeight="1" x14ac:dyDescent="0.15">
      <c r="A34" s="250"/>
      <c r="B34" s="246"/>
      <c r="C34" s="246"/>
      <c r="D34" s="246"/>
      <c r="E34" s="246"/>
      <c r="F34" s="246"/>
      <c r="G34" s="1154" t="s">
        <v>499</v>
      </c>
      <c r="H34" s="1155"/>
      <c r="I34" s="1155"/>
      <c r="J34" s="1156"/>
      <c r="K34" s="296" t="s">
        <v>484</v>
      </c>
      <c r="L34" s="296" t="s">
        <v>484</v>
      </c>
      <c r="M34" s="297">
        <v>56</v>
      </c>
      <c r="N34" s="298" t="s">
        <v>484</v>
      </c>
    </row>
    <row r="35" spans="1:16" ht="27" customHeight="1" x14ac:dyDescent="0.15">
      <c r="A35" s="250"/>
      <c r="B35" s="246"/>
      <c r="C35" s="246"/>
      <c r="D35" s="246"/>
      <c r="E35" s="246"/>
      <c r="F35" s="246"/>
      <c r="G35" s="1154" t="s">
        <v>500</v>
      </c>
      <c r="H35" s="1155"/>
      <c r="I35" s="1155"/>
      <c r="J35" s="1156"/>
      <c r="K35" s="296">
        <v>1744306</v>
      </c>
      <c r="L35" s="296">
        <v>17183</v>
      </c>
      <c r="M35" s="297">
        <v>13696</v>
      </c>
      <c r="N35" s="298">
        <v>25.5</v>
      </c>
    </row>
    <row r="36" spans="1:16" ht="27" customHeight="1" x14ac:dyDescent="0.15">
      <c r="A36" s="250"/>
      <c r="B36" s="246"/>
      <c r="C36" s="246"/>
      <c r="D36" s="246"/>
      <c r="E36" s="246"/>
      <c r="F36" s="246"/>
      <c r="G36" s="1154" t="s">
        <v>501</v>
      </c>
      <c r="H36" s="1155"/>
      <c r="I36" s="1155"/>
      <c r="J36" s="1156"/>
      <c r="K36" s="296">
        <v>88921</v>
      </c>
      <c r="L36" s="296">
        <v>876</v>
      </c>
      <c r="M36" s="297">
        <v>1733</v>
      </c>
      <c r="N36" s="298">
        <v>-49.5</v>
      </c>
    </row>
    <row r="37" spans="1:16" ht="13.5" customHeight="1" x14ac:dyDescent="0.15">
      <c r="A37" s="250"/>
      <c r="B37" s="246"/>
      <c r="C37" s="246"/>
      <c r="D37" s="246"/>
      <c r="E37" s="246"/>
      <c r="F37" s="246"/>
      <c r="G37" s="1154" t="s">
        <v>502</v>
      </c>
      <c r="H37" s="1155"/>
      <c r="I37" s="1155"/>
      <c r="J37" s="1156"/>
      <c r="K37" s="296">
        <v>94342</v>
      </c>
      <c r="L37" s="296">
        <v>929</v>
      </c>
      <c r="M37" s="297">
        <v>790</v>
      </c>
      <c r="N37" s="298">
        <v>17.600000000000001</v>
      </c>
    </row>
    <row r="38" spans="1:16" ht="27" customHeight="1" x14ac:dyDescent="0.15">
      <c r="A38" s="250"/>
      <c r="B38" s="246"/>
      <c r="C38" s="246"/>
      <c r="D38" s="246"/>
      <c r="E38" s="246"/>
      <c r="F38" s="246"/>
      <c r="G38" s="1157" t="s">
        <v>503</v>
      </c>
      <c r="H38" s="1158"/>
      <c r="I38" s="1158"/>
      <c r="J38" s="1159"/>
      <c r="K38" s="299" t="s">
        <v>484</v>
      </c>
      <c r="L38" s="299" t="s">
        <v>484</v>
      </c>
      <c r="M38" s="300">
        <v>1</v>
      </c>
      <c r="N38" s="301" t="s">
        <v>484</v>
      </c>
      <c r="O38" s="295"/>
    </row>
    <row r="39" spans="1:16" x14ac:dyDescent="0.15">
      <c r="A39" s="250"/>
      <c r="B39" s="246"/>
      <c r="C39" s="246"/>
      <c r="D39" s="246"/>
      <c r="E39" s="246"/>
      <c r="F39" s="246"/>
      <c r="G39" s="1157" t="s">
        <v>504</v>
      </c>
      <c r="H39" s="1158"/>
      <c r="I39" s="1158"/>
      <c r="J39" s="1159"/>
      <c r="K39" s="302">
        <v>-1068326</v>
      </c>
      <c r="L39" s="302">
        <v>-10524</v>
      </c>
      <c r="M39" s="303">
        <v>-5521</v>
      </c>
      <c r="N39" s="304">
        <v>90.6</v>
      </c>
      <c r="O39" s="295"/>
    </row>
    <row r="40" spans="1:16" ht="27" customHeight="1" x14ac:dyDescent="0.15">
      <c r="A40" s="250"/>
      <c r="B40" s="246"/>
      <c r="C40" s="246"/>
      <c r="D40" s="246"/>
      <c r="E40" s="246"/>
      <c r="F40" s="246"/>
      <c r="G40" s="1154" t="s">
        <v>505</v>
      </c>
      <c r="H40" s="1155"/>
      <c r="I40" s="1155"/>
      <c r="J40" s="1156"/>
      <c r="K40" s="302">
        <v>-2837552</v>
      </c>
      <c r="L40" s="302">
        <v>-27952</v>
      </c>
      <c r="M40" s="303">
        <v>-35785</v>
      </c>
      <c r="N40" s="304">
        <v>-21.9</v>
      </c>
      <c r="O40" s="295"/>
    </row>
    <row r="41" spans="1:16" x14ac:dyDescent="0.15">
      <c r="A41" s="250"/>
      <c r="B41" s="246"/>
      <c r="C41" s="246"/>
      <c r="D41" s="246"/>
      <c r="E41" s="246"/>
      <c r="F41" s="246"/>
      <c r="G41" s="1160" t="s">
        <v>282</v>
      </c>
      <c r="H41" s="1161"/>
      <c r="I41" s="1161"/>
      <c r="J41" s="1162"/>
      <c r="K41" s="296">
        <v>42497</v>
      </c>
      <c r="L41" s="302">
        <v>419</v>
      </c>
      <c r="M41" s="303">
        <v>14658</v>
      </c>
      <c r="N41" s="304">
        <v>-97.1</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7" t="s">
        <v>474</v>
      </c>
      <c r="J49" s="1149" t="s">
        <v>509</v>
      </c>
      <c r="K49" s="1150"/>
      <c r="L49" s="1150"/>
      <c r="M49" s="1150"/>
      <c r="N49" s="1151"/>
    </row>
    <row r="50" spans="1:14" x14ac:dyDescent="0.15">
      <c r="A50" s="250"/>
      <c r="B50" s="246"/>
      <c r="C50" s="246"/>
      <c r="D50" s="246"/>
      <c r="E50" s="246"/>
      <c r="F50" s="246"/>
      <c r="G50" s="314"/>
      <c r="H50" s="315"/>
      <c r="I50" s="1148"/>
      <c r="J50" s="316" t="s">
        <v>510</v>
      </c>
      <c r="K50" s="317" t="s">
        <v>511</v>
      </c>
      <c r="L50" s="318" t="s">
        <v>512</v>
      </c>
      <c r="M50" s="319" t="s">
        <v>513</v>
      </c>
      <c r="N50" s="320" t="s">
        <v>514</v>
      </c>
    </row>
    <row r="51" spans="1:14" x14ac:dyDescent="0.15">
      <c r="A51" s="250"/>
      <c r="B51" s="246"/>
      <c r="C51" s="246"/>
      <c r="D51" s="246"/>
      <c r="E51" s="246"/>
      <c r="F51" s="246"/>
      <c r="G51" s="312" t="s">
        <v>515</v>
      </c>
      <c r="H51" s="313"/>
      <c r="I51" s="321">
        <v>2661078</v>
      </c>
      <c r="J51" s="322">
        <v>26316</v>
      </c>
      <c r="K51" s="323">
        <v>-0.3</v>
      </c>
      <c r="L51" s="324">
        <v>45761</v>
      </c>
      <c r="M51" s="325">
        <v>-4.9000000000000004</v>
      </c>
      <c r="N51" s="326">
        <v>4.5999999999999996</v>
      </c>
    </row>
    <row r="52" spans="1:14" x14ac:dyDescent="0.15">
      <c r="A52" s="250"/>
      <c r="B52" s="246"/>
      <c r="C52" s="246"/>
      <c r="D52" s="246"/>
      <c r="E52" s="246"/>
      <c r="F52" s="246"/>
      <c r="G52" s="327"/>
      <c r="H52" s="328" t="s">
        <v>516</v>
      </c>
      <c r="I52" s="329">
        <v>1147928</v>
      </c>
      <c r="J52" s="330">
        <v>11352</v>
      </c>
      <c r="K52" s="331">
        <v>-25.8</v>
      </c>
      <c r="L52" s="332">
        <v>24777</v>
      </c>
      <c r="M52" s="333">
        <v>9.4</v>
      </c>
      <c r="N52" s="334">
        <v>-35.200000000000003</v>
      </c>
    </row>
    <row r="53" spans="1:14" x14ac:dyDescent="0.15">
      <c r="A53" s="250"/>
      <c r="B53" s="246"/>
      <c r="C53" s="246"/>
      <c r="D53" s="246"/>
      <c r="E53" s="246"/>
      <c r="F53" s="246"/>
      <c r="G53" s="312" t="s">
        <v>517</v>
      </c>
      <c r="H53" s="313"/>
      <c r="I53" s="321">
        <v>3515864</v>
      </c>
      <c r="J53" s="322">
        <v>34874</v>
      </c>
      <c r="K53" s="323">
        <v>32.5</v>
      </c>
      <c r="L53" s="324">
        <v>56255</v>
      </c>
      <c r="M53" s="325">
        <v>22.9</v>
      </c>
      <c r="N53" s="326">
        <v>9.6</v>
      </c>
    </row>
    <row r="54" spans="1:14" x14ac:dyDescent="0.15">
      <c r="A54" s="250"/>
      <c r="B54" s="246"/>
      <c r="C54" s="246"/>
      <c r="D54" s="246"/>
      <c r="E54" s="246"/>
      <c r="F54" s="246"/>
      <c r="G54" s="327"/>
      <c r="H54" s="328" t="s">
        <v>516</v>
      </c>
      <c r="I54" s="329">
        <v>1457362</v>
      </c>
      <c r="J54" s="330">
        <v>14456</v>
      </c>
      <c r="K54" s="331">
        <v>27.3</v>
      </c>
      <c r="L54" s="332">
        <v>26957</v>
      </c>
      <c r="M54" s="333">
        <v>8.8000000000000007</v>
      </c>
      <c r="N54" s="334">
        <v>18.5</v>
      </c>
    </row>
    <row r="55" spans="1:14" x14ac:dyDescent="0.15">
      <c r="A55" s="250"/>
      <c r="B55" s="246"/>
      <c r="C55" s="246"/>
      <c r="D55" s="246"/>
      <c r="E55" s="246"/>
      <c r="F55" s="246"/>
      <c r="G55" s="312" t="s">
        <v>518</v>
      </c>
      <c r="H55" s="313"/>
      <c r="I55" s="321">
        <v>2224554</v>
      </c>
      <c r="J55" s="322">
        <v>22038</v>
      </c>
      <c r="K55" s="323">
        <v>-36.799999999999997</v>
      </c>
      <c r="L55" s="324">
        <v>57944</v>
      </c>
      <c r="M55" s="325">
        <v>3</v>
      </c>
      <c r="N55" s="326">
        <v>-39.799999999999997</v>
      </c>
    </row>
    <row r="56" spans="1:14" x14ac:dyDescent="0.15">
      <c r="A56" s="250"/>
      <c r="B56" s="246"/>
      <c r="C56" s="246"/>
      <c r="D56" s="246"/>
      <c r="E56" s="246"/>
      <c r="F56" s="246"/>
      <c r="G56" s="327"/>
      <c r="H56" s="328" t="s">
        <v>516</v>
      </c>
      <c r="I56" s="329">
        <v>1376968</v>
      </c>
      <c r="J56" s="330">
        <v>13641</v>
      </c>
      <c r="K56" s="331">
        <v>-5.6</v>
      </c>
      <c r="L56" s="332">
        <v>29326</v>
      </c>
      <c r="M56" s="333">
        <v>8.8000000000000007</v>
      </c>
      <c r="N56" s="334">
        <v>-14.4</v>
      </c>
    </row>
    <row r="57" spans="1:14" x14ac:dyDescent="0.15">
      <c r="A57" s="250"/>
      <c r="B57" s="246"/>
      <c r="C57" s="246"/>
      <c r="D57" s="246"/>
      <c r="E57" s="246"/>
      <c r="F57" s="246"/>
      <c r="G57" s="312" t="s">
        <v>519</v>
      </c>
      <c r="H57" s="313"/>
      <c r="I57" s="321">
        <v>3145479</v>
      </c>
      <c r="J57" s="322">
        <v>31098</v>
      </c>
      <c r="K57" s="323">
        <v>41.1</v>
      </c>
      <c r="L57" s="324">
        <v>54227</v>
      </c>
      <c r="M57" s="325">
        <v>-6.4</v>
      </c>
      <c r="N57" s="326">
        <v>47.5</v>
      </c>
    </row>
    <row r="58" spans="1:14" x14ac:dyDescent="0.15">
      <c r="A58" s="250"/>
      <c r="B58" s="246"/>
      <c r="C58" s="246"/>
      <c r="D58" s="246"/>
      <c r="E58" s="246"/>
      <c r="F58" s="246"/>
      <c r="G58" s="327"/>
      <c r="H58" s="328" t="s">
        <v>516</v>
      </c>
      <c r="I58" s="329">
        <v>2147721</v>
      </c>
      <c r="J58" s="330">
        <v>21233</v>
      </c>
      <c r="K58" s="331">
        <v>55.7</v>
      </c>
      <c r="L58" s="332">
        <v>29694</v>
      </c>
      <c r="M58" s="333">
        <v>1.3</v>
      </c>
      <c r="N58" s="334">
        <v>54.4</v>
      </c>
    </row>
    <row r="59" spans="1:14" x14ac:dyDescent="0.15">
      <c r="A59" s="250"/>
      <c r="B59" s="246"/>
      <c r="C59" s="246"/>
      <c r="D59" s="246"/>
      <c r="E59" s="246"/>
      <c r="F59" s="246"/>
      <c r="G59" s="312" t="s">
        <v>520</v>
      </c>
      <c r="H59" s="313"/>
      <c r="I59" s="321">
        <v>4786673</v>
      </c>
      <c r="J59" s="322">
        <v>47152</v>
      </c>
      <c r="K59" s="323">
        <v>51.6</v>
      </c>
      <c r="L59" s="324">
        <v>57295</v>
      </c>
      <c r="M59" s="325">
        <v>5.7</v>
      </c>
      <c r="N59" s="326">
        <v>45.9</v>
      </c>
    </row>
    <row r="60" spans="1:14" x14ac:dyDescent="0.15">
      <c r="A60" s="250"/>
      <c r="B60" s="246"/>
      <c r="C60" s="246"/>
      <c r="D60" s="246"/>
      <c r="E60" s="246"/>
      <c r="F60" s="246"/>
      <c r="G60" s="327"/>
      <c r="H60" s="328" t="s">
        <v>516</v>
      </c>
      <c r="I60" s="335">
        <v>3310676</v>
      </c>
      <c r="J60" s="330">
        <v>32612</v>
      </c>
      <c r="K60" s="331">
        <v>53.6</v>
      </c>
      <c r="L60" s="332">
        <v>32771</v>
      </c>
      <c r="M60" s="333">
        <v>10.4</v>
      </c>
      <c r="N60" s="334">
        <v>43.2</v>
      </c>
    </row>
    <row r="61" spans="1:14" x14ac:dyDescent="0.15">
      <c r="A61" s="250"/>
      <c r="B61" s="246"/>
      <c r="C61" s="246"/>
      <c r="D61" s="246"/>
      <c r="E61" s="246"/>
      <c r="F61" s="246"/>
      <c r="G61" s="312" t="s">
        <v>521</v>
      </c>
      <c r="H61" s="336"/>
      <c r="I61" s="337">
        <v>3266730</v>
      </c>
      <c r="J61" s="338">
        <v>32296</v>
      </c>
      <c r="K61" s="339">
        <v>17.600000000000001</v>
      </c>
      <c r="L61" s="340">
        <v>54296</v>
      </c>
      <c r="M61" s="341">
        <v>4.0999999999999996</v>
      </c>
      <c r="N61" s="326">
        <v>13.5</v>
      </c>
    </row>
    <row r="62" spans="1:14" x14ac:dyDescent="0.15">
      <c r="A62" s="250"/>
      <c r="B62" s="246"/>
      <c r="C62" s="246"/>
      <c r="D62" s="246"/>
      <c r="E62" s="246"/>
      <c r="F62" s="246"/>
      <c r="G62" s="327"/>
      <c r="H62" s="328" t="s">
        <v>516</v>
      </c>
      <c r="I62" s="329">
        <v>1888131</v>
      </c>
      <c r="J62" s="330">
        <v>18659</v>
      </c>
      <c r="K62" s="331">
        <v>21</v>
      </c>
      <c r="L62" s="332">
        <v>28705</v>
      </c>
      <c r="M62" s="333">
        <v>7.7</v>
      </c>
      <c r="N62" s="334">
        <v>13.3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33.11</v>
      </c>
      <c r="G47" s="12">
        <v>33.01</v>
      </c>
      <c r="H47" s="12">
        <v>36.31</v>
      </c>
      <c r="I47" s="12">
        <v>35.69</v>
      </c>
      <c r="J47" s="13">
        <v>35.47</v>
      </c>
    </row>
    <row r="48" spans="2:10" ht="57.75" customHeight="1" x14ac:dyDescent="0.15">
      <c r="B48" s="14"/>
      <c r="C48" s="1174" t="s">
        <v>4</v>
      </c>
      <c r="D48" s="1174"/>
      <c r="E48" s="1175"/>
      <c r="F48" s="15">
        <v>8.67</v>
      </c>
      <c r="G48" s="16">
        <v>9.01</v>
      </c>
      <c r="H48" s="16">
        <v>5.96</v>
      </c>
      <c r="I48" s="16">
        <v>7.27</v>
      </c>
      <c r="J48" s="17">
        <v>5.91</v>
      </c>
    </row>
    <row r="49" spans="2:10" ht="57.75" customHeight="1" thickBot="1" x14ac:dyDescent="0.2">
      <c r="B49" s="18"/>
      <c r="C49" s="1176" t="s">
        <v>5</v>
      </c>
      <c r="D49" s="1176"/>
      <c r="E49" s="1177"/>
      <c r="F49" s="19">
        <v>4.46</v>
      </c>
      <c r="G49" s="20">
        <v>1.25</v>
      </c>
      <c r="H49" s="20" t="s">
        <v>528</v>
      </c>
      <c r="I49" s="20">
        <v>1.52</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2018-03-02T09:52:37Z</cp:lastPrinted>
  <dcterms:created xsi:type="dcterms:W3CDTF">2018-01-24T05:04:53Z</dcterms:created>
  <dcterms:modified xsi:type="dcterms:W3CDTF">2018-11-19T12:32:50Z</dcterms:modified>
  <cp:category/>
</cp:coreProperties>
</file>