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tabRatio="863"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AM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l="1"/>
  <c r="BE35" i="9" s="1"/>
  <c r="BE36" i="9" s="1"/>
  <c r="BE37" i="9" s="1"/>
  <c r="BW34" i="9"/>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<sst xmlns="http://schemas.openxmlformats.org/spreadsheetml/2006/main" count="1144" uniqueCount="586">
  <si>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</si>
  <si>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</si>
  <si>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</si>
  <si>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</si>
  <si>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</si>
  <si>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</si>
  <si>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</si>
  <si>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</si>
  <si>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</si>
  <si>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</si>
  <si>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</si>
  <si>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</si>
  <si>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</si>
  <si>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</si>
  <si>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</si>
  <si>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</si>
  <si>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</si>
  <si>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</si>
  <si>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</si>
  <si>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</si>
  <si>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</si>
  <si>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</si>
  <si>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</si>
  <si>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</si>
  <si>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</si>
  <si>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</si>
  <si>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</si>
  <si>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</si>
  <si>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</si>
  <si>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</si>
  <si>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</si>
  <si>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</si>
  <si>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</si>
  <si>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</si>
  <si>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</si>
  <si>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</si>
  <si>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</si>
  <si>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</si>
  <si>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</si>
  <si>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</si>
  <si>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</si>
  <si>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</si>
  <si>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</si>
  <si>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</si>
  <si>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</si>
  <si>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</si>
  <si>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</si>
  <si>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</si>
  <si>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</si>
  <si>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</si>
  <si>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</si>
  <si>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</si>
  <si>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</si>
  <si>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</si>
  <si>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</si>
  <si>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</si>
  <si>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</si>
  <si>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</si>
  <si>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</si>
  <si>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</si>
  <si>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</si>
  <si>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</si>
  <si>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</si>
  <si>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</si>
  <si>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</si>
  <si>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</si>
  <si>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</si>
  <si>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</si>
  <si>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</si>
  <si>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</si>
  <si>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</si>
  <si>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</si>
  <si>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</si>
  <si>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</si>
  <si>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</si>
  <si>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</si>
  <si>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</si>
  <si>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</si>
  <si>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</si>
  <si>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</si>
  <si>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</si>
  <si>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</si>
  <si>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</si>
  <si>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</si>
  <si>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</si>
  <si>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</si>
  <si>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</si>
  <si>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</si>
  <si>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</si>
  <si>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</si>
  <si>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</si>
  <si>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</si>
  <si>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</si>
  <si>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</si>
  <si>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</si>
  <si>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</si>
  <si>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</si>
  <si>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</si>
  <si>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</si>
  <si>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</si>
  <si>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</si>
  <si>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</si>
  <si>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</si>
  <si>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</si>
  <si>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</si>
  <si>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</si>
  <si>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</si>
  <si>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</si>
  <si>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</si>
  <si>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</si>
  <si>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</si>
  <si>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</si>
  <si>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</si>
  <si>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</si>
  <si>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</si>
  <si>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</si>
  <si>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</si>
  <si>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</si>
  <si>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</si>
  <si>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</si>
  <si>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</si>
  <si>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</si>
  <si>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</si>
  <si>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</si>
  <si>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</si>
  <si>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</si>
  <si>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</si>
  <si>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</si>
  <si>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</si>
  <si>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</si>
  <si>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</si>
  <si>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</si>
  <si>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</si>
  <si>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</si>
  <si>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</si>
  <si>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</si>
  <si>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</si>
  <si>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</si>
  <si>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</si>
  <si>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</si>
  <si>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</si>
  <si>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</si>
  <si>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</si>
  <si>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</si>
  <si>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</si>
  <si>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</si>
  <si>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</si>
  <si>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</si>
  <si>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</si>
  <si>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</si>
  <si>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</si>
  <si>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</si>
  <si>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</si>
  <si>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</si>
  <si>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</si>
  <si>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</si>
  <si>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</si>
  <si>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</si>
  <si>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</si>
  <si>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</si>
  <si>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</si>
  <si>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</si>
  <si>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</si>
  <si>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</si>
  <si>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</si>
  <si>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</si>
  <si>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</si>
  <si>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</si>
  <si>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</si>
  <si>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</si>
  <si>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</si>
  <si>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</si>
  <si>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</si>
  <si>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</si>
  <si>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</si>
  <si>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</si>
  <si>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</si>
  <si>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</si>
  <si>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</si>
  <si>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</si>
  <si>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</si>
  <si>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</si>
  <si>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</si>
  <si>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</si>
  <si>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</si>
  <si>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</si>
  <si>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</si>
  <si>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</si>
  <si>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</si>
  <si>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</si>
  <si>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</si>
  <si>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</si>
  <si>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</si>
  <si>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</si>
  <si>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</si>
  <si>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</si>
  <si>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岐阜県高山市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</si>
  <si>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</si>
  <si>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</si>
  <si>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</si>
  <si>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</si>
  <si>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</si>
  <si>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</si>
  <si>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</si>
  <si>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</si>
  <si>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</si>
  <si>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</si>
  <si>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</si>
  <si>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</si>
  <si>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</si>
  <si>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</si>
  <si>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</si>
  <si>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</si>
  <si>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</si>
  <si>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</si>
  <si>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</si>
  <si>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</si>
  <si>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</si>
  <si>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</si>
  <si>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</si>
  <si>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</si>
  <si>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</si>
  <si>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</si>
  <si>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</si>
  <si>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</si>
  <si>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</si>
  <si>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</si>
  <si>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</si>
  <si>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</si>
  <si>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</si>
  <si>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</si>
  <si>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</si>
  <si>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</si>
  <si>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</si>
  <si>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</si>
  <si>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</si>
  <si>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</si>
  <si>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</si>
  <si>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</si>
  <si>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</si>
  <si>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</si>
  <si>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</si>
  <si>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</si>
  <si>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</si>
  <si>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</si>
  <si>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</si>
  <si>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</si>
  <si>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</si>
  <si>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</si>
  <si>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</si>
  <si>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</si>
  <si>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</si>
  <si>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</si>
  <si>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</si>
  <si>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</si>
  <si>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</si>
  <si>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</si>
  <si>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</si>
  <si>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</si>
  <si>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</si>
  <si>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</si>
  <si>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</si>
  <si>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</si>
  <si>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</si>
  <si>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</si>
  <si>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</si>
  <si>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</si>
  <si>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</si>
  <si>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</si>
  <si>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</si>
  <si>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</si>
  <si>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</si>
  <si>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</si>
  <si>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</si>
  <si>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</si>
  <si>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</si>
  <si>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</si>
  <si>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</si>
  <si>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</si>
  <si>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</si>
  <si>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</si>
  <si>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</si>
  <si>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</si>
  <si>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</si>
  <si>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</si>
  <si>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</si>
  <si>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</si>
  <si>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</si>
  <si>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</si>
  <si>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</si>
  <si>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</si>
  <si>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</si>
  <si>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</si>
  <si>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</si>
  <si>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</si>
  <si>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</si>
  <si>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</si>
  <si>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</si>
  <si>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</si>
  <si>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</si>
  <si>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</si>
  <si>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</si>
  <si>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</si>
  <si>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</si>
  <si>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</si>
  <si>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</si>
  <si>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</si>
  <si>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</si>
  <si>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</si>
  <si>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</si>
  <si>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</si>
  <si>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</si>
  <si>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</si>
  <si>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</si>
  <si>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</si>
  <si>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</si>
  <si>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</si>
  <si>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</si>
  <si>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</si>
  <si>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</si>
  <si>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</si>
  <si>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</si>
  <si>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</si>
  <si>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</si>
  <si>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</si>
  <si>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</si>
  <si>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</si>
  <si>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</si>
  <si>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</si>
  <si>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</si>
  <si>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</si>
  <si>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</si>
  <si>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</si>
  <si>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</si>
  <si>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</si>
  <si>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</si>
  <si>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</si>
  <si>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</si>
  <si>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</si>
  <si>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</si>
  <si>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</si>
  <si>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</si>
  <si>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</si>
  <si>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</si>
  <si>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</si>
  <si>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岐阜県高山市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</si>
  <si>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</si>
  <si>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</si>
  <si>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</si>
  <si>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</si>
  <si>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</si>
  <si>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</si>
  <si>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</si>
  <si>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</si>
  <si>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</si>
  <si>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</si>
  <si>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</si>
  <si>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</si>
  <si>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</si>
  <si>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</si>
  <si>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</si>
  <si>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</si>
  <si>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</si>
  <si>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</si>
  <si>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</si>
  <si>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</si>
  <si>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</si>
  <si>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</si>
  <si>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</si>
  <si>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</si>
  <si>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</si>
  <si>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</si>
  <si>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</si>
  <si>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</si>
  <si>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</si>
  <si>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</si>
  <si>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</si>
  <si>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</si>
  <si>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</si>
  <si>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</si>
  <si>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</si>
  <si>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</si>
  <si>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</si>
  <si>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</si>
  <si>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</si>
  <si>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</si>
  <si>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</si>
  <si>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</si>
  <si>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地方卸売市場事業特別会計</t>
    <phoneticPr fontId="5"/>
  </si>
  <si>
    <t>農業集落排水事業特別会計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</si>
  <si>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</si>
  <si>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</si>
  <si>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</si>
  <si>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</si>
  <si>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</si>
  <si>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</si>
  <si>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</si>
  <si>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</si>
  <si>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</si>
  <si>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</si>
  <si>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</si>
  <si>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</si>
  <si>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</si>
  <si>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</si>
  <si>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</si>
  <si>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</si>
  <si>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</si>
  <si>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</si>
  <si>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</si>
  <si>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</si>
  <si>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</si>
  <si>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</si>
  <si>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</si>
  <si>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</si>
  <si>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</si>
  <si>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</si>
  <si>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</si>
  <si>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</si>
  <si>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</si>
  <si>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</si>
  <si>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</si>
  <si>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</si>
  <si>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</si>
  <si>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</si>
  <si>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</si>
  <si>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</si>
  <si>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</si>
  <si>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</si>
  <si>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</si>
  <si>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</si>
  <si>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</si>
  <si>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</si>
  <si>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</si>
  <si>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</si>
  <si>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</si>
  <si>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</si>
  <si>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</si>
  <si>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</si>
  <si>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</si>
  <si>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</si>
  <si>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</si>
  <si>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</si>
  <si>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</si>
  <si>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</si>
  <si>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</si>
  <si>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</si>
  <si>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</si>
  <si>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</si>
  <si>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</si>
  <si>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</si>
  <si>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</si>
  <si>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</si>
  <si>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</si>
  <si>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</si>
  <si>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</si>
  <si>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</si>
  <si>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</si>
  <si>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</si>
  <si>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</si>
  <si>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</si>
  <si>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</si>
  <si>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</si>
  <si>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</si>
  <si>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</si>
  <si>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</si>
  <si>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</si>
  <si>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</si>
  <si>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</si>
  <si>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</si>
  <si>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</si>
  <si>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</si>
  <si>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</si>
  <si>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</si>
  <si>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</si>
  <si>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</si>
  <si>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</si>
  <si>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</si>
  <si>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</si>
  <si>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</si>
  <si>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</si>
  <si>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</si>
  <si>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</si>
  <si>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</si>
  <si>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</si>
  <si>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</si>
  <si>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</si>
  <si>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</si>
  <si>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</si>
  <si>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</si>
  <si>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</si>
  <si>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</si>
  <si>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</si>
  <si>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</si>
  <si>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</si>
  <si>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</si>
  <si>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</si>
  <si>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</si>
  <si>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</si>
  <si>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</si>
  <si>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</si>
  <si>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</si>
  <si>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</si>
  <si>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</si>
  <si>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</si>
  <si>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</si>
  <si>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</si>
  <si>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</si>
  <si>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</si>
  <si>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</si>
  <si>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</si>
  <si>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</si>
  <si>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</si>
  <si>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</si>
  <si>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</si>
  <si>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</si>
  <si>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</si>
  <si>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</si>
  <si>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</si>
  <si>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</si>
  <si>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</si>
  <si>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</si>
  <si>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</si>
  <si>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</si>
  <si>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</si>
  <si>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</si>
  <si>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</si>
  <si>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2.99</t>
  </si>
  <si>
    <t>水道事業会計</t>
  </si>
  <si>
    <t>一般会計</t>
  </si>
  <si>
    <t>介護保険事業特別会計</t>
  </si>
  <si>
    <t>国民健康保険事業特別会計（事業勘定）</t>
  </si>
  <si>
    <t>農業集落排水事業特別会計</t>
  </si>
  <si>
    <t>後期高齢者医療事業特別会計</t>
  </si>
  <si>
    <t>下水道事業特別会計</t>
  </si>
  <si>
    <t>国民健康保険事業特別会計（直診勘定）</t>
  </si>
  <si>
    <t>その他会計（赤字）</t>
  </si>
  <si>
    <t>その他会計（黒字）</t>
  </si>
  <si>
    <t>-</t>
    <phoneticPr fontId="2"/>
  </si>
  <si>
    <t>基金から1,097百万円繰入</t>
    <rPh sb="0" eb="2">
      <t>キキン</t>
    </rPh>
    <rPh sb="9" eb="12">
      <t>ヒャクマンエン</t>
    </rPh>
    <rPh sb="12" eb="14">
      <t>クリイレ</t>
    </rPh>
    <phoneticPr fontId="30"/>
  </si>
  <si>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</si>
  <si>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</si>
  <si>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</si>
  <si>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</si>
  <si>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30"/>
  </si>
  <si>
    <t>飛騨農業共済事務組合</t>
    <rPh sb="0" eb="2">
      <t>ヒダ</t>
    </rPh>
    <rPh sb="2" eb="4">
      <t>ノウギョウ</t>
    </rPh>
    <rPh sb="4" eb="6">
      <t>キョウサイ</t>
    </rPh>
    <rPh sb="6" eb="8">
      <t>ジム</t>
    </rPh>
    <rPh sb="8" eb="10">
      <t>クミアイ</t>
    </rPh>
    <phoneticPr fontId="30"/>
  </si>
  <si>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30"/>
  </si>
  <si>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30"/>
  </si>
  <si>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30"/>
  </si>
  <si>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30"/>
  </si>
  <si>
    <t>法適用</t>
    <rPh sb="0" eb="1">
      <t>ホウ</t>
    </rPh>
    <rPh sb="1" eb="3">
      <t>テキヨウ</t>
    </rPh>
    <phoneticPr fontId="2"/>
  </si>
  <si>
    <t>高山市施設振興公社</t>
    <rPh sb="0" eb="2">
      <t>タカヤマ</t>
    </rPh>
    <rPh sb="2" eb="3">
      <t>シ</t>
    </rPh>
    <rPh sb="3" eb="5">
      <t>シセツ</t>
    </rPh>
    <rPh sb="5" eb="7">
      <t>シンコウ</t>
    </rPh>
    <rPh sb="7" eb="9">
      <t>コウシャ</t>
    </rPh>
    <phoneticPr fontId="30"/>
  </si>
  <si>
    <t>高山市福祉サービス公社</t>
    <rPh sb="0" eb="2">
      <t>タカヤマ</t>
    </rPh>
    <rPh sb="2" eb="3">
      <t>シ</t>
    </rPh>
    <rPh sb="3" eb="5">
      <t>フクシ</t>
    </rPh>
    <rPh sb="9" eb="11">
      <t>コウシャ</t>
    </rPh>
    <phoneticPr fontId="30"/>
  </si>
  <si>
    <t>○</t>
  </si>
  <si>
    <t>高山市土地開発公社</t>
    <rPh sb="0" eb="2">
      <t>タカヤマ</t>
    </rPh>
    <rPh sb="2" eb="3">
      <t>シ</t>
    </rPh>
    <rPh sb="3" eb="5">
      <t>トチ</t>
    </rPh>
    <rPh sb="5" eb="7">
      <t>カイハツ</t>
    </rPh>
    <rPh sb="7" eb="9">
      <t>コウシャ</t>
    </rPh>
    <phoneticPr fontId="30"/>
  </si>
  <si>
    <t>飛騨高山テレ・エフエム</t>
    <rPh sb="0" eb="2">
      <t>ヒダ</t>
    </rPh>
    <rPh sb="2" eb="4">
      <t>タカヤマ</t>
    </rPh>
    <phoneticPr fontId="30"/>
  </si>
  <si>
    <t>乗鞍国際観光</t>
    <rPh sb="0" eb="2">
      <t>ノリクラ</t>
    </rPh>
    <rPh sb="2" eb="4">
      <t>コクサイ</t>
    </rPh>
    <rPh sb="4" eb="6">
      <t>カンコウ</t>
    </rPh>
    <phoneticPr fontId="30"/>
  </si>
  <si>
    <t>飛騨大鍾乳洞観光</t>
    <rPh sb="0" eb="2">
      <t>ヒダ</t>
    </rPh>
    <rPh sb="2" eb="3">
      <t>ダイ</t>
    </rPh>
    <rPh sb="3" eb="6">
      <t>ショウニュウドウ</t>
    </rPh>
    <rPh sb="6" eb="8">
      <t>カンコウ</t>
    </rPh>
    <phoneticPr fontId="30"/>
  </si>
  <si>
    <t>ふるさと清見２１</t>
    <rPh sb="4" eb="6">
      <t>キヨミ</t>
    </rPh>
    <phoneticPr fontId="30"/>
  </si>
  <si>
    <t>荘川観光振興公社</t>
    <rPh sb="0" eb="2">
      <t>ショウカワ</t>
    </rPh>
    <rPh sb="2" eb="4">
      <t>カンコウ</t>
    </rPh>
    <rPh sb="4" eb="6">
      <t>シンコウ</t>
    </rPh>
    <rPh sb="6" eb="8">
      <t>コウシャ</t>
    </rPh>
    <phoneticPr fontId="30"/>
  </si>
  <si>
    <t>位山ふれあいの里</t>
    <rPh sb="0" eb="1">
      <t>クライ</t>
    </rPh>
    <rPh sb="1" eb="2">
      <t>ヤマ</t>
    </rPh>
    <rPh sb="7" eb="8">
      <t>サト</t>
    </rPh>
    <phoneticPr fontId="30"/>
  </si>
  <si>
    <t>ひだ桃源郷</t>
    <rPh sb="2" eb="5">
      <t>トウゲンキョウ</t>
    </rPh>
    <phoneticPr fontId="30"/>
  </si>
  <si>
    <t>サンサンあさひ</t>
  </si>
  <si>
    <t>高根村観光開発公社</t>
    <rPh sb="0" eb="3">
      <t>タカネムラ</t>
    </rPh>
    <rPh sb="3" eb="5">
      <t>カンコウ</t>
    </rPh>
    <rPh sb="5" eb="7">
      <t>カイハツ</t>
    </rPh>
    <rPh sb="7" eb="9">
      <t>コウシャ</t>
    </rPh>
    <phoneticPr fontId="30"/>
  </si>
  <si>
    <t>飛騨森林都市企画</t>
    <rPh sb="0" eb="2">
      <t>ヒダ</t>
    </rPh>
    <rPh sb="2" eb="4">
      <t>シンリン</t>
    </rPh>
    <rPh sb="4" eb="6">
      <t>トシ</t>
    </rPh>
    <rPh sb="6" eb="8">
      <t>キカク</t>
    </rPh>
    <phoneticPr fontId="30"/>
  </si>
  <si>
    <t>飛騨国府観光</t>
    <rPh sb="0" eb="2">
      <t>ヒダ</t>
    </rPh>
    <rPh sb="2" eb="4">
      <t>コクフ</t>
    </rPh>
    <rPh sb="4" eb="6">
      <t>カンコウ</t>
    </rPh>
    <phoneticPr fontId="30"/>
  </si>
  <si>
    <t>飛騨地域地場産業振興センター</t>
    <rPh sb="0" eb="2">
      <t>ヒダ</t>
    </rPh>
    <rPh sb="2" eb="4">
      <t>チイキ</t>
    </rPh>
    <rPh sb="4" eb="6">
      <t>ジバ</t>
    </rPh>
    <rPh sb="6" eb="8">
      <t>サンギョウ</t>
    </rPh>
    <rPh sb="8" eb="10">
      <t>シンコウ</t>
    </rPh>
    <phoneticPr fontId="30"/>
  </si>
  <si>
    <t>高山市体育協会</t>
    <rPh sb="0" eb="2">
      <t>タカヤマ</t>
    </rPh>
    <rPh sb="2" eb="3">
      <t>シ</t>
    </rPh>
    <rPh sb="3" eb="5">
      <t>タイイク</t>
    </rPh>
    <rPh sb="5" eb="7">
      <t>キョウカイ</t>
    </rPh>
    <phoneticPr fontId="30"/>
  </si>
  <si>
    <t>高山市文化協会</t>
    <rPh sb="0" eb="2">
      <t>タカヤマ</t>
    </rPh>
    <rPh sb="2" eb="3">
      <t>シ</t>
    </rPh>
    <rPh sb="3" eb="5">
      <t>ブンカ</t>
    </rPh>
    <rPh sb="5" eb="7">
      <t>キョウカイ</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</si>
  <si>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</si>
  <si>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</si>
  <si>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</si>
  <si>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</si>
  <si>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</si>
  <si>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</si>
  <si>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</si>
  <si>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</si>
  <si>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</si>
  <si>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</si>
  <si>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</si>
  <si>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</si>
  <si>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</si>
  <si>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実質公債費比率については、これまで類似団体の平均をやや下回る水準で推移していたが、前年度に比べて0.3ポイント増加し、平成28年度においては、平均をやや上回る状況となっている。
比率増加の主な要因は、普通交付税の減少に伴う標準財政規模の縮小によるものである。</t>
    <rPh sb="0" eb="2">
      <t>ジッシツ</t>
    </rPh>
    <rPh sb="2" eb="5">
      <t>コウサイヒ</t>
    </rPh>
    <rPh sb="5" eb="7">
      <t>ヒリツ</t>
    </rPh>
    <rPh sb="17" eb="19">
      <t>ルイジ</t>
    </rPh>
    <rPh sb="19" eb="21">
      <t>ダンタイ</t>
    </rPh>
    <rPh sb="22" eb="24">
      <t>ヘイキン</t>
    </rPh>
    <rPh sb="27" eb="29">
      <t>シタマワ</t>
    </rPh>
    <rPh sb="30" eb="32">
      <t>スイジュン</t>
    </rPh>
    <rPh sb="33" eb="35">
      <t>スイイ</t>
    </rPh>
    <rPh sb="41" eb="44">
      <t>ゼンネンド</t>
    </rPh>
    <rPh sb="45" eb="46">
      <t>クラ</t>
    </rPh>
    <rPh sb="55" eb="57">
      <t>ゾウカ</t>
    </rPh>
    <rPh sb="59" eb="61">
      <t>ヘイセイ</t>
    </rPh>
    <rPh sb="63" eb="65">
      <t>ネンド</t>
    </rPh>
    <rPh sb="71" eb="73">
      <t>ヘイキン</t>
    </rPh>
    <rPh sb="76" eb="78">
      <t>ウワマワ</t>
    </rPh>
    <rPh sb="79" eb="81">
      <t>ジョウキョウ</t>
    </rPh>
    <rPh sb="89" eb="91">
      <t>ヒリツ</t>
    </rPh>
    <rPh sb="91" eb="93">
      <t>ゾウカ</t>
    </rPh>
    <rPh sb="94" eb="95">
      <t>オモ</t>
    </rPh>
    <rPh sb="96" eb="98">
      <t>ヨウイン</t>
    </rPh>
    <rPh sb="100" eb="102">
      <t>フツウ</t>
    </rPh>
    <rPh sb="102" eb="105">
      <t>コウフゼイ</t>
    </rPh>
    <rPh sb="106" eb="107">
      <t>ゲン</t>
    </rPh>
    <rPh sb="107" eb="108">
      <t>ショウ</t>
    </rPh>
    <rPh sb="109" eb="110">
      <t>トモナ</t>
    </rPh>
    <rPh sb="111" eb="113">
      <t>ヒョウジュン</t>
    </rPh>
    <rPh sb="113" eb="115">
      <t>ザイセイ</t>
    </rPh>
    <rPh sb="115" eb="117">
      <t>キボ</t>
    </rPh>
    <rPh sb="118" eb="120">
      <t>シュクショウ</t>
    </rPh>
    <phoneticPr fontId="5"/>
  </si>
  <si>
    <t>（　参考　）</t>
    <rPh sb="2" eb="4">
      <t>サンコウ</t>
    </rPh>
    <phoneticPr fontId="5"/>
  </si>
  <si>
    <t>実質公債費比率</t>
    <rPh sb="0" eb="2">
      <t>ジッシツ</t>
    </rPh>
    <rPh sb="2" eb="5">
      <t>コウサイヒ</t>
    </rPh>
    <rPh sb="5" eb="7">
      <t>ヒリツ</t>
    </rPh>
    <phoneticPr fontId="5"/>
  </si>
  <si>
    <t>市町村合併により人件費や公債費などの行政経費が増大したため、将来の財政負担軽減のために地方債残高の縮小など行政経費の抑制に努めた結果、平成22年度から将来負担比率は算定されていない。
一方、有形固定資産減価償却率は、類似団体と比較してやや高い数値となっており、公共施設等が老朽化している傾向にある。公共施設等総合管理計画における各類型毎の個別計画（実施計画）を平成32年度までに策定予定としており、その存廃・他の施設との複合化等も含めて検討を進めている。</t>
    <rPh sb="0" eb="3">
      <t>シチョウソン</t>
    </rPh>
    <rPh sb="3" eb="5">
      <t>ガッペイ</t>
    </rPh>
    <rPh sb="8" eb="11">
      <t>ジンケンヒ</t>
    </rPh>
    <rPh sb="12" eb="15">
      <t>コウサイヒ</t>
    </rPh>
    <rPh sb="18" eb="20">
      <t>ギョウセイ</t>
    </rPh>
    <rPh sb="20" eb="22">
      <t>ケイヒ</t>
    </rPh>
    <rPh sb="23" eb="25">
      <t>ゾウダイ</t>
    </rPh>
    <rPh sb="30" eb="32">
      <t>ショウライ</t>
    </rPh>
    <rPh sb="33" eb="35">
      <t>ザイセイ</t>
    </rPh>
    <rPh sb="35" eb="37">
      <t>フタン</t>
    </rPh>
    <rPh sb="37" eb="39">
      <t>ケイゲン</t>
    </rPh>
    <rPh sb="43" eb="46">
      <t>チホウサイ</t>
    </rPh>
    <rPh sb="46" eb="48">
      <t>ザンダカ</t>
    </rPh>
    <rPh sb="49" eb="51">
      <t>シュクショウ</t>
    </rPh>
    <rPh sb="53" eb="55">
      <t>ギョウセイ</t>
    </rPh>
    <rPh sb="55" eb="57">
      <t>ケイヒ</t>
    </rPh>
    <rPh sb="58" eb="60">
      <t>ヨクセイ</t>
    </rPh>
    <rPh sb="61" eb="62">
      <t>ツト</t>
    </rPh>
    <rPh sb="64" eb="66">
      <t>ケッカ</t>
    </rPh>
    <rPh sb="67" eb="69">
      <t>ヘイセイ</t>
    </rPh>
    <rPh sb="71" eb="72">
      <t>ネン</t>
    </rPh>
    <rPh sb="72" eb="73">
      <t>ド</t>
    </rPh>
    <rPh sb="75" eb="77">
      <t>ショウライ</t>
    </rPh>
    <rPh sb="77" eb="79">
      <t>フタン</t>
    </rPh>
    <rPh sb="79" eb="81">
      <t>ヒリツ</t>
    </rPh>
    <rPh sb="82" eb="84">
      <t>サンテイ</t>
    </rPh>
    <rPh sb="92" eb="94">
      <t>イッポウ</t>
    </rPh>
    <rPh sb="95" eb="97">
      <t>ユウケイ</t>
    </rPh>
    <rPh sb="97" eb="99">
      <t>コテイ</t>
    </rPh>
    <rPh sb="99" eb="101">
      <t>シサン</t>
    </rPh>
    <rPh sb="101" eb="103">
      <t>ゲンカ</t>
    </rPh>
    <rPh sb="103" eb="105">
      <t>ショウキャク</t>
    </rPh>
    <rPh sb="105" eb="106">
      <t>リツ</t>
    </rPh>
    <rPh sb="108" eb="110">
      <t>ルイジ</t>
    </rPh>
    <rPh sb="110" eb="112">
      <t>ダンタイ</t>
    </rPh>
    <rPh sb="113" eb="115">
      <t>ヒカク</t>
    </rPh>
    <rPh sb="119" eb="120">
      <t>タカ</t>
    </rPh>
    <rPh sb="121" eb="123">
      <t>スウチ</t>
    </rPh>
    <rPh sb="130" eb="132">
      <t>コウキョウ</t>
    </rPh>
    <rPh sb="132" eb="134">
      <t>シセツ</t>
    </rPh>
    <rPh sb="134" eb="135">
      <t>トウ</t>
    </rPh>
    <rPh sb="136" eb="139">
      <t>ロウキュウカ</t>
    </rPh>
    <rPh sb="143" eb="145">
      <t>ケイコウ</t>
    </rPh>
    <rPh sb="149" eb="151">
      <t>コウキョウ</t>
    </rPh>
    <rPh sb="151" eb="153">
      <t>シセツ</t>
    </rPh>
    <rPh sb="153" eb="154">
      <t>トウ</t>
    </rPh>
    <rPh sb="154" eb="156">
      <t>ソウゴウ</t>
    </rPh>
    <rPh sb="156" eb="158">
      <t>カンリ</t>
    </rPh>
    <rPh sb="158" eb="160">
      <t>ケイカク</t>
    </rPh>
    <rPh sb="164" eb="167">
      <t>カクルイケイ</t>
    </rPh>
    <rPh sb="167" eb="168">
      <t>ゴト</t>
    </rPh>
    <rPh sb="169" eb="171">
      <t>コベツ</t>
    </rPh>
    <rPh sb="171" eb="173">
      <t>ケイカク</t>
    </rPh>
    <rPh sb="174" eb="176">
      <t>ジッシ</t>
    </rPh>
    <rPh sb="176" eb="178">
      <t>ケイカク</t>
    </rPh>
    <rPh sb="180" eb="182">
      <t>ヘイセイ</t>
    </rPh>
    <rPh sb="184" eb="186">
      <t>ネンド</t>
    </rPh>
    <rPh sb="189" eb="191">
      <t>サクテイ</t>
    </rPh>
    <rPh sb="191" eb="193">
      <t>ヨテイ</t>
    </rPh>
    <rPh sb="201" eb="202">
      <t>ゾン</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</si>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</sst>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68011</c:v>
                </c:pt>
                <c:pt idx="1">
                  <c:v>60895</c:v>
                </c:pt>
                <c:pt idx="2">
                  <c:v>64570</c:v>
                </c:pt>
                <c:pt idx="3">
                  <c:v>79291</c:v>
                </c:pt>
                <c:pt idx="4">
                  <c:v>86968</c:v>
                </c:pt>
              </c:numCache>
            </c:numRef>
          </c:val>
          <c:smooth val="0"/>
        </c:ser>
        <c:dLbls>
          <c:showLegendKey val="0"/>
          <c:showVal val="0"/>
          <c:showCatName val="0"/>
          <c:showSerName val="0"/>
          <c:showPercent val="0"/>
          <c:showBubbleSize val="0"/>
        </c:dLbls>
        <c:marker val="1"/>
        <c:smooth val="0"/>
        <c:axId val="139029504"/>
        <c:axId val="139031680"/>
      </c:lineChart>
      <c:catAx>
        <c:axId val="13902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31680"/>
        <c:crosses val="autoZero"/>
        <c:auto val="1"/>
        <c:lblAlgn val="ctr"/>
        <c:lblOffset val="100"/>
        <c:tickLblSkip val="1"/>
        <c:tickMarkSkip val="1"/>
        <c:noMultiLvlLbl val="0"/>
      </c:catAx>
      <c:valAx>
        <c:axId val="139031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2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9.57</c:v>
                </c:pt>
                <c:pt idx="1">
                  <c:v>8</c:v>
                </c:pt>
                <c:pt idx="2">
                  <c:v>8.27</c:v>
                </c:pt>
                <c:pt idx="3">
                  <c:v>9.9600000000000009</c:v>
                </c:pt>
                <c:pt idx="4">
                  <c:v>6.73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54.64</c:v>
                </c:pt>
                <c:pt idx="1">
                  <c:v>64.63</c:v>
                </c:pt>
                <c:pt idx="2">
                  <c:v>72.650000000000006</c:v>
                </c:pt>
                <c:pt idx="3">
                  <c:v>82.69</c:v>
                </c:pt>
                <c:pt idx="4">
                  <c:v>93.45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2352128"/>
        <c:axId val="16235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2.96</c:v>
                </c:pt>
                <c:pt idx="2">
                  <c:v>1.1200000000000001</c:v>
                </c:pt>
                <c:pt idx="3">
                  <c:v>5.19</c:v>
                </c:pt>
                <c:pt idx="4">
                  <c:v>-2.99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2352128"/>
        <c:axId val="162358400"/>
      </c:lineChart>
      <c:catAx>
        <c:axId val="16235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358400"/>
        <c:crosses val="autoZero"/>
        <c:auto val="1"/>
        <c:lblAlgn val="ctr"/>
        <c:lblOffset val="100"/>
        <c:tickLblSkip val="1"/>
        <c:tickMarkSkip val="1"/>
        <c:noMultiLvlLbl val="0"/>
      </c:catAx>
      <c:valAx>
        <c:axId val="16235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5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1.01</c:v>
                </c:pt>
                <c:pt idx="2">
                  <c:v>#N/A</c:v>
                </c:pt>
                <c:pt idx="3">
                  <c:v>1.05</c:v>
                </c:pt>
                <c:pt idx="4">
                  <c:v>#N/A</c:v>
                </c:pt>
                <c:pt idx="5">
                  <c:v>0.9</c:v>
                </c:pt>
                <c:pt idx="6">
                  <c:v>#N/A</c:v>
                </c:pt>
                <c:pt idx="7">
                  <c:v>0.1</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c:v>
                </c:pt>
                <c:pt idx="2">
                  <c:v>#N/A</c:v>
                </c:pt>
                <c:pt idx="3">
                  <c:v>0.38</c:v>
                </c:pt>
                <c:pt idx="4">
                  <c:v>#N/A</c:v>
                </c:pt>
                <c:pt idx="5">
                  <c:v>0.2</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0.16</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0.15</c:v>
                </c:pt>
                <c:pt idx="4">
                  <c:v>#N/A</c:v>
                </c:pt>
                <c:pt idx="5">
                  <c:v>0.16</c:v>
                </c:pt>
                <c:pt idx="6">
                  <c:v>#N/A</c:v>
                </c:pt>
                <c:pt idx="7">
                  <c:v>0.17</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0.21</c:v>
                </c:pt>
                <c:pt idx="4">
                  <c:v>#N/A</c:v>
                </c:pt>
                <c:pt idx="5">
                  <c:v>0.21</c:v>
                </c:pt>
                <c:pt idx="6">
                  <c:v>#N/A</c:v>
                </c:pt>
                <c:pt idx="7">
                  <c:v>0.25</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0.05</c:v>
                </c:pt>
                <c:pt idx="4">
                  <c:v>#N/A</c:v>
                </c:pt>
                <c:pt idx="5">
                  <c:v>0.05</c:v>
                </c:pt>
                <c:pt idx="6">
                  <c:v>#N/A</c:v>
                </c:pt>
                <c:pt idx="7">
                  <c:v>0.19</c:v>
                </c:pt>
                <c:pt idx="8">
                  <c:v>#N/A</c:v>
                </c:pt>
                <c:pt idx="9">
                  <c:v>0.42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0.87</c:v>
                </c:pt>
                <c:pt idx="8">
                  <c:v>#N/A</c:v>
                </c:pt>
                <c:pt idx="9">
                  <c:v>0.56000000000000005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9.57</c:v>
                </c:pt>
                <c:pt idx="2">
                  <c:v>#N/A</c:v>
                </c:pt>
                <c:pt idx="3">
                  <c:v>7.99</c:v>
                </c:pt>
                <c:pt idx="4">
                  <c:v>#N/A</c:v>
                </c:pt>
                <c:pt idx="5">
                  <c:v>8.27</c:v>
                </c:pt>
                <c:pt idx="6">
                  <c:v>#N/A</c:v>
                </c:pt>
                <c:pt idx="7">
                  <c:v>9.9499999999999993</c:v>
                </c:pt>
                <c:pt idx="8">
                  <c:v>#N/A</c:v>
                </c:pt>
                <c:pt idx="9">
                  <c:v>6.73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5.1100000000000003</c:v>
                </c:pt>
                <c:pt idx="2">
                  <c:v>#N/A</c:v>
                </c:pt>
                <c:pt idx="3">
                  <c:v>5.27</c:v>
                </c:pt>
                <c:pt idx="4">
                  <c:v>#N/A</c:v>
                </c:pt>
                <c:pt idx="5">
                  <c:v>6.64</c:v>
                </c:pt>
                <c:pt idx="6">
                  <c:v>#N/A</c:v>
                </c:pt>
                <c:pt idx="7">
                  <c:v>8.16</c:v>
                </c:pt>
                <c:pt idx="8">
                  <c:v>#N/A</c:v>
                </c:pt>
                <c:pt idx="9">
                  <c:v>8.7100000000000009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3249664"/>
        <c:axId val="173251200"/>
      </c:barChart>
      <c:catAx>
        <c:axId val="1732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251200"/>
        <c:crosses val="autoZero"/>
        <c:auto val="1"/>
        <c:lblAlgn val="ctr"/>
        <c:lblOffset val="100"/>
        <c:tickLblSkip val="1"/>
        <c:tickMarkSkip val="1"/>
        <c:noMultiLvlLbl val="0"/>
      </c:catAx>
      <c:valAx>
        <c:axId val="17325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24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6398</c:v>
                </c:pt>
                <c:pt idx="5">
                  <c:v>6062</c:v>
                </c:pt>
                <c:pt idx="8">
                  <c:v>5753</c:v>
                </c:pt>
                <c:pt idx="11">
                  <c:v>5274</c:v>
                </c:pt>
                <c:pt idx="14">
                  <c:v>4641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611</c:v>
                </c:pt>
                <c:pt idx="3">
                  <c:v>566</c:v>
                </c:pt>
                <c:pt idx="6">
                  <c:v>392</c:v>
                </c:pt>
                <c:pt idx="9">
                  <c:v>389</c:v>
                </c:pt>
                <c:pt idx="12">
                  <c:v>535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1740</c:v>
                </c:pt>
                <c:pt idx="3">
                  <c:v>1700</c:v>
                </c:pt>
                <c:pt idx="6">
                  <c:v>1647</c:v>
                </c:pt>
                <c:pt idx="9">
                  <c:v>1570</c:v>
                </c:pt>
                <c:pt idx="12">
                  <c:v>1581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6161</c:v>
                </c:pt>
                <c:pt idx="3">
                  <c:v>6074</c:v>
                </c:pt>
                <c:pt idx="6">
                  <c:v>5906</c:v>
                </c:pt>
                <c:pt idx="9">
                  <c:v>5715</c:v>
                </c:pt>
                <c:pt idx="12">
                  <c:v>4861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792960"/>
        <c:axId val="16079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2123</c:v>
                </c:pt>
                <c:pt idx="2">
                  <c:v>#N/A</c:v>
                </c:pt>
                <c:pt idx="3">
                  <c:v>#N/A</c:v>
                </c:pt>
                <c:pt idx="4">
                  <c:v>2287</c:v>
                </c:pt>
                <c:pt idx="5">
                  <c:v>#N/A</c:v>
                </c:pt>
                <c:pt idx="6">
                  <c:v>#N/A</c:v>
                </c:pt>
                <c:pt idx="7">
                  <c:v>2201</c:v>
                </c:pt>
                <c:pt idx="8">
                  <c:v>#N/A</c:v>
                </c:pt>
                <c:pt idx="9">
                  <c:v>#N/A</c:v>
                </c:pt>
                <c:pt idx="10">
                  <c:v>2409</c:v>
                </c:pt>
                <c:pt idx="11">
                  <c:v>#N/A</c:v>
                </c:pt>
                <c:pt idx="12">
                  <c:v>#N/A</c:v>
                </c:pt>
                <c:pt idx="13">
                  <c:v>2345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792960"/>
        <c:axId val="160794880"/>
      </c:lineChart>
      <c:catAx>
        <c:axId val="1607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94880"/>
        <c:crosses val="autoZero"/>
        <c:auto val="1"/>
        <c:lblAlgn val="ctr"/>
        <c:lblOffset val="100"/>
        <c:tickLblSkip val="1"/>
        <c:tickMarkSkip val="1"/>
        <c:noMultiLvlLbl val="0"/>
      </c:catAx>
      <c:valAx>
        <c:axId val="1607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49405</c:v>
                </c:pt>
                <c:pt idx="5">
                  <c:v>47591</c:v>
                </c:pt>
                <c:pt idx="8">
                  <c:v>45448</c:v>
                </c:pt>
                <c:pt idx="11">
                  <c:v>43556</c:v>
                </c:pt>
                <c:pt idx="14">
                  <c:v>41357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8080</c:v>
                </c:pt>
                <c:pt idx="5">
                  <c:v>7846</c:v>
                </c:pt>
                <c:pt idx="8">
                  <c:v>6280</c:v>
                </c:pt>
                <c:pt idx="11">
                  <c:v>3853</c:v>
                </c:pt>
                <c:pt idx="14">
                  <c:v>2810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37274</c:v>
                </c:pt>
                <c:pt idx="5">
                  <c:v>40627</c:v>
                </c:pt>
                <c:pt idx="8">
                  <c:v>42903</c:v>
                </c:pt>
                <c:pt idx="11">
                  <c:v>47064</c:v>
                </c:pt>
                <c:pt idx="14">
                  <c:v>49258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8544</c:v>
                </c:pt>
                <c:pt idx="3">
                  <c:v>8475</c:v>
                </c:pt>
                <c:pt idx="6">
                  <c:v>7898</c:v>
                </c:pt>
                <c:pt idx="9">
                  <c:v>7493</c:v>
                </c:pt>
                <c:pt idx="12">
                  <c:v>7596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c:v>
                </c:pt>
                <c:pt idx="3">
                  <c:v>81</c:v>
                </c:pt>
                <c:pt idx="6">
                  <c:v>72</c:v>
                </c:pt>
                <c:pt idx="9">
                  <c:v>63</c:v>
                </c:pt>
                <c:pt idx="12">
                  <c:v>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20208</c:v>
                </c:pt>
                <c:pt idx="3">
                  <c:v>19451</c:v>
                </c:pt>
                <c:pt idx="6">
                  <c:v>18369</c:v>
                </c:pt>
                <c:pt idx="9">
                  <c:v>16774</c:v>
                </c:pt>
                <c:pt idx="12">
                  <c:v>15847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2686</c:v>
                </c:pt>
                <c:pt idx="3">
                  <c:v>2300</c:v>
                </c:pt>
                <c:pt idx="6">
                  <c:v>2047</c:v>
                </c:pt>
                <c:pt idx="9">
                  <c:v>1796</c:v>
                </c:pt>
                <c:pt idx="12">
                  <c:v>1366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42287</c:v>
                </c:pt>
                <c:pt idx="3">
                  <c:v>38868</c:v>
                </c:pt>
                <c:pt idx="6">
                  <c:v>35453</c:v>
                </c:pt>
                <c:pt idx="9">
                  <c:v>32492</c:v>
                </c:pt>
                <c:pt idx="12">
                  <c:v>29410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135040"/>
        <c:axId val="17157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135040"/>
        <c:axId val="171574400"/>
      </c:lineChart>
      <c:catAx>
        <c:axId val="1621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574400"/>
        <c:crosses val="autoZero"/>
        <c:auto val="1"/>
        <c:lblAlgn val="ctr"/>
        <c:lblOffset val="100"/>
        <c:tickLblSkip val="1"/>
        <c:tickMarkSkip val="1"/>
        <c:noMultiLvlLbl val="0"/>
      </c:catAx>
      <c:valAx>
        <c:axId val="17157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59.1</c:v>
                </c:pt>
                <c:pt idx="4">
                  <c:v>59.8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2144640"/>
        <c:axId val="162146560"/>
      </c:scatterChart>
      <c:valAx>
        <c:axId val="162144640"/>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146560"/>
        <c:crosses val="autoZero"/>
        <c:crossBetween val="midCat"/>
      </c:valAx>
      <c:valAx>
        <c:axId val="162146560"/>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14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8.1</c:v>
                </c:pt>
                <c:pt idx="2">
                  <c:v>8.1999999999999993</c:v>
                </c:pt>
                <c:pt idx="3">
                  <c:v>8.6999999999999993</c:v>
                </c:pt>
                <c:pt idx="4">
                  <c:v>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2197504"/>
        <c:axId val="162199424"/>
      </c:scatterChart>
      <c:valAx>
        <c:axId val="162197504"/>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199424"/>
        <c:crosses val="autoZero"/>
        <c:crossBetween val="midCat"/>
      </c:valAx>
      <c:valAx>
        <c:axId val="162199424"/>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197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実質公債費比率の分子は、前年度に比べ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主な要因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地方債残高の減少に伴い、元利償還金が減少したことによるものである。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地方債の繰上償還や計画的な新規発行により一般会計等にかかる地方債現在高が減少し</a:t>
          </a:r>
          <a:r>
            <a:rPr kumimoji="1" lang="ja-JP" altLang="en-US" sz="1100">
              <a:solidFill>
                <a:schemeClr val="dk1"/>
              </a:solidFill>
              <a:effectLst/>
              <a:latin typeface="+mn-lt"/>
              <a:ea typeface="+mn-ea"/>
              <a:cs typeface="+mn-cs"/>
            </a:rPr>
            <a:t>た一方</a:t>
          </a:r>
          <a:r>
            <a:rPr kumimoji="1" lang="ja-JP" altLang="ja-JP" sz="1100">
              <a:solidFill>
                <a:schemeClr val="dk1"/>
              </a:solidFill>
              <a:effectLst/>
              <a:latin typeface="+mn-lt"/>
              <a:ea typeface="+mn-ea"/>
              <a:cs typeface="+mn-cs"/>
            </a:rPr>
            <a:t>、財政調整基金等の積立により充当可能基金が増加したため、平成２２年度以降将来負担比率の分子がマイナスとなっており、将来負担は発生していない状況である。</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年度においても、公債費等の義務的経費の削減等により、数値の改善傾向が続いている。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89,913
89,353
2,177.61
49,739,572
46,794,563
1,960,292
29,116,389
29,230,169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有形固定資産減価償却率は、類似団体と比較してやや高い数値と</a:t>
          </a:r>
          <a:endParaRPr kumimoji="1" lang="en-US" altLang="ja-JP" sz="1100">
            <a:latin typeface="ＭＳ Ｐゴシック"/>
          </a:endParaRPr>
        </a:p>
        <a:p>
          <a:r>
            <a:rPr kumimoji="1" lang="ja-JP" altLang="en-US" sz="1100">
              <a:latin typeface="ＭＳ Ｐゴシック"/>
            </a:rPr>
            <a:t>なっており、公共施設等が老朽化している傾向にある。</a:t>
          </a:r>
          <a:endParaRPr kumimoji="1" lang="en-US" altLang="ja-JP" sz="1100">
            <a:latin typeface="ＭＳ Ｐゴシック"/>
          </a:endParaRPr>
        </a:p>
        <a:p>
          <a:r>
            <a:rPr kumimoji="1" lang="ja-JP" altLang="en-US" sz="1100">
              <a:latin typeface="ＭＳ Ｐゴシック"/>
            </a:rPr>
            <a:t>公共施設等総合管理計画における各類型毎の個別計画（実施計画）</a:t>
          </a:r>
          <a:endParaRPr kumimoji="1" lang="en-US" altLang="ja-JP" sz="1100">
            <a:latin typeface="ＭＳ Ｐゴシック"/>
          </a:endParaRPr>
        </a:p>
        <a:p>
          <a:r>
            <a:rPr kumimoji="1" lang="ja-JP" altLang="en-US" sz="1100">
              <a:latin typeface="ＭＳ Ｐゴシック"/>
            </a:rPr>
            <a:t>を平成</a:t>
          </a:r>
          <a:r>
            <a:rPr kumimoji="1" lang="en-US" altLang="ja-JP" sz="1100">
              <a:latin typeface="ＭＳ Ｐゴシック"/>
            </a:rPr>
            <a:t>32</a:t>
          </a:r>
          <a:r>
            <a:rPr kumimoji="1" lang="ja-JP" altLang="en-US" sz="1100">
              <a:latin typeface="ＭＳ Ｐゴシック"/>
            </a:rPr>
            <a:t>年度までに策定予定としており、その存廃・他の施設との複</a:t>
          </a:r>
          <a:endParaRPr kumimoji="1" lang="en-US" altLang="ja-JP" sz="1100">
            <a:latin typeface="ＭＳ Ｐゴシック"/>
          </a:endParaRPr>
        </a:p>
        <a:p>
          <a:r>
            <a:rPr kumimoji="1" lang="ja-JP" altLang="en-US" sz="1100">
              <a:latin typeface="ＭＳ Ｐゴシック"/>
            </a:rPr>
            <a:t>合化等も含めて検討を進めている。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9" name="直線コネクタ 68"/>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70"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1" name="直線コネクタ 70"/>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2"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3" name="直線コネクタ 72"/>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74"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5" name="フローチャート : 判断 74"/>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6" name="フローチャート : 判断 75"/>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21336</xdr:rowOff>
    </xdr:from>
    <xdr:to>
      <xdr:col>3</xdr:col>
      <xdr:colOff>1222375</xdr:colOff>
      <xdr:row>29</xdr:row>
      <xdr:rowOff>122936</xdr:rowOff>
    </xdr:to>
    <xdr:sp macro="" textlink="">
      <xdr:nvSpPr>
        <xdr:cNvPr id="82" name="円/楕円 81"/>
        <xdr:cNvSpPr/>
      </xdr:nvSpPr>
      <xdr:spPr>
        <a:xfrm>
          <a:off x="47117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44213</xdr:rowOff>
    </xdr:from>
    <xdr:ext cx="405111" cy="259045"/>
    <xdr:sp macro="" textlink="">
      <xdr:nvSpPr>
        <xdr:cNvPr id="83" name="有形固定資産減価償却率該当値テキスト"/>
        <xdr:cNvSpPr txBox="1"/>
      </xdr:nvSpPr>
      <xdr:spPr>
        <a:xfrm>
          <a:off x="4813300" y="562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51562</xdr:rowOff>
    </xdr:from>
    <xdr:to>
      <xdr:col>3</xdr:col>
      <xdr:colOff>511175</xdr:colOff>
      <xdr:row>29</xdr:row>
      <xdr:rowOff>153162</xdr:rowOff>
    </xdr:to>
    <xdr:sp macro="" textlink="">
      <xdr:nvSpPr>
        <xdr:cNvPr id="84" name="円/楕円 83"/>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72136</xdr:rowOff>
    </xdr:from>
    <xdr:to>
      <xdr:col>3</xdr:col>
      <xdr:colOff>1171575</xdr:colOff>
      <xdr:row>29</xdr:row>
      <xdr:rowOff>102362</xdr:rowOff>
    </xdr:to>
    <xdr:cxnSp macro="">
      <xdr:nvCxnSpPr>
        <xdr:cNvPr id="85" name="直線コネクタ 84"/>
        <xdr:cNvCxnSpPr/>
      </xdr:nvCxnSpPr>
      <xdr:spPr>
        <a:xfrm flipV="1">
          <a:off x="4051300" y="582523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132605</xdr:rowOff>
    </xdr:from>
    <xdr:ext cx="405111" cy="259045"/>
    <xdr:sp macro="" textlink="">
      <xdr:nvSpPr>
        <xdr:cNvPr id="8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169689</xdr:rowOff>
    </xdr:from>
    <xdr:ext cx="405111" cy="259045"/>
    <xdr:sp macro="" textlink="">
      <xdr:nvSpPr>
        <xdr:cNvPr id="87" name="n_1mainValue有形固定資産減価償却率"/>
        <xdr:cNvSpPr txBox="1"/>
      </xdr:nvSpPr>
      <xdr:spPr>
        <a:xfrm>
          <a:off x="3836043"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89,913
89,353
2,177.61
49,739,572
46,794,563
1,960,292
29,116,389
29,230,169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65405</xdr:rowOff>
    </xdr:from>
    <xdr:to>
      <xdr:col>6</xdr:col>
      <xdr:colOff>561975</xdr:colOff>
      <xdr:row>33</xdr:row>
      <xdr:rowOff>167005</xdr:rowOff>
    </xdr:to>
    <xdr:sp macro="" textlink="">
      <xdr:nvSpPr>
        <xdr:cNvPr id="74" name="円/楕円 73"/>
        <xdr:cNvSpPr/>
      </xdr:nvSpPr>
      <xdr:spPr>
        <a:xfrm>
          <a:off x="45847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164165</xdr:rowOff>
    </xdr:from>
    <xdr:ext cx="405111" cy="259045"/>
    <xdr:sp macro="" textlink="">
      <xdr:nvSpPr>
        <xdr:cNvPr id="75" name="【道路】&#10;有形固定資産減価償却率該当値テキスト"/>
        <xdr:cNvSpPr txBox="1"/>
      </xdr:nvSpPr>
      <xdr:spPr>
        <a:xfrm>
          <a:off x="4724400" y="5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73978</xdr:rowOff>
    </xdr:from>
    <xdr:to>
      <xdr:col>5</xdr:col>
      <xdr:colOff>409575</xdr:colOff>
      <xdr:row>34</xdr:row>
      <xdr:rowOff>4128</xdr:rowOff>
    </xdr:to>
    <xdr:sp macro="" textlink="">
      <xdr:nvSpPr>
        <xdr:cNvPr id="76" name="円/楕円 75"/>
        <xdr:cNvSpPr/>
      </xdr:nvSpPr>
      <xdr:spPr>
        <a:xfrm>
          <a:off x="3746500" y="57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116205</xdr:rowOff>
    </xdr:from>
    <xdr:to>
      <xdr:col>6</xdr:col>
      <xdr:colOff>511175</xdr:colOff>
      <xdr:row>33</xdr:row>
      <xdr:rowOff>124778</xdr:rowOff>
    </xdr:to>
    <xdr:cxnSp macro="">
      <xdr:nvCxnSpPr>
        <xdr:cNvPr id="77" name="直線コネクタ 76"/>
        <xdr:cNvCxnSpPr/>
      </xdr:nvCxnSpPr>
      <xdr:spPr>
        <a:xfrm flipV="1">
          <a:off x="3797300" y="577405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120985</xdr:rowOff>
    </xdr:from>
    <xdr:ext cx="405111" cy="259045"/>
    <xdr:sp macro="" textlink="">
      <xdr:nvSpPr>
        <xdr:cNvPr id="78"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20655</xdr:rowOff>
    </xdr:from>
    <xdr:ext cx="405111" cy="259045"/>
    <xdr:sp macro="" textlink="">
      <xdr:nvSpPr>
        <xdr:cNvPr id="79" name="n_1mainValue【道路】&#10;有形固定資産減価償却率"/>
        <xdr:cNvSpPr txBox="1"/>
      </xdr:nvSpPr>
      <xdr:spPr>
        <a:xfrm>
          <a:off x="3582043" y="550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23525</xdr:rowOff>
    </xdr:from>
    <xdr:to>
      <xdr:col>15</xdr:col>
      <xdr:colOff>231775</xdr:colOff>
      <xdr:row>33</xdr:row>
      <xdr:rowOff>125125</xdr:rowOff>
    </xdr:to>
    <xdr:sp macro="" textlink="">
      <xdr:nvSpPr>
        <xdr:cNvPr id="114" name="円/楕円 113"/>
        <xdr:cNvSpPr/>
      </xdr:nvSpPr>
      <xdr:spPr>
        <a:xfrm>
          <a:off x="10426700" y="56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109902</xdr:rowOff>
    </xdr:from>
    <xdr:ext cx="534377" cy="259045"/>
    <xdr:sp macro="" textlink="">
      <xdr:nvSpPr>
        <xdr:cNvPr id="115" name="【道路】&#10;一人当たり延長該当値テキスト"/>
        <xdr:cNvSpPr txBox="1"/>
      </xdr:nvSpPr>
      <xdr:spPr>
        <a:xfrm>
          <a:off x="10566400" y="55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38979</xdr:rowOff>
    </xdr:from>
    <xdr:to>
      <xdr:col>14</xdr:col>
      <xdr:colOff>79375</xdr:colOff>
      <xdr:row>33</xdr:row>
      <xdr:rowOff>140579</xdr:rowOff>
    </xdr:to>
    <xdr:sp macro="" textlink="">
      <xdr:nvSpPr>
        <xdr:cNvPr id="116" name="円/楕円 115"/>
        <xdr:cNvSpPr/>
      </xdr:nvSpPr>
      <xdr:spPr>
        <a:xfrm>
          <a:off x="9588500" y="5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74325</xdr:rowOff>
    </xdr:from>
    <xdr:to>
      <xdr:col>15</xdr:col>
      <xdr:colOff>180975</xdr:colOff>
      <xdr:row>33</xdr:row>
      <xdr:rowOff>89779</xdr:rowOff>
    </xdr:to>
    <xdr:cxnSp macro="">
      <xdr:nvCxnSpPr>
        <xdr:cNvPr id="117" name="直線コネクタ 116"/>
        <xdr:cNvCxnSpPr/>
      </xdr:nvCxnSpPr>
      <xdr:spPr>
        <a:xfrm flipV="1">
          <a:off x="9639300" y="5732175"/>
          <a:ext cx="8382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157106</xdr:rowOff>
    </xdr:from>
    <xdr:ext cx="534377" cy="259045"/>
    <xdr:sp macro="" textlink="">
      <xdr:nvSpPr>
        <xdr:cNvPr id="119" name="n_1mainValue【道路】&#10;一人当たり延長"/>
        <xdr:cNvSpPr txBox="1"/>
      </xdr:nvSpPr>
      <xdr:spPr>
        <a:xfrm>
          <a:off x="9359410" y="54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53"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123507</xdr:rowOff>
    </xdr:from>
    <xdr:to>
      <xdr:col>6</xdr:col>
      <xdr:colOff>561975</xdr:colOff>
      <xdr:row>63</xdr:row>
      <xdr:rowOff>53657</xdr:rowOff>
    </xdr:to>
    <xdr:sp macro="" textlink="">
      <xdr:nvSpPr>
        <xdr:cNvPr id="161" name="円/楕円 160"/>
        <xdr:cNvSpPr/>
      </xdr:nvSpPr>
      <xdr:spPr>
        <a:xfrm>
          <a:off x="45847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101934</xdr:rowOff>
    </xdr:from>
    <xdr:ext cx="405111" cy="259045"/>
    <xdr:sp macro="" textlink="">
      <xdr:nvSpPr>
        <xdr:cNvPr id="162" name="【橋りょう・トンネル】&#10;有形固定資産減価償却率該当値テキスト"/>
        <xdr:cNvSpPr txBox="1"/>
      </xdr:nvSpPr>
      <xdr:spPr>
        <a:xfrm>
          <a:off x="4724400" y="1073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63" name="円/楕円 162"/>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160020</xdr:rowOff>
    </xdr:from>
    <xdr:to>
      <xdr:col>6</xdr:col>
      <xdr:colOff>511175</xdr:colOff>
      <xdr:row>63</xdr:row>
      <xdr:rowOff>2857</xdr:rowOff>
    </xdr:to>
    <xdr:cxnSp macro="">
      <xdr:nvCxnSpPr>
        <xdr:cNvPr id="164" name="直線コネクタ 163"/>
        <xdr:cNvCxnSpPr/>
      </xdr:nvCxnSpPr>
      <xdr:spPr>
        <a:xfrm>
          <a:off x="3797300" y="1078992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53040</xdr:rowOff>
    </xdr:from>
    <xdr:ext cx="405111" cy="259045"/>
    <xdr:sp macro="" textlink="">
      <xdr:nvSpPr>
        <xdr:cNvPr id="165"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30497</xdr:rowOff>
    </xdr:from>
    <xdr:ext cx="405111" cy="259045"/>
    <xdr:sp macro="" textlink="">
      <xdr:nvSpPr>
        <xdr:cNvPr id="166" name="n_1mainValue【橋りょう・トンネル】&#10;有形固定資産減価償却率"/>
        <xdr:cNvSpPr txBox="1"/>
      </xdr:nvSpPr>
      <xdr:spPr>
        <a:xfrm>
          <a:off x="3582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95"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37041</xdr:rowOff>
    </xdr:from>
    <xdr:to>
      <xdr:col>15</xdr:col>
      <xdr:colOff>231775</xdr:colOff>
      <xdr:row>55</xdr:row>
      <xdr:rowOff>138641</xdr:rowOff>
    </xdr:to>
    <xdr:sp macro="" textlink="">
      <xdr:nvSpPr>
        <xdr:cNvPr id="203" name="円/楕円 202"/>
        <xdr:cNvSpPr/>
      </xdr:nvSpPr>
      <xdr:spPr>
        <a:xfrm>
          <a:off x="10426700" y="94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161518</xdr:rowOff>
    </xdr:from>
    <xdr:ext cx="599010" cy="259045"/>
    <xdr:sp macro="" textlink="">
      <xdr:nvSpPr>
        <xdr:cNvPr id="204" name="【橋りょう・トンネル】&#10;一人当たり有形固定資産（償却資産）額該当値テキスト"/>
        <xdr:cNvSpPr txBox="1"/>
      </xdr:nvSpPr>
      <xdr:spPr>
        <a:xfrm>
          <a:off x="10566400" y="941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803,889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95679</xdr:rowOff>
    </xdr:from>
    <xdr:to>
      <xdr:col>14</xdr:col>
      <xdr:colOff>79375</xdr:colOff>
      <xdr:row>56</xdr:row>
      <xdr:rowOff>25829</xdr:rowOff>
    </xdr:to>
    <xdr:sp macro="" textlink="">
      <xdr:nvSpPr>
        <xdr:cNvPr id="205" name="円/楕円 204"/>
        <xdr:cNvSpPr/>
      </xdr:nvSpPr>
      <xdr:spPr>
        <a:xfrm>
          <a:off x="9588500" y="95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87841</xdr:rowOff>
    </xdr:from>
    <xdr:to>
      <xdr:col>15</xdr:col>
      <xdr:colOff>180975</xdr:colOff>
      <xdr:row>55</xdr:row>
      <xdr:rowOff>146479</xdr:rowOff>
    </xdr:to>
    <xdr:cxnSp macro="">
      <xdr:nvCxnSpPr>
        <xdr:cNvPr id="206" name="直線コネクタ 205"/>
        <xdr:cNvCxnSpPr/>
      </xdr:nvCxnSpPr>
      <xdr:spPr>
        <a:xfrm flipV="1">
          <a:off x="9639300" y="9517591"/>
          <a:ext cx="838200" cy="5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75592</xdr:rowOff>
    </xdr:from>
    <xdr:ext cx="599010" cy="259045"/>
    <xdr:sp macro="" textlink="">
      <xdr:nvSpPr>
        <xdr:cNvPr id="207"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42356</xdr:rowOff>
    </xdr:from>
    <xdr:ext cx="599010" cy="259045"/>
    <xdr:sp macro="" textlink="">
      <xdr:nvSpPr>
        <xdr:cNvPr id="208" name="n_1mainValue【橋りょう・トンネル】&#10;一人当たり有形固定資産（償却資産）額"/>
        <xdr:cNvSpPr txBox="1"/>
      </xdr:nvSpPr>
      <xdr:spPr>
        <a:xfrm>
          <a:off x="9327094" y="930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40"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42818</xdr:rowOff>
    </xdr:from>
    <xdr:to>
      <xdr:col>6</xdr:col>
      <xdr:colOff>561975</xdr:colOff>
      <xdr:row>82</xdr:row>
      <xdr:rowOff>144418</xdr:rowOff>
    </xdr:to>
    <xdr:sp macro="" textlink="">
      <xdr:nvSpPr>
        <xdr:cNvPr id="248" name="円/楕円 247"/>
        <xdr:cNvSpPr/>
      </xdr:nvSpPr>
      <xdr:spPr>
        <a:xfrm>
          <a:off x="4584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65695</xdr:rowOff>
    </xdr:from>
    <xdr:ext cx="405111" cy="259045"/>
    <xdr:sp macro="" textlink="">
      <xdr:nvSpPr>
        <xdr:cNvPr id="249" name="【公営住宅】&#10;有形固定資産減価償却率該当値テキスト"/>
        <xdr:cNvSpPr txBox="1"/>
      </xdr:nvSpPr>
      <xdr:spPr>
        <a:xfrm>
          <a:off x="47244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114663</xdr:rowOff>
    </xdr:from>
    <xdr:to>
      <xdr:col>5</xdr:col>
      <xdr:colOff>409575</xdr:colOff>
      <xdr:row>83</xdr:row>
      <xdr:rowOff>44813</xdr:rowOff>
    </xdr:to>
    <xdr:sp macro="" textlink="">
      <xdr:nvSpPr>
        <xdr:cNvPr id="250" name="円/楕円 249"/>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93618</xdr:rowOff>
    </xdr:from>
    <xdr:to>
      <xdr:col>6</xdr:col>
      <xdr:colOff>511175</xdr:colOff>
      <xdr:row>82</xdr:row>
      <xdr:rowOff>165463</xdr:rowOff>
    </xdr:to>
    <xdr:cxnSp macro="">
      <xdr:nvCxnSpPr>
        <xdr:cNvPr id="251" name="直線コネクタ 250"/>
        <xdr:cNvCxnSpPr/>
      </xdr:nvCxnSpPr>
      <xdr:spPr>
        <a:xfrm flipV="1">
          <a:off x="3797300" y="1415251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252"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61340</xdr:rowOff>
    </xdr:from>
    <xdr:ext cx="405111" cy="259045"/>
    <xdr:sp macro="" textlink="">
      <xdr:nvSpPr>
        <xdr:cNvPr id="253" name="n_1main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82"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10922</xdr:rowOff>
    </xdr:from>
    <xdr:to>
      <xdr:col>15</xdr:col>
      <xdr:colOff>231775</xdr:colOff>
      <xdr:row>84</xdr:row>
      <xdr:rowOff>112522</xdr:rowOff>
    </xdr:to>
    <xdr:sp macro="" textlink="">
      <xdr:nvSpPr>
        <xdr:cNvPr id="290" name="円/楕円 289"/>
        <xdr:cNvSpPr/>
      </xdr:nvSpPr>
      <xdr:spPr>
        <a:xfrm>
          <a:off x="104267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160799</xdr:rowOff>
    </xdr:from>
    <xdr:ext cx="469744" cy="259045"/>
    <xdr:sp macro="" textlink="">
      <xdr:nvSpPr>
        <xdr:cNvPr id="291" name="【公営住宅】&#10;一人当たり面積該当値テキスト"/>
        <xdr:cNvSpPr txBox="1"/>
      </xdr:nvSpPr>
      <xdr:spPr>
        <a:xfrm>
          <a:off x="10566400"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14732</xdr:rowOff>
    </xdr:from>
    <xdr:to>
      <xdr:col>14</xdr:col>
      <xdr:colOff>79375</xdr:colOff>
      <xdr:row>84</xdr:row>
      <xdr:rowOff>116332</xdr:rowOff>
    </xdr:to>
    <xdr:sp macro="" textlink="">
      <xdr:nvSpPr>
        <xdr:cNvPr id="292" name="円/楕円 291"/>
        <xdr:cNvSpPr/>
      </xdr:nvSpPr>
      <xdr:spPr>
        <a:xfrm>
          <a:off x="9588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61722</xdr:rowOff>
    </xdr:from>
    <xdr:to>
      <xdr:col>15</xdr:col>
      <xdr:colOff>180975</xdr:colOff>
      <xdr:row>84</xdr:row>
      <xdr:rowOff>65532</xdr:rowOff>
    </xdr:to>
    <xdr:cxnSp macro="">
      <xdr:nvCxnSpPr>
        <xdr:cNvPr id="293" name="直線コネクタ 292"/>
        <xdr:cNvCxnSpPr/>
      </xdr:nvCxnSpPr>
      <xdr:spPr>
        <a:xfrm flipV="1">
          <a:off x="9639300" y="144635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19321</xdr:rowOff>
    </xdr:from>
    <xdr:ext cx="469744" cy="259045"/>
    <xdr:sp macro="" textlink="">
      <xdr:nvSpPr>
        <xdr:cNvPr id="294"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107459</xdr:rowOff>
    </xdr:from>
    <xdr:ext cx="469744" cy="259045"/>
    <xdr:sp macro="" textlink="">
      <xdr:nvSpPr>
        <xdr:cNvPr id="295" name="n_1mainValue【公営住宅】&#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36" name="直線コネクタ 335"/>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37"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38" name="直線コネクタ 33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40" name="直線コネクタ 3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41"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42" name="フローチャート : 判断 34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43" name="フローチャート : 判断 34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153035</xdr:rowOff>
    </xdr:from>
    <xdr:to>
      <xdr:col>23</xdr:col>
      <xdr:colOff>568325</xdr:colOff>
      <xdr:row>37</xdr:row>
      <xdr:rowOff>83185</xdr:rowOff>
    </xdr:to>
    <xdr:sp macro="" textlink="">
      <xdr:nvSpPr>
        <xdr:cNvPr id="349" name="円/楕円 348"/>
        <xdr:cNvSpPr/>
      </xdr:nvSpPr>
      <xdr:spPr>
        <a:xfrm>
          <a:off x="16268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4462</xdr:rowOff>
    </xdr:from>
    <xdr:ext cx="405111" cy="259045"/>
    <xdr:sp macro="" textlink="">
      <xdr:nvSpPr>
        <xdr:cNvPr id="350" name="【認定こども園・幼稚園・保育所】&#10;有形固定資産減価償却率該当値テキスト"/>
        <xdr:cNvSpPr txBox="1"/>
      </xdr:nvSpPr>
      <xdr:spPr>
        <a:xfrm>
          <a:off x="1640840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31115</xdr:rowOff>
    </xdr:from>
    <xdr:to>
      <xdr:col>22</xdr:col>
      <xdr:colOff>415925</xdr:colOff>
      <xdr:row>37</xdr:row>
      <xdr:rowOff>132715</xdr:rowOff>
    </xdr:to>
    <xdr:sp macro="" textlink="">
      <xdr:nvSpPr>
        <xdr:cNvPr id="351" name="円/楕円 350"/>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32385</xdr:rowOff>
    </xdr:from>
    <xdr:to>
      <xdr:col>23</xdr:col>
      <xdr:colOff>517525</xdr:colOff>
      <xdr:row>37</xdr:row>
      <xdr:rowOff>81915</xdr:rowOff>
    </xdr:to>
    <xdr:cxnSp macro="">
      <xdr:nvCxnSpPr>
        <xdr:cNvPr id="352" name="直線コネクタ 351"/>
        <xdr:cNvCxnSpPr/>
      </xdr:nvCxnSpPr>
      <xdr:spPr>
        <a:xfrm flipV="1">
          <a:off x="15481300" y="63760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353"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149242</xdr:rowOff>
    </xdr:from>
    <xdr:ext cx="405111" cy="259045"/>
    <xdr:sp macro="" textlink="">
      <xdr:nvSpPr>
        <xdr:cNvPr id="354" name="n_1mainValue【認定こども園・幼稚園・保育所】&#10;有形固定資産減価償却率"/>
        <xdr:cNvSpPr txBox="1"/>
      </xdr:nvSpPr>
      <xdr:spPr>
        <a:xfrm>
          <a:off x="15266043"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76" name="直線コネクタ 375"/>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77"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78" name="直線コネクタ 37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79"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80" name="直線コネクタ 3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381"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82" name="フローチャート : 判断 3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83" name="フローチャート : 判断 382"/>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96266</xdr:rowOff>
    </xdr:from>
    <xdr:to>
      <xdr:col>32</xdr:col>
      <xdr:colOff>238125</xdr:colOff>
      <xdr:row>40</xdr:row>
      <xdr:rowOff>26416</xdr:rowOff>
    </xdr:to>
    <xdr:sp macro="" textlink="">
      <xdr:nvSpPr>
        <xdr:cNvPr id="389" name="円/楕円 388"/>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74693</xdr:rowOff>
    </xdr:from>
    <xdr:ext cx="469744" cy="259045"/>
    <xdr:sp macro="" textlink="">
      <xdr:nvSpPr>
        <xdr:cNvPr id="390" name="【認定こども園・幼稚園・保育所】&#10;一人当たり面積該当値テキスト"/>
        <xdr:cNvSpPr txBox="1"/>
      </xdr:nvSpPr>
      <xdr:spPr>
        <a:xfrm>
          <a:off x="222504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100838</xdr:rowOff>
    </xdr:from>
    <xdr:to>
      <xdr:col>31</xdr:col>
      <xdr:colOff>85725</xdr:colOff>
      <xdr:row>40</xdr:row>
      <xdr:rowOff>30988</xdr:rowOff>
    </xdr:to>
    <xdr:sp macro="" textlink="">
      <xdr:nvSpPr>
        <xdr:cNvPr id="391" name="円/楕円 390"/>
        <xdr:cNvSpPr/>
      </xdr:nvSpPr>
      <xdr:spPr>
        <a:xfrm>
          <a:off x="21272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147066</xdr:rowOff>
    </xdr:from>
    <xdr:to>
      <xdr:col>32</xdr:col>
      <xdr:colOff>187325</xdr:colOff>
      <xdr:row>39</xdr:row>
      <xdr:rowOff>151638</xdr:rowOff>
    </xdr:to>
    <xdr:cxnSp macro="">
      <xdr:nvCxnSpPr>
        <xdr:cNvPr id="392" name="直線コネクタ 391"/>
        <xdr:cNvCxnSpPr/>
      </xdr:nvCxnSpPr>
      <xdr:spPr>
        <a:xfrm flipV="1">
          <a:off x="21323300" y="6833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125239</xdr:rowOff>
    </xdr:from>
    <xdr:ext cx="469744" cy="259045"/>
    <xdr:sp macro="" textlink="">
      <xdr:nvSpPr>
        <xdr:cNvPr id="393"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22115</xdr:rowOff>
    </xdr:from>
    <xdr:ext cx="469744" cy="259045"/>
    <xdr:sp macro="" textlink="">
      <xdr:nvSpPr>
        <xdr:cNvPr id="394" name="n_1mainValue【認定こども園・幼稚園・保育所】&#10;一人当たり面積"/>
        <xdr:cNvSpPr txBox="1"/>
      </xdr:nvSpPr>
      <xdr:spPr>
        <a:xfrm>
          <a:off x="210757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19" name="直線コネクタ 41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2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21" name="直線コネクタ 42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2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23" name="直線コネクタ 42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24"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25" name="フローチャート : 判断 4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26" name="フローチャート : 判断 42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32" name="円/楕円 431"/>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63517</xdr:rowOff>
    </xdr:from>
    <xdr:ext cx="405111" cy="259045"/>
    <xdr:sp macro="" textlink="">
      <xdr:nvSpPr>
        <xdr:cNvPr id="433" name="【学校施設】&#10;有形固定資産減価償却率該当値テキスト"/>
        <xdr:cNvSpPr txBox="1"/>
      </xdr:nvSpPr>
      <xdr:spPr>
        <a:xfrm>
          <a:off x="164084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135890</xdr:rowOff>
    </xdr:from>
    <xdr:to>
      <xdr:col>22</xdr:col>
      <xdr:colOff>415925</xdr:colOff>
      <xdr:row>60</xdr:row>
      <xdr:rowOff>66040</xdr:rowOff>
    </xdr:to>
    <xdr:sp macro="" textlink="">
      <xdr:nvSpPr>
        <xdr:cNvPr id="434" name="円/楕円 433"/>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91440</xdr:rowOff>
    </xdr:from>
    <xdr:to>
      <xdr:col>23</xdr:col>
      <xdr:colOff>517525</xdr:colOff>
      <xdr:row>60</xdr:row>
      <xdr:rowOff>15240</xdr:rowOff>
    </xdr:to>
    <xdr:cxnSp macro="">
      <xdr:nvCxnSpPr>
        <xdr:cNvPr id="435" name="直線コネクタ 434"/>
        <xdr:cNvCxnSpPr/>
      </xdr:nvCxnSpPr>
      <xdr:spPr>
        <a:xfrm flipV="1">
          <a:off x="15481300" y="102069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436"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82567</xdr:rowOff>
    </xdr:from>
    <xdr:ext cx="405111" cy="259045"/>
    <xdr:sp macro="" textlink="">
      <xdr:nvSpPr>
        <xdr:cNvPr id="437" name="n_1mainValue【学校施設】&#10;有形固定資産減価償却率"/>
        <xdr:cNvSpPr txBox="1"/>
      </xdr:nvSpPr>
      <xdr:spPr>
        <a:xfrm>
          <a:off x="15266043"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64" name="直線コネクタ 463"/>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65"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66" name="直線コネクタ 465"/>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67"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68" name="直線コネクタ 46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69"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70" name="フローチャート : 判断 469"/>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71" name="フローチャート : 判断 470"/>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36285</xdr:rowOff>
    </xdr:from>
    <xdr:to>
      <xdr:col>32</xdr:col>
      <xdr:colOff>238125</xdr:colOff>
      <xdr:row>58</xdr:row>
      <xdr:rowOff>137885</xdr:rowOff>
    </xdr:to>
    <xdr:sp macro="" textlink="">
      <xdr:nvSpPr>
        <xdr:cNvPr id="477" name="円/楕円 476"/>
        <xdr:cNvSpPr/>
      </xdr:nvSpPr>
      <xdr:spPr>
        <a:xfrm>
          <a:off x="22110700" y="9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59162</xdr:rowOff>
    </xdr:from>
    <xdr:ext cx="469744" cy="259045"/>
    <xdr:sp macro="" textlink="">
      <xdr:nvSpPr>
        <xdr:cNvPr id="478" name="【学校施設】&#10;一人当たり面積該当値テキスト"/>
        <xdr:cNvSpPr txBox="1"/>
      </xdr:nvSpPr>
      <xdr:spPr>
        <a:xfrm>
          <a:off x="22250400" y="98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55880</xdr:rowOff>
    </xdr:from>
    <xdr:to>
      <xdr:col>31</xdr:col>
      <xdr:colOff>85725</xdr:colOff>
      <xdr:row>58</xdr:row>
      <xdr:rowOff>157480</xdr:rowOff>
    </xdr:to>
    <xdr:sp macro="" textlink="">
      <xdr:nvSpPr>
        <xdr:cNvPr id="479" name="円/楕円 478"/>
        <xdr:cNvSpPr/>
      </xdr:nvSpPr>
      <xdr:spPr>
        <a:xfrm>
          <a:off x="2127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87085</xdr:rowOff>
    </xdr:from>
    <xdr:to>
      <xdr:col>32</xdr:col>
      <xdr:colOff>187325</xdr:colOff>
      <xdr:row>58</xdr:row>
      <xdr:rowOff>106680</xdr:rowOff>
    </xdr:to>
    <xdr:cxnSp macro="">
      <xdr:nvCxnSpPr>
        <xdr:cNvPr id="480" name="直線コネクタ 479"/>
        <xdr:cNvCxnSpPr/>
      </xdr:nvCxnSpPr>
      <xdr:spPr>
        <a:xfrm flipV="1">
          <a:off x="21323300" y="100311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100165</xdr:rowOff>
    </xdr:from>
    <xdr:ext cx="469744" cy="259045"/>
    <xdr:sp macro="" textlink="">
      <xdr:nvSpPr>
        <xdr:cNvPr id="481"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2557</xdr:rowOff>
    </xdr:from>
    <xdr:ext cx="469744" cy="259045"/>
    <xdr:sp macro="" textlink="">
      <xdr:nvSpPr>
        <xdr:cNvPr id="482" name="n_1mainValue【学校施設】&#10;一人当たり面積"/>
        <xdr:cNvSpPr txBox="1"/>
      </xdr:nvSpPr>
      <xdr:spPr>
        <a:xfrm>
          <a:off x="210757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1" name="テキスト ボックス 50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505" name="直線コネクタ 50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0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07" name="直線コネクタ 50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50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509" name="直線コネクタ 50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510"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511" name="フローチャート : 判断 51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512" name="フローチャート : 判断 51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18" name="円/楕円 517"/>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124477</xdr:rowOff>
    </xdr:from>
    <xdr:ext cx="405111" cy="259045"/>
    <xdr:sp macro="" textlink="">
      <xdr:nvSpPr>
        <xdr:cNvPr id="519" name="【児童館】&#10;有形固定資産減価償却率該当値テキスト"/>
        <xdr:cNvSpPr txBox="1"/>
      </xdr:nvSpPr>
      <xdr:spPr>
        <a:xfrm>
          <a:off x="164084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49022</xdr:rowOff>
    </xdr:from>
    <xdr:to>
      <xdr:col>22</xdr:col>
      <xdr:colOff>415925</xdr:colOff>
      <xdr:row>83</xdr:row>
      <xdr:rowOff>150622</xdr:rowOff>
    </xdr:to>
    <xdr:sp macro="" textlink="">
      <xdr:nvSpPr>
        <xdr:cNvPr id="520" name="円/楕円 519"/>
        <xdr:cNvSpPr/>
      </xdr:nvSpPr>
      <xdr:spPr>
        <a:xfrm>
          <a:off x="15430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152400</xdr:rowOff>
    </xdr:from>
    <xdr:to>
      <xdr:col>23</xdr:col>
      <xdr:colOff>517525</xdr:colOff>
      <xdr:row>83</xdr:row>
      <xdr:rowOff>99822</xdr:rowOff>
    </xdr:to>
    <xdr:cxnSp macro="">
      <xdr:nvCxnSpPr>
        <xdr:cNvPr id="521" name="直線コネクタ 520"/>
        <xdr:cNvCxnSpPr/>
      </xdr:nvCxnSpPr>
      <xdr:spPr>
        <a:xfrm flipV="1">
          <a:off x="15481300" y="142113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48023</xdr:rowOff>
    </xdr:from>
    <xdr:ext cx="405111" cy="259045"/>
    <xdr:sp macro="" textlink="">
      <xdr:nvSpPr>
        <xdr:cNvPr id="522"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167149</xdr:rowOff>
    </xdr:from>
    <xdr:ext cx="405111" cy="259045"/>
    <xdr:sp macro="" textlink="">
      <xdr:nvSpPr>
        <xdr:cNvPr id="523" name="n_1mainValue【児童館】&#10;有形固定資産減価償却率"/>
        <xdr:cNvSpPr txBox="1"/>
      </xdr:nvSpPr>
      <xdr:spPr>
        <a:xfrm>
          <a:off x="15266043"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4" name="直線コネクタ 5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5" name="テキスト ボックス 5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6" name="直線コネクタ 5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7" name="テキスト ボックス 5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8" name="直線コネクタ 5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9" name="テキスト ボックス 5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0" name="直線コネクタ 5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1" name="テキスト ボックス 5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45" name="直線コネクタ 544"/>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6"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7" name="直線コネクタ 5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4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49" name="直線コネクタ 54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158766</xdr:rowOff>
    </xdr:from>
    <xdr:ext cx="469744" cy="259045"/>
    <xdr:sp macro="" textlink="">
      <xdr:nvSpPr>
        <xdr:cNvPr id="550" name="【児童館】&#10;一人当たり面積平均値テキスト"/>
        <xdr:cNvSpPr txBox="1"/>
      </xdr:nvSpPr>
      <xdr:spPr>
        <a:xfrm>
          <a:off x="22250400" y="13874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51" name="フローチャート : 判断 550"/>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52" name="フローチャート : 判断 551"/>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113030</xdr:rowOff>
    </xdr:from>
    <xdr:to>
      <xdr:col>32</xdr:col>
      <xdr:colOff>238125</xdr:colOff>
      <xdr:row>84</xdr:row>
      <xdr:rowOff>43180</xdr:rowOff>
    </xdr:to>
    <xdr:sp macro="" textlink="">
      <xdr:nvSpPr>
        <xdr:cNvPr id="558" name="円/楕円 557"/>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91457</xdr:rowOff>
    </xdr:from>
    <xdr:ext cx="469744" cy="259045"/>
    <xdr:sp macro="" textlink="">
      <xdr:nvSpPr>
        <xdr:cNvPr id="559" name="【児童館】&#10;一人当たり面積該当値テキスト"/>
        <xdr:cNvSpPr txBox="1"/>
      </xdr:nvSpPr>
      <xdr:spPr>
        <a:xfrm>
          <a:off x="222504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113030</xdr:rowOff>
    </xdr:from>
    <xdr:to>
      <xdr:col>31</xdr:col>
      <xdr:colOff>85725</xdr:colOff>
      <xdr:row>84</xdr:row>
      <xdr:rowOff>43180</xdr:rowOff>
    </xdr:to>
    <xdr:sp macro="" textlink="">
      <xdr:nvSpPr>
        <xdr:cNvPr id="560" name="円/楕円 559"/>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163830</xdr:rowOff>
    </xdr:from>
    <xdr:to>
      <xdr:col>32</xdr:col>
      <xdr:colOff>187325</xdr:colOff>
      <xdr:row>83</xdr:row>
      <xdr:rowOff>163830</xdr:rowOff>
    </xdr:to>
    <xdr:cxnSp macro="">
      <xdr:nvCxnSpPr>
        <xdr:cNvPr id="561" name="直線コネクタ 560"/>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62"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34307</xdr:rowOff>
    </xdr:from>
    <xdr:ext cx="469744" cy="259045"/>
    <xdr:sp macro="" textlink="">
      <xdr:nvSpPr>
        <xdr:cNvPr id="563" name="n_1mainValue【児童館】&#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4" name="テキスト ボックス 5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6" name="テキスト ボックス 5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4" name="テキスト ボックス 5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88" name="直線コネクタ 587"/>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89"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0" name="直線コネクタ 58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91"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92" name="直線コネクタ 59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93"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94" name="フローチャート : 判断 593"/>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95" name="フローチャート : 判断 594"/>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147320</xdr:rowOff>
    </xdr:from>
    <xdr:to>
      <xdr:col>23</xdr:col>
      <xdr:colOff>568325</xdr:colOff>
      <xdr:row>104</xdr:row>
      <xdr:rowOff>77470</xdr:rowOff>
    </xdr:to>
    <xdr:sp macro="" textlink="">
      <xdr:nvSpPr>
        <xdr:cNvPr id="601" name="円/楕円 600"/>
        <xdr:cNvSpPr/>
      </xdr:nvSpPr>
      <xdr:spPr>
        <a:xfrm>
          <a:off x="16268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170197</xdr:rowOff>
    </xdr:from>
    <xdr:ext cx="405111" cy="259045"/>
    <xdr:sp macro="" textlink="">
      <xdr:nvSpPr>
        <xdr:cNvPr id="602" name="【公民館】&#10;有形固定資産減価償却率該当値テキスト"/>
        <xdr:cNvSpPr txBox="1"/>
      </xdr:nvSpPr>
      <xdr:spPr>
        <a:xfrm>
          <a:off x="164084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19686</xdr:rowOff>
    </xdr:from>
    <xdr:to>
      <xdr:col>22</xdr:col>
      <xdr:colOff>415925</xdr:colOff>
      <xdr:row>104</xdr:row>
      <xdr:rowOff>121286</xdr:rowOff>
    </xdr:to>
    <xdr:sp macro="" textlink="">
      <xdr:nvSpPr>
        <xdr:cNvPr id="603" name="円/楕円 602"/>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26670</xdr:rowOff>
    </xdr:from>
    <xdr:to>
      <xdr:col>23</xdr:col>
      <xdr:colOff>517525</xdr:colOff>
      <xdr:row>104</xdr:row>
      <xdr:rowOff>70486</xdr:rowOff>
    </xdr:to>
    <xdr:cxnSp macro="">
      <xdr:nvCxnSpPr>
        <xdr:cNvPr id="604" name="直線コネクタ 603"/>
        <xdr:cNvCxnSpPr/>
      </xdr:nvCxnSpPr>
      <xdr:spPr>
        <a:xfrm flipV="1">
          <a:off x="15481300" y="178574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605"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137813</xdr:rowOff>
    </xdr:from>
    <xdr:ext cx="405111" cy="259045"/>
    <xdr:sp macro="" textlink="">
      <xdr:nvSpPr>
        <xdr:cNvPr id="606" name="n_1mainValue【公民館】&#10;有形固定資産減価償却率"/>
        <xdr:cNvSpPr txBox="1"/>
      </xdr:nvSpPr>
      <xdr:spPr>
        <a:xfrm>
          <a:off x="15266043"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30" name="直線コネクタ 629"/>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31"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32" name="直線コネクタ 63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33"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34" name="直線コネクタ 63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35"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36" name="フローチャート : 判断 635"/>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37" name="フローチャート : 判断 636"/>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101600</xdr:rowOff>
    </xdr:from>
    <xdr:to>
      <xdr:col>32</xdr:col>
      <xdr:colOff>238125</xdr:colOff>
      <xdr:row>105</xdr:row>
      <xdr:rowOff>31750</xdr:rowOff>
    </xdr:to>
    <xdr:sp macro="" textlink="">
      <xdr:nvSpPr>
        <xdr:cNvPr id="643" name="円/楕円 642"/>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124477</xdr:rowOff>
    </xdr:from>
    <xdr:ext cx="469744" cy="259045"/>
    <xdr:sp macro="" textlink="">
      <xdr:nvSpPr>
        <xdr:cNvPr id="644" name="【公民館】&#10;一人当たり面積該当値テキスト"/>
        <xdr:cNvSpPr txBox="1"/>
      </xdr:nvSpPr>
      <xdr:spPr>
        <a:xfrm>
          <a:off x="222504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105411</xdr:rowOff>
    </xdr:from>
    <xdr:to>
      <xdr:col>31</xdr:col>
      <xdr:colOff>85725</xdr:colOff>
      <xdr:row>105</xdr:row>
      <xdr:rowOff>35561</xdr:rowOff>
    </xdr:to>
    <xdr:sp macro="" textlink="">
      <xdr:nvSpPr>
        <xdr:cNvPr id="645" name="円/楕円 644"/>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152400</xdr:rowOff>
    </xdr:from>
    <xdr:to>
      <xdr:col>32</xdr:col>
      <xdr:colOff>187325</xdr:colOff>
      <xdr:row>104</xdr:row>
      <xdr:rowOff>156211</xdr:rowOff>
    </xdr:to>
    <xdr:cxnSp macro="">
      <xdr:nvCxnSpPr>
        <xdr:cNvPr id="646" name="直線コネクタ 645"/>
        <xdr:cNvCxnSpPr/>
      </xdr:nvCxnSpPr>
      <xdr:spPr>
        <a:xfrm flipV="1">
          <a:off x="21323300" y="179832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49547</xdr:rowOff>
    </xdr:from>
    <xdr:ext cx="469744" cy="259045"/>
    <xdr:sp macro="" textlink="">
      <xdr:nvSpPr>
        <xdr:cNvPr id="647"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52088</xdr:rowOff>
    </xdr:from>
    <xdr:ext cx="469744" cy="259045"/>
    <xdr:sp macro="" textlink="">
      <xdr:nvSpPr>
        <xdr:cNvPr id="648" name="n_1main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広大な面積を有する当市においては、特に道路、橋りょう・トンネルの一人当たり数量が類似団体と比較して大きくなっている。</a:t>
          </a:r>
          <a:endParaRPr kumimoji="1" lang="en-US" altLang="ja-JP" sz="1300">
            <a:latin typeface="ＭＳ Ｐゴシック"/>
          </a:endParaRPr>
        </a:p>
        <a:p>
          <a:r>
            <a:rPr kumimoji="1" lang="ja-JP" altLang="en-US" sz="1300">
              <a:latin typeface="ＭＳ Ｐゴシック"/>
            </a:rPr>
            <a:t>また、有形固定資産減価償却率は橋りょう・トンネルを除いて類似団体よりも高い比率となっており、特に道路、認定こども園・幼稚園・保育所、児童館、公民館で類似団体よりも</a:t>
          </a:r>
          <a:r>
            <a:rPr kumimoji="1" lang="en-US" altLang="ja-JP" sz="1300">
              <a:latin typeface="ＭＳ Ｐゴシック"/>
            </a:rPr>
            <a:t>8</a:t>
          </a:r>
          <a:r>
            <a:rPr kumimoji="1" lang="ja-JP" altLang="en-US" sz="1300">
              <a:latin typeface="ＭＳ Ｐゴシック"/>
            </a:rPr>
            <a:t>ポイント以上高い比率であり、老朽化が進んでいる傾向にある。</a:t>
          </a:r>
          <a:endParaRPr kumimoji="1" lang="en-US" altLang="ja-JP" sz="1300">
            <a:latin typeface="ＭＳ Ｐゴシック"/>
          </a:endParaRPr>
        </a:p>
        <a:p>
          <a:r>
            <a:rPr kumimoji="1" lang="ja-JP" altLang="en-US" sz="1300">
              <a:latin typeface="ＭＳ Ｐゴシック"/>
            </a:rPr>
            <a:t>公共施設等総合管理計画における各類型毎の個別計画（実施計画）を平成</a:t>
          </a:r>
          <a:r>
            <a:rPr kumimoji="1" lang="en-US" altLang="ja-JP" sz="1300">
              <a:latin typeface="ＭＳ Ｐゴシック"/>
            </a:rPr>
            <a:t>32</a:t>
          </a:r>
          <a:r>
            <a:rPr kumimoji="1" lang="ja-JP" altLang="en-US" sz="1300">
              <a:latin typeface="ＭＳ Ｐゴシック"/>
            </a:rPr>
            <a:t>年度までに策定予定としており、その存廃・他の施設との複合化等も含めて検討を進めている。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89,913
89,353
2,177.61
49,739,572
46,794,563
1,960,292
29,116,389
29,230,169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42562</xdr:rowOff>
    </xdr:from>
    <xdr:ext cx="405111" cy="259045"/>
    <xdr:sp macro="" textlink="">
      <xdr:nvSpPr>
        <xdr:cNvPr id="62" name="【図書館】&#10;有形固定資産減価償却率平均値テキスト"/>
        <xdr:cNvSpPr txBox="1"/>
      </xdr:nvSpPr>
      <xdr:spPr>
        <a:xfrm>
          <a:off x="4724400" y="6557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116840</xdr:rowOff>
    </xdr:from>
    <xdr:to>
      <xdr:col>6</xdr:col>
      <xdr:colOff>561975</xdr:colOff>
      <xdr:row>41</xdr:row>
      <xdr:rowOff>46990</xdr:rowOff>
    </xdr:to>
    <xdr:sp macro="" textlink="">
      <xdr:nvSpPr>
        <xdr:cNvPr id="70" name="円/楕円 69"/>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95267</xdr:rowOff>
    </xdr:from>
    <xdr:ext cx="405111" cy="259045"/>
    <xdr:sp macro="" textlink="">
      <xdr:nvSpPr>
        <xdr:cNvPr id="71" name="【図書館】&#10;有形固定資産減価償却率該当値テキスト"/>
        <xdr:cNvSpPr txBox="1"/>
      </xdr:nvSpPr>
      <xdr:spPr>
        <a:xfrm>
          <a:off x="47244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158750</xdr:rowOff>
    </xdr:from>
    <xdr:to>
      <xdr:col>5</xdr:col>
      <xdr:colOff>409575</xdr:colOff>
      <xdr:row>41</xdr:row>
      <xdr:rowOff>88900</xdr:rowOff>
    </xdr:to>
    <xdr:sp macro="" textlink="">
      <xdr:nvSpPr>
        <xdr:cNvPr id="72" name="円/楕円 71"/>
        <xdr:cNvSpPr/>
      </xdr:nvSpPr>
      <xdr:spPr>
        <a:xfrm>
          <a:off x="3746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167640</xdr:rowOff>
    </xdr:from>
    <xdr:to>
      <xdr:col>6</xdr:col>
      <xdr:colOff>511175</xdr:colOff>
      <xdr:row>41</xdr:row>
      <xdr:rowOff>38100</xdr:rowOff>
    </xdr:to>
    <xdr:cxnSp macro="">
      <xdr:nvCxnSpPr>
        <xdr:cNvPr id="73" name="直線コネクタ 72"/>
        <xdr:cNvCxnSpPr/>
      </xdr:nvCxnSpPr>
      <xdr:spPr>
        <a:xfrm flipV="1">
          <a:off x="3797300" y="70256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8272</xdr:rowOff>
    </xdr:from>
    <xdr:ext cx="405111" cy="259045"/>
    <xdr:sp macro="" textlink="">
      <xdr:nvSpPr>
        <xdr:cNvPr id="74"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80027</xdr:rowOff>
    </xdr:from>
    <xdr:ext cx="405111" cy="259045"/>
    <xdr:sp macro="" textlink="">
      <xdr:nvSpPr>
        <xdr:cNvPr id="75" name="n_1mainValue【図書館】&#10;有形固定資産減価償却率"/>
        <xdr:cNvSpPr txBox="1"/>
      </xdr:nvSpPr>
      <xdr:spPr>
        <a:xfrm>
          <a:off x="3582043"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2"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82550</xdr:rowOff>
    </xdr:from>
    <xdr:to>
      <xdr:col>15</xdr:col>
      <xdr:colOff>231775</xdr:colOff>
      <xdr:row>34</xdr:row>
      <xdr:rowOff>12700</xdr:rowOff>
    </xdr:to>
    <xdr:sp macro="" textlink="">
      <xdr:nvSpPr>
        <xdr:cNvPr id="110" name="円/楕円 109"/>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168927</xdr:rowOff>
    </xdr:from>
    <xdr:ext cx="469744" cy="259045"/>
    <xdr:sp macro="" textlink="">
      <xdr:nvSpPr>
        <xdr:cNvPr id="111" name="【図書館】&#10;一人当たり面積該当値テキスト"/>
        <xdr:cNvSpPr txBox="1"/>
      </xdr:nvSpPr>
      <xdr:spPr>
        <a:xfrm>
          <a:off x="105664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105410</xdr:rowOff>
    </xdr:from>
    <xdr:to>
      <xdr:col>14</xdr:col>
      <xdr:colOff>79375</xdr:colOff>
      <xdr:row>34</xdr:row>
      <xdr:rowOff>35560</xdr:rowOff>
    </xdr:to>
    <xdr:sp macro="" textlink="">
      <xdr:nvSpPr>
        <xdr:cNvPr id="112" name="円/楕円 111"/>
        <xdr:cNvSpPr/>
      </xdr:nvSpPr>
      <xdr:spPr>
        <a:xfrm>
          <a:off x="9588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133350</xdr:rowOff>
    </xdr:from>
    <xdr:to>
      <xdr:col>15</xdr:col>
      <xdr:colOff>180975</xdr:colOff>
      <xdr:row>33</xdr:row>
      <xdr:rowOff>156210</xdr:rowOff>
    </xdr:to>
    <xdr:cxnSp macro="">
      <xdr:nvCxnSpPr>
        <xdr:cNvPr id="113" name="直線コネクタ 112"/>
        <xdr:cNvCxnSpPr/>
      </xdr:nvCxnSpPr>
      <xdr:spPr>
        <a:xfrm flipV="1">
          <a:off x="9639300" y="5791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118127</xdr:rowOff>
    </xdr:from>
    <xdr:ext cx="469744" cy="259045"/>
    <xdr:sp macro="" textlink="">
      <xdr:nvSpPr>
        <xdr:cNvPr id="114"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52087</xdr:rowOff>
    </xdr:from>
    <xdr:ext cx="469744" cy="259045"/>
    <xdr:sp macro="" textlink="">
      <xdr:nvSpPr>
        <xdr:cNvPr id="115" name="n_1mainValue【図書館】&#10;一人当たり面積"/>
        <xdr:cNvSpPr txBox="1"/>
      </xdr:nvSpPr>
      <xdr:spPr>
        <a:xfrm>
          <a:off x="9391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72661</xdr:rowOff>
    </xdr:from>
    <xdr:ext cx="405111" cy="259045"/>
    <xdr:sp macro="" textlink="">
      <xdr:nvSpPr>
        <xdr:cNvPr id="143" name="【体育館・プール】&#10;有形固定資産減価償却率平均値テキスト"/>
        <xdr:cNvSpPr txBox="1"/>
      </xdr:nvSpPr>
      <xdr:spPr>
        <a:xfrm>
          <a:off x="4724400" y="1001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54356</xdr:rowOff>
    </xdr:from>
    <xdr:to>
      <xdr:col>6</xdr:col>
      <xdr:colOff>561975</xdr:colOff>
      <xdr:row>59</xdr:row>
      <xdr:rowOff>155956</xdr:rowOff>
    </xdr:to>
    <xdr:sp macro="" textlink="">
      <xdr:nvSpPr>
        <xdr:cNvPr id="151" name="円/楕円 150"/>
        <xdr:cNvSpPr/>
      </xdr:nvSpPr>
      <xdr:spPr>
        <a:xfrm>
          <a:off x="4584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32783</xdr:rowOff>
    </xdr:from>
    <xdr:ext cx="405111" cy="259045"/>
    <xdr:sp macro="" textlink="">
      <xdr:nvSpPr>
        <xdr:cNvPr id="152" name="【体育館・プール】&#10;有形固定資産減価償却率該当値テキスト"/>
        <xdr:cNvSpPr txBox="1"/>
      </xdr:nvSpPr>
      <xdr:spPr>
        <a:xfrm>
          <a:off x="4724400"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104648</xdr:rowOff>
    </xdr:from>
    <xdr:to>
      <xdr:col>5</xdr:col>
      <xdr:colOff>409575</xdr:colOff>
      <xdr:row>60</xdr:row>
      <xdr:rowOff>34798</xdr:rowOff>
    </xdr:to>
    <xdr:sp macro="" textlink="">
      <xdr:nvSpPr>
        <xdr:cNvPr id="153" name="円/楕円 152"/>
        <xdr:cNvSpPr/>
      </xdr:nvSpPr>
      <xdr:spPr>
        <a:xfrm>
          <a:off x="3746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105156</xdr:rowOff>
    </xdr:from>
    <xdr:to>
      <xdr:col>6</xdr:col>
      <xdr:colOff>511175</xdr:colOff>
      <xdr:row>59</xdr:row>
      <xdr:rowOff>155448</xdr:rowOff>
    </xdr:to>
    <xdr:cxnSp macro="">
      <xdr:nvCxnSpPr>
        <xdr:cNvPr id="154" name="直線コネクタ 153"/>
        <xdr:cNvCxnSpPr/>
      </xdr:nvCxnSpPr>
      <xdr:spPr>
        <a:xfrm flipV="1">
          <a:off x="3797300" y="102207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74185</xdr:rowOff>
    </xdr:from>
    <xdr:ext cx="405111" cy="259045"/>
    <xdr:sp macro="" textlink="">
      <xdr:nvSpPr>
        <xdr:cNvPr id="155"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25925</xdr:rowOff>
    </xdr:from>
    <xdr:ext cx="405111" cy="259045"/>
    <xdr:sp macro="" textlink="">
      <xdr:nvSpPr>
        <xdr:cNvPr id="156" name="n_1mainValue【体育館・プール】&#10;有形固定資産減価償却率"/>
        <xdr:cNvSpPr txBox="1"/>
      </xdr:nvSpPr>
      <xdr:spPr>
        <a:xfrm>
          <a:off x="3582043"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83"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4064</xdr:rowOff>
    </xdr:from>
    <xdr:to>
      <xdr:col>15</xdr:col>
      <xdr:colOff>231775</xdr:colOff>
      <xdr:row>56</xdr:row>
      <xdr:rowOff>105664</xdr:rowOff>
    </xdr:to>
    <xdr:sp macro="" textlink="">
      <xdr:nvSpPr>
        <xdr:cNvPr id="191" name="円/楕円 190"/>
        <xdr:cNvSpPr/>
      </xdr:nvSpPr>
      <xdr:spPr>
        <a:xfrm>
          <a:off x="104267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26941</xdr:rowOff>
    </xdr:from>
    <xdr:ext cx="469744" cy="259045"/>
    <xdr:sp macro="" textlink="">
      <xdr:nvSpPr>
        <xdr:cNvPr id="192" name="【体育館・プール】&#10;一人当たり面積該当値テキスト"/>
        <xdr:cNvSpPr txBox="1"/>
      </xdr:nvSpPr>
      <xdr:spPr>
        <a:xfrm>
          <a:off x="10566400" y="945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13208</xdr:rowOff>
    </xdr:from>
    <xdr:to>
      <xdr:col>14</xdr:col>
      <xdr:colOff>79375</xdr:colOff>
      <xdr:row>56</xdr:row>
      <xdr:rowOff>114808</xdr:rowOff>
    </xdr:to>
    <xdr:sp macro="" textlink="">
      <xdr:nvSpPr>
        <xdr:cNvPr id="193" name="円/楕円 192"/>
        <xdr:cNvSpPr/>
      </xdr:nvSpPr>
      <xdr:spPr>
        <a:xfrm>
          <a:off x="9588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54864</xdr:rowOff>
    </xdr:from>
    <xdr:to>
      <xdr:col>15</xdr:col>
      <xdr:colOff>180975</xdr:colOff>
      <xdr:row>56</xdr:row>
      <xdr:rowOff>64008</xdr:rowOff>
    </xdr:to>
    <xdr:cxnSp macro="">
      <xdr:nvCxnSpPr>
        <xdr:cNvPr id="194" name="直線コネクタ 193"/>
        <xdr:cNvCxnSpPr/>
      </xdr:nvCxnSpPr>
      <xdr:spPr>
        <a:xfrm flipV="1">
          <a:off x="9639300" y="9656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25925</xdr:rowOff>
    </xdr:from>
    <xdr:ext cx="469744" cy="259045"/>
    <xdr:sp macro="" textlink="">
      <xdr:nvSpPr>
        <xdr:cNvPr id="195"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131335</xdr:rowOff>
    </xdr:from>
    <xdr:ext cx="469744" cy="259045"/>
    <xdr:sp macro="" textlink="">
      <xdr:nvSpPr>
        <xdr:cNvPr id="196" name="n_1mainValue【体育館・プール】&#10;一人当たり面積"/>
        <xdr:cNvSpPr txBox="1"/>
      </xdr:nvSpPr>
      <xdr:spPr>
        <a:xfrm>
          <a:off x="9391727" y="93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106172</xdr:rowOff>
    </xdr:from>
    <xdr:to>
      <xdr:col>6</xdr:col>
      <xdr:colOff>561975</xdr:colOff>
      <xdr:row>82</xdr:row>
      <xdr:rowOff>36322</xdr:rowOff>
    </xdr:to>
    <xdr:sp macro="" textlink="">
      <xdr:nvSpPr>
        <xdr:cNvPr id="232" name="円/楕円 231"/>
        <xdr:cNvSpPr/>
      </xdr:nvSpPr>
      <xdr:spPr>
        <a:xfrm>
          <a:off x="4584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129049</xdr:rowOff>
    </xdr:from>
    <xdr:ext cx="405111" cy="259045"/>
    <xdr:sp macro="" textlink="">
      <xdr:nvSpPr>
        <xdr:cNvPr id="233" name="【福祉施設】&#10;有形固定資産減価償却率該当値テキスト"/>
        <xdr:cNvSpPr txBox="1"/>
      </xdr:nvSpPr>
      <xdr:spPr>
        <a:xfrm>
          <a:off x="4724400" y="1384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140463</xdr:rowOff>
    </xdr:from>
    <xdr:to>
      <xdr:col>5</xdr:col>
      <xdr:colOff>409575</xdr:colOff>
      <xdr:row>82</xdr:row>
      <xdr:rowOff>70613</xdr:rowOff>
    </xdr:to>
    <xdr:sp macro="" textlink="">
      <xdr:nvSpPr>
        <xdr:cNvPr id="234" name="円/楕円 233"/>
        <xdr:cNvSpPr/>
      </xdr:nvSpPr>
      <xdr:spPr>
        <a:xfrm>
          <a:off x="3746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156972</xdr:rowOff>
    </xdr:from>
    <xdr:to>
      <xdr:col>6</xdr:col>
      <xdr:colOff>511175</xdr:colOff>
      <xdr:row>82</xdr:row>
      <xdr:rowOff>19813</xdr:rowOff>
    </xdr:to>
    <xdr:cxnSp macro="">
      <xdr:nvCxnSpPr>
        <xdr:cNvPr id="235" name="直線コネクタ 234"/>
        <xdr:cNvCxnSpPr/>
      </xdr:nvCxnSpPr>
      <xdr:spPr>
        <a:xfrm flipV="1">
          <a:off x="3797300" y="1404442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34307</xdr:rowOff>
    </xdr:from>
    <xdr:ext cx="405111" cy="259045"/>
    <xdr:sp macro="" textlink="">
      <xdr:nvSpPr>
        <xdr:cNvPr id="236"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87140</xdr:rowOff>
    </xdr:from>
    <xdr:ext cx="405111" cy="259045"/>
    <xdr:sp macro="" textlink="">
      <xdr:nvSpPr>
        <xdr:cNvPr id="237" name="n_1mainValue【福祉施設】&#10;有形固定資産減価償却率"/>
        <xdr:cNvSpPr txBox="1"/>
      </xdr:nvSpPr>
      <xdr:spPr>
        <a:xfrm>
          <a:off x="3582043"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66"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10161</xdr:rowOff>
    </xdr:from>
    <xdr:to>
      <xdr:col>15</xdr:col>
      <xdr:colOff>231775</xdr:colOff>
      <xdr:row>78</xdr:row>
      <xdr:rowOff>111761</xdr:rowOff>
    </xdr:to>
    <xdr:sp macro="" textlink="">
      <xdr:nvSpPr>
        <xdr:cNvPr id="274" name="円/楕円 273"/>
        <xdr:cNvSpPr/>
      </xdr:nvSpPr>
      <xdr:spPr>
        <a:xfrm>
          <a:off x="10426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33038</xdr:rowOff>
    </xdr:from>
    <xdr:ext cx="469744" cy="259045"/>
    <xdr:sp macro="" textlink="">
      <xdr:nvSpPr>
        <xdr:cNvPr id="275" name="【福祉施設】&#10;一人当たり面積該当値テキスト"/>
        <xdr:cNvSpPr txBox="1"/>
      </xdr:nvSpPr>
      <xdr:spPr>
        <a:xfrm>
          <a:off x="10566400" y="132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25400</xdr:rowOff>
    </xdr:from>
    <xdr:to>
      <xdr:col>14</xdr:col>
      <xdr:colOff>79375</xdr:colOff>
      <xdr:row>78</xdr:row>
      <xdr:rowOff>127000</xdr:rowOff>
    </xdr:to>
    <xdr:sp macro="" textlink="">
      <xdr:nvSpPr>
        <xdr:cNvPr id="276" name="円/楕円 275"/>
        <xdr:cNvSpPr/>
      </xdr:nvSpPr>
      <xdr:spPr>
        <a:xfrm>
          <a:off x="9588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60961</xdr:rowOff>
    </xdr:from>
    <xdr:to>
      <xdr:col>15</xdr:col>
      <xdr:colOff>180975</xdr:colOff>
      <xdr:row>78</xdr:row>
      <xdr:rowOff>76200</xdr:rowOff>
    </xdr:to>
    <xdr:cxnSp macro="">
      <xdr:nvCxnSpPr>
        <xdr:cNvPr id="277" name="直線コネクタ 276"/>
        <xdr:cNvCxnSpPr/>
      </xdr:nvCxnSpPr>
      <xdr:spPr>
        <a:xfrm flipV="1">
          <a:off x="9639300" y="13434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xdr:rowOff>
    </xdr:from>
    <xdr:ext cx="469744" cy="259045"/>
    <xdr:sp macro="" textlink="">
      <xdr:nvSpPr>
        <xdr:cNvPr id="278"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143527</xdr:rowOff>
    </xdr:from>
    <xdr:ext cx="469744" cy="259045"/>
    <xdr:sp macro="" textlink="">
      <xdr:nvSpPr>
        <xdr:cNvPr id="279" name="n_1mainValue【福祉施設】&#10;一人当たり面積"/>
        <xdr:cNvSpPr txBox="1"/>
      </xdr:nvSpPr>
      <xdr:spPr>
        <a:xfrm>
          <a:off x="9391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89425</xdr:rowOff>
    </xdr:from>
    <xdr:ext cx="405111" cy="259045"/>
    <xdr:sp macro="" textlink="">
      <xdr:nvSpPr>
        <xdr:cNvPr id="307" name="【市民会館】&#10;有形固定資産減価償却率平均値テキスト"/>
        <xdr:cNvSpPr txBox="1"/>
      </xdr:nvSpPr>
      <xdr:spPr>
        <a:xfrm>
          <a:off x="4724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09" name="フローチャート : 判断 308"/>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29972</xdr:rowOff>
    </xdr:from>
    <xdr:to>
      <xdr:col>6</xdr:col>
      <xdr:colOff>561975</xdr:colOff>
      <xdr:row>104</xdr:row>
      <xdr:rowOff>131572</xdr:rowOff>
    </xdr:to>
    <xdr:sp macro="" textlink="">
      <xdr:nvSpPr>
        <xdr:cNvPr id="315" name="円/楕円 314"/>
        <xdr:cNvSpPr/>
      </xdr:nvSpPr>
      <xdr:spPr>
        <a:xfrm>
          <a:off x="4584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8399</xdr:rowOff>
    </xdr:from>
    <xdr:ext cx="405111" cy="259045"/>
    <xdr:sp macro="" textlink="">
      <xdr:nvSpPr>
        <xdr:cNvPr id="316" name="【市民会館】&#10;有形固定資産減価償却率該当値テキスト"/>
        <xdr:cNvSpPr txBox="1"/>
      </xdr:nvSpPr>
      <xdr:spPr>
        <a:xfrm>
          <a:off x="4724400"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71120</xdr:rowOff>
    </xdr:from>
    <xdr:to>
      <xdr:col>5</xdr:col>
      <xdr:colOff>409575</xdr:colOff>
      <xdr:row>105</xdr:row>
      <xdr:rowOff>1270</xdr:rowOff>
    </xdr:to>
    <xdr:sp macro="" textlink="">
      <xdr:nvSpPr>
        <xdr:cNvPr id="317" name="円/楕円 316"/>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80772</xdr:rowOff>
    </xdr:from>
    <xdr:to>
      <xdr:col>6</xdr:col>
      <xdr:colOff>511175</xdr:colOff>
      <xdr:row>104</xdr:row>
      <xdr:rowOff>121920</xdr:rowOff>
    </xdr:to>
    <xdr:cxnSp macro="">
      <xdr:nvCxnSpPr>
        <xdr:cNvPr id="318" name="直線コネクタ 317"/>
        <xdr:cNvCxnSpPr/>
      </xdr:nvCxnSpPr>
      <xdr:spPr>
        <a:xfrm flipV="1">
          <a:off x="3797300" y="179115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52088</xdr:rowOff>
    </xdr:from>
    <xdr:ext cx="405111" cy="259045"/>
    <xdr:sp macro="" textlink="">
      <xdr:nvSpPr>
        <xdr:cNvPr id="319"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163847</xdr:rowOff>
    </xdr:from>
    <xdr:ext cx="405111" cy="259045"/>
    <xdr:sp macro="" textlink="">
      <xdr:nvSpPr>
        <xdr:cNvPr id="320" name="n_1mainValue【市民会館】&#10;有形固定資産減価償却率"/>
        <xdr:cNvSpPr txBox="1"/>
      </xdr:nvSpPr>
      <xdr:spPr>
        <a:xfrm>
          <a:off x="3582043"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50"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2" name="フローチャート : 判断 351"/>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13970</xdr:rowOff>
    </xdr:from>
    <xdr:to>
      <xdr:col>15</xdr:col>
      <xdr:colOff>231775</xdr:colOff>
      <xdr:row>105</xdr:row>
      <xdr:rowOff>115570</xdr:rowOff>
    </xdr:to>
    <xdr:sp macro="" textlink="">
      <xdr:nvSpPr>
        <xdr:cNvPr id="358" name="円/楕円 357"/>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36847</xdr:rowOff>
    </xdr:from>
    <xdr:ext cx="469744" cy="259045"/>
    <xdr:sp macro="" textlink="">
      <xdr:nvSpPr>
        <xdr:cNvPr id="359" name="【市民会館】&#10;一人当たり面積該当値テキスト"/>
        <xdr:cNvSpPr txBox="1"/>
      </xdr:nvSpPr>
      <xdr:spPr>
        <a:xfrm>
          <a:off x="105664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29211</xdr:rowOff>
    </xdr:from>
    <xdr:to>
      <xdr:col>14</xdr:col>
      <xdr:colOff>79375</xdr:colOff>
      <xdr:row>105</xdr:row>
      <xdr:rowOff>130811</xdr:rowOff>
    </xdr:to>
    <xdr:sp macro="" textlink="">
      <xdr:nvSpPr>
        <xdr:cNvPr id="360" name="円/楕円 359"/>
        <xdr:cNvSpPr/>
      </xdr:nvSpPr>
      <xdr:spPr>
        <a:xfrm>
          <a:off x="958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64770</xdr:rowOff>
    </xdr:from>
    <xdr:to>
      <xdr:col>15</xdr:col>
      <xdr:colOff>180975</xdr:colOff>
      <xdr:row>105</xdr:row>
      <xdr:rowOff>80011</xdr:rowOff>
    </xdr:to>
    <xdr:cxnSp macro="">
      <xdr:nvCxnSpPr>
        <xdr:cNvPr id="361" name="直線コネクタ 360"/>
        <xdr:cNvCxnSpPr/>
      </xdr:nvCxnSpPr>
      <xdr:spPr>
        <a:xfrm flipV="1">
          <a:off x="9639300" y="18067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95266</xdr:rowOff>
    </xdr:from>
    <xdr:ext cx="469744" cy="259045"/>
    <xdr:sp macro="" textlink="">
      <xdr:nvSpPr>
        <xdr:cNvPr id="362"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147338</xdr:rowOff>
    </xdr:from>
    <xdr:ext cx="469744" cy="259045"/>
    <xdr:sp macro="" textlink="">
      <xdr:nvSpPr>
        <xdr:cNvPr id="363" name="n_1main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2" name="テキスト ボックス 38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6" name="直線コネクタ 385"/>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7"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8" name="直線コネクタ 38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89"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91"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2" name="フローチャート : 判断 391"/>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3" name="フローチャート : 判断 392"/>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130556</xdr:rowOff>
    </xdr:from>
    <xdr:to>
      <xdr:col>23</xdr:col>
      <xdr:colOff>568325</xdr:colOff>
      <xdr:row>35</xdr:row>
      <xdr:rowOff>60706</xdr:rowOff>
    </xdr:to>
    <xdr:sp macro="" textlink="">
      <xdr:nvSpPr>
        <xdr:cNvPr id="399" name="円/楕円 398"/>
        <xdr:cNvSpPr/>
      </xdr:nvSpPr>
      <xdr:spPr>
        <a:xfrm>
          <a:off x="16268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153433</xdr:rowOff>
    </xdr:from>
    <xdr:ext cx="405111" cy="259045"/>
    <xdr:sp macro="" textlink="">
      <xdr:nvSpPr>
        <xdr:cNvPr id="400" name="【一般廃棄物処理施設】&#10;有形固定資産減価償却率該当値テキスト"/>
        <xdr:cNvSpPr txBox="1"/>
      </xdr:nvSpPr>
      <xdr:spPr>
        <a:xfrm>
          <a:off x="16408400" y="58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160274</xdr:rowOff>
    </xdr:from>
    <xdr:to>
      <xdr:col>22</xdr:col>
      <xdr:colOff>415925</xdr:colOff>
      <xdr:row>35</xdr:row>
      <xdr:rowOff>90424</xdr:rowOff>
    </xdr:to>
    <xdr:sp macro="" textlink="">
      <xdr:nvSpPr>
        <xdr:cNvPr id="401" name="円/楕円 400"/>
        <xdr:cNvSpPr/>
      </xdr:nvSpPr>
      <xdr:spPr>
        <a:xfrm>
          <a:off x="154305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9906</xdr:rowOff>
    </xdr:from>
    <xdr:to>
      <xdr:col>23</xdr:col>
      <xdr:colOff>517525</xdr:colOff>
      <xdr:row>35</xdr:row>
      <xdr:rowOff>39624</xdr:rowOff>
    </xdr:to>
    <xdr:cxnSp macro="">
      <xdr:nvCxnSpPr>
        <xdr:cNvPr id="402" name="直線コネクタ 401"/>
        <xdr:cNvCxnSpPr/>
      </xdr:nvCxnSpPr>
      <xdr:spPr>
        <a:xfrm flipV="1">
          <a:off x="15481300" y="601065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159275</xdr:rowOff>
    </xdr:from>
    <xdr:ext cx="405111" cy="259045"/>
    <xdr:sp macro="" textlink="">
      <xdr:nvSpPr>
        <xdr:cNvPr id="403"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106951</xdr:rowOff>
    </xdr:from>
    <xdr:ext cx="405111" cy="259045"/>
    <xdr:sp macro="" textlink="">
      <xdr:nvSpPr>
        <xdr:cNvPr id="404" name="n_1mainValue【一般廃棄物処理施設】&#10;有形固定資産減価償却率"/>
        <xdr:cNvSpPr txBox="1"/>
      </xdr:nvSpPr>
      <xdr:spPr>
        <a:xfrm>
          <a:off x="15266043"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6" name="テキスト ボックス 4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8" name="テキスト ボックス 4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0" name="テキスト ボックス 4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2" name="テキスト ボックス 4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4" name="テキスト ボックス 4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8" name="直線コネクタ 427"/>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29"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30" name="直線コネクタ 429"/>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31"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32" name="直線コネクタ 431"/>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46341</xdr:rowOff>
    </xdr:from>
    <xdr:ext cx="534377" cy="259045"/>
    <xdr:sp macro="" textlink="">
      <xdr:nvSpPr>
        <xdr:cNvPr id="433" name="【一般廃棄物処理施設】&#10;一人当たり有形固定資産（償却資産）額平均値テキスト"/>
        <xdr:cNvSpPr txBox="1"/>
      </xdr:nvSpPr>
      <xdr:spPr>
        <a:xfrm>
          <a:off x="22250400" y="6561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4" name="フローチャート : 判断 433"/>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5" name="フローチャート : 判断 43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123682</xdr:rowOff>
    </xdr:from>
    <xdr:to>
      <xdr:col>32</xdr:col>
      <xdr:colOff>238125</xdr:colOff>
      <xdr:row>40</xdr:row>
      <xdr:rowOff>53832</xdr:rowOff>
    </xdr:to>
    <xdr:sp macro="" textlink="">
      <xdr:nvSpPr>
        <xdr:cNvPr id="441" name="円/楕円 440"/>
        <xdr:cNvSpPr/>
      </xdr:nvSpPr>
      <xdr:spPr>
        <a:xfrm>
          <a:off x="22110700" y="68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102109</xdr:rowOff>
    </xdr:from>
    <xdr:ext cx="534377" cy="259045"/>
    <xdr:sp macro="" textlink="">
      <xdr:nvSpPr>
        <xdr:cNvPr id="442" name="【一般廃棄物処理施設】&#10;一人当たり有形固定資産（償却資産）額該当値テキスト"/>
        <xdr:cNvSpPr txBox="1"/>
      </xdr:nvSpPr>
      <xdr:spPr>
        <a:xfrm>
          <a:off x="22250400" y="67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127226</xdr:rowOff>
    </xdr:from>
    <xdr:to>
      <xdr:col>31</xdr:col>
      <xdr:colOff>85725</xdr:colOff>
      <xdr:row>40</xdr:row>
      <xdr:rowOff>57376</xdr:rowOff>
    </xdr:to>
    <xdr:sp macro="" textlink="">
      <xdr:nvSpPr>
        <xdr:cNvPr id="443" name="円/楕円 442"/>
        <xdr:cNvSpPr/>
      </xdr:nvSpPr>
      <xdr:spPr>
        <a:xfrm>
          <a:off x="21272500" y="68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3032</xdr:rowOff>
    </xdr:from>
    <xdr:to>
      <xdr:col>32</xdr:col>
      <xdr:colOff>187325</xdr:colOff>
      <xdr:row>40</xdr:row>
      <xdr:rowOff>6576</xdr:rowOff>
    </xdr:to>
    <xdr:cxnSp macro="">
      <xdr:nvCxnSpPr>
        <xdr:cNvPr id="444" name="直線コネクタ 443"/>
        <xdr:cNvCxnSpPr/>
      </xdr:nvCxnSpPr>
      <xdr:spPr>
        <a:xfrm flipV="1">
          <a:off x="21323300" y="6861032"/>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144281</xdr:rowOff>
    </xdr:from>
    <xdr:ext cx="534377" cy="259045"/>
    <xdr:sp macro="" textlink="">
      <xdr:nvSpPr>
        <xdr:cNvPr id="445"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48503</xdr:rowOff>
    </xdr:from>
    <xdr:ext cx="534377" cy="259045"/>
    <xdr:sp macro="" textlink="">
      <xdr:nvSpPr>
        <xdr:cNvPr id="446" name="n_1mainValue【一般廃棄物処理施設】&#10;一人当たり有形固定資産（償却資産）額"/>
        <xdr:cNvSpPr txBox="1"/>
      </xdr:nvSpPr>
      <xdr:spPr>
        <a:xfrm>
          <a:off x="21043411" y="69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69" name="直線コネクタ 46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7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71" name="直線コネクタ 47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7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3" name="直線コネクタ 47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74"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75" name="フローチャート : 判断 47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6" name="フローチャート : 判断 47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10922</xdr:rowOff>
    </xdr:from>
    <xdr:to>
      <xdr:col>23</xdr:col>
      <xdr:colOff>568325</xdr:colOff>
      <xdr:row>60</xdr:row>
      <xdr:rowOff>112522</xdr:rowOff>
    </xdr:to>
    <xdr:sp macro="" textlink="">
      <xdr:nvSpPr>
        <xdr:cNvPr id="482" name="円/楕円 481"/>
        <xdr:cNvSpPr/>
      </xdr:nvSpPr>
      <xdr:spPr>
        <a:xfrm>
          <a:off x="162687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160799</xdr:rowOff>
    </xdr:from>
    <xdr:ext cx="405111" cy="259045"/>
    <xdr:sp macro="" textlink="">
      <xdr:nvSpPr>
        <xdr:cNvPr id="483" name="【保健センター・保健所】&#10;有形固定資産減価償却率該当値テキスト"/>
        <xdr:cNvSpPr txBox="1"/>
      </xdr:nvSpPr>
      <xdr:spPr>
        <a:xfrm>
          <a:off x="16408400"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56642</xdr:rowOff>
    </xdr:from>
    <xdr:to>
      <xdr:col>22</xdr:col>
      <xdr:colOff>415925</xdr:colOff>
      <xdr:row>60</xdr:row>
      <xdr:rowOff>158242</xdr:rowOff>
    </xdr:to>
    <xdr:sp macro="" textlink="">
      <xdr:nvSpPr>
        <xdr:cNvPr id="484" name="円/楕円 483"/>
        <xdr:cNvSpPr/>
      </xdr:nvSpPr>
      <xdr:spPr>
        <a:xfrm>
          <a:off x="15430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61722</xdr:rowOff>
    </xdr:from>
    <xdr:to>
      <xdr:col>23</xdr:col>
      <xdr:colOff>517525</xdr:colOff>
      <xdr:row>60</xdr:row>
      <xdr:rowOff>107442</xdr:rowOff>
    </xdr:to>
    <xdr:cxnSp macro="">
      <xdr:nvCxnSpPr>
        <xdr:cNvPr id="485" name="直線コネクタ 484"/>
        <xdr:cNvCxnSpPr/>
      </xdr:nvCxnSpPr>
      <xdr:spPr>
        <a:xfrm flipV="1">
          <a:off x="15481300" y="103487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37355</xdr:rowOff>
    </xdr:from>
    <xdr:ext cx="405111" cy="259045"/>
    <xdr:sp macro="" textlink="">
      <xdr:nvSpPr>
        <xdr:cNvPr id="486"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3319</xdr:rowOff>
    </xdr:from>
    <xdr:ext cx="405111" cy="259045"/>
    <xdr:sp macro="" textlink="">
      <xdr:nvSpPr>
        <xdr:cNvPr id="487" name="n_1mainValue【保健センター・保健所】&#10;有形固定資産減価償却率"/>
        <xdr:cNvSpPr txBox="1"/>
      </xdr:nvSpPr>
      <xdr:spPr>
        <a:xfrm>
          <a:off x="15266043"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09" name="直線コネクタ 508"/>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10"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1" name="直線コネクタ 51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12"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13" name="直線コネクタ 512"/>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514"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5" name="フローチャート : 判断 514"/>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6" name="フローチャート : 判断 51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77216</xdr:rowOff>
    </xdr:from>
    <xdr:to>
      <xdr:col>32</xdr:col>
      <xdr:colOff>238125</xdr:colOff>
      <xdr:row>61</xdr:row>
      <xdr:rowOff>7366</xdr:rowOff>
    </xdr:to>
    <xdr:sp macro="" textlink="">
      <xdr:nvSpPr>
        <xdr:cNvPr id="522" name="円/楕円 521"/>
        <xdr:cNvSpPr/>
      </xdr:nvSpPr>
      <xdr:spPr>
        <a:xfrm>
          <a:off x="22110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100093</xdr:rowOff>
    </xdr:from>
    <xdr:ext cx="469744" cy="259045"/>
    <xdr:sp macro="" textlink="">
      <xdr:nvSpPr>
        <xdr:cNvPr id="523" name="【保健センター・保健所】&#10;一人当たり面積該当値テキスト"/>
        <xdr:cNvSpPr txBox="1"/>
      </xdr:nvSpPr>
      <xdr:spPr>
        <a:xfrm>
          <a:off x="22250400"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86360</xdr:rowOff>
    </xdr:from>
    <xdr:to>
      <xdr:col>31</xdr:col>
      <xdr:colOff>85725</xdr:colOff>
      <xdr:row>61</xdr:row>
      <xdr:rowOff>16510</xdr:rowOff>
    </xdr:to>
    <xdr:sp macro="" textlink="">
      <xdr:nvSpPr>
        <xdr:cNvPr id="524" name="円/楕円 523"/>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128016</xdr:rowOff>
    </xdr:from>
    <xdr:to>
      <xdr:col>32</xdr:col>
      <xdr:colOff>187325</xdr:colOff>
      <xdr:row>60</xdr:row>
      <xdr:rowOff>137160</xdr:rowOff>
    </xdr:to>
    <xdr:cxnSp macro="">
      <xdr:nvCxnSpPr>
        <xdr:cNvPr id="525" name="直線コネクタ 524"/>
        <xdr:cNvCxnSpPr/>
      </xdr:nvCxnSpPr>
      <xdr:spPr>
        <a:xfrm flipV="1">
          <a:off x="21323300" y="10415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53357</xdr:rowOff>
    </xdr:from>
    <xdr:ext cx="469744" cy="259045"/>
    <xdr:sp macro="" textlink="">
      <xdr:nvSpPr>
        <xdr:cNvPr id="526"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33037</xdr:rowOff>
    </xdr:from>
    <xdr:ext cx="469744" cy="259045"/>
    <xdr:sp macro="" textlink="">
      <xdr:nvSpPr>
        <xdr:cNvPr id="527"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8" name="テキスト ボックス 5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0" name="テキスト ボックス 5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52" name="直線コネクタ 551"/>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53"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54" name="直線コネクタ 553"/>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55"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56" name="直線コネクタ 555"/>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57" name="【消防施設】&#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58" name="フローチャート : 判断 557"/>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59" name="フローチャート : 判断 55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29211</xdr:rowOff>
    </xdr:from>
    <xdr:to>
      <xdr:col>23</xdr:col>
      <xdr:colOff>568325</xdr:colOff>
      <xdr:row>83</xdr:row>
      <xdr:rowOff>130811</xdr:rowOff>
    </xdr:to>
    <xdr:sp macro="" textlink="">
      <xdr:nvSpPr>
        <xdr:cNvPr id="565" name="円/楕円 564"/>
        <xdr:cNvSpPr/>
      </xdr:nvSpPr>
      <xdr:spPr>
        <a:xfrm>
          <a:off x="16268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7638</xdr:rowOff>
    </xdr:from>
    <xdr:ext cx="405111" cy="259045"/>
    <xdr:sp macro="" textlink="">
      <xdr:nvSpPr>
        <xdr:cNvPr id="566" name="【消防施設】&#10;有形固定資産減価償却率該当値テキスト"/>
        <xdr:cNvSpPr txBox="1"/>
      </xdr:nvSpPr>
      <xdr:spPr>
        <a:xfrm>
          <a:off x="164084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113030</xdr:rowOff>
    </xdr:from>
    <xdr:to>
      <xdr:col>22</xdr:col>
      <xdr:colOff>415925</xdr:colOff>
      <xdr:row>84</xdr:row>
      <xdr:rowOff>43180</xdr:rowOff>
    </xdr:to>
    <xdr:sp macro="" textlink="">
      <xdr:nvSpPr>
        <xdr:cNvPr id="567" name="円/楕円 566"/>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80011</xdr:rowOff>
    </xdr:from>
    <xdr:to>
      <xdr:col>23</xdr:col>
      <xdr:colOff>517525</xdr:colOff>
      <xdr:row>83</xdr:row>
      <xdr:rowOff>163830</xdr:rowOff>
    </xdr:to>
    <xdr:cxnSp macro="">
      <xdr:nvCxnSpPr>
        <xdr:cNvPr id="568" name="直線コネクタ 567"/>
        <xdr:cNvCxnSpPr/>
      </xdr:nvCxnSpPr>
      <xdr:spPr>
        <a:xfrm flipV="1">
          <a:off x="15481300" y="143103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36847</xdr:rowOff>
    </xdr:from>
    <xdr:ext cx="405111" cy="259045"/>
    <xdr:sp macro="" textlink="">
      <xdr:nvSpPr>
        <xdr:cNvPr id="569"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34307</xdr:rowOff>
    </xdr:from>
    <xdr:ext cx="405111" cy="259045"/>
    <xdr:sp macro="" textlink="">
      <xdr:nvSpPr>
        <xdr:cNvPr id="570" name="n_1mainValue【消防施設】&#10;有形固定資産減価償却率"/>
        <xdr:cNvSpPr txBox="1"/>
      </xdr:nvSpPr>
      <xdr:spPr>
        <a:xfrm>
          <a:off x="15266043"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96" name="直線コネクタ 59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8" name="直線コネクタ 5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9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600" name="直線コネクタ 59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601"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602" name="フローチャート : 判断 60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603" name="フローチャート : 判断 602"/>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126093</xdr:rowOff>
    </xdr:from>
    <xdr:to>
      <xdr:col>32</xdr:col>
      <xdr:colOff>238125</xdr:colOff>
      <xdr:row>78</xdr:row>
      <xdr:rowOff>56243</xdr:rowOff>
    </xdr:to>
    <xdr:sp macro="" textlink="">
      <xdr:nvSpPr>
        <xdr:cNvPr id="609" name="円/楕円 608"/>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79120</xdr:rowOff>
    </xdr:from>
    <xdr:ext cx="469744" cy="259045"/>
    <xdr:sp macro="" textlink="">
      <xdr:nvSpPr>
        <xdr:cNvPr id="610" name="【消防施設】&#10;一人当たり面積該当値テキスト"/>
        <xdr:cNvSpPr txBox="1"/>
      </xdr:nvSpPr>
      <xdr:spPr>
        <a:xfrm>
          <a:off x="222504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136979</xdr:rowOff>
    </xdr:from>
    <xdr:to>
      <xdr:col>31</xdr:col>
      <xdr:colOff>85725</xdr:colOff>
      <xdr:row>78</xdr:row>
      <xdr:rowOff>67129</xdr:rowOff>
    </xdr:to>
    <xdr:sp macro="" textlink="">
      <xdr:nvSpPr>
        <xdr:cNvPr id="611" name="円/楕円 610"/>
        <xdr:cNvSpPr/>
      </xdr:nvSpPr>
      <xdr:spPr>
        <a:xfrm>
          <a:off x="212725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5443</xdr:rowOff>
    </xdr:from>
    <xdr:to>
      <xdr:col>32</xdr:col>
      <xdr:colOff>187325</xdr:colOff>
      <xdr:row>78</xdr:row>
      <xdr:rowOff>16329</xdr:rowOff>
    </xdr:to>
    <xdr:cxnSp macro="">
      <xdr:nvCxnSpPr>
        <xdr:cNvPr id="612" name="直線コネクタ 611"/>
        <xdr:cNvCxnSpPr/>
      </xdr:nvCxnSpPr>
      <xdr:spPr>
        <a:xfrm flipV="1">
          <a:off x="21323300" y="13378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88191</xdr:rowOff>
    </xdr:from>
    <xdr:ext cx="469744" cy="259045"/>
    <xdr:sp macro="" textlink="">
      <xdr:nvSpPr>
        <xdr:cNvPr id="613"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83656</xdr:rowOff>
    </xdr:from>
    <xdr:ext cx="469744" cy="259045"/>
    <xdr:sp macro="" textlink="">
      <xdr:nvSpPr>
        <xdr:cNvPr id="614" name="n_1mainValue【消防施設】&#10;一人当たり面積"/>
        <xdr:cNvSpPr txBox="1"/>
      </xdr:nvSpPr>
      <xdr:spPr>
        <a:xfrm>
          <a:off x="21075727" y="1311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26" name="テキスト ボックス 62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34" name="テキスト ボックス 63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38" name="直線コネクタ 637"/>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39"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40" name="直線コネクタ 639"/>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41"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42" name="直線コネクタ 641"/>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31132</xdr:rowOff>
    </xdr:from>
    <xdr:ext cx="405111" cy="259045"/>
    <xdr:sp macro="" textlink="">
      <xdr:nvSpPr>
        <xdr:cNvPr id="643" name="【庁舎】&#10;有形固定資産減価償却率平均値テキスト"/>
        <xdr:cNvSpPr txBox="1"/>
      </xdr:nvSpPr>
      <xdr:spPr>
        <a:xfrm>
          <a:off x="16408400" y="17519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44" name="フローチャート : 判断 643"/>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45" name="フローチャート : 判断 644"/>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147320</xdr:rowOff>
    </xdr:from>
    <xdr:to>
      <xdr:col>23</xdr:col>
      <xdr:colOff>568325</xdr:colOff>
      <xdr:row>104</xdr:row>
      <xdr:rowOff>77470</xdr:rowOff>
    </xdr:to>
    <xdr:sp macro="" textlink="">
      <xdr:nvSpPr>
        <xdr:cNvPr id="651" name="円/楕円 650"/>
        <xdr:cNvSpPr/>
      </xdr:nvSpPr>
      <xdr:spPr>
        <a:xfrm>
          <a:off x="16268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125747</xdr:rowOff>
    </xdr:from>
    <xdr:ext cx="405111" cy="259045"/>
    <xdr:sp macro="" textlink="">
      <xdr:nvSpPr>
        <xdr:cNvPr id="652" name="【庁舎】&#10;有形固定資産減価償却率該当値テキスト"/>
        <xdr:cNvSpPr txBox="1"/>
      </xdr:nvSpPr>
      <xdr:spPr>
        <a:xfrm>
          <a:off x="16408400"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101600</xdr:rowOff>
    </xdr:from>
    <xdr:to>
      <xdr:col>22</xdr:col>
      <xdr:colOff>415925</xdr:colOff>
      <xdr:row>104</xdr:row>
      <xdr:rowOff>31750</xdr:rowOff>
    </xdr:to>
    <xdr:sp macro="" textlink="">
      <xdr:nvSpPr>
        <xdr:cNvPr id="653" name="円/楕円 652"/>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152400</xdr:rowOff>
    </xdr:from>
    <xdr:to>
      <xdr:col>23</xdr:col>
      <xdr:colOff>517525</xdr:colOff>
      <xdr:row>104</xdr:row>
      <xdr:rowOff>26670</xdr:rowOff>
    </xdr:to>
    <xdr:cxnSp macro="">
      <xdr:nvCxnSpPr>
        <xdr:cNvPr id="654" name="直線コネクタ 653"/>
        <xdr:cNvCxnSpPr/>
      </xdr:nvCxnSpPr>
      <xdr:spPr>
        <a:xfrm>
          <a:off x="15481300" y="178117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93997</xdr:rowOff>
    </xdr:from>
    <xdr:ext cx="405111" cy="259045"/>
    <xdr:sp macro="" textlink="">
      <xdr:nvSpPr>
        <xdr:cNvPr id="655"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22877</xdr:rowOff>
    </xdr:from>
    <xdr:ext cx="405111" cy="259045"/>
    <xdr:sp macro="" textlink="">
      <xdr:nvSpPr>
        <xdr:cNvPr id="656" name="n_1mainValue【庁舎】&#10;有形固定資産減価償却率"/>
        <xdr:cNvSpPr txBox="1"/>
      </xdr:nvSpPr>
      <xdr:spPr>
        <a:xfrm>
          <a:off x="15266043"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7" name="テキスト ボックス 6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68" name="直線コネクタ 6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9" name="テキスト ボックス 6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0" name="直線コネクタ 6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1" name="テキスト ボックス 6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2" name="直線コネクタ 6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3" name="テキスト ボックス 6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4" name="直線コネクタ 6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5" name="テキスト ボックス 6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79" name="直線コネクタ 678"/>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80"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81" name="直線コネクタ 680"/>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82"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83" name="直線コネクタ 682"/>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84"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85" name="フローチャート : 判断 684"/>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86" name="フローチャート : 判断 68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148844</xdr:rowOff>
    </xdr:from>
    <xdr:to>
      <xdr:col>32</xdr:col>
      <xdr:colOff>238125</xdr:colOff>
      <xdr:row>101</xdr:row>
      <xdr:rowOff>78994</xdr:rowOff>
    </xdr:to>
    <xdr:sp macro="" textlink="">
      <xdr:nvSpPr>
        <xdr:cNvPr id="692" name="円/楕円 691"/>
        <xdr:cNvSpPr/>
      </xdr:nvSpPr>
      <xdr:spPr>
        <a:xfrm>
          <a:off x="221107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271</xdr:rowOff>
    </xdr:from>
    <xdr:ext cx="469744" cy="259045"/>
    <xdr:sp macro="" textlink="">
      <xdr:nvSpPr>
        <xdr:cNvPr id="693" name="【庁舎】&#10;一人当たり面積該当値テキスト"/>
        <xdr:cNvSpPr txBox="1"/>
      </xdr:nvSpPr>
      <xdr:spPr>
        <a:xfrm>
          <a:off x="22250400" y="1714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0.373</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16256</xdr:rowOff>
    </xdr:from>
    <xdr:to>
      <xdr:col>31</xdr:col>
      <xdr:colOff>85725</xdr:colOff>
      <xdr:row>100</xdr:row>
      <xdr:rowOff>117856</xdr:rowOff>
    </xdr:to>
    <xdr:sp macro="" textlink="">
      <xdr:nvSpPr>
        <xdr:cNvPr id="694" name="円/楕円 693"/>
        <xdr:cNvSpPr/>
      </xdr:nvSpPr>
      <xdr:spPr>
        <a:xfrm>
          <a:off x="212725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67056</xdr:rowOff>
    </xdr:from>
    <xdr:to>
      <xdr:col>32</xdr:col>
      <xdr:colOff>187325</xdr:colOff>
      <xdr:row>101</xdr:row>
      <xdr:rowOff>28194</xdr:rowOff>
    </xdr:to>
    <xdr:cxnSp macro="">
      <xdr:nvCxnSpPr>
        <xdr:cNvPr id="695" name="直線コネクタ 694"/>
        <xdr:cNvCxnSpPr/>
      </xdr:nvCxnSpPr>
      <xdr:spPr>
        <a:xfrm>
          <a:off x="21323300" y="172120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696"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134383</xdr:rowOff>
    </xdr:from>
    <xdr:ext cx="469744" cy="259045"/>
    <xdr:sp macro="" textlink="">
      <xdr:nvSpPr>
        <xdr:cNvPr id="697" name="n_1mainValue【庁舎】&#10;一人当たり面積"/>
        <xdr:cNvSpPr txBox="1"/>
      </xdr:nvSpPr>
      <xdr:spPr>
        <a:xfrm>
          <a:off x="21075727" y="1693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により広大な面積を有する当市は、、市民の利便性や安全を確保するため複数の施設が必要となるため、図書館、福祉施設、消防施設、庁舎において一人当たり面積が類似団体との比較で大きくなっている。</a:t>
          </a:r>
          <a:endParaRPr kumimoji="1" lang="en-US" altLang="ja-JP" sz="1300">
            <a:latin typeface="ＭＳ Ｐゴシック"/>
          </a:endParaRPr>
        </a:p>
        <a:p>
          <a:r>
            <a:rPr kumimoji="1" lang="ja-JP" altLang="en-US" sz="1300">
              <a:latin typeface="ＭＳ Ｐゴシック"/>
            </a:rPr>
            <a:t>また、有形固定資産減価償却率については、類似団体との比較において一般廃棄物処理施設で著しく高い比率となっており、老朽化が進んでいる。</a:t>
          </a:r>
          <a:endParaRPr kumimoji="1" lang="en-US" altLang="ja-JP" sz="1300">
            <a:latin typeface="ＭＳ Ｐゴシック"/>
          </a:endParaRPr>
        </a:p>
        <a:p>
          <a:r>
            <a:rPr kumimoji="1" lang="ja-JP" altLang="en-US" sz="1300">
              <a:latin typeface="ＭＳ Ｐゴシック"/>
            </a:rPr>
            <a:t>また、一般廃棄物処理施設においては、更新に向けた検討を進めており、財源についても更新を見据えて計画的に基金への積立てを行っているところである。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89,913
89,353
2,177.61
49,739,572
46,794,563
1,960,292
29,116,389
29,230,169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地価の下落に伴う固定資産税や都市計画税の市税収入の減等により</a:t>
          </a:r>
          <a:r>
            <a:rPr kumimoji="1" lang="ja-JP" altLang="en-US" sz="1100">
              <a:solidFill>
                <a:schemeClr val="dk1"/>
              </a:solidFill>
              <a:effectLst/>
              <a:latin typeface="+mn-lt"/>
              <a:ea typeface="+mn-ea"/>
              <a:cs typeface="+mn-cs"/>
            </a:rPr>
            <a:t>近年下落傾向にあるものの、類似団体との差はなくなってきている。</a:t>
          </a:r>
          <a:endParaRPr lang="ja-JP" altLang="ja-JP">
            <a:effectLst/>
          </a:endParaRPr>
        </a:p>
        <a:p>
          <a:r>
            <a:rPr kumimoji="1" lang="ja-JP" altLang="ja-JP" sz="1100">
              <a:solidFill>
                <a:schemeClr val="dk1"/>
              </a:solidFill>
              <a:effectLst/>
              <a:latin typeface="+mn-lt"/>
              <a:ea typeface="+mn-ea"/>
              <a:cs typeface="+mn-cs"/>
            </a:rPr>
            <a:t>　今後も行政改革の推進による歳出削減、市税徴収の強化等自主財源の確保に努める。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1" name="直線コネクタ 70"/>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、前年度に引き続き類似団体内順位１位である。</a:t>
          </a:r>
          <a:endParaRPr lang="ja-JP" altLang="ja-JP" sz="1400">
            <a:effectLst/>
          </a:endParaRPr>
        </a:p>
        <a:p>
          <a:r>
            <a:rPr kumimoji="1" lang="ja-JP" altLang="ja-JP" sz="1100">
              <a:solidFill>
                <a:schemeClr val="dk1"/>
              </a:solidFill>
              <a:effectLst/>
              <a:latin typeface="+mn-lt"/>
              <a:ea typeface="+mn-ea"/>
              <a:cs typeface="+mn-cs"/>
            </a:rPr>
            <a:t>　比率</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の主な要因は、普通交付税</a:t>
          </a:r>
          <a:r>
            <a:rPr kumimoji="1" lang="ja-JP" altLang="en-US" sz="1100">
              <a:solidFill>
                <a:schemeClr val="dk1"/>
              </a:solidFill>
              <a:effectLst/>
              <a:latin typeface="+mn-lt"/>
              <a:ea typeface="+mn-ea"/>
              <a:cs typeface="+mn-cs"/>
            </a:rPr>
            <a:t>の減少に伴い</a:t>
          </a:r>
          <a:r>
            <a:rPr kumimoji="1" lang="ja-JP" altLang="ja-JP" sz="1100">
              <a:solidFill>
                <a:schemeClr val="dk1"/>
              </a:solidFill>
              <a:effectLst/>
              <a:latin typeface="+mn-lt"/>
              <a:ea typeface="+mn-ea"/>
              <a:cs typeface="+mn-cs"/>
            </a:rPr>
            <a:t>経常一般財源が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したことによるものである。</a:t>
          </a:r>
          <a:endParaRPr lang="ja-JP" altLang="ja-JP" sz="1400">
            <a:effectLst/>
          </a:endParaRPr>
        </a:p>
        <a:p>
          <a:r>
            <a:rPr kumimoji="1" lang="ja-JP" altLang="ja-JP" sz="1100">
              <a:solidFill>
                <a:schemeClr val="dk1"/>
              </a:solidFill>
              <a:effectLst/>
              <a:latin typeface="+mn-lt"/>
              <a:ea typeface="+mn-ea"/>
              <a:cs typeface="+mn-cs"/>
            </a:rPr>
            <a:t>　今後も計画的な地方債の新規発行や行政改革の推進などにより、義務的経費の削減に努める。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85598</xdr:rowOff>
    </xdr:from>
    <xdr:to>
      <xdr:col>7</xdr:col>
      <xdr:colOff>152400</xdr:colOff>
      <xdr:row>67</xdr:row>
      <xdr:rowOff>17272</xdr:rowOff>
    </xdr:to>
    <xdr:cxnSp macro="">
      <xdr:nvCxnSpPr>
        <xdr:cNvPr id="124" name="直線コネクタ 123"/>
        <xdr:cNvCxnSpPr/>
      </xdr:nvCxnSpPr>
      <xdr:spPr>
        <a:xfrm flipV="1">
          <a:off x="4953000" y="10544048"/>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160799</xdr:rowOff>
    </xdr:from>
    <xdr:ext cx="762000" cy="259045"/>
    <xdr:sp macro="" textlink="">
      <xdr:nvSpPr>
        <xdr:cNvPr id="125"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17272</xdr:rowOff>
    </xdr:from>
    <xdr:to>
      <xdr:col>7</xdr:col>
      <xdr:colOff>241300</xdr:colOff>
      <xdr:row>67</xdr:row>
      <xdr:rowOff>17272</xdr:rowOff>
    </xdr:to>
    <xdr:cxnSp macro="">
      <xdr:nvCxnSpPr>
        <xdr:cNvPr id="126" name="直線コネクタ 125"/>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525</xdr:rowOff>
    </xdr:from>
    <xdr:ext cx="762000" cy="259045"/>
    <xdr:sp macro="" textlink="">
      <xdr:nvSpPr>
        <xdr:cNvPr id="127" name="財政構造の弾力性最大値テキスト"/>
        <xdr:cNvSpPr txBox="1"/>
      </xdr:nvSpPr>
      <xdr:spPr>
        <a:xfrm>
          <a:off x="5041900" y="102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61</xdr:row>
      <xdr:rowOff>85598</xdr:rowOff>
    </xdr:from>
    <xdr:to>
      <xdr:col>7</xdr:col>
      <xdr:colOff>241300</xdr:colOff>
      <xdr:row>61</xdr:row>
      <xdr:rowOff>85598</xdr:rowOff>
    </xdr:to>
    <xdr:cxnSp macro="">
      <xdr:nvCxnSpPr>
        <xdr:cNvPr id="128" name="直線コネクタ 127"/>
        <xdr:cNvCxnSpPr/>
      </xdr:nvCxnSpPr>
      <xdr:spPr>
        <a:xfrm>
          <a:off x="4864100" y="105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61</xdr:row>
      <xdr:rowOff>85598</xdr:rowOff>
    </xdr:to>
    <xdr:cxnSp macro="">
      <xdr:nvCxnSpPr>
        <xdr:cNvPr id="129" name="直線コネクタ 128"/>
        <xdr:cNvCxnSpPr/>
      </xdr:nvCxnSpPr>
      <xdr:spPr>
        <a:xfrm>
          <a:off x="4114800" y="1043787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0"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1" name="フローチャート : 判断 130"/>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60</xdr:row>
      <xdr:rowOff>165354</xdr:rowOff>
    </xdr:to>
    <xdr:cxnSp macro="">
      <xdr:nvCxnSpPr>
        <xdr:cNvPr id="132" name="直線コネクタ 131"/>
        <xdr:cNvCxnSpPr/>
      </xdr:nvCxnSpPr>
      <xdr:spPr>
        <a:xfrm flipV="1">
          <a:off x="3225800" y="1043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121412</xdr:rowOff>
    </xdr:from>
    <xdr:to>
      <xdr:col>6</xdr:col>
      <xdr:colOff>50800</xdr:colOff>
      <xdr:row>64</xdr:row>
      <xdr:rowOff>51562</xdr:rowOff>
    </xdr:to>
    <xdr:sp macro="" textlink="">
      <xdr:nvSpPr>
        <xdr:cNvPr id="133" name="フローチャート : 判断 132"/>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36339</xdr:rowOff>
    </xdr:from>
    <xdr:ext cx="736600" cy="259045"/>
    <xdr:sp macro="" textlink="">
      <xdr:nvSpPr>
        <xdr:cNvPr id="134" name="テキスト ボックス 133"/>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165354</xdr:rowOff>
    </xdr:to>
    <xdr:cxnSp macro="">
      <xdr:nvCxnSpPr>
        <xdr:cNvPr id="135" name="直線コネクタ 134"/>
        <xdr:cNvCxnSpPr/>
      </xdr:nvCxnSpPr>
      <xdr:spPr>
        <a:xfrm>
          <a:off x="2336800" y="1031240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56134</xdr:rowOff>
    </xdr:from>
    <xdr:to>
      <xdr:col>4</xdr:col>
      <xdr:colOff>533400</xdr:colOff>
      <xdr:row>64</xdr:row>
      <xdr:rowOff>157734</xdr:rowOff>
    </xdr:to>
    <xdr:sp macro="" textlink="">
      <xdr:nvSpPr>
        <xdr:cNvPr id="136" name="フローチャート : 判断 135"/>
        <xdr:cNvSpPr/>
      </xdr:nvSpPr>
      <xdr:spPr>
        <a:xfrm>
          <a:off x="3175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37" name="テキスト ボックス 136"/>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60</xdr:row>
      <xdr:rowOff>25400</xdr:rowOff>
    </xdr:to>
    <xdr:cxnSp macro="">
      <xdr:nvCxnSpPr>
        <xdr:cNvPr id="138" name="直線コネクタ 137"/>
        <xdr:cNvCxnSpPr/>
      </xdr:nvCxnSpPr>
      <xdr:spPr>
        <a:xfrm>
          <a:off x="1447800" y="102496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164846</xdr:rowOff>
    </xdr:from>
    <xdr:to>
      <xdr:col>3</xdr:col>
      <xdr:colOff>330200</xdr:colOff>
      <xdr:row>64</xdr:row>
      <xdr:rowOff>94996</xdr:rowOff>
    </xdr:to>
    <xdr:sp macro="" textlink="">
      <xdr:nvSpPr>
        <xdr:cNvPr id="139" name="フローチャート : 判断 138"/>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40" name="テキスト ボックス 139"/>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41" name="フローチャート : 判断 140"/>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108729</xdr:rowOff>
    </xdr:from>
    <xdr:ext cx="762000" cy="259045"/>
    <xdr:sp macro="" textlink="">
      <xdr:nvSpPr>
        <xdr:cNvPr id="142" name="テキスト ボックス 141"/>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127525</xdr:rowOff>
    </xdr:from>
    <xdr:ext cx="762000" cy="259045"/>
    <xdr:sp macro="" textlink="">
      <xdr:nvSpPr>
        <xdr:cNvPr id="149" name="財政構造の弾力性該当値テキスト"/>
        <xdr:cNvSpPr txBox="1"/>
      </xdr:nvSpPr>
      <xdr:spPr>
        <a:xfrm>
          <a:off x="5041900" y="1041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50" name="円/楕円 149"/>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1" name="テキスト ボックス 150"/>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2" name="円/楕円 151"/>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3" name="テキスト ボックス 152"/>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4" name="円/楕円 153"/>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5" name="テキスト ボックス 15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83312</xdr:rowOff>
    </xdr:from>
    <xdr:to>
      <xdr:col>2</xdr:col>
      <xdr:colOff>127000</xdr:colOff>
      <xdr:row>60</xdr:row>
      <xdr:rowOff>13462</xdr:rowOff>
    </xdr:to>
    <xdr:sp macro="" textlink="">
      <xdr:nvSpPr>
        <xdr:cNvPr id="156" name="円/楕円 155"/>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23639</xdr:rowOff>
    </xdr:from>
    <xdr:ext cx="762000" cy="259045"/>
    <xdr:sp macro="" textlink="">
      <xdr:nvSpPr>
        <xdr:cNvPr id="157" name="テキスト ボックス 156"/>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[156,150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人口１人当たりの人件費・物件費等が類似団体平均を上回っているのは、主に人件費と委託料が要因となっている。</a:t>
          </a:r>
          <a:endParaRPr lang="ja-JP" altLang="ja-JP" sz="1400">
            <a:effectLst/>
          </a:endParaRPr>
        </a:p>
        <a:p>
          <a:r>
            <a:rPr kumimoji="1" lang="ja-JP" altLang="ja-JP" sz="1100">
              <a:solidFill>
                <a:schemeClr val="dk1"/>
              </a:solidFill>
              <a:effectLst/>
              <a:latin typeface="+mn-lt"/>
              <a:ea typeface="+mn-ea"/>
              <a:cs typeface="+mn-cs"/>
            </a:rPr>
            <a:t>　これは、合併により職員数と施設が大幅に増加したことによるもので、人件費は定員適正化を強力に推進しているものの類似団体平均を上回っている状況である。委託料は多くの公の施設を指定管理者制度により運営しているためである。</a:t>
          </a:r>
          <a:endParaRPr lang="ja-JP" altLang="ja-JP" sz="1400">
            <a:effectLst/>
          </a:endParaRPr>
        </a:p>
        <a:p>
          <a:r>
            <a:rPr kumimoji="1" lang="ja-JP" altLang="ja-JP" sz="1100">
              <a:solidFill>
                <a:schemeClr val="dk1"/>
              </a:solidFill>
              <a:effectLst/>
              <a:latin typeface="+mn-lt"/>
              <a:ea typeface="+mn-ea"/>
              <a:cs typeface="+mn-cs"/>
            </a:rPr>
            <a:t>　今後も定員適正化の推進や施設の統廃合等により、コスト縮減に努める。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7" name="直線コネクタ 186"/>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88"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89" name="直線コネクタ 188"/>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0"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1" name="直線コネクタ 190"/>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164712</xdr:rowOff>
    </xdr:from>
    <xdr:to>
      <xdr:col>7</xdr:col>
      <xdr:colOff>152400</xdr:colOff>
      <xdr:row>85</xdr:row>
      <xdr:rowOff>81217</xdr:rowOff>
    </xdr:to>
    <xdr:cxnSp macro="">
      <xdr:nvCxnSpPr>
        <xdr:cNvPr id="192" name="直線コネクタ 191"/>
        <xdr:cNvCxnSpPr/>
      </xdr:nvCxnSpPr>
      <xdr:spPr>
        <a:xfrm>
          <a:off x="4114800" y="14566512"/>
          <a:ext cx="83820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3"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4" name="フローチャート : 判断 193"/>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164712</xdr:rowOff>
    </xdr:from>
    <xdr:to>
      <xdr:col>6</xdr:col>
      <xdr:colOff>0</xdr:colOff>
      <xdr:row>85</xdr:row>
      <xdr:rowOff>85254</xdr:rowOff>
    </xdr:to>
    <xdr:cxnSp macro="">
      <xdr:nvCxnSpPr>
        <xdr:cNvPr id="195" name="直線コネクタ 194"/>
        <xdr:cNvCxnSpPr/>
      </xdr:nvCxnSpPr>
      <xdr:spPr>
        <a:xfrm flipV="1">
          <a:off x="3225800" y="14566512"/>
          <a:ext cx="8890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6" name="フローチャート : 判断 195"/>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7" name="テキスト ボックス 196"/>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158527</xdr:rowOff>
    </xdr:from>
    <xdr:to>
      <xdr:col>4</xdr:col>
      <xdr:colOff>482600</xdr:colOff>
      <xdr:row>85</xdr:row>
      <xdr:rowOff>85254</xdr:rowOff>
    </xdr:to>
    <xdr:cxnSp macro="">
      <xdr:nvCxnSpPr>
        <xdr:cNvPr id="198" name="直線コネクタ 197"/>
        <xdr:cNvCxnSpPr/>
      </xdr:nvCxnSpPr>
      <xdr:spPr>
        <a:xfrm>
          <a:off x="2336800" y="14560327"/>
          <a:ext cx="889000" cy="9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199" name="フローチャート : 判断 198"/>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0" name="テキスト ボックス 199"/>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158527</xdr:rowOff>
    </xdr:from>
    <xdr:to>
      <xdr:col>3</xdr:col>
      <xdr:colOff>279400</xdr:colOff>
      <xdr:row>84</xdr:row>
      <xdr:rowOff>168718</xdr:rowOff>
    </xdr:to>
    <xdr:cxnSp macro="">
      <xdr:nvCxnSpPr>
        <xdr:cNvPr id="201" name="直線コネクタ 200"/>
        <xdr:cNvCxnSpPr/>
      </xdr:nvCxnSpPr>
      <xdr:spPr>
        <a:xfrm flipV="1">
          <a:off x="1447800" y="14560327"/>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2" name="フローチャート : 判断 201"/>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3" name="テキスト ボックス 202"/>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4" name="フローチャート : 判断 203"/>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5" name="テキスト ボックス 204"/>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30417</xdr:rowOff>
    </xdr:from>
    <xdr:to>
      <xdr:col>7</xdr:col>
      <xdr:colOff>203200</xdr:colOff>
      <xdr:row>85</xdr:row>
      <xdr:rowOff>132017</xdr:rowOff>
    </xdr:to>
    <xdr:sp macro="" textlink="">
      <xdr:nvSpPr>
        <xdr:cNvPr id="211" name="円/楕円 210"/>
        <xdr:cNvSpPr/>
      </xdr:nvSpPr>
      <xdr:spPr>
        <a:xfrm>
          <a:off x="4902200" y="146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2494</xdr:rowOff>
    </xdr:from>
    <xdr:ext cx="762000" cy="259045"/>
    <xdr:sp macro="" textlink="">
      <xdr:nvSpPr>
        <xdr:cNvPr id="212" name="人件費・物件費等の状況該当値テキスト"/>
        <xdr:cNvSpPr txBox="1"/>
      </xdr:nvSpPr>
      <xdr:spPr>
        <a:xfrm>
          <a:off x="5041900" y="145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156,150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113912</xdr:rowOff>
    </xdr:from>
    <xdr:to>
      <xdr:col>6</xdr:col>
      <xdr:colOff>50800</xdr:colOff>
      <xdr:row>85</xdr:row>
      <xdr:rowOff>44062</xdr:rowOff>
    </xdr:to>
    <xdr:sp macro="" textlink="">
      <xdr:nvSpPr>
        <xdr:cNvPr id="213" name="円/楕円 212"/>
        <xdr:cNvSpPr/>
      </xdr:nvSpPr>
      <xdr:spPr>
        <a:xfrm>
          <a:off x="4064000" y="145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28839</xdr:rowOff>
    </xdr:from>
    <xdr:ext cx="736600" cy="259045"/>
    <xdr:sp macro="" textlink="">
      <xdr:nvSpPr>
        <xdr:cNvPr id="214" name="テキスト ボックス 213"/>
        <xdr:cNvSpPr txBox="1"/>
      </xdr:nvSpPr>
      <xdr:spPr>
        <a:xfrm>
          <a:off x="3733800" y="14602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145,215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34454</xdr:rowOff>
    </xdr:from>
    <xdr:to>
      <xdr:col>4</xdr:col>
      <xdr:colOff>533400</xdr:colOff>
      <xdr:row>85</xdr:row>
      <xdr:rowOff>136054</xdr:rowOff>
    </xdr:to>
    <xdr:sp macro="" textlink="">
      <xdr:nvSpPr>
        <xdr:cNvPr id="215" name="円/楕円 214"/>
        <xdr:cNvSpPr/>
      </xdr:nvSpPr>
      <xdr:spPr>
        <a:xfrm>
          <a:off x="3175000" y="146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120831</xdr:rowOff>
    </xdr:from>
    <xdr:ext cx="762000" cy="259045"/>
    <xdr:sp macro="" textlink="">
      <xdr:nvSpPr>
        <xdr:cNvPr id="216" name="テキスト ボックス 215"/>
        <xdr:cNvSpPr txBox="1"/>
      </xdr:nvSpPr>
      <xdr:spPr>
        <a:xfrm>
          <a:off x="2844800" y="1469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156,652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107727</xdr:rowOff>
    </xdr:from>
    <xdr:to>
      <xdr:col>3</xdr:col>
      <xdr:colOff>330200</xdr:colOff>
      <xdr:row>85</xdr:row>
      <xdr:rowOff>37877</xdr:rowOff>
    </xdr:to>
    <xdr:sp macro="" textlink="">
      <xdr:nvSpPr>
        <xdr:cNvPr id="217" name="円/楕円 216"/>
        <xdr:cNvSpPr/>
      </xdr:nvSpPr>
      <xdr:spPr>
        <a:xfrm>
          <a:off x="2286000" y="145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22654</xdr:rowOff>
    </xdr:from>
    <xdr:ext cx="762000" cy="259045"/>
    <xdr:sp macro="" textlink="">
      <xdr:nvSpPr>
        <xdr:cNvPr id="218" name="テキスト ボックス 217"/>
        <xdr:cNvSpPr txBox="1"/>
      </xdr:nvSpPr>
      <xdr:spPr>
        <a:xfrm>
          <a:off x="1955800" y="1459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117918</xdr:rowOff>
    </xdr:from>
    <xdr:to>
      <xdr:col>2</xdr:col>
      <xdr:colOff>127000</xdr:colOff>
      <xdr:row>85</xdr:row>
      <xdr:rowOff>48068</xdr:rowOff>
    </xdr:to>
    <xdr:sp macro="" textlink="">
      <xdr:nvSpPr>
        <xdr:cNvPr id="219" name="円/楕円 218"/>
        <xdr:cNvSpPr/>
      </xdr:nvSpPr>
      <xdr:spPr>
        <a:xfrm>
          <a:off x="1397000" y="145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32845</xdr:rowOff>
    </xdr:from>
    <xdr:ext cx="762000" cy="259045"/>
    <xdr:sp macro="" textlink="">
      <xdr:nvSpPr>
        <xdr:cNvPr id="220" name="テキスト ボックス 219"/>
        <xdr:cNvSpPr txBox="1"/>
      </xdr:nvSpPr>
      <xdr:spPr>
        <a:xfrm>
          <a:off x="1066800" y="1460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前年度と比べて０．１ポイントの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となったが、職員の採用・退職によるものである。</a:t>
          </a:r>
          <a:endParaRPr lang="ja-JP" altLang="ja-JP" sz="1400">
            <a:effectLst/>
          </a:endParaRPr>
        </a:p>
        <a:p>
          <a:r>
            <a:rPr kumimoji="1" lang="ja-JP" altLang="ja-JP" sz="1100">
              <a:solidFill>
                <a:schemeClr val="dk1"/>
              </a:solidFill>
              <a:effectLst/>
              <a:latin typeface="+mn-lt"/>
              <a:ea typeface="+mn-ea"/>
              <a:cs typeface="+mn-cs"/>
            </a:rPr>
            <a:t>　給与水準は国に準じた制度としており、引き続き適正な給与水準の維持に努める。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49" name="直線コネクタ 248"/>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0"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1" name="直線コネクタ 250"/>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7620</xdr:rowOff>
    </xdr:to>
    <xdr:cxnSp macro="">
      <xdr:nvCxnSpPr>
        <xdr:cNvPr id="254" name="直線コネクタ 253"/>
        <xdr:cNvCxnSpPr/>
      </xdr:nvCxnSpPr>
      <xdr:spPr>
        <a:xfrm>
          <a:off x="16179800" y="1457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5"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6" name="フローチャート : 判断 255"/>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7620</xdr:rowOff>
    </xdr:to>
    <xdr:cxnSp macro="">
      <xdr:nvCxnSpPr>
        <xdr:cNvPr id="257" name="直線コネクタ 256"/>
        <xdr:cNvCxnSpPr/>
      </xdr:nvCxnSpPr>
      <xdr:spPr>
        <a:xfrm flipV="1">
          <a:off x="15290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58" name="フローチャート : 判断 257"/>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59" name="テキスト ボックス 258"/>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85</xdr:row>
      <xdr:rowOff>7620</xdr:rowOff>
    </xdr:to>
    <xdr:cxnSp macro="">
      <xdr:nvCxnSpPr>
        <xdr:cNvPr id="260" name="直線コネクタ 259"/>
        <xdr:cNvCxnSpPr/>
      </xdr:nvCxnSpPr>
      <xdr:spPr>
        <a:xfrm>
          <a:off x="14401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1" name="フローチャート : 判断 260"/>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2" name="テキスト ボックス 261"/>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88477</xdr:rowOff>
    </xdr:to>
    <xdr:cxnSp macro="">
      <xdr:nvCxnSpPr>
        <xdr:cNvPr id="263" name="直線コネクタ 262"/>
        <xdr:cNvCxnSpPr/>
      </xdr:nvCxnSpPr>
      <xdr:spPr>
        <a:xfrm flipV="1">
          <a:off x="13512800" y="14556739"/>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4" name="フローチャート : 判断 263"/>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5" name="テキスト ボックス 264"/>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6" name="フローチャート : 判断 265"/>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7" name="テキスト ボックス 266"/>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3" name="円/楕円 272"/>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4"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5" name="円/楕円 274"/>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6" name="テキスト ボックス 275"/>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7" name="円/楕円 276"/>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8" name="テキスト ボックス 277"/>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9" name="円/楕円 278"/>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80" name="テキスト ボックス 279"/>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1" name="円/楕円 280"/>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2" name="テキスト ボックス 281"/>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２．２倍にまで膨れ上がっ</a:t>
          </a:r>
          <a:r>
            <a:rPr kumimoji="1" lang="ja-JP" altLang="en-US" sz="1100">
              <a:solidFill>
                <a:schemeClr val="dk1"/>
              </a:solidFill>
              <a:effectLst/>
              <a:latin typeface="+mn-lt"/>
              <a:ea typeface="+mn-ea"/>
              <a:cs typeface="+mn-cs"/>
            </a:rPr>
            <a:t>た職員数は、その後の</a:t>
          </a:r>
          <a:r>
            <a:rPr kumimoji="1" lang="ja-JP" altLang="ja-JP" sz="1100">
              <a:solidFill>
                <a:schemeClr val="dk1"/>
              </a:solidFill>
              <a:effectLst/>
              <a:latin typeface="+mn-lt"/>
              <a:ea typeface="+mn-ea"/>
              <a:cs typeface="+mn-cs"/>
            </a:rPr>
            <a:t>定員適正化計画</a:t>
          </a:r>
          <a:r>
            <a:rPr kumimoji="1" lang="ja-JP" altLang="en-US" sz="1100">
              <a:solidFill>
                <a:schemeClr val="dk1"/>
              </a:solidFill>
              <a:effectLst/>
              <a:latin typeface="+mn-lt"/>
              <a:ea typeface="+mn-ea"/>
              <a:cs typeface="+mn-cs"/>
            </a:rPr>
            <a:t>の着実な推進により、類似団体平均とほぼ同じ水準となっている。</a:t>
          </a:r>
          <a:endParaRPr lang="ja-JP" altLang="ja-JP" sz="1400">
            <a:effectLst/>
          </a:endParaRPr>
        </a:p>
        <a:p>
          <a:r>
            <a:rPr kumimoji="1" lang="ja-JP" altLang="ja-JP" sz="1100">
              <a:solidFill>
                <a:schemeClr val="dk1"/>
              </a:solidFill>
              <a:effectLst/>
              <a:latin typeface="+mn-lt"/>
              <a:ea typeface="+mn-ea"/>
              <a:cs typeface="+mn-cs"/>
            </a:rPr>
            <a:t>　広大な市域のため、人口あたりの職員数は</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類似団体平均を上回る状況にあるが、民間活力の活用や組織の見直しなど引き続き適正な職員管理を行っていく。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4" name="直線コネクタ 313"/>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5"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6" name="直線コネクタ 315"/>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63077</xdr:rowOff>
    </xdr:from>
    <xdr:to>
      <xdr:col>24</xdr:col>
      <xdr:colOff>558800</xdr:colOff>
      <xdr:row>61</xdr:row>
      <xdr:rowOff>82610</xdr:rowOff>
    </xdr:to>
    <xdr:cxnSp macro="">
      <xdr:nvCxnSpPr>
        <xdr:cNvPr id="319" name="直線コネクタ 318"/>
        <xdr:cNvCxnSpPr/>
      </xdr:nvCxnSpPr>
      <xdr:spPr>
        <a:xfrm>
          <a:off x="16179800" y="10521527"/>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0"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1" name="フローチャート : 判断 320"/>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63077</xdr:rowOff>
    </xdr:to>
    <xdr:cxnSp macro="">
      <xdr:nvCxnSpPr>
        <xdr:cNvPr id="322" name="直線コネクタ 321"/>
        <xdr:cNvCxnSpPr/>
      </xdr:nvCxnSpPr>
      <xdr:spPr>
        <a:xfrm>
          <a:off x="15290800" y="1051578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3" name="フローチャート : 判断 322"/>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4" name="テキスト ボックス 323"/>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90654</xdr:rowOff>
    </xdr:to>
    <xdr:cxnSp macro="">
      <xdr:nvCxnSpPr>
        <xdr:cNvPr id="325" name="直線コネクタ 324"/>
        <xdr:cNvCxnSpPr/>
      </xdr:nvCxnSpPr>
      <xdr:spPr>
        <a:xfrm flipV="1">
          <a:off x="14401800" y="1051578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6" name="フローチャート : 判断 325"/>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7" name="テキスト ボックス 326"/>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117082</xdr:rowOff>
    </xdr:to>
    <xdr:cxnSp macro="">
      <xdr:nvCxnSpPr>
        <xdr:cNvPr id="328" name="直線コネクタ 327"/>
        <xdr:cNvCxnSpPr/>
      </xdr:nvCxnSpPr>
      <xdr:spPr>
        <a:xfrm flipV="1">
          <a:off x="13512800" y="1054910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29" name="フローチャート : 判断 328"/>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0" name="テキスト ボックス 329"/>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1" name="フローチャート : 判断 330"/>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2" name="テキスト ボックス 331"/>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31810</xdr:rowOff>
    </xdr:from>
    <xdr:to>
      <xdr:col>24</xdr:col>
      <xdr:colOff>609600</xdr:colOff>
      <xdr:row>61</xdr:row>
      <xdr:rowOff>133410</xdr:rowOff>
    </xdr:to>
    <xdr:sp macro="" textlink="">
      <xdr:nvSpPr>
        <xdr:cNvPr id="338" name="円/楕円 337"/>
        <xdr:cNvSpPr/>
      </xdr:nvSpPr>
      <xdr:spPr>
        <a:xfrm>
          <a:off x="169672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3887</xdr:rowOff>
    </xdr:from>
    <xdr:ext cx="762000" cy="259045"/>
    <xdr:sp macro="" textlink="">
      <xdr:nvSpPr>
        <xdr:cNvPr id="339" name="定員管理の状況該当値テキスト"/>
        <xdr:cNvSpPr txBox="1"/>
      </xdr:nvSpPr>
      <xdr:spPr>
        <a:xfrm>
          <a:off x="17106900" y="104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12277</xdr:rowOff>
    </xdr:from>
    <xdr:to>
      <xdr:col>23</xdr:col>
      <xdr:colOff>457200</xdr:colOff>
      <xdr:row>61</xdr:row>
      <xdr:rowOff>113877</xdr:rowOff>
    </xdr:to>
    <xdr:sp macro="" textlink="">
      <xdr:nvSpPr>
        <xdr:cNvPr id="340" name="円/楕円 339"/>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98654</xdr:rowOff>
    </xdr:from>
    <xdr:ext cx="736600" cy="259045"/>
    <xdr:sp macro="" textlink="">
      <xdr:nvSpPr>
        <xdr:cNvPr id="341" name="テキスト ボックス 340"/>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2" name="円/楕円 341"/>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92908</xdr:rowOff>
    </xdr:from>
    <xdr:ext cx="762000" cy="259045"/>
    <xdr:sp macro="" textlink="">
      <xdr:nvSpPr>
        <xdr:cNvPr id="343" name="テキスト ボックス 342"/>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4" name="円/楕円 343"/>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126231</xdr:rowOff>
    </xdr:from>
    <xdr:ext cx="762000" cy="259045"/>
    <xdr:sp macro="" textlink="">
      <xdr:nvSpPr>
        <xdr:cNvPr id="345" name="テキスト ボックス 344"/>
        <xdr:cNvSpPr txBox="1"/>
      </xdr:nvSpPr>
      <xdr:spPr>
        <a:xfrm>
          <a:off x="14020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66282</xdr:rowOff>
    </xdr:from>
    <xdr:to>
      <xdr:col>19</xdr:col>
      <xdr:colOff>533400</xdr:colOff>
      <xdr:row>61</xdr:row>
      <xdr:rowOff>167882</xdr:rowOff>
    </xdr:to>
    <xdr:sp macro="" textlink="">
      <xdr:nvSpPr>
        <xdr:cNvPr id="346" name="円/楕円 345"/>
        <xdr:cNvSpPr/>
      </xdr:nvSpPr>
      <xdr:spPr>
        <a:xfrm>
          <a:off x="13462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152659</xdr:rowOff>
    </xdr:from>
    <xdr:ext cx="762000" cy="259045"/>
    <xdr:sp macro="" textlink="">
      <xdr:nvSpPr>
        <xdr:cNvPr id="347" name="テキスト ボックス 346"/>
        <xdr:cNvSpPr txBox="1"/>
      </xdr:nvSpPr>
      <xdr:spPr>
        <a:xfrm>
          <a:off x="13131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類似団体の平均をやや</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水準で推移していたが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前年度に比べて</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平成２８年度においては、平均をやや上回る状況となっている。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比率増加の主な要因は、普通交付税の減少に伴う標準財政規模の縮小によるものである。</a:t>
          </a:r>
          <a:endParaRPr lang="ja-JP" altLang="ja-JP" sz="1400">
            <a:effectLst/>
          </a:endParaRPr>
        </a:p>
        <a:p>
          <a:r>
            <a:rPr kumimoji="1" lang="ja-JP" altLang="ja-JP" sz="1100">
              <a:solidFill>
                <a:schemeClr val="dk1"/>
              </a:solidFill>
              <a:effectLst/>
              <a:latin typeface="+mn-lt"/>
              <a:ea typeface="+mn-ea"/>
              <a:cs typeface="+mn-cs"/>
            </a:rPr>
            <a:t>　今後も交付税算入率の高い地方債の活用などにより、公債費負担の適正化に努める。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4" name="直線コネクタ 373"/>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6" name="直線コネクタ 37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100330</xdr:rowOff>
    </xdr:to>
    <xdr:cxnSp macro="">
      <xdr:nvCxnSpPr>
        <xdr:cNvPr id="379" name="直線コネクタ 378"/>
        <xdr:cNvCxnSpPr/>
      </xdr:nvCxnSpPr>
      <xdr:spPr>
        <a:xfrm>
          <a:off x="16179800" y="71008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1" name="フローチャート :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71374</xdr:rowOff>
    </xdr:to>
    <xdr:cxnSp macro="">
      <xdr:nvCxnSpPr>
        <xdr:cNvPr id="382" name="直線コネクタ 381"/>
        <xdr:cNvCxnSpPr/>
      </xdr:nvCxnSpPr>
      <xdr:spPr>
        <a:xfrm>
          <a:off x="15290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3" name="フローチャート :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23114</xdr:rowOff>
    </xdr:to>
    <xdr:cxnSp macro="">
      <xdr:nvCxnSpPr>
        <xdr:cNvPr id="385" name="直線コネクタ 384"/>
        <xdr:cNvCxnSpPr/>
      </xdr:nvCxnSpPr>
      <xdr:spPr>
        <a:xfrm>
          <a:off x="14401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6" name="フローチャート : 判断 385"/>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7" name="テキスト ボックス 386"/>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42418</xdr:rowOff>
    </xdr:to>
    <xdr:cxnSp macro="">
      <xdr:nvCxnSpPr>
        <xdr:cNvPr id="388" name="直線コネクタ 387"/>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9" name="フローチャート : 判断 388"/>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0" name="テキスト ボックス 389"/>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1" name="フローチャート : 判断 390"/>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2" name="テキスト ボックス 391"/>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8" name="円/楕円 397"/>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9"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0" name="円/楕円 399"/>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1" name="テキスト ボックス 400"/>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402" name="円/楕円 401"/>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403" name="テキスト ボックス 402"/>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4" name="円/楕円 403"/>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405" name="テキスト ボックス 404"/>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6" name="円/楕円 405"/>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7" name="テキスト ボックス 406"/>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地方債の繰上償還や計画的な新規発行により地方債残高が減少したことや、財政調整基金等への積立により充当可能基金が増加したことから、平成２２年度から比率は算定されていない。</a:t>
          </a:r>
          <a:endParaRPr lang="ja-JP" altLang="ja-JP" sz="1400">
            <a:effectLst/>
          </a:endParaRPr>
        </a:p>
        <a:p>
          <a:r>
            <a:rPr kumimoji="1" lang="ja-JP" altLang="ja-JP" sz="1100">
              <a:solidFill>
                <a:schemeClr val="dk1"/>
              </a:solidFill>
              <a:effectLst/>
              <a:latin typeface="+mn-lt"/>
              <a:ea typeface="+mn-ea"/>
              <a:cs typeface="+mn-cs"/>
            </a:rPr>
            <a:t>　引き続き行財政改革を推進し、更なる財政健全化に努める。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6" name="直線コネクタ 435"/>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7"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38" name="直線コネクタ 437"/>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1"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2" name="フローチャート : 判断 441"/>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3" name="フローチャート : 判断 442"/>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4" name="テキスト ボックス 443"/>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5" name="フローチャート : 判断 444"/>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6" name="テキスト ボックス 445"/>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89,913
89,353
2,177.61
49,739,572
46,794,563
1,960,292
29,116,389
29,230,169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定員適正化計画の着実な推進により、前年度と同じ水準を維持している。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類似団体平均、全国平均と比べて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低い水準にあるが、人口一人当たりの人件費は平均を上回っている状況にある。</a:t>
          </a:r>
          <a:endParaRPr lang="ja-JP" altLang="ja-JP" sz="1400">
            <a:effectLst/>
          </a:endParaRPr>
        </a:p>
        <a:p>
          <a:r>
            <a:rPr kumimoji="1" lang="ja-JP" altLang="ja-JP" sz="1100">
              <a:solidFill>
                <a:schemeClr val="dk1"/>
              </a:solidFill>
              <a:effectLst/>
              <a:latin typeface="+mn-lt"/>
              <a:ea typeface="+mn-ea"/>
              <a:cs typeface="+mn-cs"/>
            </a:rPr>
            <a:t>　今後も職員適正化を推進し、人件費の削減に努める。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77470</xdr:rowOff>
    </xdr:to>
    <xdr:cxnSp macro="">
      <xdr:nvCxnSpPr>
        <xdr:cNvPr id="66" name="直線コネクタ 65"/>
        <xdr:cNvCxnSpPr/>
      </xdr:nvCxnSpPr>
      <xdr:spPr>
        <a:xfrm>
          <a:off x="3987800" y="604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100330</xdr:rowOff>
    </xdr:to>
    <xdr:cxnSp macro="">
      <xdr:nvCxnSpPr>
        <xdr:cNvPr id="69" name="直線コネクタ 68"/>
        <xdr:cNvCxnSpPr/>
      </xdr:nvCxnSpPr>
      <xdr:spPr>
        <a:xfrm flipV="1">
          <a:off x="3098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100330</xdr:rowOff>
    </xdr:to>
    <xdr:cxnSp macro="">
      <xdr:nvCxnSpPr>
        <xdr:cNvPr id="72" name="直線コネクタ 71"/>
        <xdr:cNvCxnSpPr/>
      </xdr:nvCxnSpPr>
      <xdr:spPr>
        <a:xfrm>
          <a:off x="2209800" y="596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34</xdr:row>
      <xdr:rowOff>134620</xdr:rowOff>
    </xdr:to>
    <xdr:cxnSp macro="">
      <xdr:nvCxnSpPr>
        <xdr:cNvPr id="75" name="直線コネクタ 74"/>
        <xdr:cNvCxnSpPr/>
      </xdr:nvCxnSpPr>
      <xdr:spPr>
        <a:xfrm>
          <a:off x="1320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施設の管理経費の増加に伴い、物件費は増加傾向にあり、平成２８年度には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１．２ポイント上回る状況となった。</a:t>
          </a:r>
          <a:endParaRPr lang="ja-JP" altLang="ja-JP" sz="1400">
            <a:effectLst/>
          </a:endParaRPr>
        </a:p>
        <a:p>
          <a:r>
            <a:rPr kumimoji="1" lang="ja-JP" altLang="ja-JP" sz="1100">
              <a:solidFill>
                <a:schemeClr val="dk1"/>
              </a:solidFill>
              <a:effectLst/>
              <a:latin typeface="+mn-lt"/>
              <a:ea typeface="+mn-ea"/>
              <a:cs typeface="+mn-cs"/>
            </a:rPr>
            <a:t>　今後も民間活力の活用による経営の効率化や施設の統廃合等によりコスト縮減に努める。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171087</xdr:rowOff>
    </xdr:from>
    <xdr:to>
      <xdr:col>24</xdr:col>
      <xdr:colOff>31750</xdr:colOff>
      <xdr:row>16</xdr:row>
      <xdr:rowOff>84546</xdr:rowOff>
    </xdr:to>
    <xdr:cxnSp macro="">
      <xdr:nvCxnSpPr>
        <xdr:cNvPr id="129" name="直線コネクタ 128"/>
        <xdr:cNvCxnSpPr/>
      </xdr:nvCxnSpPr>
      <xdr:spPr>
        <a:xfrm>
          <a:off x="15671800" y="274283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171087</xdr:rowOff>
    </xdr:from>
    <xdr:to>
      <xdr:col>22</xdr:col>
      <xdr:colOff>565150</xdr:colOff>
      <xdr:row>15</xdr:row>
      <xdr:rowOff>171087</xdr:rowOff>
    </xdr:to>
    <xdr:cxnSp macro="">
      <xdr:nvCxnSpPr>
        <xdr:cNvPr id="132" name="直線コネクタ 131"/>
        <xdr:cNvCxnSpPr/>
      </xdr:nvCxnSpPr>
      <xdr:spPr>
        <a:xfrm>
          <a:off x="14782800" y="274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112304</xdr:rowOff>
    </xdr:from>
    <xdr:to>
      <xdr:col>21</xdr:col>
      <xdr:colOff>361950</xdr:colOff>
      <xdr:row>15</xdr:row>
      <xdr:rowOff>171087</xdr:rowOff>
    </xdr:to>
    <xdr:cxnSp macro="">
      <xdr:nvCxnSpPr>
        <xdr:cNvPr id="135" name="直線コネクタ 134"/>
        <xdr:cNvCxnSpPr/>
      </xdr:nvCxnSpPr>
      <xdr:spPr>
        <a:xfrm>
          <a:off x="13893800" y="26840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99241</xdr:rowOff>
    </xdr:from>
    <xdr:to>
      <xdr:col>20</xdr:col>
      <xdr:colOff>158750</xdr:colOff>
      <xdr:row>15</xdr:row>
      <xdr:rowOff>112304</xdr:rowOff>
    </xdr:to>
    <xdr:cxnSp macro="">
      <xdr:nvCxnSpPr>
        <xdr:cNvPr id="138" name="直線コネクタ 137"/>
        <xdr:cNvCxnSpPr/>
      </xdr:nvCxnSpPr>
      <xdr:spPr>
        <a:xfrm>
          <a:off x="13004800" y="2670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33746</xdr:rowOff>
    </xdr:from>
    <xdr:to>
      <xdr:col>24</xdr:col>
      <xdr:colOff>82550</xdr:colOff>
      <xdr:row>16</xdr:row>
      <xdr:rowOff>135346</xdr:rowOff>
    </xdr:to>
    <xdr:sp macro="" textlink="">
      <xdr:nvSpPr>
        <xdr:cNvPr id="148" name="円/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5823</xdr:rowOff>
    </xdr:from>
    <xdr:ext cx="762000" cy="259045"/>
    <xdr:sp macro="" textlink="">
      <xdr:nvSpPr>
        <xdr:cNvPr id="149" name="物件費該当値テキスト"/>
        <xdr:cNvSpPr txBox="1"/>
      </xdr:nvSpPr>
      <xdr:spPr>
        <a:xfrm>
          <a:off x="16598900" y="27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120287</xdr:rowOff>
    </xdr:from>
    <xdr:to>
      <xdr:col>22</xdr:col>
      <xdr:colOff>615950</xdr:colOff>
      <xdr:row>16</xdr:row>
      <xdr:rowOff>50437</xdr:rowOff>
    </xdr:to>
    <xdr:sp macro="" textlink="">
      <xdr:nvSpPr>
        <xdr:cNvPr id="150" name="円/楕円 149"/>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35214</xdr:rowOff>
    </xdr:from>
    <xdr:ext cx="736600" cy="259045"/>
    <xdr:sp macro="" textlink="">
      <xdr:nvSpPr>
        <xdr:cNvPr id="151" name="テキスト ボックス 150"/>
        <xdr:cNvSpPr txBox="1"/>
      </xdr:nvSpPr>
      <xdr:spPr>
        <a:xfrm>
          <a:off x="15290800" y="277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52" name="円/楕円 151"/>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60614</xdr:rowOff>
    </xdr:from>
    <xdr:ext cx="762000" cy="259045"/>
    <xdr:sp macro="" textlink="">
      <xdr:nvSpPr>
        <xdr:cNvPr id="153" name="テキスト ボックス 152"/>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61504</xdr:rowOff>
    </xdr:from>
    <xdr:to>
      <xdr:col>20</xdr:col>
      <xdr:colOff>209550</xdr:colOff>
      <xdr:row>15</xdr:row>
      <xdr:rowOff>163104</xdr:rowOff>
    </xdr:to>
    <xdr:sp macro="" textlink="">
      <xdr:nvSpPr>
        <xdr:cNvPr id="154" name="円/楕円 153"/>
        <xdr:cNvSpPr/>
      </xdr:nvSpPr>
      <xdr:spPr>
        <a:xfrm>
          <a:off x="13843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1831</xdr:rowOff>
    </xdr:from>
    <xdr:ext cx="762000" cy="259045"/>
    <xdr:sp macro="" textlink="">
      <xdr:nvSpPr>
        <xdr:cNvPr id="155" name="テキスト ボックス 154"/>
        <xdr:cNvSpPr txBox="1"/>
      </xdr:nvSpPr>
      <xdr:spPr>
        <a:xfrm>
          <a:off x="13512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56" name="円/楕円 155"/>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160218</xdr:rowOff>
    </xdr:from>
    <xdr:ext cx="762000" cy="259045"/>
    <xdr:sp macro="" textlink="">
      <xdr:nvSpPr>
        <xdr:cNvPr id="157" name="テキスト ボックス 156"/>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主な要因</a:t>
          </a:r>
          <a:r>
            <a:rPr kumimoji="1" lang="ja-JP" altLang="ja-JP" sz="1100">
              <a:solidFill>
                <a:schemeClr val="dk1"/>
              </a:solidFill>
              <a:effectLst/>
              <a:latin typeface="+mn-lt"/>
              <a:ea typeface="+mn-ea"/>
              <a:cs typeface="+mn-cs"/>
            </a:rPr>
            <a:t>は、保育施設等給付事業費の増によるものである。</a:t>
          </a:r>
          <a:endParaRPr lang="ja-JP" altLang="ja-JP" sz="1400">
            <a:effectLst/>
          </a:endParaRPr>
        </a:p>
        <a:p>
          <a:r>
            <a:rPr kumimoji="1" lang="ja-JP" altLang="ja-JP" sz="1100">
              <a:solidFill>
                <a:schemeClr val="dk1"/>
              </a:solidFill>
              <a:effectLst/>
              <a:latin typeface="+mn-lt"/>
              <a:ea typeface="+mn-ea"/>
              <a:cs typeface="+mn-cs"/>
            </a:rPr>
            <a:t>　類似団体平均、全国平均と比べても低い水準にあるが、各種医療費や生活保護費等の自然増により、比率は増加傾向となることが見込まれる。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90" name="直線コネクタ 189"/>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50800</xdr:rowOff>
    </xdr:to>
    <xdr:cxnSp macro="">
      <xdr:nvCxnSpPr>
        <xdr:cNvPr id="193" name="直線コネクタ 192"/>
        <xdr:cNvCxnSpPr/>
      </xdr:nvCxnSpPr>
      <xdr:spPr>
        <a:xfrm>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20320</xdr:rowOff>
    </xdr:to>
    <xdr:cxnSp macro="">
      <xdr:nvCxnSpPr>
        <xdr:cNvPr id="196" name="直線コネクタ 195"/>
        <xdr:cNvCxnSpPr/>
      </xdr:nvCxnSpPr>
      <xdr:spPr>
        <a:xfrm flipV="1">
          <a:off x="2209800" y="923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130810</xdr:rowOff>
    </xdr:from>
    <xdr:to>
      <xdr:col>3</xdr:col>
      <xdr:colOff>142875</xdr:colOff>
      <xdr:row>54</xdr:row>
      <xdr:rowOff>20320</xdr:rowOff>
    </xdr:to>
    <xdr:cxnSp macro="">
      <xdr:nvCxnSpPr>
        <xdr:cNvPr id="199" name="直線コネクタ 198"/>
        <xdr:cNvCxnSpPr/>
      </xdr:nvCxnSpPr>
      <xdr:spPr>
        <a:xfrm>
          <a:off x="1320800" y="9217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9" name="円/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140970</xdr:rowOff>
    </xdr:from>
    <xdr:to>
      <xdr:col>3</xdr:col>
      <xdr:colOff>193675</xdr:colOff>
      <xdr:row>54</xdr:row>
      <xdr:rowOff>71120</xdr:rowOff>
    </xdr:to>
    <xdr:sp macro="" textlink="">
      <xdr:nvSpPr>
        <xdr:cNvPr id="215" name="円/楕円 214"/>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81297</xdr:rowOff>
    </xdr:from>
    <xdr:ext cx="762000" cy="259045"/>
    <xdr:sp macro="" textlink="">
      <xdr:nvSpPr>
        <xdr:cNvPr id="216" name="テキスト ボックス 215"/>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217" name="円/楕円 216"/>
        <xdr:cNvSpPr/>
      </xdr:nvSpPr>
      <xdr:spPr>
        <a:xfrm>
          <a:off x="1270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218" name="テキスト ボックス 217"/>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その他に係る経常収支比率の内訳は、維持補修費</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１２．０</a:t>
          </a:r>
          <a:r>
            <a:rPr kumimoji="1" lang="ja-JP" altLang="ja-JP" sz="1100">
              <a:solidFill>
                <a:schemeClr val="dk1"/>
              </a:solidFill>
              <a:effectLst/>
              <a:latin typeface="+mn-lt"/>
              <a:ea typeface="+mn-ea"/>
              <a:cs typeface="+mn-cs"/>
            </a:rPr>
            <a:t>ポイントである。</a:t>
          </a:r>
          <a:endParaRPr lang="ja-JP" altLang="ja-JP" sz="1400">
            <a:effectLst/>
          </a:endParaRPr>
        </a:p>
        <a:p>
          <a:r>
            <a:rPr kumimoji="1" lang="ja-JP" altLang="ja-JP" sz="1100">
              <a:solidFill>
                <a:schemeClr val="dk1"/>
              </a:solidFill>
              <a:effectLst/>
              <a:latin typeface="+mn-lt"/>
              <a:ea typeface="+mn-ea"/>
              <a:cs typeface="+mn-cs"/>
            </a:rPr>
            <a:t>　ともに人口１人あたりのコストは類似団体平均を上回っているが、維持補修費は長大な道路延長を有していることが主な要因であり、繰出金は下水道事業等の公営企業会計に対する赤字補填的な繰出金が必要となっている。今後は、経営戦略に基づいた経営を行うなど、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54610</xdr:rowOff>
    </xdr:to>
    <xdr:cxnSp macro="">
      <xdr:nvCxnSpPr>
        <xdr:cNvPr id="251" name="直線コネクタ 250"/>
        <xdr:cNvCxnSpPr/>
      </xdr:nvCxnSpPr>
      <xdr:spPr>
        <a:xfrm>
          <a:off x="15671800" y="9728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1270</xdr:rowOff>
    </xdr:to>
    <xdr:cxnSp macro="">
      <xdr:nvCxnSpPr>
        <xdr:cNvPr id="254" name="直線コネクタ 253"/>
        <xdr:cNvCxnSpPr/>
      </xdr:nvCxnSpPr>
      <xdr:spPr>
        <a:xfrm flipV="1">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1270</xdr:rowOff>
    </xdr:to>
    <xdr:cxnSp macro="">
      <xdr:nvCxnSpPr>
        <xdr:cNvPr id="257" name="直線コネクタ 256"/>
        <xdr:cNvCxnSpPr/>
      </xdr:nvCxnSpPr>
      <xdr:spPr>
        <a:xfrm>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127000</xdr:rowOff>
    </xdr:to>
    <xdr:cxnSp macro="">
      <xdr:nvCxnSpPr>
        <xdr:cNvPr id="260" name="直線コネクタ 259"/>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71"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ポイント増加したものの、類似団体平均を下回る水準で推移している。</a:t>
          </a:r>
          <a:endParaRPr lang="ja-JP" altLang="ja-JP" sz="1400">
            <a:effectLst/>
          </a:endParaRPr>
        </a:p>
        <a:p>
          <a:r>
            <a:rPr kumimoji="1" lang="ja-JP" altLang="ja-JP" sz="1100">
              <a:solidFill>
                <a:schemeClr val="dk1"/>
              </a:solidFill>
              <a:effectLst/>
              <a:latin typeface="+mn-lt"/>
              <a:ea typeface="+mn-ea"/>
              <a:cs typeface="+mn-cs"/>
            </a:rPr>
            <a:t>　今後も事業評価の取組み等により、補助金の効果的・効率的かつ適正な運用に努める。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98425</xdr:rowOff>
    </xdr:from>
    <xdr:to>
      <xdr:col>24</xdr:col>
      <xdr:colOff>31750</xdr:colOff>
      <xdr:row>35</xdr:row>
      <xdr:rowOff>104140</xdr:rowOff>
    </xdr:to>
    <xdr:cxnSp macro="">
      <xdr:nvCxnSpPr>
        <xdr:cNvPr id="307" name="直線コネクタ 306"/>
        <xdr:cNvCxnSpPr/>
      </xdr:nvCxnSpPr>
      <xdr:spPr>
        <a:xfrm>
          <a:off x="15671800" y="60991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52705</xdr:rowOff>
    </xdr:from>
    <xdr:to>
      <xdr:col>22</xdr:col>
      <xdr:colOff>565150</xdr:colOff>
      <xdr:row>35</xdr:row>
      <xdr:rowOff>98425</xdr:rowOff>
    </xdr:to>
    <xdr:cxnSp macro="">
      <xdr:nvCxnSpPr>
        <xdr:cNvPr id="310" name="直線コネクタ 309"/>
        <xdr:cNvCxnSpPr/>
      </xdr:nvCxnSpPr>
      <xdr:spPr>
        <a:xfrm>
          <a:off x="14782800" y="6053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41275</xdr:rowOff>
    </xdr:from>
    <xdr:to>
      <xdr:col>21</xdr:col>
      <xdr:colOff>361950</xdr:colOff>
      <xdr:row>35</xdr:row>
      <xdr:rowOff>52705</xdr:rowOff>
    </xdr:to>
    <xdr:cxnSp macro="">
      <xdr:nvCxnSpPr>
        <xdr:cNvPr id="313" name="直線コネクタ 312"/>
        <xdr:cNvCxnSpPr/>
      </xdr:nvCxnSpPr>
      <xdr:spPr>
        <a:xfrm>
          <a:off x="13893800" y="6042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46990</xdr:rowOff>
    </xdr:to>
    <xdr:cxnSp macro="">
      <xdr:nvCxnSpPr>
        <xdr:cNvPr id="316" name="直線コネクタ 315"/>
        <xdr:cNvCxnSpPr/>
      </xdr:nvCxnSpPr>
      <xdr:spPr>
        <a:xfrm flipV="1">
          <a:off x="13004800" y="6042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53340</xdr:rowOff>
    </xdr:from>
    <xdr:to>
      <xdr:col>24</xdr:col>
      <xdr:colOff>82550</xdr:colOff>
      <xdr:row>35</xdr:row>
      <xdr:rowOff>154940</xdr:rowOff>
    </xdr:to>
    <xdr:sp macro="" textlink="">
      <xdr:nvSpPr>
        <xdr:cNvPr id="326" name="円/楕円 325"/>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69867</xdr:rowOff>
    </xdr:from>
    <xdr:ext cx="762000" cy="259045"/>
    <xdr:sp macro="" textlink="">
      <xdr:nvSpPr>
        <xdr:cNvPr id="327" name="補助費等該当値テキスト"/>
        <xdr:cNvSpPr txBox="1"/>
      </xdr:nvSpPr>
      <xdr:spPr>
        <a:xfrm>
          <a:off x="16598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47625</xdr:rowOff>
    </xdr:from>
    <xdr:to>
      <xdr:col>22</xdr:col>
      <xdr:colOff>615950</xdr:colOff>
      <xdr:row>35</xdr:row>
      <xdr:rowOff>149225</xdr:rowOff>
    </xdr:to>
    <xdr:sp macro="" textlink="">
      <xdr:nvSpPr>
        <xdr:cNvPr id="328" name="円/楕円 327"/>
        <xdr:cNvSpPr/>
      </xdr:nvSpPr>
      <xdr:spPr>
        <a:xfrm>
          <a:off x="15621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159402</xdr:rowOff>
    </xdr:from>
    <xdr:ext cx="736600" cy="259045"/>
    <xdr:sp macro="" textlink="">
      <xdr:nvSpPr>
        <xdr:cNvPr id="329" name="テキスト ボックス 328"/>
        <xdr:cNvSpPr txBox="1"/>
      </xdr:nvSpPr>
      <xdr:spPr>
        <a:xfrm>
          <a:off x="15290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xdr:rowOff>
    </xdr:from>
    <xdr:to>
      <xdr:col>21</xdr:col>
      <xdr:colOff>412750</xdr:colOff>
      <xdr:row>35</xdr:row>
      <xdr:rowOff>103505</xdr:rowOff>
    </xdr:to>
    <xdr:sp macro="" textlink="">
      <xdr:nvSpPr>
        <xdr:cNvPr id="330" name="円/楕円 329"/>
        <xdr:cNvSpPr/>
      </xdr:nvSpPr>
      <xdr:spPr>
        <a:xfrm>
          <a:off x="14732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113682</xdr:rowOff>
    </xdr:from>
    <xdr:ext cx="762000" cy="259045"/>
    <xdr:sp macro="" textlink="">
      <xdr:nvSpPr>
        <xdr:cNvPr id="331" name="テキスト ボックス 330"/>
        <xdr:cNvSpPr txBox="1"/>
      </xdr:nvSpPr>
      <xdr:spPr>
        <a:xfrm>
          <a:off x="14401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161925</xdr:rowOff>
    </xdr:from>
    <xdr:to>
      <xdr:col>20</xdr:col>
      <xdr:colOff>209550</xdr:colOff>
      <xdr:row>35</xdr:row>
      <xdr:rowOff>92075</xdr:rowOff>
    </xdr:to>
    <xdr:sp macro="" textlink="">
      <xdr:nvSpPr>
        <xdr:cNvPr id="332" name="円/楕円 331"/>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102252</xdr:rowOff>
    </xdr:from>
    <xdr:ext cx="762000" cy="259045"/>
    <xdr:sp macro="" textlink="">
      <xdr:nvSpPr>
        <xdr:cNvPr id="333" name="テキスト ボックス 332"/>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4" name="円/楕円 333"/>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5" name="テキスト ボックス 33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合併町村の地方債を引き継いだことにより２倍以上に膨らんだこと</a:t>
          </a:r>
          <a:r>
            <a:rPr kumimoji="1" lang="ja-JP" altLang="en-US" sz="1100">
              <a:solidFill>
                <a:schemeClr val="dk1"/>
              </a:solidFill>
              <a:effectLst/>
              <a:latin typeface="+mn-lt"/>
              <a:ea typeface="+mn-ea"/>
              <a:cs typeface="+mn-cs"/>
            </a:rPr>
            <a:t>を受け</a:t>
          </a:r>
          <a:r>
            <a:rPr kumimoji="1" lang="ja-JP" altLang="ja-JP" sz="1100">
              <a:solidFill>
                <a:schemeClr val="dk1"/>
              </a:solidFill>
              <a:effectLst/>
              <a:latin typeface="+mn-lt"/>
              <a:ea typeface="+mn-ea"/>
              <a:cs typeface="+mn-cs"/>
            </a:rPr>
            <a:t>、繰上償還や新規発行の抑制を行ってきたことにより、公債費は</a:t>
          </a:r>
          <a:r>
            <a:rPr kumimoji="1" lang="ja-JP" altLang="en-US" sz="1100">
              <a:solidFill>
                <a:schemeClr val="dk1"/>
              </a:solidFill>
              <a:effectLst/>
              <a:latin typeface="+mn-lt"/>
              <a:ea typeface="+mn-ea"/>
              <a:cs typeface="+mn-cs"/>
            </a:rPr>
            <a:t>減少傾向にある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今後も地方債の計画的な新規発行等により、公債費の削減に努める。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156392</xdr:rowOff>
    </xdr:from>
    <xdr:to>
      <xdr:col>7</xdr:col>
      <xdr:colOff>15875</xdr:colOff>
      <xdr:row>77</xdr:row>
      <xdr:rowOff>82913</xdr:rowOff>
    </xdr:to>
    <xdr:cxnSp macro="">
      <xdr:nvCxnSpPr>
        <xdr:cNvPr id="370" name="直線コネクタ 369"/>
        <xdr:cNvCxnSpPr/>
      </xdr:nvCxnSpPr>
      <xdr:spPr>
        <a:xfrm flipV="1">
          <a:off x="3987800" y="1318659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82913</xdr:rowOff>
    </xdr:from>
    <xdr:to>
      <xdr:col>5</xdr:col>
      <xdr:colOff>549275</xdr:colOff>
      <xdr:row>77</xdr:row>
      <xdr:rowOff>128632</xdr:rowOff>
    </xdr:to>
    <xdr:cxnSp macro="">
      <xdr:nvCxnSpPr>
        <xdr:cNvPr id="373" name="直線コネクタ 372"/>
        <xdr:cNvCxnSpPr/>
      </xdr:nvCxnSpPr>
      <xdr:spPr>
        <a:xfrm flipV="1">
          <a:off x="3098800" y="132845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128632</xdr:rowOff>
    </xdr:from>
    <xdr:to>
      <xdr:col>4</xdr:col>
      <xdr:colOff>346075</xdr:colOff>
      <xdr:row>77</xdr:row>
      <xdr:rowOff>128632</xdr:rowOff>
    </xdr:to>
    <xdr:cxnSp macro="">
      <xdr:nvCxnSpPr>
        <xdr:cNvPr id="376" name="直線コネクタ 375"/>
        <xdr:cNvCxnSpPr/>
      </xdr:nvCxnSpPr>
      <xdr:spPr>
        <a:xfrm>
          <a:off x="2209800" y="13330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128632</xdr:rowOff>
    </xdr:to>
    <xdr:cxnSp macro="">
      <xdr:nvCxnSpPr>
        <xdr:cNvPr id="379" name="直線コネクタ 378"/>
        <xdr:cNvCxnSpPr/>
      </xdr:nvCxnSpPr>
      <xdr:spPr>
        <a:xfrm>
          <a:off x="1320800" y="133172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105592</xdr:rowOff>
    </xdr:from>
    <xdr:to>
      <xdr:col>7</xdr:col>
      <xdr:colOff>66675</xdr:colOff>
      <xdr:row>77</xdr:row>
      <xdr:rowOff>35742</xdr:rowOff>
    </xdr:to>
    <xdr:sp macro="" textlink="">
      <xdr:nvSpPr>
        <xdr:cNvPr id="389" name="円/楕円 388"/>
        <xdr:cNvSpPr/>
      </xdr:nvSpPr>
      <xdr:spPr>
        <a:xfrm>
          <a:off x="4775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122119</xdr:rowOff>
    </xdr:from>
    <xdr:ext cx="762000" cy="259045"/>
    <xdr:sp macro="" textlink="">
      <xdr:nvSpPr>
        <xdr:cNvPr id="390" name="公債費該当値テキスト"/>
        <xdr:cNvSpPr txBox="1"/>
      </xdr:nvSpPr>
      <xdr:spPr>
        <a:xfrm>
          <a:off x="4914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32113</xdr:rowOff>
    </xdr:from>
    <xdr:to>
      <xdr:col>5</xdr:col>
      <xdr:colOff>600075</xdr:colOff>
      <xdr:row>77</xdr:row>
      <xdr:rowOff>133713</xdr:rowOff>
    </xdr:to>
    <xdr:sp macro="" textlink="">
      <xdr:nvSpPr>
        <xdr:cNvPr id="391" name="円/楕円 390"/>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92" name="テキスト ボックス 391"/>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77832</xdr:rowOff>
    </xdr:from>
    <xdr:to>
      <xdr:col>4</xdr:col>
      <xdr:colOff>396875</xdr:colOff>
      <xdr:row>78</xdr:row>
      <xdr:rowOff>7982</xdr:rowOff>
    </xdr:to>
    <xdr:sp macro="" textlink="">
      <xdr:nvSpPr>
        <xdr:cNvPr id="393" name="円/楕円 392"/>
        <xdr:cNvSpPr/>
      </xdr:nvSpPr>
      <xdr:spPr>
        <a:xfrm>
          <a:off x="3048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164209</xdr:rowOff>
    </xdr:from>
    <xdr:ext cx="762000" cy="259045"/>
    <xdr:sp macro="" textlink="">
      <xdr:nvSpPr>
        <xdr:cNvPr id="394" name="テキスト ボックス 39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77832</xdr:rowOff>
    </xdr:from>
    <xdr:to>
      <xdr:col>3</xdr:col>
      <xdr:colOff>193675</xdr:colOff>
      <xdr:row>78</xdr:row>
      <xdr:rowOff>7982</xdr:rowOff>
    </xdr:to>
    <xdr:sp macro="" textlink="">
      <xdr:nvSpPr>
        <xdr:cNvPr id="395" name="円/楕円 394"/>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164209</xdr:rowOff>
    </xdr:from>
    <xdr:ext cx="762000" cy="259045"/>
    <xdr:sp macro="" textlink="">
      <xdr:nvSpPr>
        <xdr:cNvPr id="396" name="テキスト ボックス 395"/>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7" name="円/楕円 396"/>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98" name="テキスト ボックス 39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類似団体平均、全国平均と比べて低い水準にある。</a:t>
          </a:r>
          <a:endParaRPr lang="ja-JP" altLang="ja-JP" sz="1400">
            <a:effectLst/>
          </a:endParaRPr>
        </a:p>
        <a:p>
          <a:r>
            <a:rPr kumimoji="1" lang="ja-JP" altLang="ja-JP" sz="1100">
              <a:solidFill>
                <a:schemeClr val="dk1"/>
              </a:solidFill>
              <a:effectLst/>
              <a:latin typeface="+mn-lt"/>
              <a:ea typeface="+mn-ea"/>
              <a:cs typeface="+mn-cs"/>
            </a:rPr>
            <a:t>　これは、経常一般財源が比較的多いことによるものであり、人口１人あたりのコストで比較すれば、人件費や維持補修費など類似団体平均を上回っている。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今後も更なる行財政改革の推進などにより、健全で持続可能な財政基盤の確立に努める。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168911</xdr:rowOff>
    </xdr:from>
    <xdr:to>
      <xdr:col>24</xdr:col>
      <xdr:colOff>31750</xdr:colOff>
      <xdr:row>81</xdr:row>
      <xdr:rowOff>27939</xdr:rowOff>
    </xdr:to>
    <xdr:cxnSp macro="">
      <xdr:nvCxnSpPr>
        <xdr:cNvPr id="426" name="直線コネクタ 425"/>
        <xdr:cNvCxnSpPr/>
      </xdr:nvCxnSpPr>
      <xdr:spPr>
        <a:xfrm flipV="1">
          <a:off x="16510000" y="13027661"/>
          <a:ext cx="0" cy="88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xdr:rowOff>
    </xdr:from>
    <xdr:ext cx="762000" cy="259045"/>
    <xdr:sp macro="" textlink="">
      <xdr:nvSpPr>
        <xdr:cNvPr id="427" name="公債費以外最小値テキスト"/>
        <xdr:cNvSpPr txBox="1"/>
      </xdr:nvSpPr>
      <xdr:spPr>
        <a:xfrm>
          <a:off x="16598900" y="1388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81</xdr:row>
      <xdr:rowOff>27939</xdr:rowOff>
    </xdr:from>
    <xdr:to>
      <xdr:col>24</xdr:col>
      <xdr:colOff>120650</xdr:colOff>
      <xdr:row>81</xdr:row>
      <xdr:rowOff>27939</xdr:rowOff>
    </xdr:to>
    <xdr:cxnSp macro="">
      <xdr:nvCxnSpPr>
        <xdr:cNvPr id="428" name="直線コネクタ 427"/>
        <xdr:cNvCxnSpPr/>
      </xdr:nvCxnSpPr>
      <xdr:spPr>
        <a:xfrm>
          <a:off x="16421100" y="1391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83837</xdr:rowOff>
    </xdr:from>
    <xdr:ext cx="762000" cy="259045"/>
    <xdr:sp macro="" textlink="">
      <xdr:nvSpPr>
        <xdr:cNvPr id="429" name="公債費以外最大値テキスト"/>
        <xdr:cNvSpPr txBox="1"/>
      </xdr:nvSpPr>
      <xdr:spPr>
        <a:xfrm>
          <a:off x="16598900" y="1277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75</xdr:row>
      <xdr:rowOff>168911</xdr:rowOff>
    </xdr:from>
    <xdr:to>
      <xdr:col>24</xdr:col>
      <xdr:colOff>120650</xdr:colOff>
      <xdr:row>75</xdr:row>
      <xdr:rowOff>168911</xdr:rowOff>
    </xdr:to>
    <xdr:cxnSp macro="">
      <xdr:nvCxnSpPr>
        <xdr:cNvPr id="430" name="直線コネクタ 429"/>
        <xdr:cNvCxnSpPr/>
      </xdr:nvCxnSpPr>
      <xdr:spPr>
        <a:xfrm>
          <a:off x="16421100" y="1302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27940</xdr:rowOff>
    </xdr:from>
    <xdr:to>
      <xdr:col>24</xdr:col>
      <xdr:colOff>31750</xdr:colOff>
      <xdr:row>75</xdr:row>
      <xdr:rowOff>168911</xdr:rowOff>
    </xdr:to>
    <xdr:cxnSp macro="">
      <xdr:nvCxnSpPr>
        <xdr:cNvPr id="431" name="直線コネクタ 430"/>
        <xdr:cNvCxnSpPr/>
      </xdr:nvCxnSpPr>
      <xdr:spPr>
        <a:xfrm>
          <a:off x="15671800" y="12886690"/>
          <a:ext cx="8382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74947</xdr:rowOff>
    </xdr:from>
    <xdr:ext cx="762000" cy="259045"/>
    <xdr:sp macro="" textlink="">
      <xdr:nvSpPr>
        <xdr:cNvPr id="432" name="公債費以外平均値テキスト"/>
        <xdr:cNvSpPr txBox="1"/>
      </xdr:nvSpPr>
      <xdr:spPr>
        <a:xfrm>
          <a:off x="16598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33" name="フローチャート : 判断 432"/>
        <xdr:cNvSpPr/>
      </xdr:nvSpPr>
      <xdr:spPr>
        <a:xfrm>
          <a:off x="16459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75</xdr:row>
      <xdr:rowOff>27940</xdr:rowOff>
    </xdr:to>
    <xdr:cxnSp macro="">
      <xdr:nvCxnSpPr>
        <xdr:cNvPr id="434" name="直線コネクタ 433"/>
        <xdr:cNvCxnSpPr/>
      </xdr:nvCxnSpPr>
      <xdr:spPr>
        <a:xfrm>
          <a:off x="14782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5" name="フローチャート : 判断 43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36" name="テキスト ボックス 43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75</xdr:row>
      <xdr:rowOff>12700</xdr:rowOff>
    </xdr:to>
    <xdr:cxnSp macro="">
      <xdr:nvCxnSpPr>
        <xdr:cNvPr id="437" name="直線コネクタ 436"/>
        <xdr:cNvCxnSpPr/>
      </xdr:nvCxnSpPr>
      <xdr:spPr>
        <a:xfrm>
          <a:off x="13893800" y="127609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8" name="フローチャート : 判断 437"/>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39" name="テキスト ボックス 438"/>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31750</xdr:rowOff>
    </xdr:from>
    <xdr:to>
      <xdr:col>20</xdr:col>
      <xdr:colOff>158750</xdr:colOff>
      <xdr:row>74</xdr:row>
      <xdr:rowOff>73660</xdr:rowOff>
    </xdr:to>
    <xdr:cxnSp macro="">
      <xdr:nvCxnSpPr>
        <xdr:cNvPr id="440" name="直線コネクタ 439"/>
        <xdr:cNvCxnSpPr/>
      </xdr:nvCxnSpPr>
      <xdr:spPr>
        <a:xfrm>
          <a:off x="13004800" y="12719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1" name="フローチャート : 判断 440"/>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2" name="テキスト ボックス 441"/>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3" name="フローチャート : 判断 442"/>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4" name="テキスト ボックス 443"/>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50" name="円/楕円 449"/>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26687</xdr:rowOff>
    </xdr:from>
    <xdr:ext cx="762000" cy="259045"/>
    <xdr:sp macro="" textlink="">
      <xdr:nvSpPr>
        <xdr:cNvPr id="451" name="公債費以外該当値テキスト"/>
        <xdr:cNvSpPr txBox="1"/>
      </xdr:nvSpPr>
      <xdr:spPr>
        <a:xfrm>
          <a:off x="16598900" y="1288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52" name="円/楕円 451"/>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53" name="テキスト ボックス 452"/>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133350</xdr:rowOff>
    </xdr:from>
    <xdr:to>
      <xdr:col>21</xdr:col>
      <xdr:colOff>412750</xdr:colOff>
      <xdr:row>75</xdr:row>
      <xdr:rowOff>63500</xdr:rowOff>
    </xdr:to>
    <xdr:sp macro="" textlink="">
      <xdr:nvSpPr>
        <xdr:cNvPr id="454" name="円/楕円 453"/>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73677</xdr:rowOff>
    </xdr:from>
    <xdr:ext cx="762000" cy="259045"/>
    <xdr:sp macro="" textlink="">
      <xdr:nvSpPr>
        <xdr:cNvPr id="455" name="テキスト ボックス 454"/>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22860</xdr:rowOff>
    </xdr:from>
    <xdr:to>
      <xdr:col>20</xdr:col>
      <xdr:colOff>209550</xdr:colOff>
      <xdr:row>74</xdr:row>
      <xdr:rowOff>124460</xdr:rowOff>
    </xdr:to>
    <xdr:sp macro="" textlink="">
      <xdr:nvSpPr>
        <xdr:cNvPr id="456" name="円/楕円 455"/>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134637</xdr:rowOff>
    </xdr:from>
    <xdr:ext cx="762000" cy="259045"/>
    <xdr:sp macro="" textlink="">
      <xdr:nvSpPr>
        <xdr:cNvPr id="457" name="テキスト ボックス 456"/>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152400</xdr:rowOff>
    </xdr:from>
    <xdr:to>
      <xdr:col>19</xdr:col>
      <xdr:colOff>6350</xdr:colOff>
      <xdr:row>74</xdr:row>
      <xdr:rowOff>82550</xdr:rowOff>
    </xdr:to>
    <xdr:sp macro="" textlink="">
      <xdr:nvSpPr>
        <xdr:cNvPr id="458" name="円/楕円 457"/>
        <xdr:cNvSpPr/>
      </xdr:nvSpPr>
      <xdr:spPr>
        <a:xfrm>
          <a:off x="12954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92727</xdr:rowOff>
    </xdr:from>
    <xdr:ext cx="762000" cy="259045"/>
    <xdr:sp macro="" textlink="">
      <xdr:nvSpPr>
        <xdr:cNvPr id="459" name="テキスト ボックス 458"/>
        <xdr:cNvSpPr txBox="1"/>
      </xdr:nvSpPr>
      <xdr:spPr>
        <a:xfrm>
          <a:off x="12623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岐阜県高山市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12727</xdr:rowOff>
    </xdr:from>
    <xdr:to>
      <xdr:col>4</xdr:col>
      <xdr:colOff>1117600</xdr:colOff>
      <xdr:row>17</xdr:row>
      <xdr:rowOff>28876</xdr:rowOff>
    </xdr:to>
    <xdr:cxnSp macro="">
      <xdr:nvCxnSpPr>
        <xdr:cNvPr id="52" name="直線コネクタ 51"/>
        <xdr:cNvCxnSpPr/>
      </xdr:nvCxnSpPr>
      <xdr:spPr bwMode="auto">
        <a:xfrm flipV="1">
          <a:off x="5003800" y="2975002"/>
          <a:ext cx="647700" cy="1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6588</xdr:rowOff>
    </xdr:from>
    <xdr:to>
      <xdr:col>4</xdr:col>
      <xdr:colOff>469900</xdr:colOff>
      <xdr:row>17</xdr:row>
      <xdr:rowOff>28876</xdr:rowOff>
    </xdr:to>
    <xdr:cxnSp macro="">
      <xdr:nvCxnSpPr>
        <xdr:cNvPr id="55" name="直線コネクタ 54"/>
        <xdr:cNvCxnSpPr/>
      </xdr:nvCxnSpPr>
      <xdr:spPr bwMode="auto">
        <a:xfrm>
          <a:off x="4305300" y="2968863"/>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6588</xdr:rowOff>
    </xdr:from>
    <xdr:to>
      <xdr:col>3</xdr:col>
      <xdr:colOff>904875</xdr:colOff>
      <xdr:row>17</xdr:row>
      <xdr:rowOff>60913</xdr:rowOff>
    </xdr:to>
    <xdr:cxnSp macro="">
      <xdr:nvCxnSpPr>
        <xdr:cNvPr id="58" name="直線コネクタ 57"/>
        <xdr:cNvCxnSpPr/>
      </xdr:nvCxnSpPr>
      <xdr:spPr bwMode="auto">
        <a:xfrm flipV="1">
          <a:off x="3606800" y="2968863"/>
          <a:ext cx="698500" cy="5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7992</xdr:rowOff>
    </xdr:from>
    <xdr:to>
      <xdr:col>3</xdr:col>
      <xdr:colOff>206375</xdr:colOff>
      <xdr:row>17</xdr:row>
      <xdr:rowOff>60913</xdr:rowOff>
    </xdr:to>
    <xdr:cxnSp macro="">
      <xdr:nvCxnSpPr>
        <xdr:cNvPr id="61" name="直線コネクタ 60"/>
        <xdr:cNvCxnSpPr/>
      </xdr:nvCxnSpPr>
      <xdr:spPr bwMode="auto">
        <a:xfrm>
          <a:off x="2908300" y="2970267"/>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133377</xdr:rowOff>
    </xdr:from>
    <xdr:to>
      <xdr:col>5</xdr:col>
      <xdr:colOff>34925</xdr:colOff>
      <xdr:row>17</xdr:row>
      <xdr:rowOff>63527</xdr:rowOff>
    </xdr:to>
    <xdr:sp macro="" textlink="">
      <xdr:nvSpPr>
        <xdr:cNvPr id="71" name="円/楕円 70"/>
        <xdr:cNvSpPr/>
      </xdr:nvSpPr>
      <xdr:spPr bwMode="auto">
        <a:xfrm>
          <a:off x="5600700" y="292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105454</xdr:rowOff>
    </xdr:from>
    <xdr:ext cx="762000" cy="259045"/>
    <xdr:sp macro="" textlink="">
      <xdr:nvSpPr>
        <xdr:cNvPr id="72" name="人口1人当たり決算額の推移該当値テキスト130"/>
        <xdr:cNvSpPr txBox="1"/>
      </xdr:nvSpPr>
      <xdr:spPr>
        <a:xfrm>
          <a:off x="5740400" y="289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149526</xdr:rowOff>
    </xdr:from>
    <xdr:to>
      <xdr:col>4</xdr:col>
      <xdr:colOff>520700</xdr:colOff>
      <xdr:row>17</xdr:row>
      <xdr:rowOff>79676</xdr:rowOff>
    </xdr:to>
    <xdr:sp macro="" textlink="">
      <xdr:nvSpPr>
        <xdr:cNvPr id="73" name="円/楕円 72"/>
        <xdr:cNvSpPr/>
      </xdr:nvSpPr>
      <xdr:spPr bwMode="auto">
        <a:xfrm>
          <a:off x="4953000" y="294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64453</xdr:rowOff>
    </xdr:from>
    <xdr:ext cx="736600" cy="259045"/>
    <xdr:sp macro="" textlink="">
      <xdr:nvSpPr>
        <xdr:cNvPr id="74" name="テキスト ボックス 73"/>
        <xdr:cNvSpPr txBox="1"/>
      </xdr:nvSpPr>
      <xdr:spPr>
        <a:xfrm>
          <a:off x="4622800" y="302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127238</xdr:rowOff>
    </xdr:from>
    <xdr:to>
      <xdr:col>3</xdr:col>
      <xdr:colOff>955675</xdr:colOff>
      <xdr:row>17</xdr:row>
      <xdr:rowOff>57388</xdr:rowOff>
    </xdr:to>
    <xdr:sp macro="" textlink="">
      <xdr:nvSpPr>
        <xdr:cNvPr id="75" name="円/楕円 74"/>
        <xdr:cNvSpPr/>
      </xdr:nvSpPr>
      <xdr:spPr bwMode="auto">
        <a:xfrm>
          <a:off x="4254500" y="291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67565</xdr:rowOff>
    </xdr:from>
    <xdr:ext cx="762000" cy="259045"/>
    <xdr:sp macro="" textlink="">
      <xdr:nvSpPr>
        <xdr:cNvPr id="76" name="テキスト ボックス 75"/>
        <xdr:cNvSpPr txBox="1"/>
      </xdr:nvSpPr>
      <xdr:spPr>
        <a:xfrm>
          <a:off x="3924300" y="26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10113</xdr:rowOff>
    </xdr:from>
    <xdr:to>
      <xdr:col>3</xdr:col>
      <xdr:colOff>257175</xdr:colOff>
      <xdr:row>17</xdr:row>
      <xdr:rowOff>111713</xdr:rowOff>
    </xdr:to>
    <xdr:sp macro="" textlink="">
      <xdr:nvSpPr>
        <xdr:cNvPr id="77" name="円/楕円 76"/>
        <xdr:cNvSpPr/>
      </xdr:nvSpPr>
      <xdr:spPr bwMode="auto">
        <a:xfrm>
          <a:off x="3556000" y="29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121890</xdr:rowOff>
    </xdr:from>
    <xdr:ext cx="762000" cy="259045"/>
    <xdr:sp macro="" textlink="">
      <xdr:nvSpPr>
        <xdr:cNvPr id="78" name="テキスト ボックス 77"/>
        <xdr:cNvSpPr txBox="1"/>
      </xdr:nvSpPr>
      <xdr:spPr>
        <a:xfrm>
          <a:off x="3225800" y="274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128642</xdr:rowOff>
    </xdr:from>
    <xdr:to>
      <xdr:col>2</xdr:col>
      <xdr:colOff>692150</xdr:colOff>
      <xdr:row>17</xdr:row>
      <xdr:rowOff>58792</xdr:rowOff>
    </xdr:to>
    <xdr:sp macro="" textlink="">
      <xdr:nvSpPr>
        <xdr:cNvPr id="79" name="円/楕円 78"/>
        <xdr:cNvSpPr/>
      </xdr:nvSpPr>
      <xdr:spPr bwMode="auto">
        <a:xfrm>
          <a:off x="2857500" y="291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68969</xdr:rowOff>
    </xdr:from>
    <xdr:ext cx="762000" cy="259045"/>
    <xdr:sp macro="" textlink="">
      <xdr:nvSpPr>
        <xdr:cNvPr id="80" name="テキスト ボックス 79"/>
        <xdr:cNvSpPr txBox="1"/>
      </xdr:nvSpPr>
      <xdr:spPr>
        <a:xfrm>
          <a:off x="2527300" y="268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262880</xdr:rowOff>
    </xdr:from>
    <xdr:to>
      <xdr:col>4</xdr:col>
      <xdr:colOff>1117600</xdr:colOff>
      <xdr:row>35</xdr:row>
      <xdr:rowOff>273579</xdr:rowOff>
    </xdr:to>
    <xdr:cxnSp macro="">
      <xdr:nvCxnSpPr>
        <xdr:cNvPr id="112" name="直線コネクタ 111"/>
        <xdr:cNvCxnSpPr/>
      </xdr:nvCxnSpPr>
      <xdr:spPr bwMode="auto">
        <a:xfrm>
          <a:off x="5003800" y="6873230"/>
          <a:ext cx="6477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262880</xdr:rowOff>
    </xdr:from>
    <xdr:to>
      <xdr:col>4</xdr:col>
      <xdr:colOff>469900</xdr:colOff>
      <xdr:row>35</xdr:row>
      <xdr:rowOff>320350</xdr:rowOff>
    </xdr:to>
    <xdr:cxnSp macro="">
      <xdr:nvCxnSpPr>
        <xdr:cNvPr id="115" name="直線コネクタ 114"/>
        <xdr:cNvCxnSpPr/>
      </xdr:nvCxnSpPr>
      <xdr:spPr bwMode="auto">
        <a:xfrm flipV="1">
          <a:off x="4305300" y="6873230"/>
          <a:ext cx="698500" cy="5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302976</xdr:rowOff>
    </xdr:from>
    <xdr:to>
      <xdr:col>3</xdr:col>
      <xdr:colOff>904875</xdr:colOff>
      <xdr:row>35</xdr:row>
      <xdr:rowOff>320350</xdr:rowOff>
    </xdr:to>
    <xdr:cxnSp macro="">
      <xdr:nvCxnSpPr>
        <xdr:cNvPr id="118" name="直線コネクタ 117"/>
        <xdr:cNvCxnSpPr/>
      </xdr:nvCxnSpPr>
      <xdr:spPr bwMode="auto">
        <a:xfrm>
          <a:off x="3606800" y="691332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302976</xdr:rowOff>
    </xdr:from>
    <xdr:to>
      <xdr:col>3</xdr:col>
      <xdr:colOff>206375</xdr:colOff>
      <xdr:row>36</xdr:row>
      <xdr:rowOff>1178</xdr:rowOff>
    </xdr:to>
    <xdr:cxnSp macro="">
      <xdr:nvCxnSpPr>
        <xdr:cNvPr id="121" name="直線コネクタ 120"/>
        <xdr:cNvCxnSpPr/>
      </xdr:nvCxnSpPr>
      <xdr:spPr bwMode="auto">
        <a:xfrm flipV="1">
          <a:off x="2908300" y="6913326"/>
          <a:ext cx="6985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222779</xdr:rowOff>
    </xdr:from>
    <xdr:to>
      <xdr:col>5</xdr:col>
      <xdr:colOff>34925</xdr:colOff>
      <xdr:row>35</xdr:row>
      <xdr:rowOff>324379</xdr:rowOff>
    </xdr:to>
    <xdr:sp macro="" textlink="">
      <xdr:nvSpPr>
        <xdr:cNvPr id="131" name="円/楕円 130"/>
        <xdr:cNvSpPr/>
      </xdr:nvSpPr>
      <xdr:spPr bwMode="auto">
        <a:xfrm>
          <a:off x="5600700" y="6833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67856</xdr:rowOff>
    </xdr:from>
    <xdr:ext cx="762000" cy="259045"/>
    <xdr:sp macro="" textlink="">
      <xdr:nvSpPr>
        <xdr:cNvPr id="132" name="人口1人当たり決算額の推移該当値テキスト445"/>
        <xdr:cNvSpPr txBox="1"/>
      </xdr:nvSpPr>
      <xdr:spPr>
        <a:xfrm>
          <a:off x="5740400" y="667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212080</xdr:rowOff>
    </xdr:from>
    <xdr:to>
      <xdr:col>4</xdr:col>
      <xdr:colOff>520700</xdr:colOff>
      <xdr:row>35</xdr:row>
      <xdr:rowOff>313680</xdr:rowOff>
    </xdr:to>
    <xdr:sp macro="" textlink="">
      <xdr:nvSpPr>
        <xdr:cNvPr id="133" name="円/楕円 132"/>
        <xdr:cNvSpPr/>
      </xdr:nvSpPr>
      <xdr:spPr bwMode="auto">
        <a:xfrm>
          <a:off x="4953000" y="682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323857</xdr:rowOff>
    </xdr:from>
    <xdr:ext cx="736600" cy="259045"/>
    <xdr:sp macro="" textlink="">
      <xdr:nvSpPr>
        <xdr:cNvPr id="134" name="テキスト ボックス 133"/>
        <xdr:cNvSpPr txBox="1"/>
      </xdr:nvSpPr>
      <xdr:spPr>
        <a:xfrm>
          <a:off x="4622800" y="659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269550</xdr:rowOff>
    </xdr:from>
    <xdr:to>
      <xdr:col>3</xdr:col>
      <xdr:colOff>955675</xdr:colOff>
      <xdr:row>36</xdr:row>
      <xdr:rowOff>28250</xdr:rowOff>
    </xdr:to>
    <xdr:sp macro="" textlink="">
      <xdr:nvSpPr>
        <xdr:cNvPr id="135" name="円/楕円 134"/>
        <xdr:cNvSpPr/>
      </xdr:nvSpPr>
      <xdr:spPr bwMode="auto">
        <a:xfrm>
          <a:off x="4254500" y="687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38427</xdr:rowOff>
    </xdr:from>
    <xdr:ext cx="762000" cy="259045"/>
    <xdr:sp macro="" textlink="">
      <xdr:nvSpPr>
        <xdr:cNvPr id="136" name="テキスト ボックス 135"/>
        <xdr:cNvSpPr txBox="1"/>
      </xdr:nvSpPr>
      <xdr:spPr>
        <a:xfrm>
          <a:off x="3924300" y="664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252176</xdr:rowOff>
    </xdr:from>
    <xdr:to>
      <xdr:col>3</xdr:col>
      <xdr:colOff>257175</xdr:colOff>
      <xdr:row>36</xdr:row>
      <xdr:rowOff>10876</xdr:rowOff>
    </xdr:to>
    <xdr:sp macro="" textlink="">
      <xdr:nvSpPr>
        <xdr:cNvPr id="137" name="円/楕円 136"/>
        <xdr:cNvSpPr/>
      </xdr:nvSpPr>
      <xdr:spPr bwMode="auto">
        <a:xfrm>
          <a:off x="3556000" y="686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21053</xdr:rowOff>
    </xdr:from>
    <xdr:ext cx="762000" cy="259045"/>
    <xdr:sp macro="" textlink="">
      <xdr:nvSpPr>
        <xdr:cNvPr id="138" name="テキスト ボックス 137"/>
        <xdr:cNvSpPr txBox="1"/>
      </xdr:nvSpPr>
      <xdr:spPr>
        <a:xfrm>
          <a:off x="3225800" y="66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293278</xdr:rowOff>
    </xdr:from>
    <xdr:to>
      <xdr:col>2</xdr:col>
      <xdr:colOff>692150</xdr:colOff>
      <xdr:row>36</xdr:row>
      <xdr:rowOff>51978</xdr:rowOff>
    </xdr:to>
    <xdr:sp macro="" textlink="">
      <xdr:nvSpPr>
        <xdr:cNvPr id="139" name="円/楕円 138"/>
        <xdr:cNvSpPr/>
      </xdr:nvSpPr>
      <xdr:spPr bwMode="auto">
        <a:xfrm>
          <a:off x="2857500" y="690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62155</xdr:rowOff>
    </xdr:from>
    <xdr:ext cx="762000" cy="259045"/>
    <xdr:sp macro="" textlink="">
      <xdr:nvSpPr>
        <xdr:cNvPr id="140" name="テキスト ボックス 139"/>
        <xdr:cNvSpPr txBox="1"/>
      </xdr:nvSpPr>
      <xdr:spPr>
        <a:xfrm>
          <a:off x="2527300" y="667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89,913
89,353
2,177.61
49,739,572
46,794,563
1,960,292
29,116,389
29,230,169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57728</xdr:rowOff>
    </xdr:from>
    <xdr:to>
      <xdr:col>6</xdr:col>
      <xdr:colOff>511175</xdr:colOff>
      <xdr:row>35</xdr:row>
      <xdr:rowOff>101771</xdr:rowOff>
    </xdr:to>
    <xdr:cxnSp macro="">
      <xdr:nvCxnSpPr>
        <xdr:cNvPr id="61" name="直線コネクタ 60"/>
        <xdr:cNvCxnSpPr/>
      </xdr:nvCxnSpPr>
      <xdr:spPr>
        <a:xfrm>
          <a:off x="3797300" y="6058478"/>
          <a:ext cx="8382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165208</xdr:rowOff>
    </xdr:from>
    <xdr:to>
      <xdr:col>5</xdr:col>
      <xdr:colOff>358775</xdr:colOff>
      <xdr:row>35</xdr:row>
      <xdr:rowOff>57728</xdr:rowOff>
    </xdr:to>
    <xdr:cxnSp macro="">
      <xdr:nvCxnSpPr>
        <xdr:cNvPr id="64" name="直線コネクタ 63"/>
        <xdr:cNvCxnSpPr/>
      </xdr:nvCxnSpPr>
      <xdr:spPr>
        <a:xfrm>
          <a:off x="2908300" y="5994508"/>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165208</xdr:rowOff>
    </xdr:from>
    <xdr:to>
      <xdr:col>4</xdr:col>
      <xdr:colOff>155575</xdr:colOff>
      <xdr:row>35</xdr:row>
      <xdr:rowOff>73273</xdr:rowOff>
    </xdr:to>
    <xdr:cxnSp macro="">
      <xdr:nvCxnSpPr>
        <xdr:cNvPr id="67" name="直線コネクタ 66"/>
        <xdr:cNvCxnSpPr/>
      </xdr:nvCxnSpPr>
      <xdr:spPr>
        <a:xfrm flipV="1">
          <a:off x="2019300" y="5994508"/>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38106</xdr:rowOff>
    </xdr:from>
    <xdr:to>
      <xdr:col>2</xdr:col>
      <xdr:colOff>638175</xdr:colOff>
      <xdr:row>35</xdr:row>
      <xdr:rowOff>73273</xdr:rowOff>
    </xdr:to>
    <xdr:cxnSp macro="">
      <xdr:nvCxnSpPr>
        <xdr:cNvPr id="70" name="直線コネクタ 69"/>
        <xdr:cNvCxnSpPr/>
      </xdr:nvCxnSpPr>
      <xdr:spPr>
        <a:xfrm>
          <a:off x="1130300" y="6038856"/>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50971</xdr:rowOff>
    </xdr:from>
    <xdr:to>
      <xdr:col>6</xdr:col>
      <xdr:colOff>561975</xdr:colOff>
      <xdr:row>35</xdr:row>
      <xdr:rowOff>152571</xdr:rowOff>
    </xdr:to>
    <xdr:sp macro="" textlink="">
      <xdr:nvSpPr>
        <xdr:cNvPr id="80" name="円/楕円 79"/>
        <xdr:cNvSpPr/>
      </xdr:nvSpPr>
      <xdr:spPr>
        <a:xfrm>
          <a:off x="4584700" y="60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73848</xdr:rowOff>
    </xdr:from>
    <xdr:ext cx="534377" cy="259045"/>
    <xdr:sp macro="" textlink="">
      <xdr:nvSpPr>
        <xdr:cNvPr id="81" name="人件費該当値テキスト"/>
        <xdr:cNvSpPr txBox="1"/>
      </xdr:nvSpPr>
      <xdr:spPr>
        <a:xfrm>
          <a:off x="4686300" y="59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6928</xdr:rowOff>
    </xdr:from>
    <xdr:to>
      <xdr:col>5</xdr:col>
      <xdr:colOff>409575</xdr:colOff>
      <xdr:row>35</xdr:row>
      <xdr:rowOff>108528</xdr:rowOff>
    </xdr:to>
    <xdr:sp macro="" textlink="">
      <xdr:nvSpPr>
        <xdr:cNvPr id="82" name="円/楕円 81"/>
        <xdr:cNvSpPr/>
      </xdr:nvSpPr>
      <xdr:spPr>
        <a:xfrm>
          <a:off x="3746500" y="60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125055</xdr:rowOff>
    </xdr:from>
    <xdr:ext cx="534377" cy="259045"/>
    <xdr:sp macro="" textlink="">
      <xdr:nvSpPr>
        <xdr:cNvPr id="83" name="テキスト ボックス 82"/>
        <xdr:cNvSpPr txBox="1"/>
      </xdr:nvSpPr>
      <xdr:spPr>
        <a:xfrm>
          <a:off x="3530111" y="57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114408</xdr:rowOff>
    </xdr:from>
    <xdr:to>
      <xdr:col>4</xdr:col>
      <xdr:colOff>206375</xdr:colOff>
      <xdr:row>35</xdr:row>
      <xdr:rowOff>44558</xdr:rowOff>
    </xdr:to>
    <xdr:sp macro="" textlink="">
      <xdr:nvSpPr>
        <xdr:cNvPr id="84" name="円/楕円 83"/>
        <xdr:cNvSpPr/>
      </xdr:nvSpPr>
      <xdr:spPr>
        <a:xfrm>
          <a:off x="2857500" y="5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61085</xdr:rowOff>
    </xdr:from>
    <xdr:ext cx="534377" cy="259045"/>
    <xdr:sp macro="" textlink="">
      <xdr:nvSpPr>
        <xdr:cNvPr id="85" name="テキスト ボックス 84"/>
        <xdr:cNvSpPr txBox="1"/>
      </xdr:nvSpPr>
      <xdr:spPr>
        <a:xfrm>
          <a:off x="2641111" y="57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22473</xdr:rowOff>
    </xdr:from>
    <xdr:to>
      <xdr:col>3</xdr:col>
      <xdr:colOff>3175</xdr:colOff>
      <xdr:row>35</xdr:row>
      <xdr:rowOff>124073</xdr:rowOff>
    </xdr:to>
    <xdr:sp macro="" textlink="">
      <xdr:nvSpPr>
        <xdr:cNvPr id="86" name="円/楕円 85"/>
        <xdr:cNvSpPr/>
      </xdr:nvSpPr>
      <xdr:spPr>
        <a:xfrm>
          <a:off x="1968500" y="602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140600</xdr:rowOff>
    </xdr:from>
    <xdr:ext cx="534377" cy="259045"/>
    <xdr:sp macro="" textlink="">
      <xdr:nvSpPr>
        <xdr:cNvPr id="87" name="テキスト ボックス 86"/>
        <xdr:cNvSpPr txBox="1"/>
      </xdr:nvSpPr>
      <xdr:spPr>
        <a:xfrm>
          <a:off x="1752111" y="57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158756</xdr:rowOff>
    </xdr:from>
    <xdr:to>
      <xdr:col>1</xdr:col>
      <xdr:colOff>485775</xdr:colOff>
      <xdr:row>35</xdr:row>
      <xdr:rowOff>88906</xdr:rowOff>
    </xdr:to>
    <xdr:sp macro="" textlink="">
      <xdr:nvSpPr>
        <xdr:cNvPr id="88" name="円/楕円 87"/>
        <xdr:cNvSpPr/>
      </xdr:nvSpPr>
      <xdr:spPr>
        <a:xfrm>
          <a:off x="1079500" y="59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105433</xdr:rowOff>
    </xdr:from>
    <xdr:ext cx="534377" cy="259045"/>
    <xdr:sp macro="" textlink="">
      <xdr:nvSpPr>
        <xdr:cNvPr id="89" name="テキスト ボックス 88"/>
        <xdr:cNvSpPr txBox="1"/>
      </xdr:nvSpPr>
      <xdr:spPr>
        <a:xfrm>
          <a:off x="863111" y="57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155718</xdr:rowOff>
    </xdr:from>
    <xdr:to>
      <xdr:col>6</xdr:col>
      <xdr:colOff>511175</xdr:colOff>
      <xdr:row>55</xdr:row>
      <xdr:rowOff>34365</xdr:rowOff>
    </xdr:to>
    <xdr:cxnSp macro="">
      <xdr:nvCxnSpPr>
        <xdr:cNvPr id="121" name="直線コネクタ 120"/>
        <xdr:cNvCxnSpPr/>
      </xdr:nvCxnSpPr>
      <xdr:spPr>
        <a:xfrm flipV="1">
          <a:off x="3797300" y="9414018"/>
          <a:ext cx="8382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21024</xdr:rowOff>
    </xdr:from>
    <xdr:to>
      <xdr:col>5</xdr:col>
      <xdr:colOff>358775</xdr:colOff>
      <xdr:row>55</xdr:row>
      <xdr:rowOff>34365</xdr:rowOff>
    </xdr:to>
    <xdr:cxnSp macro="">
      <xdr:nvCxnSpPr>
        <xdr:cNvPr id="124" name="直線コネクタ 123"/>
        <xdr:cNvCxnSpPr/>
      </xdr:nvCxnSpPr>
      <xdr:spPr>
        <a:xfrm>
          <a:off x="2908300" y="9450774"/>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21024</xdr:rowOff>
    </xdr:from>
    <xdr:to>
      <xdr:col>4</xdr:col>
      <xdr:colOff>155575</xdr:colOff>
      <xdr:row>55</xdr:row>
      <xdr:rowOff>41810</xdr:rowOff>
    </xdr:to>
    <xdr:cxnSp macro="">
      <xdr:nvCxnSpPr>
        <xdr:cNvPr id="127" name="直線コネクタ 126"/>
        <xdr:cNvCxnSpPr/>
      </xdr:nvCxnSpPr>
      <xdr:spPr>
        <a:xfrm flipV="1">
          <a:off x="2019300" y="9450774"/>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41810</xdr:rowOff>
    </xdr:from>
    <xdr:to>
      <xdr:col>2</xdr:col>
      <xdr:colOff>638175</xdr:colOff>
      <xdr:row>55</xdr:row>
      <xdr:rowOff>69928</xdr:rowOff>
    </xdr:to>
    <xdr:cxnSp macro="">
      <xdr:nvCxnSpPr>
        <xdr:cNvPr id="130" name="直線コネクタ 129"/>
        <xdr:cNvCxnSpPr/>
      </xdr:nvCxnSpPr>
      <xdr:spPr>
        <a:xfrm flipV="1">
          <a:off x="1130300" y="9471560"/>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104918</xdr:rowOff>
    </xdr:from>
    <xdr:to>
      <xdr:col>6</xdr:col>
      <xdr:colOff>561975</xdr:colOff>
      <xdr:row>55</xdr:row>
      <xdr:rowOff>35068</xdr:rowOff>
    </xdr:to>
    <xdr:sp macro="" textlink="">
      <xdr:nvSpPr>
        <xdr:cNvPr id="140" name="円/楕円 139"/>
        <xdr:cNvSpPr/>
      </xdr:nvSpPr>
      <xdr:spPr>
        <a:xfrm>
          <a:off x="4584700" y="93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127795</xdr:rowOff>
    </xdr:from>
    <xdr:ext cx="534377" cy="259045"/>
    <xdr:sp macro="" textlink="">
      <xdr:nvSpPr>
        <xdr:cNvPr id="141" name="物件費該当値テキスト"/>
        <xdr:cNvSpPr txBox="1"/>
      </xdr:nvSpPr>
      <xdr:spPr>
        <a:xfrm>
          <a:off x="4686300" y="92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155015</xdr:rowOff>
    </xdr:from>
    <xdr:to>
      <xdr:col>5</xdr:col>
      <xdr:colOff>409575</xdr:colOff>
      <xdr:row>55</xdr:row>
      <xdr:rowOff>85165</xdr:rowOff>
    </xdr:to>
    <xdr:sp macro="" textlink="">
      <xdr:nvSpPr>
        <xdr:cNvPr id="142" name="円/楕円 141"/>
        <xdr:cNvSpPr/>
      </xdr:nvSpPr>
      <xdr:spPr>
        <a:xfrm>
          <a:off x="3746500" y="94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76292</xdr:rowOff>
    </xdr:from>
    <xdr:ext cx="534377" cy="259045"/>
    <xdr:sp macro="" textlink="">
      <xdr:nvSpPr>
        <xdr:cNvPr id="143" name="テキスト ボックス 142"/>
        <xdr:cNvSpPr txBox="1"/>
      </xdr:nvSpPr>
      <xdr:spPr>
        <a:xfrm>
          <a:off x="3530111" y="95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141674</xdr:rowOff>
    </xdr:from>
    <xdr:to>
      <xdr:col>4</xdr:col>
      <xdr:colOff>206375</xdr:colOff>
      <xdr:row>55</xdr:row>
      <xdr:rowOff>71824</xdr:rowOff>
    </xdr:to>
    <xdr:sp macro="" textlink="">
      <xdr:nvSpPr>
        <xdr:cNvPr id="144" name="円/楕円 143"/>
        <xdr:cNvSpPr/>
      </xdr:nvSpPr>
      <xdr:spPr>
        <a:xfrm>
          <a:off x="2857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88351</xdr:rowOff>
    </xdr:from>
    <xdr:ext cx="534377" cy="259045"/>
    <xdr:sp macro="" textlink="">
      <xdr:nvSpPr>
        <xdr:cNvPr id="145" name="テキスト ボックス 144"/>
        <xdr:cNvSpPr txBox="1"/>
      </xdr:nvSpPr>
      <xdr:spPr>
        <a:xfrm>
          <a:off x="2641111" y="9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162460</xdr:rowOff>
    </xdr:from>
    <xdr:to>
      <xdr:col>3</xdr:col>
      <xdr:colOff>3175</xdr:colOff>
      <xdr:row>55</xdr:row>
      <xdr:rowOff>92610</xdr:rowOff>
    </xdr:to>
    <xdr:sp macro="" textlink="">
      <xdr:nvSpPr>
        <xdr:cNvPr id="146" name="円/楕円 145"/>
        <xdr:cNvSpPr/>
      </xdr:nvSpPr>
      <xdr:spPr>
        <a:xfrm>
          <a:off x="1968500" y="94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109137</xdr:rowOff>
    </xdr:from>
    <xdr:ext cx="534377" cy="259045"/>
    <xdr:sp macro="" textlink="">
      <xdr:nvSpPr>
        <xdr:cNvPr id="147" name="テキスト ボックス 146"/>
        <xdr:cNvSpPr txBox="1"/>
      </xdr:nvSpPr>
      <xdr:spPr>
        <a:xfrm>
          <a:off x="1752111" y="91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19128</xdr:rowOff>
    </xdr:from>
    <xdr:to>
      <xdr:col>1</xdr:col>
      <xdr:colOff>485775</xdr:colOff>
      <xdr:row>55</xdr:row>
      <xdr:rowOff>120728</xdr:rowOff>
    </xdr:to>
    <xdr:sp macro="" textlink="">
      <xdr:nvSpPr>
        <xdr:cNvPr id="148" name="円/楕円 147"/>
        <xdr:cNvSpPr/>
      </xdr:nvSpPr>
      <xdr:spPr>
        <a:xfrm>
          <a:off x="1079500" y="9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137255</xdr:rowOff>
    </xdr:from>
    <xdr:ext cx="534377" cy="259045"/>
    <xdr:sp macro="" textlink="">
      <xdr:nvSpPr>
        <xdr:cNvPr id="149" name="テキスト ボックス 148"/>
        <xdr:cNvSpPr txBox="1"/>
      </xdr:nvSpPr>
      <xdr:spPr>
        <a:xfrm>
          <a:off x="863111" y="92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41337</xdr:rowOff>
    </xdr:from>
    <xdr:to>
      <xdr:col>6</xdr:col>
      <xdr:colOff>511175</xdr:colOff>
      <xdr:row>77</xdr:row>
      <xdr:rowOff>153025</xdr:rowOff>
    </xdr:to>
    <xdr:cxnSp macro="">
      <xdr:nvCxnSpPr>
        <xdr:cNvPr id="180" name="直線コネクタ 179"/>
        <xdr:cNvCxnSpPr/>
      </xdr:nvCxnSpPr>
      <xdr:spPr>
        <a:xfrm flipV="1">
          <a:off x="3797300" y="13071537"/>
          <a:ext cx="838200" cy="28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31214</xdr:rowOff>
    </xdr:from>
    <xdr:to>
      <xdr:col>5</xdr:col>
      <xdr:colOff>358775</xdr:colOff>
      <xdr:row>77</xdr:row>
      <xdr:rowOff>153025</xdr:rowOff>
    </xdr:to>
    <xdr:cxnSp macro="">
      <xdr:nvCxnSpPr>
        <xdr:cNvPr id="183" name="直線コネクタ 182"/>
        <xdr:cNvCxnSpPr/>
      </xdr:nvCxnSpPr>
      <xdr:spPr>
        <a:xfrm>
          <a:off x="2908300" y="13061414"/>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31214</xdr:rowOff>
    </xdr:from>
    <xdr:to>
      <xdr:col>4</xdr:col>
      <xdr:colOff>155575</xdr:colOff>
      <xdr:row>77</xdr:row>
      <xdr:rowOff>120824</xdr:rowOff>
    </xdr:to>
    <xdr:cxnSp macro="">
      <xdr:nvCxnSpPr>
        <xdr:cNvPr id="186" name="直線コネクタ 185"/>
        <xdr:cNvCxnSpPr/>
      </xdr:nvCxnSpPr>
      <xdr:spPr>
        <a:xfrm flipV="1">
          <a:off x="2019300" y="13061414"/>
          <a:ext cx="889000" cy="2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111875</xdr:rowOff>
    </xdr:from>
    <xdr:to>
      <xdr:col>2</xdr:col>
      <xdr:colOff>638175</xdr:colOff>
      <xdr:row>77</xdr:row>
      <xdr:rowOff>120824</xdr:rowOff>
    </xdr:to>
    <xdr:cxnSp macro="">
      <xdr:nvCxnSpPr>
        <xdr:cNvPr id="189" name="直線コネクタ 188"/>
        <xdr:cNvCxnSpPr/>
      </xdr:nvCxnSpPr>
      <xdr:spPr>
        <a:xfrm>
          <a:off x="1130300" y="13313525"/>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161987</xdr:rowOff>
    </xdr:from>
    <xdr:to>
      <xdr:col>6</xdr:col>
      <xdr:colOff>561975</xdr:colOff>
      <xdr:row>76</xdr:row>
      <xdr:rowOff>92137</xdr:rowOff>
    </xdr:to>
    <xdr:sp macro="" textlink="">
      <xdr:nvSpPr>
        <xdr:cNvPr id="199" name="円/楕円 198"/>
        <xdr:cNvSpPr/>
      </xdr:nvSpPr>
      <xdr:spPr>
        <a:xfrm>
          <a:off x="4584700" y="130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13414</xdr:rowOff>
    </xdr:from>
    <xdr:ext cx="534377" cy="259045"/>
    <xdr:sp macro="" textlink="">
      <xdr:nvSpPr>
        <xdr:cNvPr id="200" name="維持補修費該当値テキスト"/>
        <xdr:cNvSpPr txBox="1"/>
      </xdr:nvSpPr>
      <xdr:spPr>
        <a:xfrm>
          <a:off x="4686300" y="128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102225</xdr:rowOff>
    </xdr:from>
    <xdr:to>
      <xdr:col>5</xdr:col>
      <xdr:colOff>409575</xdr:colOff>
      <xdr:row>78</xdr:row>
      <xdr:rowOff>32375</xdr:rowOff>
    </xdr:to>
    <xdr:sp macro="" textlink="">
      <xdr:nvSpPr>
        <xdr:cNvPr id="201" name="円/楕円 200"/>
        <xdr:cNvSpPr/>
      </xdr:nvSpPr>
      <xdr:spPr>
        <a:xfrm>
          <a:off x="3746500" y="13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48902</xdr:rowOff>
    </xdr:from>
    <xdr:ext cx="469744" cy="259045"/>
    <xdr:sp macro="" textlink="">
      <xdr:nvSpPr>
        <xdr:cNvPr id="202" name="テキスト ボックス 201"/>
        <xdr:cNvSpPr txBox="1"/>
      </xdr:nvSpPr>
      <xdr:spPr>
        <a:xfrm>
          <a:off x="3562427" y="13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151864</xdr:rowOff>
    </xdr:from>
    <xdr:to>
      <xdr:col>4</xdr:col>
      <xdr:colOff>206375</xdr:colOff>
      <xdr:row>76</xdr:row>
      <xdr:rowOff>82014</xdr:rowOff>
    </xdr:to>
    <xdr:sp macro="" textlink="">
      <xdr:nvSpPr>
        <xdr:cNvPr id="203" name="円/楕円 202"/>
        <xdr:cNvSpPr/>
      </xdr:nvSpPr>
      <xdr:spPr>
        <a:xfrm>
          <a:off x="2857500" y="130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98540</xdr:rowOff>
    </xdr:from>
    <xdr:ext cx="534377" cy="259045"/>
    <xdr:sp macro="" textlink="">
      <xdr:nvSpPr>
        <xdr:cNvPr id="204" name="テキスト ボックス 203"/>
        <xdr:cNvSpPr txBox="1"/>
      </xdr:nvSpPr>
      <xdr:spPr>
        <a:xfrm>
          <a:off x="2641111" y="127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70024</xdr:rowOff>
    </xdr:from>
    <xdr:to>
      <xdr:col>3</xdr:col>
      <xdr:colOff>3175</xdr:colOff>
      <xdr:row>78</xdr:row>
      <xdr:rowOff>174</xdr:rowOff>
    </xdr:to>
    <xdr:sp macro="" textlink="">
      <xdr:nvSpPr>
        <xdr:cNvPr id="205" name="円/楕円 204"/>
        <xdr:cNvSpPr/>
      </xdr:nvSpPr>
      <xdr:spPr>
        <a:xfrm>
          <a:off x="1968500" y="132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16701</xdr:rowOff>
    </xdr:from>
    <xdr:ext cx="469744" cy="259045"/>
    <xdr:sp macro="" textlink="">
      <xdr:nvSpPr>
        <xdr:cNvPr id="206" name="テキスト ボックス 205"/>
        <xdr:cNvSpPr txBox="1"/>
      </xdr:nvSpPr>
      <xdr:spPr>
        <a:xfrm>
          <a:off x="1784427" y="1304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61075</xdr:rowOff>
    </xdr:from>
    <xdr:to>
      <xdr:col>1</xdr:col>
      <xdr:colOff>485775</xdr:colOff>
      <xdr:row>77</xdr:row>
      <xdr:rowOff>162675</xdr:rowOff>
    </xdr:to>
    <xdr:sp macro="" textlink="">
      <xdr:nvSpPr>
        <xdr:cNvPr id="207" name="円/楕円 206"/>
        <xdr:cNvSpPr/>
      </xdr:nvSpPr>
      <xdr:spPr>
        <a:xfrm>
          <a:off x="1079500" y="132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7752</xdr:rowOff>
    </xdr:from>
    <xdr:ext cx="534377" cy="259045"/>
    <xdr:sp macro="" textlink="">
      <xdr:nvSpPr>
        <xdr:cNvPr id="208" name="テキスト ボックス 207"/>
        <xdr:cNvSpPr txBox="1"/>
      </xdr:nvSpPr>
      <xdr:spPr>
        <a:xfrm>
          <a:off x="863111" y="130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145692</xdr:rowOff>
    </xdr:from>
    <xdr:to>
      <xdr:col>6</xdr:col>
      <xdr:colOff>511175</xdr:colOff>
      <xdr:row>97</xdr:row>
      <xdr:rowOff>48456</xdr:rowOff>
    </xdr:to>
    <xdr:cxnSp macro="">
      <xdr:nvCxnSpPr>
        <xdr:cNvPr id="240" name="直線コネクタ 239"/>
        <xdr:cNvCxnSpPr/>
      </xdr:nvCxnSpPr>
      <xdr:spPr>
        <a:xfrm flipV="1">
          <a:off x="3797300" y="16604892"/>
          <a:ext cx="838200" cy="7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48456</xdr:rowOff>
    </xdr:from>
    <xdr:to>
      <xdr:col>5</xdr:col>
      <xdr:colOff>358775</xdr:colOff>
      <xdr:row>97</xdr:row>
      <xdr:rowOff>117036</xdr:rowOff>
    </xdr:to>
    <xdr:cxnSp macro="">
      <xdr:nvCxnSpPr>
        <xdr:cNvPr id="243" name="直線コネクタ 242"/>
        <xdr:cNvCxnSpPr/>
      </xdr:nvCxnSpPr>
      <xdr:spPr>
        <a:xfrm flipV="1">
          <a:off x="2908300" y="166791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117036</xdr:rowOff>
    </xdr:from>
    <xdr:to>
      <xdr:col>4</xdr:col>
      <xdr:colOff>155575</xdr:colOff>
      <xdr:row>98</xdr:row>
      <xdr:rowOff>38202</xdr:rowOff>
    </xdr:to>
    <xdr:cxnSp macro="">
      <xdr:nvCxnSpPr>
        <xdr:cNvPr id="246" name="直線コネクタ 245"/>
        <xdr:cNvCxnSpPr/>
      </xdr:nvCxnSpPr>
      <xdr:spPr>
        <a:xfrm flipV="1">
          <a:off x="2019300" y="16747686"/>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38202</xdr:rowOff>
    </xdr:from>
    <xdr:to>
      <xdr:col>2</xdr:col>
      <xdr:colOff>638175</xdr:colOff>
      <xdr:row>98</xdr:row>
      <xdr:rowOff>88706</xdr:rowOff>
    </xdr:to>
    <xdr:cxnSp macro="">
      <xdr:nvCxnSpPr>
        <xdr:cNvPr id="249" name="直線コネクタ 248"/>
        <xdr:cNvCxnSpPr/>
      </xdr:nvCxnSpPr>
      <xdr:spPr>
        <a:xfrm flipV="1">
          <a:off x="1130300" y="16840302"/>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94892</xdr:rowOff>
    </xdr:from>
    <xdr:to>
      <xdr:col>6</xdr:col>
      <xdr:colOff>561975</xdr:colOff>
      <xdr:row>97</xdr:row>
      <xdr:rowOff>25042</xdr:rowOff>
    </xdr:to>
    <xdr:sp macro="" textlink="">
      <xdr:nvSpPr>
        <xdr:cNvPr id="259" name="円/楕円 258"/>
        <xdr:cNvSpPr/>
      </xdr:nvSpPr>
      <xdr:spPr>
        <a:xfrm>
          <a:off x="4584700" y="165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73319</xdr:rowOff>
    </xdr:from>
    <xdr:ext cx="534377" cy="259045"/>
    <xdr:sp macro="" textlink="">
      <xdr:nvSpPr>
        <xdr:cNvPr id="260" name="扶助費該当値テキスト"/>
        <xdr:cNvSpPr txBox="1"/>
      </xdr:nvSpPr>
      <xdr:spPr>
        <a:xfrm>
          <a:off x="4686300" y="165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169106</xdr:rowOff>
    </xdr:from>
    <xdr:to>
      <xdr:col>5</xdr:col>
      <xdr:colOff>409575</xdr:colOff>
      <xdr:row>97</xdr:row>
      <xdr:rowOff>99256</xdr:rowOff>
    </xdr:to>
    <xdr:sp macro="" textlink="">
      <xdr:nvSpPr>
        <xdr:cNvPr id="261" name="円/楕円 260"/>
        <xdr:cNvSpPr/>
      </xdr:nvSpPr>
      <xdr:spPr>
        <a:xfrm>
          <a:off x="3746500" y="166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90383</xdr:rowOff>
    </xdr:from>
    <xdr:ext cx="534377" cy="259045"/>
    <xdr:sp macro="" textlink="">
      <xdr:nvSpPr>
        <xdr:cNvPr id="262" name="テキスト ボックス 261"/>
        <xdr:cNvSpPr txBox="1"/>
      </xdr:nvSpPr>
      <xdr:spPr>
        <a:xfrm>
          <a:off x="3530111" y="167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66236</xdr:rowOff>
    </xdr:from>
    <xdr:to>
      <xdr:col>4</xdr:col>
      <xdr:colOff>206375</xdr:colOff>
      <xdr:row>97</xdr:row>
      <xdr:rowOff>167836</xdr:rowOff>
    </xdr:to>
    <xdr:sp macro="" textlink="">
      <xdr:nvSpPr>
        <xdr:cNvPr id="263" name="円/楕円 262"/>
        <xdr:cNvSpPr/>
      </xdr:nvSpPr>
      <xdr:spPr>
        <a:xfrm>
          <a:off x="2857500" y="166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158963</xdr:rowOff>
    </xdr:from>
    <xdr:ext cx="534377" cy="259045"/>
    <xdr:sp macro="" textlink="">
      <xdr:nvSpPr>
        <xdr:cNvPr id="264" name="テキスト ボックス 263"/>
        <xdr:cNvSpPr txBox="1"/>
      </xdr:nvSpPr>
      <xdr:spPr>
        <a:xfrm>
          <a:off x="2641111" y="167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158852</xdr:rowOff>
    </xdr:from>
    <xdr:to>
      <xdr:col>3</xdr:col>
      <xdr:colOff>3175</xdr:colOff>
      <xdr:row>98</xdr:row>
      <xdr:rowOff>89002</xdr:rowOff>
    </xdr:to>
    <xdr:sp macro="" textlink="">
      <xdr:nvSpPr>
        <xdr:cNvPr id="265" name="円/楕円 264"/>
        <xdr:cNvSpPr/>
      </xdr:nvSpPr>
      <xdr:spPr>
        <a:xfrm>
          <a:off x="1968500" y="167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80129</xdr:rowOff>
    </xdr:from>
    <xdr:ext cx="534377" cy="259045"/>
    <xdr:sp macro="" textlink="">
      <xdr:nvSpPr>
        <xdr:cNvPr id="266" name="テキスト ボックス 265"/>
        <xdr:cNvSpPr txBox="1"/>
      </xdr:nvSpPr>
      <xdr:spPr>
        <a:xfrm>
          <a:off x="1752111" y="168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37906</xdr:rowOff>
    </xdr:from>
    <xdr:to>
      <xdr:col>1</xdr:col>
      <xdr:colOff>485775</xdr:colOff>
      <xdr:row>98</xdr:row>
      <xdr:rowOff>139506</xdr:rowOff>
    </xdr:to>
    <xdr:sp macro="" textlink="">
      <xdr:nvSpPr>
        <xdr:cNvPr id="267" name="円/楕円 266"/>
        <xdr:cNvSpPr/>
      </xdr:nvSpPr>
      <xdr:spPr>
        <a:xfrm>
          <a:off x="1079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130633</xdr:rowOff>
    </xdr:from>
    <xdr:ext cx="534377" cy="259045"/>
    <xdr:sp macro="" textlink="">
      <xdr:nvSpPr>
        <xdr:cNvPr id="268" name="テキスト ボックス 267"/>
        <xdr:cNvSpPr txBox="1"/>
      </xdr:nvSpPr>
      <xdr:spPr>
        <a:xfrm>
          <a:off x="863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13944</xdr:rowOff>
    </xdr:from>
    <xdr:to>
      <xdr:col>15</xdr:col>
      <xdr:colOff>180975</xdr:colOff>
      <xdr:row>36</xdr:row>
      <xdr:rowOff>14567</xdr:rowOff>
    </xdr:to>
    <xdr:cxnSp macro="">
      <xdr:nvCxnSpPr>
        <xdr:cNvPr id="297" name="直線コネクタ 296"/>
        <xdr:cNvCxnSpPr/>
      </xdr:nvCxnSpPr>
      <xdr:spPr>
        <a:xfrm flipV="1">
          <a:off x="9639300" y="6186144"/>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14567</xdr:rowOff>
    </xdr:from>
    <xdr:to>
      <xdr:col>14</xdr:col>
      <xdr:colOff>28575</xdr:colOff>
      <xdr:row>36</xdr:row>
      <xdr:rowOff>107315</xdr:rowOff>
    </xdr:to>
    <xdr:cxnSp macro="">
      <xdr:nvCxnSpPr>
        <xdr:cNvPr id="300" name="直線コネクタ 299"/>
        <xdr:cNvCxnSpPr/>
      </xdr:nvCxnSpPr>
      <xdr:spPr>
        <a:xfrm flipV="1">
          <a:off x="8750300" y="6186767"/>
          <a:ext cx="889000" cy="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71057</xdr:rowOff>
    </xdr:from>
    <xdr:to>
      <xdr:col>12</xdr:col>
      <xdr:colOff>511175</xdr:colOff>
      <xdr:row>36</xdr:row>
      <xdr:rowOff>107315</xdr:rowOff>
    </xdr:to>
    <xdr:cxnSp macro="">
      <xdr:nvCxnSpPr>
        <xdr:cNvPr id="303" name="直線コネクタ 302"/>
        <xdr:cNvCxnSpPr/>
      </xdr:nvCxnSpPr>
      <xdr:spPr>
        <a:xfrm>
          <a:off x="7861300" y="6243257"/>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24460</xdr:rowOff>
    </xdr:from>
    <xdr:to>
      <xdr:col>11</xdr:col>
      <xdr:colOff>307975</xdr:colOff>
      <xdr:row>36</xdr:row>
      <xdr:rowOff>71057</xdr:rowOff>
    </xdr:to>
    <xdr:cxnSp macro="">
      <xdr:nvCxnSpPr>
        <xdr:cNvPr id="306" name="直線コネクタ 305"/>
        <xdr:cNvCxnSpPr/>
      </xdr:nvCxnSpPr>
      <xdr:spPr>
        <a:xfrm>
          <a:off x="6972300" y="6196660"/>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134594</xdr:rowOff>
    </xdr:from>
    <xdr:to>
      <xdr:col>15</xdr:col>
      <xdr:colOff>231775</xdr:colOff>
      <xdr:row>36</xdr:row>
      <xdr:rowOff>64744</xdr:rowOff>
    </xdr:to>
    <xdr:sp macro="" textlink="">
      <xdr:nvSpPr>
        <xdr:cNvPr id="316" name="円/楕円 315"/>
        <xdr:cNvSpPr/>
      </xdr:nvSpPr>
      <xdr:spPr>
        <a:xfrm>
          <a:off x="10426700" y="61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113021</xdr:rowOff>
    </xdr:from>
    <xdr:ext cx="534377" cy="259045"/>
    <xdr:sp macro="" textlink="">
      <xdr:nvSpPr>
        <xdr:cNvPr id="317" name="補助費等該当値テキスト"/>
        <xdr:cNvSpPr txBox="1"/>
      </xdr:nvSpPr>
      <xdr:spPr>
        <a:xfrm>
          <a:off x="10528300" y="611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135217</xdr:rowOff>
    </xdr:from>
    <xdr:to>
      <xdr:col>14</xdr:col>
      <xdr:colOff>79375</xdr:colOff>
      <xdr:row>36</xdr:row>
      <xdr:rowOff>65367</xdr:rowOff>
    </xdr:to>
    <xdr:sp macro="" textlink="">
      <xdr:nvSpPr>
        <xdr:cNvPr id="318" name="円/楕円 317"/>
        <xdr:cNvSpPr/>
      </xdr:nvSpPr>
      <xdr:spPr>
        <a:xfrm>
          <a:off x="9588500" y="61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56494</xdr:rowOff>
    </xdr:from>
    <xdr:ext cx="534377" cy="259045"/>
    <xdr:sp macro="" textlink="">
      <xdr:nvSpPr>
        <xdr:cNvPr id="319" name="テキスト ボックス 318"/>
        <xdr:cNvSpPr txBox="1"/>
      </xdr:nvSpPr>
      <xdr:spPr>
        <a:xfrm>
          <a:off x="9372111" y="62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56515</xdr:rowOff>
    </xdr:from>
    <xdr:to>
      <xdr:col>12</xdr:col>
      <xdr:colOff>561975</xdr:colOff>
      <xdr:row>36</xdr:row>
      <xdr:rowOff>158115</xdr:rowOff>
    </xdr:to>
    <xdr:sp macro="" textlink="">
      <xdr:nvSpPr>
        <xdr:cNvPr id="320" name="円/楕円 319"/>
        <xdr:cNvSpPr/>
      </xdr:nvSpPr>
      <xdr:spPr>
        <a:xfrm>
          <a:off x="869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149242</xdr:rowOff>
    </xdr:from>
    <xdr:ext cx="534377" cy="259045"/>
    <xdr:sp macro="" textlink="">
      <xdr:nvSpPr>
        <xdr:cNvPr id="321" name="テキスト ボックス 320"/>
        <xdr:cNvSpPr txBox="1"/>
      </xdr:nvSpPr>
      <xdr:spPr>
        <a:xfrm>
          <a:off x="8483111" y="63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20257</xdr:rowOff>
    </xdr:from>
    <xdr:to>
      <xdr:col>11</xdr:col>
      <xdr:colOff>358775</xdr:colOff>
      <xdr:row>36</xdr:row>
      <xdr:rowOff>121857</xdr:rowOff>
    </xdr:to>
    <xdr:sp macro="" textlink="">
      <xdr:nvSpPr>
        <xdr:cNvPr id="322" name="円/楕円 321"/>
        <xdr:cNvSpPr/>
      </xdr:nvSpPr>
      <xdr:spPr>
        <a:xfrm>
          <a:off x="7810500" y="61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112984</xdr:rowOff>
    </xdr:from>
    <xdr:ext cx="534377" cy="259045"/>
    <xdr:sp macro="" textlink="">
      <xdr:nvSpPr>
        <xdr:cNvPr id="323" name="テキスト ボックス 322"/>
        <xdr:cNvSpPr txBox="1"/>
      </xdr:nvSpPr>
      <xdr:spPr>
        <a:xfrm>
          <a:off x="7594111" y="62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145110</xdr:rowOff>
    </xdr:from>
    <xdr:to>
      <xdr:col>10</xdr:col>
      <xdr:colOff>155575</xdr:colOff>
      <xdr:row>36</xdr:row>
      <xdr:rowOff>75260</xdr:rowOff>
    </xdr:to>
    <xdr:sp macro="" textlink="">
      <xdr:nvSpPr>
        <xdr:cNvPr id="324" name="円/楕円 323"/>
        <xdr:cNvSpPr/>
      </xdr:nvSpPr>
      <xdr:spPr>
        <a:xfrm>
          <a:off x="6921500" y="61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91787</xdr:rowOff>
    </xdr:from>
    <xdr:ext cx="534377" cy="259045"/>
    <xdr:sp macro="" textlink="">
      <xdr:nvSpPr>
        <xdr:cNvPr id="325" name="テキスト ボックス 324"/>
        <xdr:cNvSpPr txBox="1"/>
      </xdr:nvSpPr>
      <xdr:spPr>
        <a:xfrm>
          <a:off x="6705111" y="592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67554</xdr:rowOff>
    </xdr:from>
    <xdr:to>
      <xdr:col>15</xdr:col>
      <xdr:colOff>180975</xdr:colOff>
      <xdr:row>55</xdr:row>
      <xdr:rowOff>126053</xdr:rowOff>
    </xdr:to>
    <xdr:cxnSp macro="">
      <xdr:nvCxnSpPr>
        <xdr:cNvPr id="354" name="直線コネクタ 353"/>
        <xdr:cNvCxnSpPr/>
      </xdr:nvCxnSpPr>
      <xdr:spPr>
        <a:xfrm flipV="1">
          <a:off x="9639300" y="9497304"/>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126053</xdr:rowOff>
    </xdr:from>
    <xdr:to>
      <xdr:col>14</xdr:col>
      <xdr:colOff>28575</xdr:colOff>
      <xdr:row>56</xdr:row>
      <xdr:rowOff>66777</xdr:rowOff>
    </xdr:to>
    <xdr:cxnSp macro="">
      <xdr:nvCxnSpPr>
        <xdr:cNvPr id="357" name="直線コネクタ 356"/>
        <xdr:cNvCxnSpPr/>
      </xdr:nvCxnSpPr>
      <xdr:spPr>
        <a:xfrm flipV="1">
          <a:off x="8750300" y="9555803"/>
          <a:ext cx="889000" cy="11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66777</xdr:rowOff>
    </xdr:from>
    <xdr:to>
      <xdr:col>12</xdr:col>
      <xdr:colOff>511175</xdr:colOff>
      <xdr:row>56</xdr:row>
      <xdr:rowOff>94780</xdr:rowOff>
    </xdr:to>
    <xdr:cxnSp macro="">
      <xdr:nvCxnSpPr>
        <xdr:cNvPr id="360" name="直線コネクタ 359"/>
        <xdr:cNvCxnSpPr/>
      </xdr:nvCxnSpPr>
      <xdr:spPr>
        <a:xfrm flipV="1">
          <a:off x="7861300" y="9667977"/>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40556</xdr:rowOff>
    </xdr:from>
    <xdr:to>
      <xdr:col>11</xdr:col>
      <xdr:colOff>307975</xdr:colOff>
      <xdr:row>56</xdr:row>
      <xdr:rowOff>94780</xdr:rowOff>
    </xdr:to>
    <xdr:cxnSp macro="">
      <xdr:nvCxnSpPr>
        <xdr:cNvPr id="363" name="直線コネクタ 362"/>
        <xdr:cNvCxnSpPr/>
      </xdr:nvCxnSpPr>
      <xdr:spPr>
        <a:xfrm>
          <a:off x="6972300" y="9641756"/>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16754</xdr:rowOff>
    </xdr:from>
    <xdr:to>
      <xdr:col>15</xdr:col>
      <xdr:colOff>231775</xdr:colOff>
      <xdr:row>55</xdr:row>
      <xdr:rowOff>118354</xdr:rowOff>
    </xdr:to>
    <xdr:sp macro="" textlink="">
      <xdr:nvSpPr>
        <xdr:cNvPr id="373" name="円/楕円 372"/>
        <xdr:cNvSpPr/>
      </xdr:nvSpPr>
      <xdr:spPr>
        <a:xfrm>
          <a:off x="10426700" y="94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39631</xdr:rowOff>
    </xdr:from>
    <xdr:ext cx="534377" cy="259045"/>
    <xdr:sp macro="" textlink="">
      <xdr:nvSpPr>
        <xdr:cNvPr id="374" name="普通建設事業費該当値テキスト"/>
        <xdr:cNvSpPr txBox="1"/>
      </xdr:nvSpPr>
      <xdr:spPr>
        <a:xfrm>
          <a:off x="10528300" y="929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86,968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75253</xdr:rowOff>
    </xdr:from>
    <xdr:to>
      <xdr:col>14</xdr:col>
      <xdr:colOff>79375</xdr:colOff>
      <xdr:row>56</xdr:row>
      <xdr:rowOff>5403</xdr:rowOff>
    </xdr:to>
    <xdr:sp macro="" textlink="">
      <xdr:nvSpPr>
        <xdr:cNvPr id="375" name="円/楕円 374"/>
        <xdr:cNvSpPr/>
      </xdr:nvSpPr>
      <xdr:spPr>
        <a:xfrm>
          <a:off x="9588500" y="95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167980</xdr:rowOff>
    </xdr:from>
    <xdr:ext cx="534377" cy="259045"/>
    <xdr:sp macro="" textlink="">
      <xdr:nvSpPr>
        <xdr:cNvPr id="376" name="テキスト ボックス 375"/>
        <xdr:cNvSpPr txBox="1"/>
      </xdr:nvSpPr>
      <xdr:spPr>
        <a:xfrm>
          <a:off x="9372111" y="959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15977</xdr:rowOff>
    </xdr:from>
    <xdr:to>
      <xdr:col>12</xdr:col>
      <xdr:colOff>561975</xdr:colOff>
      <xdr:row>56</xdr:row>
      <xdr:rowOff>117577</xdr:rowOff>
    </xdr:to>
    <xdr:sp macro="" textlink="">
      <xdr:nvSpPr>
        <xdr:cNvPr id="377" name="円/楕円 376"/>
        <xdr:cNvSpPr/>
      </xdr:nvSpPr>
      <xdr:spPr>
        <a:xfrm>
          <a:off x="8699500" y="96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108704</xdr:rowOff>
    </xdr:from>
    <xdr:ext cx="534377" cy="259045"/>
    <xdr:sp macro="" textlink="">
      <xdr:nvSpPr>
        <xdr:cNvPr id="378" name="テキスト ボックス 377"/>
        <xdr:cNvSpPr txBox="1"/>
      </xdr:nvSpPr>
      <xdr:spPr>
        <a:xfrm>
          <a:off x="8483111" y="97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43980</xdr:rowOff>
    </xdr:from>
    <xdr:to>
      <xdr:col>11</xdr:col>
      <xdr:colOff>358775</xdr:colOff>
      <xdr:row>56</xdr:row>
      <xdr:rowOff>145580</xdr:rowOff>
    </xdr:to>
    <xdr:sp macro="" textlink="">
      <xdr:nvSpPr>
        <xdr:cNvPr id="379" name="円/楕円 378"/>
        <xdr:cNvSpPr/>
      </xdr:nvSpPr>
      <xdr:spPr>
        <a:xfrm>
          <a:off x="7810500" y="96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136707</xdr:rowOff>
    </xdr:from>
    <xdr:ext cx="534377" cy="259045"/>
    <xdr:sp macro="" textlink="">
      <xdr:nvSpPr>
        <xdr:cNvPr id="380" name="テキスト ボックス 379"/>
        <xdr:cNvSpPr txBox="1"/>
      </xdr:nvSpPr>
      <xdr:spPr>
        <a:xfrm>
          <a:off x="7594111" y="97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161206</xdr:rowOff>
    </xdr:from>
    <xdr:to>
      <xdr:col>10</xdr:col>
      <xdr:colOff>155575</xdr:colOff>
      <xdr:row>56</xdr:row>
      <xdr:rowOff>91356</xdr:rowOff>
    </xdr:to>
    <xdr:sp macro="" textlink="">
      <xdr:nvSpPr>
        <xdr:cNvPr id="381" name="円/楕円 380"/>
        <xdr:cNvSpPr/>
      </xdr:nvSpPr>
      <xdr:spPr>
        <a:xfrm>
          <a:off x="6921500" y="95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107883</xdr:rowOff>
    </xdr:from>
    <xdr:ext cx="534377" cy="259045"/>
    <xdr:sp macro="" textlink="">
      <xdr:nvSpPr>
        <xdr:cNvPr id="382" name="テキスト ボックス 381"/>
        <xdr:cNvSpPr txBox="1"/>
      </xdr:nvSpPr>
      <xdr:spPr>
        <a:xfrm>
          <a:off x="6705111" y="9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133318</xdr:rowOff>
    </xdr:from>
    <xdr:to>
      <xdr:col>15</xdr:col>
      <xdr:colOff>180975</xdr:colOff>
      <xdr:row>76</xdr:row>
      <xdr:rowOff>33058</xdr:rowOff>
    </xdr:to>
    <xdr:cxnSp macro="">
      <xdr:nvCxnSpPr>
        <xdr:cNvPr id="411" name="直線コネクタ 410"/>
        <xdr:cNvCxnSpPr/>
      </xdr:nvCxnSpPr>
      <xdr:spPr>
        <a:xfrm>
          <a:off x="9639300" y="12820618"/>
          <a:ext cx="838200" cy="2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133318</xdr:rowOff>
    </xdr:from>
    <xdr:to>
      <xdr:col>14</xdr:col>
      <xdr:colOff>28575</xdr:colOff>
      <xdr:row>76</xdr:row>
      <xdr:rowOff>104933</xdr:rowOff>
    </xdr:to>
    <xdr:cxnSp macro="">
      <xdr:nvCxnSpPr>
        <xdr:cNvPr id="414" name="直線コネクタ 413"/>
        <xdr:cNvCxnSpPr/>
      </xdr:nvCxnSpPr>
      <xdr:spPr>
        <a:xfrm flipV="1">
          <a:off x="8750300" y="12820618"/>
          <a:ext cx="889000" cy="3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153708</xdr:rowOff>
    </xdr:from>
    <xdr:to>
      <xdr:col>15</xdr:col>
      <xdr:colOff>231775</xdr:colOff>
      <xdr:row>76</xdr:row>
      <xdr:rowOff>83858</xdr:rowOff>
    </xdr:to>
    <xdr:sp macro="" textlink="">
      <xdr:nvSpPr>
        <xdr:cNvPr id="424" name="円/楕円 423"/>
        <xdr:cNvSpPr/>
      </xdr:nvSpPr>
      <xdr:spPr>
        <a:xfrm>
          <a:off x="10426700" y="130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5135</xdr:rowOff>
    </xdr:from>
    <xdr:ext cx="534377" cy="259045"/>
    <xdr:sp macro="" textlink="">
      <xdr:nvSpPr>
        <xdr:cNvPr id="425" name="普通建設事業費 （ うち新規整備　）該当値テキスト"/>
        <xdr:cNvSpPr txBox="1"/>
      </xdr:nvSpPr>
      <xdr:spPr>
        <a:xfrm>
          <a:off x="10528300" y="12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82518</xdr:rowOff>
    </xdr:from>
    <xdr:to>
      <xdr:col>14</xdr:col>
      <xdr:colOff>79375</xdr:colOff>
      <xdr:row>75</xdr:row>
      <xdr:rowOff>12668</xdr:rowOff>
    </xdr:to>
    <xdr:sp macro="" textlink="">
      <xdr:nvSpPr>
        <xdr:cNvPr id="426" name="円/楕円 425"/>
        <xdr:cNvSpPr/>
      </xdr:nvSpPr>
      <xdr:spPr>
        <a:xfrm>
          <a:off x="9588500" y="127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3795</xdr:rowOff>
    </xdr:from>
    <xdr:ext cx="534377" cy="259045"/>
    <xdr:sp macro="" textlink="">
      <xdr:nvSpPr>
        <xdr:cNvPr id="427" name="テキスト ボックス 426"/>
        <xdr:cNvSpPr txBox="1"/>
      </xdr:nvSpPr>
      <xdr:spPr>
        <a:xfrm>
          <a:off x="9372111" y="128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54133</xdr:rowOff>
    </xdr:from>
    <xdr:to>
      <xdr:col>12</xdr:col>
      <xdr:colOff>561975</xdr:colOff>
      <xdr:row>76</xdr:row>
      <xdr:rowOff>155733</xdr:rowOff>
    </xdr:to>
    <xdr:sp macro="" textlink="">
      <xdr:nvSpPr>
        <xdr:cNvPr id="428" name="円/楕円 427"/>
        <xdr:cNvSpPr/>
      </xdr:nvSpPr>
      <xdr:spPr>
        <a:xfrm>
          <a:off x="8699500" y="130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146860</xdr:rowOff>
    </xdr:from>
    <xdr:ext cx="534377" cy="259045"/>
    <xdr:sp macro="" textlink="">
      <xdr:nvSpPr>
        <xdr:cNvPr id="429" name="テキスト ボックス 428"/>
        <xdr:cNvSpPr txBox="1"/>
      </xdr:nvSpPr>
      <xdr:spPr>
        <a:xfrm>
          <a:off x="8483111" y="1317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114236</xdr:rowOff>
    </xdr:from>
    <xdr:to>
      <xdr:col>15</xdr:col>
      <xdr:colOff>180975</xdr:colOff>
      <xdr:row>97</xdr:row>
      <xdr:rowOff>97701</xdr:rowOff>
    </xdr:to>
    <xdr:cxnSp macro="">
      <xdr:nvCxnSpPr>
        <xdr:cNvPr id="458" name="直線コネクタ 457"/>
        <xdr:cNvCxnSpPr/>
      </xdr:nvCxnSpPr>
      <xdr:spPr>
        <a:xfrm flipV="1">
          <a:off x="9639300" y="16573436"/>
          <a:ext cx="8382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97701</xdr:rowOff>
    </xdr:from>
    <xdr:to>
      <xdr:col>14</xdr:col>
      <xdr:colOff>28575</xdr:colOff>
      <xdr:row>97</xdr:row>
      <xdr:rowOff>112077</xdr:rowOff>
    </xdr:to>
    <xdr:cxnSp macro="">
      <xdr:nvCxnSpPr>
        <xdr:cNvPr id="461" name="直線コネクタ 460"/>
        <xdr:cNvCxnSpPr/>
      </xdr:nvCxnSpPr>
      <xdr:spPr>
        <a:xfrm flipV="1">
          <a:off x="8750300" y="16728351"/>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63436</xdr:rowOff>
    </xdr:from>
    <xdr:to>
      <xdr:col>15</xdr:col>
      <xdr:colOff>231775</xdr:colOff>
      <xdr:row>96</xdr:row>
      <xdr:rowOff>165036</xdr:rowOff>
    </xdr:to>
    <xdr:sp macro="" textlink="">
      <xdr:nvSpPr>
        <xdr:cNvPr id="471" name="円/楕円 470"/>
        <xdr:cNvSpPr/>
      </xdr:nvSpPr>
      <xdr:spPr>
        <a:xfrm>
          <a:off x="10426700" y="165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86313</xdr:rowOff>
    </xdr:from>
    <xdr:ext cx="534377" cy="259045"/>
    <xdr:sp macro="" textlink="">
      <xdr:nvSpPr>
        <xdr:cNvPr id="472" name="普通建設事業費 （ うち更新整備　）該当値テキスト"/>
        <xdr:cNvSpPr txBox="1"/>
      </xdr:nvSpPr>
      <xdr:spPr>
        <a:xfrm>
          <a:off x="10528300" y="163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46901</xdr:rowOff>
    </xdr:from>
    <xdr:to>
      <xdr:col>14</xdr:col>
      <xdr:colOff>79375</xdr:colOff>
      <xdr:row>97</xdr:row>
      <xdr:rowOff>148501</xdr:rowOff>
    </xdr:to>
    <xdr:sp macro="" textlink="">
      <xdr:nvSpPr>
        <xdr:cNvPr id="473" name="円/楕円 472"/>
        <xdr:cNvSpPr/>
      </xdr:nvSpPr>
      <xdr:spPr>
        <a:xfrm>
          <a:off x="9588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139628</xdr:rowOff>
    </xdr:from>
    <xdr:ext cx="534377" cy="259045"/>
    <xdr:sp macro="" textlink="">
      <xdr:nvSpPr>
        <xdr:cNvPr id="474" name="テキスト ボックス 473"/>
        <xdr:cNvSpPr txBox="1"/>
      </xdr:nvSpPr>
      <xdr:spPr>
        <a:xfrm>
          <a:off x="9372111" y="167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61277</xdr:rowOff>
    </xdr:from>
    <xdr:to>
      <xdr:col>12</xdr:col>
      <xdr:colOff>561975</xdr:colOff>
      <xdr:row>97</xdr:row>
      <xdr:rowOff>162877</xdr:rowOff>
    </xdr:to>
    <xdr:sp macro="" textlink="">
      <xdr:nvSpPr>
        <xdr:cNvPr id="475" name="円/楕円 474"/>
        <xdr:cNvSpPr/>
      </xdr:nvSpPr>
      <xdr:spPr>
        <a:xfrm>
          <a:off x="8699500" y="166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154004</xdr:rowOff>
    </xdr:from>
    <xdr:ext cx="534377" cy="259045"/>
    <xdr:sp macro="" textlink="">
      <xdr:nvSpPr>
        <xdr:cNvPr id="476" name="テキスト ボックス 475"/>
        <xdr:cNvSpPr txBox="1"/>
      </xdr:nvSpPr>
      <xdr:spPr>
        <a:xfrm>
          <a:off x="8483111" y="167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55507</xdr:rowOff>
    </xdr:from>
    <xdr:to>
      <xdr:col>23</xdr:col>
      <xdr:colOff>517525</xdr:colOff>
      <xdr:row>38</xdr:row>
      <xdr:rowOff>75989</xdr:rowOff>
    </xdr:to>
    <xdr:cxnSp macro="">
      <xdr:nvCxnSpPr>
        <xdr:cNvPr id="503" name="直線コネクタ 502"/>
        <xdr:cNvCxnSpPr/>
      </xdr:nvCxnSpPr>
      <xdr:spPr>
        <a:xfrm>
          <a:off x="15481300" y="6227707"/>
          <a:ext cx="838200" cy="36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55507</xdr:rowOff>
    </xdr:from>
    <xdr:to>
      <xdr:col>22</xdr:col>
      <xdr:colOff>365125</xdr:colOff>
      <xdr:row>38</xdr:row>
      <xdr:rowOff>3249</xdr:rowOff>
    </xdr:to>
    <xdr:cxnSp macro="">
      <xdr:nvCxnSpPr>
        <xdr:cNvPr id="506" name="直線コネクタ 505"/>
        <xdr:cNvCxnSpPr/>
      </xdr:nvCxnSpPr>
      <xdr:spPr>
        <a:xfrm flipV="1">
          <a:off x="14592300" y="6227707"/>
          <a:ext cx="889000" cy="29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40901</xdr:rowOff>
    </xdr:from>
    <xdr:ext cx="469744" cy="259045"/>
    <xdr:sp macro="" textlink="">
      <xdr:nvSpPr>
        <xdr:cNvPr id="508" name="テキスト ボックス 507"/>
        <xdr:cNvSpPr txBox="1"/>
      </xdr:nvSpPr>
      <xdr:spPr>
        <a:xfrm>
          <a:off x="15246427" y="65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3249</xdr:rowOff>
    </xdr:from>
    <xdr:to>
      <xdr:col>21</xdr:col>
      <xdr:colOff>161925</xdr:colOff>
      <xdr:row>38</xdr:row>
      <xdr:rowOff>99489</xdr:rowOff>
    </xdr:to>
    <xdr:cxnSp macro="">
      <xdr:nvCxnSpPr>
        <xdr:cNvPr id="509" name="直線コネクタ 508"/>
        <xdr:cNvCxnSpPr/>
      </xdr:nvCxnSpPr>
      <xdr:spPr>
        <a:xfrm flipV="1">
          <a:off x="13703300" y="6518349"/>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51049</xdr:rowOff>
    </xdr:from>
    <xdr:to>
      <xdr:col>19</xdr:col>
      <xdr:colOff>644525</xdr:colOff>
      <xdr:row>38</xdr:row>
      <xdr:rowOff>99489</xdr:rowOff>
    </xdr:to>
    <xdr:cxnSp macro="">
      <xdr:nvCxnSpPr>
        <xdr:cNvPr id="512" name="直線コネクタ 511"/>
        <xdr:cNvCxnSpPr/>
      </xdr:nvCxnSpPr>
      <xdr:spPr>
        <a:xfrm>
          <a:off x="12814300" y="6566149"/>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25189</xdr:rowOff>
    </xdr:from>
    <xdr:to>
      <xdr:col>23</xdr:col>
      <xdr:colOff>568325</xdr:colOff>
      <xdr:row>38</xdr:row>
      <xdr:rowOff>126789</xdr:rowOff>
    </xdr:to>
    <xdr:sp macro="" textlink="">
      <xdr:nvSpPr>
        <xdr:cNvPr id="522" name="円/楕円 521"/>
        <xdr:cNvSpPr/>
      </xdr:nvSpPr>
      <xdr:spPr>
        <a:xfrm>
          <a:off x="16268700" y="65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156016</xdr:rowOff>
    </xdr:from>
    <xdr:ext cx="469744" cy="259045"/>
    <xdr:sp macro="" textlink="">
      <xdr:nvSpPr>
        <xdr:cNvPr id="523" name="災害復旧事業費該当値テキスト"/>
        <xdr:cNvSpPr txBox="1"/>
      </xdr:nvSpPr>
      <xdr:spPr>
        <a:xfrm>
          <a:off x="16370300" y="632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4707</xdr:rowOff>
    </xdr:from>
    <xdr:to>
      <xdr:col>22</xdr:col>
      <xdr:colOff>415925</xdr:colOff>
      <xdr:row>36</xdr:row>
      <xdr:rowOff>106307</xdr:rowOff>
    </xdr:to>
    <xdr:sp macro="" textlink="">
      <xdr:nvSpPr>
        <xdr:cNvPr id="524" name="円/楕円 523"/>
        <xdr:cNvSpPr/>
      </xdr:nvSpPr>
      <xdr:spPr>
        <a:xfrm>
          <a:off x="15430500" y="61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122834</xdr:rowOff>
    </xdr:from>
    <xdr:ext cx="534377" cy="259045"/>
    <xdr:sp macro="" textlink="">
      <xdr:nvSpPr>
        <xdr:cNvPr id="525" name="テキスト ボックス 524"/>
        <xdr:cNvSpPr txBox="1"/>
      </xdr:nvSpPr>
      <xdr:spPr>
        <a:xfrm>
          <a:off x="15214111" y="59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123899</xdr:rowOff>
    </xdr:from>
    <xdr:to>
      <xdr:col>21</xdr:col>
      <xdr:colOff>212725</xdr:colOff>
      <xdr:row>38</xdr:row>
      <xdr:rowOff>54049</xdr:rowOff>
    </xdr:to>
    <xdr:sp macro="" textlink="">
      <xdr:nvSpPr>
        <xdr:cNvPr id="526" name="円/楕円 525"/>
        <xdr:cNvSpPr/>
      </xdr:nvSpPr>
      <xdr:spPr>
        <a:xfrm>
          <a:off x="14541500" y="64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70576</xdr:rowOff>
    </xdr:from>
    <xdr:ext cx="469744" cy="259045"/>
    <xdr:sp macro="" textlink="">
      <xdr:nvSpPr>
        <xdr:cNvPr id="527" name="テキスト ボックス 526"/>
        <xdr:cNvSpPr txBox="1"/>
      </xdr:nvSpPr>
      <xdr:spPr>
        <a:xfrm>
          <a:off x="14357427" y="624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48689</xdr:rowOff>
    </xdr:from>
    <xdr:to>
      <xdr:col>20</xdr:col>
      <xdr:colOff>9525</xdr:colOff>
      <xdr:row>38</xdr:row>
      <xdr:rowOff>150289</xdr:rowOff>
    </xdr:to>
    <xdr:sp macro="" textlink="">
      <xdr:nvSpPr>
        <xdr:cNvPr id="528" name="円/楕円 527"/>
        <xdr:cNvSpPr/>
      </xdr:nvSpPr>
      <xdr:spPr>
        <a:xfrm>
          <a:off x="13652500" y="65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141416</xdr:rowOff>
    </xdr:from>
    <xdr:ext cx="469744" cy="259045"/>
    <xdr:sp macro="" textlink="">
      <xdr:nvSpPr>
        <xdr:cNvPr id="529" name="テキスト ボックス 528"/>
        <xdr:cNvSpPr txBox="1"/>
      </xdr:nvSpPr>
      <xdr:spPr>
        <a:xfrm>
          <a:off x="13468427" y="665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249</xdr:rowOff>
    </xdr:from>
    <xdr:to>
      <xdr:col>18</xdr:col>
      <xdr:colOff>492125</xdr:colOff>
      <xdr:row>38</xdr:row>
      <xdr:rowOff>101849</xdr:rowOff>
    </xdr:to>
    <xdr:sp macro="" textlink="">
      <xdr:nvSpPr>
        <xdr:cNvPr id="530" name="円/楕円 529"/>
        <xdr:cNvSpPr/>
      </xdr:nvSpPr>
      <xdr:spPr>
        <a:xfrm>
          <a:off x="12763500" y="65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92976</xdr:rowOff>
    </xdr:from>
    <xdr:ext cx="469744" cy="259045"/>
    <xdr:sp macro="" textlink="">
      <xdr:nvSpPr>
        <xdr:cNvPr id="531" name="テキスト ボックス 530"/>
        <xdr:cNvSpPr txBox="1"/>
      </xdr:nvSpPr>
      <xdr:spPr>
        <a:xfrm>
          <a:off x="12579427" y="660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109589</xdr:rowOff>
    </xdr:from>
    <xdr:to>
      <xdr:col>23</xdr:col>
      <xdr:colOff>517525</xdr:colOff>
      <xdr:row>75</xdr:row>
      <xdr:rowOff>49682</xdr:rowOff>
    </xdr:to>
    <xdr:cxnSp macro="">
      <xdr:nvCxnSpPr>
        <xdr:cNvPr id="609" name="直線コネクタ 608"/>
        <xdr:cNvCxnSpPr/>
      </xdr:nvCxnSpPr>
      <xdr:spPr>
        <a:xfrm>
          <a:off x="15481300" y="12796889"/>
          <a:ext cx="8382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90119</xdr:rowOff>
    </xdr:from>
    <xdr:to>
      <xdr:col>22</xdr:col>
      <xdr:colOff>365125</xdr:colOff>
      <xdr:row>74</xdr:row>
      <xdr:rowOff>109589</xdr:rowOff>
    </xdr:to>
    <xdr:cxnSp macro="">
      <xdr:nvCxnSpPr>
        <xdr:cNvPr id="612" name="直線コネクタ 611"/>
        <xdr:cNvCxnSpPr/>
      </xdr:nvCxnSpPr>
      <xdr:spPr>
        <a:xfrm>
          <a:off x="14592300" y="12777419"/>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72695</xdr:rowOff>
    </xdr:from>
    <xdr:to>
      <xdr:col>21</xdr:col>
      <xdr:colOff>161925</xdr:colOff>
      <xdr:row>74</xdr:row>
      <xdr:rowOff>90119</xdr:rowOff>
    </xdr:to>
    <xdr:cxnSp macro="">
      <xdr:nvCxnSpPr>
        <xdr:cNvPr id="615" name="直線コネクタ 614"/>
        <xdr:cNvCxnSpPr/>
      </xdr:nvCxnSpPr>
      <xdr:spPr>
        <a:xfrm>
          <a:off x="13703300" y="1275999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61658</xdr:rowOff>
    </xdr:from>
    <xdr:to>
      <xdr:col>19</xdr:col>
      <xdr:colOff>644525</xdr:colOff>
      <xdr:row>74</xdr:row>
      <xdr:rowOff>72695</xdr:rowOff>
    </xdr:to>
    <xdr:cxnSp macro="">
      <xdr:nvCxnSpPr>
        <xdr:cNvPr id="618" name="直線コネクタ 617"/>
        <xdr:cNvCxnSpPr/>
      </xdr:nvCxnSpPr>
      <xdr:spPr>
        <a:xfrm>
          <a:off x="12814300" y="12748958"/>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170332</xdr:rowOff>
    </xdr:from>
    <xdr:to>
      <xdr:col>23</xdr:col>
      <xdr:colOff>568325</xdr:colOff>
      <xdr:row>75</xdr:row>
      <xdr:rowOff>100482</xdr:rowOff>
    </xdr:to>
    <xdr:sp macro="" textlink="">
      <xdr:nvSpPr>
        <xdr:cNvPr id="628" name="円/楕円 627"/>
        <xdr:cNvSpPr/>
      </xdr:nvSpPr>
      <xdr:spPr>
        <a:xfrm>
          <a:off x="16268700" y="128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148759</xdr:rowOff>
    </xdr:from>
    <xdr:ext cx="534377" cy="259045"/>
    <xdr:sp macro="" textlink="">
      <xdr:nvSpPr>
        <xdr:cNvPr id="629" name="公債費該当値テキスト"/>
        <xdr:cNvSpPr txBox="1"/>
      </xdr:nvSpPr>
      <xdr:spPr>
        <a:xfrm>
          <a:off x="16370300" y="128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58789</xdr:rowOff>
    </xdr:from>
    <xdr:to>
      <xdr:col>22</xdr:col>
      <xdr:colOff>415925</xdr:colOff>
      <xdr:row>74</xdr:row>
      <xdr:rowOff>160389</xdr:rowOff>
    </xdr:to>
    <xdr:sp macro="" textlink="">
      <xdr:nvSpPr>
        <xdr:cNvPr id="630" name="円/楕円 629"/>
        <xdr:cNvSpPr/>
      </xdr:nvSpPr>
      <xdr:spPr>
        <a:xfrm>
          <a:off x="15430500" y="12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5466</xdr:rowOff>
    </xdr:from>
    <xdr:ext cx="534377" cy="259045"/>
    <xdr:sp macro="" textlink="">
      <xdr:nvSpPr>
        <xdr:cNvPr id="631" name="テキスト ボックス 630"/>
        <xdr:cNvSpPr txBox="1"/>
      </xdr:nvSpPr>
      <xdr:spPr>
        <a:xfrm>
          <a:off x="15214111" y="125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39319</xdr:rowOff>
    </xdr:from>
    <xdr:to>
      <xdr:col>21</xdr:col>
      <xdr:colOff>212725</xdr:colOff>
      <xdr:row>74</xdr:row>
      <xdr:rowOff>140919</xdr:rowOff>
    </xdr:to>
    <xdr:sp macro="" textlink="">
      <xdr:nvSpPr>
        <xdr:cNvPr id="632" name="円/楕円 631"/>
        <xdr:cNvSpPr/>
      </xdr:nvSpPr>
      <xdr:spPr>
        <a:xfrm>
          <a:off x="14541500" y="127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157446</xdr:rowOff>
    </xdr:from>
    <xdr:ext cx="534377" cy="259045"/>
    <xdr:sp macro="" textlink="">
      <xdr:nvSpPr>
        <xdr:cNvPr id="633" name="テキスト ボックス 632"/>
        <xdr:cNvSpPr txBox="1"/>
      </xdr:nvSpPr>
      <xdr:spPr>
        <a:xfrm>
          <a:off x="14325111" y="125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21895</xdr:rowOff>
    </xdr:from>
    <xdr:to>
      <xdr:col>20</xdr:col>
      <xdr:colOff>9525</xdr:colOff>
      <xdr:row>74</xdr:row>
      <xdr:rowOff>123495</xdr:rowOff>
    </xdr:to>
    <xdr:sp macro="" textlink="">
      <xdr:nvSpPr>
        <xdr:cNvPr id="634" name="円/楕円 633"/>
        <xdr:cNvSpPr/>
      </xdr:nvSpPr>
      <xdr:spPr>
        <a:xfrm>
          <a:off x="13652500" y="127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140022</xdr:rowOff>
    </xdr:from>
    <xdr:ext cx="534377" cy="259045"/>
    <xdr:sp macro="" textlink="">
      <xdr:nvSpPr>
        <xdr:cNvPr id="635" name="テキスト ボックス 634"/>
        <xdr:cNvSpPr txBox="1"/>
      </xdr:nvSpPr>
      <xdr:spPr>
        <a:xfrm>
          <a:off x="13436111" y="124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10858</xdr:rowOff>
    </xdr:from>
    <xdr:to>
      <xdr:col>18</xdr:col>
      <xdr:colOff>492125</xdr:colOff>
      <xdr:row>74</xdr:row>
      <xdr:rowOff>112458</xdr:rowOff>
    </xdr:to>
    <xdr:sp macro="" textlink="">
      <xdr:nvSpPr>
        <xdr:cNvPr id="636" name="円/楕円 635"/>
        <xdr:cNvSpPr/>
      </xdr:nvSpPr>
      <xdr:spPr>
        <a:xfrm>
          <a:off x="12763500" y="12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128985</xdr:rowOff>
    </xdr:from>
    <xdr:ext cx="534377" cy="259045"/>
    <xdr:sp macro="" textlink="">
      <xdr:nvSpPr>
        <xdr:cNvPr id="637" name="テキスト ボックス 636"/>
        <xdr:cNvSpPr txBox="1"/>
      </xdr:nvSpPr>
      <xdr:spPr>
        <a:xfrm>
          <a:off x="12547111" y="12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77851</xdr:rowOff>
    </xdr:from>
    <xdr:to>
      <xdr:col>23</xdr:col>
      <xdr:colOff>517525</xdr:colOff>
      <xdr:row>98</xdr:row>
      <xdr:rowOff>6668</xdr:rowOff>
    </xdr:to>
    <xdr:cxnSp macro="">
      <xdr:nvCxnSpPr>
        <xdr:cNvPr id="666" name="直線コネクタ 665"/>
        <xdr:cNvCxnSpPr/>
      </xdr:nvCxnSpPr>
      <xdr:spPr>
        <a:xfrm>
          <a:off x="15481300" y="16708501"/>
          <a:ext cx="838200" cy="1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77851</xdr:rowOff>
    </xdr:from>
    <xdr:to>
      <xdr:col>22</xdr:col>
      <xdr:colOff>365125</xdr:colOff>
      <xdr:row>98</xdr:row>
      <xdr:rowOff>46013</xdr:rowOff>
    </xdr:to>
    <xdr:cxnSp macro="">
      <xdr:nvCxnSpPr>
        <xdr:cNvPr id="669" name="直線コネクタ 668"/>
        <xdr:cNvCxnSpPr/>
      </xdr:nvCxnSpPr>
      <xdr:spPr>
        <a:xfrm flipV="1">
          <a:off x="14592300" y="16708501"/>
          <a:ext cx="889000" cy="1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75591</xdr:rowOff>
    </xdr:from>
    <xdr:to>
      <xdr:col>21</xdr:col>
      <xdr:colOff>161925</xdr:colOff>
      <xdr:row>98</xdr:row>
      <xdr:rowOff>46013</xdr:rowOff>
    </xdr:to>
    <xdr:cxnSp macro="">
      <xdr:nvCxnSpPr>
        <xdr:cNvPr id="672" name="直線コネクタ 671"/>
        <xdr:cNvCxnSpPr/>
      </xdr:nvCxnSpPr>
      <xdr:spPr>
        <a:xfrm>
          <a:off x="13703300" y="16706241"/>
          <a:ext cx="889000" cy="1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120104</xdr:rowOff>
    </xdr:from>
    <xdr:to>
      <xdr:col>19</xdr:col>
      <xdr:colOff>644525</xdr:colOff>
      <xdr:row>97</xdr:row>
      <xdr:rowOff>75591</xdr:rowOff>
    </xdr:to>
    <xdr:cxnSp macro="">
      <xdr:nvCxnSpPr>
        <xdr:cNvPr id="675" name="直線コネクタ 674"/>
        <xdr:cNvCxnSpPr/>
      </xdr:nvCxnSpPr>
      <xdr:spPr>
        <a:xfrm>
          <a:off x="12814300" y="16579304"/>
          <a:ext cx="889000" cy="1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9" name="テキスト ボックス 678"/>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127318</xdr:rowOff>
    </xdr:from>
    <xdr:to>
      <xdr:col>23</xdr:col>
      <xdr:colOff>568325</xdr:colOff>
      <xdr:row>98</xdr:row>
      <xdr:rowOff>57468</xdr:rowOff>
    </xdr:to>
    <xdr:sp macro="" textlink="">
      <xdr:nvSpPr>
        <xdr:cNvPr id="685" name="円/楕円 684"/>
        <xdr:cNvSpPr/>
      </xdr:nvSpPr>
      <xdr:spPr>
        <a:xfrm>
          <a:off x="16268700" y="167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150195</xdr:rowOff>
    </xdr:from>
    <xdr:ext cx="534377" cy="259045"/>
    <xdr:sp macro="" textlink="">
      <xdr:nvSpPr>
        <xdr:cNvPr id="686" name="積立金該当値テキスト"/>
        <xdr:cNvSpPr txBox="1"/>
      </xdr:nvSpPr>
      <xdr:spPr>
        <a:xfrm>
          <a:off x="16370300"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27051</xdr:rowOff>
    </xdr:from>
    <xdr:to>
      <xdr:col>22</xdr:col>
      <xdr:colOff>415925</xdr:colOff>
      <xdr:row>97</xdr:row>
      <xdr:rowOff>128651</xdr:rowOff>
    </xdr:to>
    <xdr:sp macro="" textlink="">
      <xdr:nvSpPr>
        <xdr:cNvPr id="687" name="円/楕円 686"/>
        <xdr:cNvSpPr/>
      </xdr:nvSpPr>
      <xdr:spPr>
        <a:xfrm>
          <a:off x="15430500" y="166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145178</xdr:rowOff>
    </xdr:from>
    <xdr:ext cx="534377" cy="259045"/>
    <xdr:sp macro="" textlink="">
      <xdr:nvSpPr>
        <xdr:cNvPr id="688" name="テキスト ボックス 687"/>
        <xdr:cNvSpPr txBox="1"/>
      </xdr:nvSpPr>
      <xdr:spPr>
        <a:xfrm>
          <a:off x="15214111" y="164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166663</xdr:rowOff>
    </xdr:from>
    <xdr:to>
      <xdr:col>21</xdr:col>
      <xdr:colOff>212725</xdr:colOff>
      <xdr:row>98</xdr:row>
      <xdr:rowOff>96813</xdr:rowOff>
    </xdr:to>
    <xdr:sp macro="" textlink="">
      <xdr:nvSpPr>
        <xdr:cNvPr id="689" name="円/楕円 688"/>
        <xdr:cNvSpPr/>
      </xdr:nvSpPr>
      <xdr:spPr>
        <a:xfrm>
          <a:off x="14541500" y="167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87940</xdr:rowOff>
    </xdr:from>
    <xdr:ext cx="534377" cy="259045"/>
    <xdr:sp macro="" textlink="">
      <xdr:nvSpPr>
        <xdr:cNvPr id="690" name="テキスト ボックス 689"/>
        <xdr:cNvSpPr txBox="1"/>
      </xdr:nvSpPr>
      <xdr:spPr>
        <a:xfrm>
          <a:off x="14325111" y="168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24791</xdr:rowOff>
    </xdr:from>
    <xdr:to>
      <xdr:col>20</xdr:col>
      <xdr:colOff>9525</xdr:colOff>
      <xdr:row>97</xdr:row>
      <xdr:rowOff>126391</xdr:rowOff>
    </xdr:to>
    <xdr:sp macro="" textlink="">
      <xdr:nvSpPr>
        <xdr:cNvPr id="691" name="円/楕円 690"/>
        <xdr:cNvSpPr/>
      </xdr:nvSpPr>
      <xdr:spPr>
        <a:xfrm>
          <a:off x="13652500" y="166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142918</xdr:rowOff>
    </xdr:from>
    <xdr:ext cx="534377" cy="259045"/>
    <xdr:sp macro="" textlink="">
      <xdr:nvSpPr>
        <xdr:cNvPr id="692" name="テキスト ボックス 691"/>
        <xdr:cNvSpPr txBox="1"/>
      </xdr:nvSpPr>
      <xdr:spPr>
        <a:xfrm>
          <a:off x="13436111" y="164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69304</xdr:rowOff>
    </xdr:from>
    <xdr:to>
      <xdr:col>18</xdr:col>
      <xdr:colOff>492125</xdr:colOff>
      <xdr:row>96</xdr:row>
      <xdr:rowOff>170904</xdr:rowOff>
    </xdr:to>
    <xdr:sp macro="" textlink="">
      <xdr:nvSpPr>
        <xdr:cNvPr id="693" name="円/楕円 692"/>
        <xdr:cNvSpPr/>
      </xdr:nvSpPr>
      <xdr:spPr>
        <a:xfrm>
          <a:off x="12763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15981</xdr:rowOff>
    </xdr:from>
    <xdr:ext cx="534377" cy="259045"/>
    <xdr:sp macro="" textlink="">
      <xdr:nvSpPr>
        <xdr:cNvPr id="694" name="テキスト ボックス 693"/>
        <xdr:cNvSpPr txBox="1"/>
      </xdr:nvSpPr>
      <xdr:spPr>
        <a:xfrm>
          <a:off x="12547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44323</xdr:rowOff>
    </xdr:from>
    <xdr:to>
      <xdr:col>32</xdr:col>
      <xdr:colOff>187325</xdr:colOff>
      <xdr:row>39</xdr:row>
      <xdr:rowOff>44323</xdr:rowOff>
    </xdr:to>
    <xdr:cxnSp macro="">
      <xdr:nvCxnSpPr>
        <xdr:cNvPr id="723" name="直線コネクタ 722"/>
        <xdr:cNvCxnSpPr/>
      </xdr:nvCxnSpPr>
      <xdr:spPr>
        <a:xfrm>
          <a:off x="21323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44323</xdr:rowOff>
    </xdr:from>
    <xdr:to>
      <xdr:col>31</xdr:col>
      <xdr:colOff>34925</xdr:colOff>
      <xdr:row>39</xdr:row>
      <xdr:rowOff>44323</xdr:rowOff>
    </xdr:to>
    <xdr:cxnSp macro="">
      <xdr:nvCxnSpPr>
        <xdr:cNvPr id="726" name="直線コネクタ 725"/>
        <xdr:cNvCxnSpPr/>
      </xdr:nvCxnSpPr>
      <xdr:spPr>
        <a:xfrm>
          <a:off x="20434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44323</xdr:rowOff>
    </xdr:from>
    <xdr:to>
      <xdr:col>29</xdr:col>
      <xdr:colOff>517525</xdr:colOff>
      <xdr:row>39</xdr:row>
      <xdr:rowOff>44323</xdr:rowOff>
    </xdr:to>
    <xdr:cxnSp macro="">
      <xdr:nvCxnSpPr>
        <xdr:cNvPr id="729" name="直線コネクタ 728"/>
        <xdr:cNvCxnSpPr/>
      </xdr:nvCxnSpPr>
      <xdr:spPr>
        <a:xfrm>
          <a:off x="19545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44323</xdr:rowOff>
    </xdr:from>
    <xdr:to>
      <xdr:col>28</xdr:col>
      <xdr:colOff>314325</xdr:colOff>
      <xdr:row>39</xdr:row>
      <xdr:rowOff>44323</xdr:rowOff>
    </xdr:to>
    <xdr:cxnSp macro="">
      <xdr:nvCxnSpPr>
        <xdr:cNvPr id="732" name="直線コネクタ 731"/>
        <xdr:cNvCxnSpPr/>
      </xdr:nvCxnSpPr>
      <xdr:spPr>
        <a:xfrm>
          <a:off x="18656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164973</xdr:rowOff>
    </xdr:from>
    <xdr:to>
      <xdr:col>32</xdr:col>
      <xdr:colOff>238125</xdr:colOff>
      <xdr:row>39</xdr:row>
      <xdr:rowOff>95123</xdr:rowOff>
    </xdr:to>
    <xdr:sp macro="" textlink="">
      <xdr:nvSpPr>
        <xdr:cNvPr id="742" name="円/楕円 741"/>
        <xdr:cNvSpPr/>
      </xdr:nvSpPr>
      <xdr:spPr>
        <a:xfrm>
          <a:off x="22110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79900</xdr:rowOff>
    </xdr:from>
    <xdr:ext cx="249299" cy="259045"/>
    <xdr:sp macro="" textlink="">
      <xdr:nvSpPr>
        <xdr:cNvPr id="743" name="投資及び出資金該当値テキスト"/>
        <xdr:cNvSpPr txBox="1"/>
      </xdr:nvSpPr>
      <xdr:spPr>
        <a:xfrm>
          <a:off x="22212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164973</xdr:rowOff>
    </xdr:from>
    <xdr:to>
      <xdr:col>31</xdr:col>
      <xdr:colOff>85725</xdr:colOff>
      <xdr:row>39</xdr:row>
      <xdr:rowOff>95123</xdr:rowOff>
    </xdr:to>
    <xdr:sp macro="" textlink="">
      <xdr:nvSpPr>
        <xdr:cNvPr id="744" name="円/楕円 743"/>
        <xdr:cNvSpPr/>
      </xdr:nvSpPr>
      <xdr:spPr>
        <a:xfrm>
          <a:off x="21272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86250</xdr:rowOff>
    </xdr:from>
    <xdr:ext cx="249299" cy="259045"/>
    <xdr:sp macro="" textlink="">
      <xdr:nvSpPr>
        <xdr:cNvPr id="745" name="テキスト ボックス 744"/>
        <xdr:cNvSpPr txBox="1"/>
      </xdr:nvSpPr>
      <xdr:spPr>
        <a:xfrm>
          <a:off x="21198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164973</xdr:rowOff>
    </xdr:from>
    <xdr:to>
      <xdr:col>29</xdr:col>
      <xdr:colOff>568325</xdr:colOff>
      <xdr:row>39</xdr:row>
      <xdr:rowOff>95123</xdr:rowOff>
    </xdr:to>
    <xdr:sp macro="" textlink="">
      <xdr:nvSpPr>
        <xdr:cNvPr id="746" name="円/楕円 745"/>
        <xdr:cNvSpPr/>
      </xdr:nvSpPr>
      <xdr:spPr>
        <a:xfrm>
          <a:off x="2038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86250</xdr:rowOff>
    </xdr:from>
    <xdr:ext cx="249299" cy="259045"/>
    <xdr:sp macro="" textlink="">
      <xdr:nvSpPr>
        <xdr:cNvPr id="747" name="テキスト ボックス 746"/>
        <xdr:cNvSpPr txBox="1"/>
      </xdr:nvSpPr>
      <xdr:spPr>
        <a:xfrm>
          <a:off x="20309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164973</xdr:rowOff>
    </xdr:from>
    <xdr:to>
      <xdr:col>28</xdr:col>
      <xdr:colOff>365125</xdr:colOff>
      <xdr:row>39</xdr:row>
      <xdr:rowOff>95123</xdr:rowOff>
    </xdr:to>
    <xdr:sp macro="" textlink="">
      <xdr:nvSpPr>
        <xdr:cNvPr id="748" name="円/楕円 747"/>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86250</xdr:rowOff>
    </xdr:from>
    <xdr:ext cx="249299" cy="259045"/>
    <xdr:sp macro="" textlink="">
      <xdr:nvSpPr>
        <xdr:cNvPr id="749" name="テキスト ボックス 748"/>
        <xdr:cNvSpPr txBox="1"/>
      </xdr:nvSpPr>
      <xdr:spPr>
        <a:xfrm>
          <a:off x="19420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164973</xdr:rowOff>
    </xdr:from>
    <xdr:to>
      <xdr:col>27</xdr:col>
      <xdr:colOff>161925</xdr:colOff>
      <xdr:row>39</xdr:row>
      <xdr:rowOff>95123</xdr:rowOff>
    </xdr:to>
    <xdr:sp macro="" textlink="">
      <xdr:nvSpPr>
        <xdr:cNvPr id="750" name="円/楕円 749"/>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86250</xdr:rowOff>
    </xdr:from>
    <xdr:ext cx="249299" cy="259045"/>
    <xdr:sp macro="" textlink="">
      <xdr:nvSpPr>
        <xdr:cNvPr id="751" name="テキスト ボックス 750"/>
        <xdr:cNvSpPr txBox="1"/>
      </xdr:nvSpPr>
      <xdr:spPr>
        <a:xfrm>
          <a:off x="18531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145606</xdr:rowOff>
    </xdr:from>
    <xdr:to>
      <xdr:col>32</xdr:col>
      <xdr:colOff>187325</xdr:colOff>
      <xdr:row>56</xdr:row>
      <xdr:rowOff>13436</xdr:rowOff>
    </xdr:to>
    <xdr:cxnSp macro="">
      <xdr:nvCxnSpPr>
        <xdr:cNvPr id="780" name="直線コネクタ 779"/>
        <xdr:cNvCxnSpPr/>
      </xdr:nvCxnSpPr>
      <xdr:spPr>
        <a:xfrm>
          <a:off x="21323300" y="9575356"/>
          <a:ext cx="838200" cy="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62662</xdr:rowOff>
    </xdr:from>
    <xdr:to>
      <xdr:col>31</xdr:col>
      <xdr:colOff>34925</xdr:colOff>
      <xdr:row>55</xdr:row>
      <xdr:rowOff>145606</xdr:rowOff>
    </xdr:to>
    <xdr:cxnSp macro="">
      <xdr:nvCxnSpPr>
        <xdr:cNvPr id="783" name="直線コネクタ 782"/>
        <xdr:cNvCxnSpPr/>
      </xdr:nvCxnSpPr>
      <xdr:spPr>
        <a:xfrm>
          <a:off x="20434300" y="9492412"/>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30049</xdr:rowOff>
    </xdr:from>
    <xdr:to>
      <xdr:col>29</xdr:col>
      <xdr:colOff>517525</xdr:colOff>
      <xdr:row>55</xdr:row>
      <xdr:rowOff>62662</xdr:rowOff>
    </xdr:to>
    <xdr:cxnSp macro="">
      <xdr:nvCxnSpPr>
        <xdr:cNvPr id="786" name="直線コネクタ 785"/>
        <xdr:cNvCxnSpPr/>
      </xdr:nvCxnSpPr>
      <xdr:spPr>
        <a:xfrm>
          <a:off x="19545300" y="945979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131432</xdr:rowOff>
    </xdr:from>
    <xdr:to>
      <xdr:col>28</xdr:col>
      <xdr:colOff>314325</xdr:colOff>
      <xdr:row>55</xdr:row>
      <xdr:rowOff>30049</xdr:rowOff>
    </xdr:to>
    <xdr:cxnSp macro="">
      <xdr:nvCxnSpPr>
        <xdr:cNvPr id="789" name="直線コネクタ 788"/>
        <xdr:cNvCxnSpPr/>
      </xdr:nvCxnSpPr>
      <xdr:spPr>
        <a:xfrm>
          <a:off x="18656300" y="9389732"/>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134086</xdr:rowOff>
    </xdr:from>
    <xdr:to>
      <xdr:col>32</xdr:col>
      <xdr:colOff>238125</xdr:colOff>
      <xdr:row>56</xdr:row>
      <xdr:rowOff>64236</xdr:rowOff>
    </xdr:to>
    <xdr:sp macro="" textlink="">
      <xdr:nvSpPr>
        <xdr:cNvPr id="799" name="円/楕円 798"/>
        <xdr:cNvSpPr/>
      </xdr:nvSpPr>
      <xdr:spPr>
        <a:xfrm>
          <a:off x="22110700" y="95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156963</xdr:rowOff>
    </xdr:from>
    <xdr:ext cx="534377" cy="259045"/>
    <xdr:sp macro="" textlink="">
      <xdr:nvSpPr>
        <xdr:cNvPr id="800" name="貸付金該当値テキスト"/>
        <xdr:cNvSpPr txBox="1"/>
      </xdr:nvSpPr>
      <xdr:spPr>
        <a:xfrm>
          <a:off x="22212300" y="94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94806</xdr:rowOff>
    </xdr:from>
    <xdr:to>
      <xdr:col>31</xdr:col>
      <xdr:colOff>85725</xdr:colOff>
      <xdr:row>56</xdr:row>
      <xdr:rowOff>24956</xdr:rowOff>
    </xdr:to>
    <xdr:sp macro="" textlink="">
      <xdr:nvSpPr>
        <xdr:cNvPr id="801" name="円/楕円 800"/>
        <xdr:cNvSpPr/>
      </xdr:nvSpPr>
      <xdr:spPr>
        <a:xfrm>
          <a:off x="21272500" y="9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41483</xdr:rowOff>
    </xdr:from>
    <xdr:ext cx="534377" cy="259045"/>
    <xdr:sp macro="" textlink="">
      <xdr:nvSpPr>
        <xdr:cNvPr id="802" name="テキスト ボックス 801"/>
        <xdr:cNvSpPr txBox="1"/>
      </xdr:nvSpPr>
      <xdr:spPr>
        <a:xfrm>
          <a:off x="21056111" y="92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11862</xdr:rowOff>
    </xdr:from>
    <xdr:to>
      <xdr:col>29</xdr:col>
      <xdr:colOff>568325</xdr:colOff>
      <xdr:row>55</xdr:row>
      <xdr:rowOff>113462</xdr:rowOff>
    </xdr:to>
    <xdr:sp macro="" textlink="">
      <xdr:nvSpPr>
        <xdr:cNvPr id="803" name="円/楕円 802"/>
        <xdr:cNvSpPr/>
      </xdr:nvSpPr>
      <xdr:spPr>
        <a:xfrm>
          <a:off x="20383500" y="94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129989</xdr:rowOff>
    </xdr:from>
    <xdr:ext cx="534377" cy="259045"/>
    <xdr:sp macro="" textlink="">
      <xdr:nvSpPr>
        <xdr:cNvPr id="804" name="テキスト ボックス 803"/>
        <xdr:cNvSpPr txBox="1"/>
      </xdr:nvSpPr>
      <xdr:spPr>
        <a:xfrm>
          <a:off x="20167111" y="9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150699</xdr:rowOff>
    </xdr:from>
    <xdr:to>
      <xdr:col>28</xdr:col>
      <xdr:colOff>365125</xdr:colOff>
      <xdr:row>55</xdr:row>
      <xdr:rowOff>80849</xdr:rowOff>
    </xdr:to>
    <xdr:sp macro="" textlink="">
      <xdr:nvSpPr>
        <xdr:cNvPr id="805" name="円/楕円 804"/>
        <xdr:cNvSpPr/>
      </xdr:nvSpPr>
      <xdr:spPr>
        <a:xfrm>
          <a:off x="19494500" y="94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97376</xdr:rowOff>
    </xdr:from>
    <xdr:ext cx="534377" cy="259045"/>
    <xdr:sp macro="" textlink="">
      <xdr:nvSpPr>
        <xdr:cNvPr id="806" name="テキスト ボックス 805"/>
        <xdr:cNvSpPr txBox="1"/>
      </xdr:nvSpPr>
      <xdr:spPr>
        <a:xfrm>
          <a:off x="19278111" y="918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80632</xdr:rowOff>
    </xdr:from>
    <xdr:to>
      <xdr:col>27</xdr:col>
      <xdr:colOff>161925</xdr:colOff>
      <xdr:row>55</xdr:row>
      <xdr:rowOff>10782</xdr:rowOff>
    </xdr:to>
    <xdr:sp macro="" textlink="">
      <xdr:nvSpPr>
        <xdr:cNvPr id="807" name="円/楕円 806"/>
        <xdr:cNvSpPr/>
      </xdr:nvSpPr>
      <xdr:spPr>
        <a:xfrm>
          <a:off x="18605500" y="93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27309</xdr:rowOff>
    </xdr:from>
    <xdr:ext cx="534377" cy="259045"/>
    <xdr:sp macro="" textlink="">
      <xdr:nvSpPr>
        <xdr:cNvPr id="808" name="テキスト ボックス 807"/>
        <xdr:cNvSpPr txBox="1"/>
      </xdr:nvSpPr>
      <xdr:spPr>
        <a:xfrm>
          <a:off x="18389111" y="91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58680</xdr:rowOff>
    </xdr:from>
    <xdr:to>
      <xdr:col>32</xdr:col>
      <xdr:colOff>187325</xdr:colOff>
      <xdr:row>75</xdr:row>
      <xdr:rowOff>74035</xdr:rowOff>
    </xdr:to>
    <xdr:cxnSp macro="">
      <xdr:nvCxnSpPr>
        <xdr:cNvPr id="838" name="直線コネクタ 837"/>
        <xdr:cNvCxnSpPr/>
      </xdr:nvCxnSpPr>
      <xdr:spPr>
        <a:xfrm flipV="1">
          <a:off x="21323300" y="12917430"/>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66643</xdr:rowOff>
    </xdr:from>
    <xdr:to>
      <xdr:col>31</xdr:col>
      <xdr:colOff>34925</xdr:colOff>
      <xdr:row>75</xdr:row>
      <xdr:rowOff>74035</xdr:rowOff>
    </xdr:to>
    <xdr:cxnSp macro="">
      <xdr:nvCxnSpPr>
        <xdr:cNvPr id="841" name="直線コネクタ 840"/>
        <xdr:cNvCxnSpPr/>
      </xdr:nvCxnSpPr>
      <xdr:spPr>
        <a:xfrm>
          <a:off x="20434300" y="1292539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66643</xdr:rowOff>
    </xdr:from>
    <xdr:to>
      <xdr:col>29</xdr:col>
      <xdr:colOff>517525</xdr:colOff>
      <xdr:row>75</xdr:row>
      <xdr:rowOff>82188</xdr:rowOff>
    </xdr:to>
    <xdr:cxnSp macro="">
      <xdr:nvCxnSpPr>
        <xdr:cNvPr id="844" name="直線コネクタ 843"/>
        <xdr:cNvCxnSpPr/>
      </xdr:nvCxnSpPr>
      <xdr:spPr>
        <a:xfrm flipV="1">
          <a:off x="19545300" y="129253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51918</xdr:rowOff>
    </xdr:from>
    <xdr:to>
      <xdr:col>28</xdr:col>
      <xdr:colOff>314325</xdr:colOff>
      <xdr:row>75</xdr:row>
      <xdr:rowOff>82188</xdr:rowOff>
    </xdr:to>
    <xdr:cxnSp macro="">
      <xdr:nvCxnSpPr>
        <xdr:cNvPr id="847" name="直線コネクタ 846"/>
        <xdr:cNvCxnSpPr/>
      </xdr:nvCxnSpPr>
      <xdr:spPr>
        <a:xfrm>
          <a:off x="18656300" y="12910668"/>
          <a:ext cx="889000" cy="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7880</xdr:rowOff>
    </xdr:from>
    <xdr:to>
      <xdr:col>32</xdr:col>
      <xdr:colOff>238125</xdr:colOff>
      <xdr:row>75</xdr:row>
      <xdr:rowOff>109480</xdr:rowOff>
    </xdr:to>
    <xdr:sp macro="" textlink="">
      <xdr:nvSpPr>
        <xdr:cNvPr id="857" name="円/楕円 856"/>
        <xdr:cNvSpPr/>
      </xdr:nvSpPr>
      <xdr:spPr>
        <a:xfrm>
          <a:off x="22110700" y="12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30757</xdr:rowOff>
    </xdr:from>
    <xdr:ext cx="534377" cy="259045"/>
    <xdr:sp macro="" textlink="">
      <xdr:nvSpPr>
        <xdr:cNvPr id="858" name="繰出金該当値テキスト"/>
        <xdr:cNvSpPr txBox="1"/>
      </xdr:nvSpPr>
      <xdr:spPr>
        <a:xfrm>
          <a:off x="22212300" y="127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23235</xdr:rowOff>
    </xdr:from>
    <xdr:to>
      <xdr:col>31</xdr:col>
      <xdr:colOff>85725</xdr:colOff>
      <xdr:row>75</xdr:row>
      <xdr:rowOff>124835</xdr:rowOff>
    </xdr:to>
    <xdr:sp macro="" textlink="">
      <xdr:nvSpPr>
        <xdr:cNvPr id="859" name="円/楕円 858"/>
        <xdr:cNvSpPr/>
      </xdr:nvSpPr>
      <xdr:spPr>
        <a:xfrm>
          <a:off x="21272500" y="128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141362</xdr:rowOff>
    </xdr:from>
    <xdr:ext cx="534377" cy="259045"/>
    <xdr:sp macro="" textlink="">
      <xdr:nvSpPr>
        <xdr:cNvPr id="860" name="テキスト ボックス 859"/>
        <xdr:cNvSpPr txBox="1"/>
      </xdr:nvSpPr>
      <xdr:spPr>
        <a:xfrm>
          <a:off x="21056111" y="126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15843</xdr:rowOff>
    </xdr:from>
    <xdr:to>
      <xdr:col>29</xdr:col>
      <xdr:colOff>568325</xdr:colOff>
      <xdr:row>75</xdr:row>
      <xdr:rowOff>117443</xdr:rowOff>
    </xdr:to>
    <xdr:sp macro="" textlink="">
      <xdr:nvSpPr>
        <xdr:cNvPr id="861" name="円/楕円 860"/>
        <xdr:cNvSpPr/>
      </xdr:nvSpPr>
      <xdr:spPr>
        <a:xfrm>
          <a:off x="20383500" y="128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133970</xdr:rowOff>
    </xdr:from>
    <xdr:ext cx="534377" cy="259045"/>
    <xdr:sp macro="" textlink="">
      <xdr:nvSpPr>
        <xdr:cNvPr id="862" name="テキスト ボックス 861"/>
        <xdr:cNvSpPr txBox="1"/>
      </xdr:nvSpPr>
      <xdr:spPr>
        <a:xfrm>
          <a:off x="20167111" y="126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31388</xdr:rowOff>
    </xdr:from>
    <xdr:to>
      <xdr:col>28</xdr:col>
      <xdr:colOff>365125</xdr:colOff>
      <xdr:row>75</xdr:row>
      <xdr:rowOff>132988</xdr:rowOff>
    </xdr:to>
    <xdr:sp macro="" textlink="">
      <xdr:nvSpPr>
        <xdr:cNvPr id="863" name="円/楕円 862"/>
        <xdr:cNvSpPr/>
      </xdr:nvSpPr>
      <xdr:spPr>
        <a:xfrm>
          <a:off x="19494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149515</xdr:rowOff>
    </xdr:from>
    <xdr:ext cx="534377" cy="259045"/>
    <xdr:sp macro="" textlink="">
      <xdr:nvSpPr>
        <xdr:cNvPr id="864" name="テキスト ボックス 863"/>
        <xdr:cNvSpPr txBox="1"/>
      </xdr:nvSpPr>
      <xdr:spPr>
        <a:xfrm>
          <a:off x="19278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1118</xdr:rowOff>
    </xdr:from>
    <xdr:to>
      <xdr:col>27</xdr:col>
      <xdr:colOff>161925</xdr:colOff>
      <xdr:row>75</xdr:row>
      <xdr:rowOff>102718</xdr:rowOff>
    </xdr:to>
    <xdr:sp macro="" textlink="">
      <xdr:nvSpPr>
        <xdr:cNvPr id="865" name="円/楕円 864"/>
        <xdr:cNvSpPr/>
      </xdr:nvSpPr>
      <xdr:spPr>
        <a:xfrm>
          <a:off x="18605500" y="128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119245</xdr:rowOff>
    </xdr:from>
    <xdr:ext cx="534377" cy="259045"/>
    <xdr:sp macro="" textlink="">
      <xdr:nvSpPr>
        <xdr:cNvPr id="866" name="テキスト ボックス 865"/>
        <xdr:cNvSpPr txBox="1"/>
      </xdr:nvSpPr>
      <xdr:spPr>
        <a:xfrm>
          <a:off x="18389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前年度と比較し大きく増加しているのは、</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普通建設事業費である。維持補修費は豪雪に伴う除雪費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普通建設事業費は高山駅周辺整備事業費の増加</a:t>
          </a:r>
          <a:r>
            <a:rPr kumimoji="1" lang="ja-JP" altLang="en-US"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a:t>
          </a:r>
          <a:r>
            <a:rPr kumimoji="1" lang="ja-JP" altLang="ja-JP" sz="1100">
              <a:solidFill>
                <a:schemeClr val="dk1"/>
              </a:solidFill>
              <a:effectLst/>
              <a:latin typeface="+mn-lt"/>
              <a:ea typeface="+mn-ea"/>
              <a:cs typeface="+mn-cs"/>
            </a:rPr>
            <a:t>災害復旧事業費は平成２６年８月の豪雨</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１２月の豪雪に伴う復旧工事</a:t>
          </a:r>
          <a:r>
            <a:rPr kumimoji="1" lang="ja-JP" altLang="en-US" sz="1100">
              <a:solidFill>
                <a:schemeClr val="dk1"/>
              </a:solidFill>
              <a:effectLst/>
              <a:latin typeface="+mn-lt"/>
              <a:ea typeface="+mn-ea"/>
              <a:cs typeface="+mn-cs"/>
            </a:rPr>
            <a:t>が平成２７年度で終了したため大きく減少している。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類似団体平均と比較すると、維持補修費が大きく上回っている状況にある。これは、主に合併による公の施設や道路などライフラインの増加などによるものである。</a:t>
          </a:r>
          <a:endParaRPr lang="ja-JP" altLang="ja-JP" sz="1400">
            <a:effectLst/>
          </a:endParaRPr>
        </a:p>
        <a:p>
          <a:r>
            <a:rPr kumimoji="1" lang="ja-JP" altLang="ja-JP" sz="1100">
              <a:solidFill>
                <a:schemeClr val="dk1"/>
              </a:solidFill>
              <a:effectLst/>
              <a:latin typeface="+mn-lt"/>
              <a:ea typeface="+mn-ea"/>
              <a:cs typeface="+mn-cs"/>
            </a:rPr>
            <a:t>　扶助費は類似団体平均を下回っているものの、年々増加傾向にあり、今後も更なる行財政改革の推進などにより、健全で持続可能な財政基盤の確立に努める。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89,913
89,353
2,177.61
49,739,572
46,794,563
1,960,292
29,116,389
29,230,169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99924</xdr:rowOff>
    </xdr:from>
    <xdr:to>
      <xdr:col>6</xdr:col>
      <xdr:colOff>511175</xdr:colOff>
      <xdr:row>34</xdr:row>
      <xdr:rowOff>170790</xdr:rowOff>
    </xdr:to>
    <xdr:cxnSp macro="">
      <xdr:nvCxnSpPr>
        <xdr:cNvPr id="59" name="直線コネクタ 58"/>
        <xdr:cNvCxnSpPr/>
      </xdr:nvCxnSpPr>
      <xdr:spPr>
        <a:xfrm>
          <a:off x="3797300" y="592922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99924</xdr:rowOff>
    </xdr:from>
    <xdr:to>
      <xdr:col>5</xdr:col>
      <xdr:colOff>358775</xdr:colOff>
      <xdr:row>34</xdr:row>
      <xdr:rowOff>149301</xdr:rowOff>
    </xdr:to>
    <xdr:cxnSp macro="">
      <xdr:nvCxnSpPr>
        <xdr:cNvPr id="62" name="直線コネクタ 61"/>
        <xdr:cNvCxnSpPr/>
      </xdr:nvCxnSpPr>
      <xdr:spPr>
        <a:xfrm flipV="1">
          <a:off x="2908300" y="5929224"/>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149301</xdr:rowOff>
    </xdr:from>
    <xdr:to>
      <xdr:col>4</xdr:col>
      <xdr:colOff>155575</xdr:colOff>
      <xdr:row>35</xdr:row>
      <xdr:rowOff>46888</xdr:rowOff>
    </xdr:to>
    <xdr:cxnSp macro="">
      <xdr:nvCxnSpPr>
        <xdr:cNvPr id="65" name="直線コネクタ 64"/>
        <xdr:cNvCxnSpPr/>
      </xdr:nvCxnSpPr>
      <xdr:spPr>
        <a:xfrm flipV="1">
          <a:off x="2019300" y="5978601"/>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136042</xdr:rowOff>
    </xdr:from>
    <xdr:to>
      <xdr:col>2</xdr:col>
      <xdr:colOff>638175</xdr:colOff>
      <xdr:row>35</xdr:row>
      <xdr:rowOff>46888</xdr:rowOff>
    </xdr:to>
    <xdr:cxnSp macro="">
      <xdr:nvCxnSpPr>
        <xdr:cNvPr id="68" name="直線コネクタ 67"/>
        <xdr:cNvCxnSpPr/>
      </xdr:nvCxnSpPr>
      <xdr:spPr>
        <a:xfrm>
          <a:off x="1130300" y="596534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119990</xdr:rowOff>
    </xdr:from>
    <xdr:to>
      <xdr:col>6</xdr:col>
      <xdr:colOff>561975</xdr:colOff>
      <xdr:row>35</xdr:row>
      <xdr:rowOff>50140</xdr:rowOff>
    </xdr:to>
    <xdr:sp macro="" textlink="">
      <xdr:nvSpPr>
        <xdr:cNvPr id="78" name="円/楕円 77"/>
        <xdr:cNvSpPr/>
      </xdr:nvSpPr>
      <xdr:spPr>
        <a:xfrm>
          <a:off x="45847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98417</xdr:rowOff>
    </xdr:from>
    <xdr:ext cx="469744" cy="259045"/>
    <xdr:sp macro="" textlink="">
      <xdr:nvSpPr>
        <xdr:cNvPr id="79" name="議会費該当値テキスト"/>
        <xdr:cNvSpPr txBox="1"/>
      </xdr:nvSpPr>
      <xdr:spPr>
        <a:xfrm>
          <a:off x="4686300" y="59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49124</xdr:rowOff>
    </xdr:from>
    <xdr:to>
      <xdr:col>5</xdr:col>
      <xdr:colOff>409575</xdr:colOff>
      <xdr:row>34</xdr:row>
      <xdr:rowOff>150724</xdr:rowOff>
    </xdr:to>
    <xdr:sp macro="" textlink="">
      <xdr:nvSpPr>
        <xdr:cNvPr id="80" name="円/楕円 79"/>
        <xdr:cNvSpPr/>
      </xdr:nvSpPr>
      <xdr:spPr>
        <a:xfrm>
          <a:off x="3746500" y="5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141851</xdr:rowOff>
    </xdr:from>
    <xdr:ext cx="469744" cy="259045"/>
    <xdr:sp macro="" textlink="">
      <xdr:nvSpPr>
        <xdr:cNvPr id="81" name="テキスト ボックス 80"/>
        <xdr:cNvSpPr txBox="1"/>
      </xdr:nvSpPr>
      <xdr:spPr>
        <a:xfrm>
          <a:off x="3562427"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98501</xdr:rowOff>
    </xdr:from>
    <xdr:to>
      <xdr:col>4</xdr:col>
      <xdr:colOff>206375</xdr:colOff>
      <xdr:row>35</xdr:row>
      <xdr:rowOff>28651</xdr:rowOff>
    </xdr:to>
    <xdr:sp macro="" textlink="">
      <xdr:nvSpPr>
        <xdr:cNvPr id="82" name="円/楕円 81"/>
        <xdr:cNvSpPr/>
      </xdr:nvSpPr>
      <xdr:spPr>
        <a:xfrm>
          <a:off x="2857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19778</xdr:rowOff>
    </xdr:from>
    <xdr:ext cx="469744" cy="259045"/>
    <xdr:sp macro="" textlink="">
      <xdr:nvSpPr>
        <xdr:cNvPr id="83" name="テキスト ボックス 82"/>
        <xdr:cNvSpPr txBox="1"/>
      </xdr:nvSpPr>
      <xdr:spPr>
        <a:xfrm>
          <a:off x="2673427" y="602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167538</xdr:rowOff>
    </xdr:from>
    <xdr:to>
      <xdr:col>3</xdr:col>
      <xdr:colOff>3175</xdr:colOff>
      <xdr:row>35</xdr:row>
      <xdr:rowOff>97688</xdr:rowOff>
    </xdr:to>
    <xdr:sp macro="" textlink="">
      <xdr:nvSpPr>
        <xdr:cNvPr id="84" name="円/楕円 83"/>
        <xdr:cNvSpPr/>
      </xdr:nvSpPr>
      <xdr:spPr>
        <a:xfrm>
          <a:off x="1968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88815</xdr:rowOff>
    </xdr:from>
    <xdr:ext cx="469744" cy="259045"/>
    <xdr:sp macro="" textlink="">
      <xdr:nvSpPr>
        <xdr:cNvPr id="85" name="テキスト ボックス 84"/>
        <xdr:cNvSpPr txBox="1"/>
      </xdr:nvSpPr>
      <xdr:spPr>
        <a:xfrm>
          <a:off x="1784427" y="608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85242</xdr:rowOff>
    </xdr:from>
    <xdr:to>
      <xdr:col>1</xdr:col>
      <xdr:colOff>485775</xdr:colOff>
      <xdr:row>35</xdr:row>
      <xdr:rowOff>15392</xdr:rowOff>
    </xdr:to>
    <xdr:sp macro="" textlink="">
      <xdr:nvSpPr>
        <xdr:cNvPr id="86" name="円/楕円 85"/>
        <xdr:cNvSpPr/>
      </xdr:nvSpPr>
      <xdr:spPr>
        <a:xfrm>
          <a:off x="1079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6519</xdr:rowOff>
    </xdr:from>
    <xdr:ext cx="469744" cy="259045"/>
    <xdr:sp macro="" textlink="">
      <xdr:nvSpPr>
        <xdr:cNvPr id="87" name="テキスト ボックス 86"/>
        <xdr:cNvSpPr txBox="1"/>
      </xdr:nvSpPr>
      <xdr:spPr>
        <a:xfrm>
          <a:off x="895427" y="60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18626</xdr:rowOff>
    </xdr:from>
    <xdr:to>
      <xdr:col>6</xdr:col>
      <xdr:colOff>511175</xdr:colOff>
      <xdr:row>56</xdr:row>
      <xdr:rowOff>105829</xdr:rowOff>
    </xdr:to>
    <xdr:cxnSp macro="">
      <xdr:nvCxnSpPr>
        <xdr:cNvPr id="116" name="直線コネクタ 115"/>
        <xdr:cNvCxnSpPr/>
      </xdr:nvCxnSpPr>
      <xdr:spPr>
        <a:xfrm>
          <a:off x="3797300" y="9619826"/>
          <a:ext cx="838200" cy="8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18626</xdr:rowOff>
    </xdr:from>
    <xdr:to>
      <xdr:col>5</xdr:col>
      <xdr:colOff>358775</xdr:colOff>
      <xdr:row>56</xdr:row>
      <xdr:rowOff>146886</xdr:rowOff>
    </xdr:to>
    <xdr:cxnSp macro="">
      <xdr:nvCxnSpPr>
        <xdr:cNvPr id="119" name="直線コネクタ 118"/>
        <xdr:cNvCxnSpPr/>
      </xdr:nvCxnSpPr>
      <xdr:spPr>
        <a:xfrm flipV="1">
          <a:off x="2908300" y="9619826"/>
          <a:ext cx="889000" cy="1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90718</xdr:rowOff>
    </xdr:from>
    <xdr:to>
      <xdr:col>4</xdr:col>
      <xdr:colOff>155575</xdr:colOff>
      <xdr:row>56</xdr:row>
      <xdr:rowOff>146886</xdr:rowOff>
    </xdr:to>
    <xdr:cxnSp macro="">
      <xdr:nvCxnSpPr>
        <xdr:cNvPr id="122" name="直線コネクタ 121"/>
        <xdr:cNvCxnSpPr/>
      </xdr:nvCxnSpPr>
      <xdr:spPr>
        <a:xfrm>
          <a:off x="2019300" y="9691918"/>
          <a:ext cx="889000" cy="5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955</xdr:rowOff>
    </xdr:from>
    <xdr:to>
      <xdr:col>2</xdr:col>
      <xdr:colOff>638175</xdr:colOff>
      <xdr:row>56</xdr:row>
      <xdr:rowOff>90718</xdr:rowOff>
    </xdr:to>
    <xdr:cxnSp macro="">
      <xdr:nvCxnSpPr>
        <xdr:cNvPr id="125" name="直線コネクタ 124"/>
        <xdr:cNvCxnSpPr/>
      </xdr:nvCxnSpPr>
      <xdr:spPr>
        <a:xfrm>
          <a:off x="1130300" y="9602155"/>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55029</xdr:rowOff>
    </xdr:from>
    <xdr:to>
      <xdr:col>6</xdr:col>
      <xdr:colOff>561975</xdr:colOff>
      <xdr:row>56</xdr:row>
      <xdr:rowOff>156629</xdr:rowOff>
    </xdr:to>
    <xdr:sp macro="" textlink="">
      <xdr:nvSpPr>
        <xdr:cNvPr id="135" name="円/楕円 134"/>
        <xdr:cNvSpPr/>
      </xdr:nvSpPr>
      <xdr:spPr>
        <a:xfrm>
          <a:off x="4584700" y="96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33456</xdr:rowOff>
    </xdr:from>
    <xdr:ext cx="534377" cy="259045"/>
    <xdr:sp macro="" textlink="">
      <xdr:nvSpPr>
        <xdr:cNvPr id="136" name="総務費該当値テキスト"/>
        <xdr:cNvSpPr txBox="1"/>
      </xdr:nvSpPr>
      <xdr:spPr>
        <a:xfrm>
          <a:off x="4686300" y="96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139276</xdr:rowOff>
    </xdr:from>
    <xdr:to>
      <xdr:col>5</xdr:col>
      <xdr:colOff>409575</xdr:colOff>
      <xdr:row>56</xdr:row>
      <xdr:rowOff>69426</xdr:rowOff>
    </xdr:to>
    <xdr:sp macro="" textlink="">
      <xdr:nvSpPr>
        <xdr:cNvPr id="137" name="円/楕円 136"/>
        <xdr:cNvSpPr/>
      </xdr:nvSpPr>
      <xdr:spPr>
        <a:xfrm>
          <a:off x="3746500" y="95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60553</xdr:rowOff>
    </xdr:from>
    <xdr:ext cx="534377" cy="259045"/>
    <xdr:sp macro="" textlink="">
      <xdr:nvSpPr>
        <xdr:cNvPr id="138" name="テキスト ボックス 137"/>
        <xdr:cNvSpPr txBox="1"/>
      </xdr:nvSpPr>
      <xdr:spPr>
        <a:xfrm>
          <a:off x="3530111" y="96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96086</xdr:rowOff>
    </xdr:from>
    <xdr:to>
      <xdr:col>4</xdr:col>
      <xdr:colOff>206375</xdr:colOff>
      <xdr:row>57</xdr:row>
      <xdr:rowOff>26236</xdr:rowOff>
    </xdr:to>
    <xdr:sp macro="" textlink="">
      <xdr:nvSpPr>
        <xdr:cNvPr id="139" name="円/楕円 138"/>
        <xdr:cNvSpPr/>
      </xdr:nvSpPr>
      <xdr:spPr>
        <a:xfrm>
          <a:off x="2857500" y="96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17363</xdr:rowOff>
    </xdr:from>
    <xdr:ext cx="534377" cy="259045"/>
    <xdr:sp macro="" textlink="">
      <xdr:nvSpPr>
        <xdr:cNvPr id="140" name="テキスト ボックス 139"/>
        <xdr:cNvSpPr txBox="1"/>
      </xdr:nvSpPr>
      <xdr:spPr>
        <a:xfrm>
          <a:off x="2641111" y="97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39918</xdr:rowOff>
    </xdr:from>
    <xdr:to>
      <xdr:col>3</xdr:col>
      <xdr:colOff>3175</xdr:colOff>
      <xdr:row>56</xdr:row>
      <xdr:rowOff>141518</xdr:rowOff>
    </xdr:to>
    <xdr:sp macro="" textlink="">
      <xdr:nvSpPr>
        <xdr:cNvPr id="141" name="円/楕円 140"/>
        <xdr:cNvSpPr/>
      </xdr:nvSpPr>
      <xdr:spPr>
        <a:xfrm>
          <a:off x="1968500" y="9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132645</xdr:rowOff>
    </xdr:from>
    <xdr:ext cx="534377" cy="259045"/>
    <xdr:sp macro="" textlink="">
      <xdr:nvSpPr>
        <xdr:cNvPr id="142" name="テキスト ボックス 141"/>
        <xdr:cNvSpPr txBox="1"/>
      </xdr:nvSpPr>
      <xdr:spPr>
        <a:xfrm>
          <a:off x="1752111" y="97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121605</xdr:rowOff>
    </xdr:from>
    <xdr:to>
      <xdr:col>1</xdr:col>
      <xdr:colOff>485775</xdr:colOff>
      <xdr:row>56</xdr:row>
      <xdr:rowOff>51755</xdr:rowOff>
    </xdr:to>
    <xdr:sp macro="" textlink="">
      <xdr:nvSpPr>
        <xdr:cNvPr id="143" name="円/楕円 142"/>
        <xdr:cNvSpPr/>
      </xdr:nvSpPr>
      <xdr:spPr>
        <a:xfrm>
          <a:off x="1079500" y="95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68282</xdr:rowOff>
    </xdr:from>
    <xdr:ext cx="534377" cy="259045"/>
    <xdr:sp macro="" textlink="">
      <xdr:nvSpPr>
        <xdr:cNvPr id="144" name="テキスト ボックス 143"/>
        <xdr:cNvSpPr txBox="1"/>
      </xdr:nvSpPr>
      <xdr:spPr>
        <a:xfrm>
          <a:off x="863111" y="932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39269</xdr:rowOff>
    </xdr:from>
    <xdr:to>
      <xdr:col>6</xdr:col>
      <xdr:colOff>511175</xdr:colOff>
      <xdr:row>77</xdr:row>
      <xdr:rowOff>147129</xdr:rowOff>
    </xdr:to>
    <xdr:cxnSp macro="">
      <xdr:nvCxnSpPr>
        <xdr:cNvPr id="174" name="直線コネクタ 173"/>
        <xdr:cNvCxnSpPr/>
      </xdr:nvCxnSpPr>
      <xdr:spPr>
        <a:xfrm flipV="1">
          <a:off x="3797300" y="13240919"/>
          <a:ext cx="838200" cy="10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147129</xdr:rowOff>
    </xdr:from>
    <xdr:to>
      <xdr:col>5</xdr:col>
      <xdr:colOff>358775</xdr:colOff>
      <xdr:row>77</xdr:row>
      <xdr:rowOff>168377</xdr:rowOff>
    </xdr:to>
    <xdr:cxnSp macro="">
      <xdr:nvCxnSpPr>
        <xdr:cNvPr id="177" name="直線コネクタ 176"/>
        <xdr:cNvCxnSpPr/>
      </xdr:nvCxnSpPr>
      <xdr:spPr>
        <a:xfrm flipV="1">
          <a:off x="2908300" y="13348779"/>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168377</xdr:rowOff>
    </xdr:from>
    <xdr:to>
      <xdr:col>4</xdr:col>
      <xdr:colOff>155575</xdr:colOff>
      <xdr:row>78</xdr:row>
      <xdr:rowOff>142811</xdr:rowOff>
    </xdr:to>
    <xdr:cxnSp macro="">
      <xdr:nvCxnSpPr>
        <xdr:cNvPr id="180" name="直線コネクタ 179"/>
        <xdr:cNvCxnSpPr/>
      </xdr:nvCxnSpPr>
      <xdr:spPr>
        <a:xfrm flipV="1">
          <a:off x="2019300" y="13370027"/>
          <a:ext cx="889000" cy="1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142811</xdr:rowOff>
    </xdr:from>
    <xdr:to>
      <xdr:col>2</xdr:col>
      <xdr:colOff>638175</xdr:colOff>
      <xdr:row>79</xdr:row>
      <xdr:rowOff>23318</xdr:rowOff>
    </xdr:to>
    <xdr:cxnSp macro="">
      <xdr:nvCxnSpPr>
        <xdr:cNvPr id="183" name="直線コネクタ 182"/>
        <xdr:cNvCxnSpPr/>
      </xdr:nvCxnSpPr>
      <xdr:spPr>
        <a:xfrm flipV="1">
          <a:off x="1130300" y="13515911"/>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159919</xdr:rowOff>
    </xdr:from>
    <xdr:to>
      <xdr:col>6</xdr:col>
      <xdr:colOff>561975</xdr:colOff>
      <xdr:row>77</xdr:row>
      <xdr:rowOff>90069</xdr:rowOff>
    </xdr:to>
    <xdr:sp macro="" textlink="">
      <xdr:nvSpPr>
        <xdr:cNvPr id="193" name="円/楕円 192"/>
        <xdr:cNvSpPr/>
      </xdr:nvSpPr>
      <xdr:spPr>
        <a:xfrm>
          <a:off x="45847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138346</xdr:rowOff>
    </xdr:from>
    <xdr:ext cx="599010" cy="259045"/>
    <xdr:sp macro="" textlink="">
      <xdr:nvSpPr>
        <xdr:cNvPr id="194" name="民生費該当値テキスト"/>
        <xdr:cNvSpPr txBox="1"/>
      </xdr:nvSpPr>
      <xdr:spPr>
        <a:xfrm>
          <a:off x="4686300" y="1316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96329</xdr:rowOff>
    </xdr:from>
    <xdr:to>
      <xdr:col>5</xdr:col>
      <xdr:colOff>409575</xdr:colOff>
      <xdr:row>78</xdr:row>
      <xdr:rowOff>26479</xdr:rowOff>
    </xdr:to>
    <xdr:sp macro="" textlink="">
      <xdr:nvSpPr>
        <xdr:cNvPr id="195" name="円/楕円 194"/>
        <xdr:cNvSpPr/>
      </xdr:nvSpPr>
      <xdr:spPr>
        <a:xfrm>
          <a:off x="3746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17606</xdr:rowOff>
    </xdr:from>
    <xdr:ext cx="599010" cy="259045"/>
    <xdr:sp macro="" textlink="">
      <xdr:nvSpPr>
        <xdr:cNvPr id="196" name="テキスト ボックス 195"/>
        <xdr:cNvSpPr txBox="1"/>
      </xdr:nvSpPr>
      <xdr:spPr>
        <a:xfrm>
          <a:off x="3497794" y="1339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117577</xdr:rowOff>
    </xdr:from>
    <xdr:to>
      <xdr:col>4</xdr:col>
      <xdr:colOff>206375</xdr:colOff>
      <xdr:row>78</xdr:row>
      <xdr:rowOff>47727</xdr:rowOff>
    </xdr:to>
    <xdr:sp macro="" textlink="">
      <xdr:nvSpPr>
        <xdr:cNvPr id="197" name="円/楕円 196"/>
        <xdr:cNvSpPr/>
      </xdr:nvSpPr>
      <xdr:spPr>
        <a:xfrm>
          <a:off x="2857500" y="133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38854</xdr:rowOff>
    </xdr:from>
    <xdr:ext cx="599010" cy="259045"/>
    <xdr:sp macro="" textlink="">
      <xdr:nvSpPr>
        <xdr:cNvPr id="198" name="テキスト ボックス 197"/>
        <xdr:cNvSpPr txBox="1"/>
      </xdr:nvSpPr>
      <xdr:spPr>
        <a:xfrm>
          <a:off x="2608794" y="134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92011</xdr:rowOff>
    </xdr:from>
    <xdr:to>
      <xdr:col>3</xdr:col>
      <xdr:colOff>3175</xdr:colOff>
      <xdr:row>79</xdr:row>
      <xdr:rowOff>22161</xdr:rowOff>
    </xdr:to>
    <xdr:sp macro="" textlink="">
      <xdr:nvSpPr>
        <xdr:cNvPr id="199" name="円/楕円 198"/>
        <xdr:cNvSpPr/>
      </xdr:nvSpPr>
      <xdr:spPr>
        <a:xfrm>
          <a:off x="1968500" y="134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13288</xdr:rowOff>
    </xdr:from>
    <xdr:ext cx="599010" cy="259045"/>
    <xdr:sp macro="" textlink="">
      <xdr:nvSpPr>
        <xdr:cNvPr id="200" name="テキスト ボックス 199"/>
        <xdr:cNvSpPr txBox="1"/>
      </xdr:nvSpPr>
      <xdr:spPr>
        <a:xfrm>
          <a:off x="1719794" y="135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143968</xdr:rowOff>
    </xdr:from>
    <xdr:to>
      <xdr:col>1</xdr:col>
      <xdr:colOff>485775</xdr:colOff>
      <xdr:row>79</xdr:row>
      <xdr:rowOff>74118</xdr:rowOff>
    </xdr:to>
    <xdr:sp macro="" textlink="">
      <xdr:nvSpPr>
        <xdr:cNvPr id="201" name="円/楕円 200"/>
        <xdr:cNvSpPr/>
      </xdr:nvSpPr>
      <xdr:spPr>
        <a:xfrm>
          <a:off x="1079500" y="135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65245</xdr:rowOff>
    </xdr:from>
    <xdr:ext cx="599010" cy="259045"/>
    <xdr:sp macro="" textlink="">
      <xdr:nvSpPr>
        <xdr:cNvPr id="202" name="テキスト ボックス 201"/>
        <xdr:cNvSpPr txBox="1"/>
      </xdr:nvSpPr>
      <xdr:spPr>
        <a:xfrm>
          <a:off x="830794" y="1360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138215</xdr:rowOff>
    </xdr:from>
    <xdr:to>
      <xdr:col>6</xdr:col>
      <xdr:colOff>511175</xdr:colOff>
      <xdr:row>97</xdr:row>
      <xdr:rowOff>147606</xdr:rowOff>
    </xdr:to>
    <xdr:cxnSp macro="">
      <xdr:nvCxnSpPr>
        <xdr:cNvPr id="232" name="直線コネクタ 231"/>
        <xdr:cNvCxnSpPr/>
      </xdr:nvCxnSpPr>
      <xdr:spPr>
        <a:xfrm>
          <a:off x="3797300" y="16768865"/>
          <a:ext cx="8382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16466</xdr:rowOff>
    </xdr:from>
    <xdr:to>
      <xdr:col>5</xdr:col>
      <xdr:colOff>358775</xdr:colOff>
      <xdr:row>97</xdr:row>
      <xdr:rowOff>138215</xdr:rowOff>
    </xdr:to>
    <xdr:cxnSp macro="">
      <xdr:nvCxnSpPr>
        <xdr:cNvPr id="235" name="直線コネクタ 234"/>
        <xdr:cNvCxnSpPr/>
      </xdr:nvCxnSpPr>
      <xdr:spPr>
        <a:xfrm>
          <a:off x="2908300" y="16647116"/>
          <a:ext cx="889000" cy="1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16466</xdr:rowOff>
    </xdr:from>
    <xdr:to>
      <xdr:col>4</xdr:col>
      <xdr:colOff>155575</xdr:colOff>
      <xdr:row>97</xdr:row>
      <xdr:rowOff>37649</xdr:rowOff>
    </xdr:to>
    <xdr:cxnSp macro="">
      <xdr:nvCxnSpPr>
        <xdr:cNvPr id="238" name="直線コネクタ 237"/>
        <xdr:cNvCxnSpPr/>
      </xdr:nvCxnSpPr>
      <xdr:spPr>
        <a:xfrm flipV="1">
          <a:off x="2019300" y="16647116"/>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37649</xdr:rowOff>
    </xdr:from>
    <xdr:to>
      <xdr:col>2</xdr:col>
      <xdr:colOff>638175</xdr:colOff>
      <xdr:row>97</xdr:row>
      <xdr:rowOff>98571</xdr:rowOff>
    </xdr:to>
    <xdr:cxnSp macro="">
      <xdr:nvCxnSpPr>
        <xdr:cNvPr id="241" name="直線コネクタ 240"/>
        <xdr:cNvCxnSpPr/>
      </xdr:nvCxnSpPr>
      <xdr:spPr>
        <a:xfrm flipV="1">
          <a:off x="1130300" y="16668299"/>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96806</xdr:rowOff>
    </xdr:from>
    <xdr:to>
      <xdr:col>6</xdr:col>
      <xdr:colOff>561975</xdr:colOff>
      <xdr:row>98</xdr:row>
      <xdr:rowOff>26956</xdr:rowOff>
    </xdr:to>
    <xdr:sp macro="" textlink="">
      <xdr:nvSpPr>
        <xdr:cNvPr id="251" name="円/楕円 250"/>
        <xdr:cNvSpPr/>
      </xdr:nvSpPr>
      <xdr:spPr>
        <a:xfrm>
          <a:off x="4584700" y="167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75233</xdr:rowOff>
    </xdr:from>
    <xdr:ext cx="534377" cy="259045"/>
    <xdr:sp macro="" textlink="">
      <xdr:nvSpPr>
        <xdr:cNvPr id="252" name="衛生費該当値テキスト"/>
        <xdr:cNvSpPr txBox="1"/>
      </xdr:nvSpPr>
      <xdr:spPr>
        <a:xfrm>
          <a:off x="4686300" y="167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87415</xdr:rowOff>
    </xdr:from>
    <xdr:to>
      <xdr:col>5</xdr:col>
      <xdr:colOff>409575</xdr:colOff>
      <xdr:row>98</xdr:row>
      <xdr:rowOff>17565</xdr:rowOff>
    </xdr:to>
    <xdr:sp macro="" textlink="">
      <xdr:nvSpPr>
        <xdr:cNvPr id="253" name="円/楕円 252"/>
        <xdr:cNvSpPr/>
      </xdr:nvSpPr>
      <xdr:spPr>
        <a:xfrm>
          <a:off x="3746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8692</xdr:rowOff>
    </xdr:from>
    <xdr:ext cx="534377" cy="259045"/>
    <xdr:sp macro="" textlink="">
      <xdr:nvSpPr>
        <xdr:cNvPr id="254" name="テキスト ボックス 253"/>
        <xdr:cNvSpPr txBox="1"/>
      </xdr:nvSpPr>
      <xdr:spPr>
        <a:xfrm>
          <a:off x="3530111" y="168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137116</xdr:rowOff>
    </xdr:from>
    <xdr:to>
      <xdr:col>4</xdr:col>
      <xdr:colOff>206375</xdr:colOff>
      <xdr:row>97</xdr:row>
      <xdr:rowOff>67266</xdr:rowOff>
    </xdr:to>
    <xdr:sp macro="" textlink="">
      <xdr:nvSpPr>
        <xdr:cNvPr id="255" name="円/楕円 254"/>
        <xdr:cNvSpPr/>
      </xdr:nvSpPr>
      <xdr:spPr>
        <a:xfrm>
          <a:off x="2857500" y="16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83793</xdr:rowOff>
    </xdr:from>
    <xdr:ext cx="534377" cy="259045"/>
    <xdr:sp macro="" textlink="">
      <xdr:nvSpPr>
        <xdr:cNvPr id="256" name="テキスト ボックス 255"/>
        <xdr:cNvSpPr txBox="1"/>
      </xdr:nvSpPr>
      <xdr:spPr>
        <a:xfrm>
          <a:off x="2641111" y="163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158299</xdr:rowOff>
    </xdr:from>
    <xdr:to>
      <xdr:col>3</xdr:col>
      <xdr:colOff>3175</xdr:colOff>
      <xdr:row>97</xdr:row>
      <xdr:rowOff>88449</xdr:rowOff>
    </xdr:to>
    <xdr:sp macro="" textlink="">
      <xdr:nvSpPr>
        <xdr:cNvPr id="257" name="円/楕円 256"/>
        <xdr:cNvSpPr/>
      </xdr:nvSpPr>
      <xdr:spPr>
        <a:xfrm>
          <a:off x="1968500" y="166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104976</xdr:rowOff>
    </xdr:from>
    <xdr:ext cx="534377" cy="259045"/>
    <xdr:sp macro="" textlink="">
      <xdr:nvSpPr>
        <xdr:cNvPr id="258" name="テキスト ボックス 257"/>
        <xdr:cNvSpPr txBox="1"/>
      </xdr:nvSpPr>
      <xdr:spPr>
        <a:xfrm>
          <a:off x="1752111" y="163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47771</xdr:rowOff>
    </xdr:from>
    <xdr:to>
      <xdr:col>1</xdr:col>
      <xdr:colOff>485775</xdr:colOff>
      <xdr:row>97</xdr:row>
      <xdr:rowOff>149371</xdr:rowOff>
    </xdr:to>
    <xdr:sp macro="" textlink="">
      <xdr:nvSpPr>
        <xdr:cNvPr id="259" name="円/楕円 258"/>
        <xdr:cNvSpPr/>
      </xdr:nvSpPr>
      <xdr:spPr>
        <a:xfrm>
          <a:off x="1079500" y="166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140498</xdr:rowOff>
    </xdr:from>
    <xdr:ext cx="534377" cy="259045"/>
    <xdr:sp macro="" textlink="">
      <xdr:nvSpPr>
        <xdr:cNvPr id="260" name="テキスト ボックス 259"/>
        <xdr:cNvSpPr txBox="1"/>
      </xdr:nvSpPr>
      <xdr:spPr>
        <a:xfrm>
          <a:off x="863111" y="1677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83312</xdr:rowOff>
    </xdr:from>
    <xdr:to>
      <xdr:col>15</xdr:col>
      <xdr:colOff>180340</xdr:colOff>
      <xdr:row>39</xdr:row>
      <xdr:rowOff>44450</xdr:rowOff>
    </xdr:to>
    <xdr:cxnSp macro="">
      <xdr:nvCxnSpPr>
        <xdr:cNvPr id="284" name="直線コネクタ 283"/>
        <xdr:cNvCxnSpPr/>
      </xdr:nvCxnSpPr>
      <xdr:spPr>
        <a:xfrm flipV="1">
          <a:off x="10475595" y="5741162"/>
          <a:ext cx="1270" cy="9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29989</xdr:rowOff>
    </xdr:from>
    <xdr:ext cx="469744" cy="259045"/>
    <xdr:sp macro="" textlink="">
      <xdr:nvSpPr>
        <xdr:cNvPr id="287" name="労働費最大値テキスト"/>
        <xdr:cNvSpPr txBox="1"/>
      </xdr:nvSpPr>
      <xdr:spPr>
        <a:xfrm>
          <a:off x="10528300" y="551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33</xdr:row>
      <xdr:rowOff>83312</xdr:rowOff>
    </xdr:from>
    <xdr:to>
      <xdr:col>15</xdr:col>
      <xdr:colOff>269875</xdr:colOff>
      <xdr:row>33</xdr:row>
      <xdr:rowOff>83312</xdr:rowOff>
    </xdr:to>
    <xdr:cxnSp macro="">
      <xdr:nvCxnSpPr>
        <xdr:cNvPr id="288" name="直線コネクタ 287"/>
        <xdr:cNvCxnSpPr/>
      </xdr:nvCxnSpPr>
      <xdr:spPr>
        <a:xfrm>
          <a:off x="10388600" y="574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122174</xdr:rowOff>
    </xdr:from>
    <xdr:to>
      <xdr:col>15</xdr:col>
      <xdr:colOff>180975</xdr:colOff>
      <xdr:row>33</xdr:row>
      <xdr:rowOff>83312</xdr:rowOff>
    </xdr:to>
    <xdr:cxnSp macro="">
      <xdr:nvCxnSpPr>
        <xdr:cNvPr id="289" name="直線コネクタ 288"/>
        <xdr:cNvCxnSpPr/>
      </xdr:nvCxnSpPr>
      <xdr:spPr>
        <a:xfrm>
          <a:off x="9639300" y="560857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3129</xdr:rowOff>
    </xdr:from>
    <xdr:ext cx="378565" cy="259045"/>
    <xdr:sp macro="" textlink="">
      <xdr:nvSpPr>
        <xdr:cNvPr id="290" name="労働費平均値テキスト"/>
        <xdr:cNvSpPr txBox="1"/>
      </xdr:nvSpPr>
      <xdr:spPr>
        <a:xfrm>
          <a:off x="10528300" y="65182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24702</xdr:rowOff>
    </xdr:from>
    <xdr:to>
      <xdr:col>15</xdr:col>
      <xdr:colOff>231775</xdr:colOff>
      <xdr:row>38</xdr:row>
      <xdr:rowOff>126302</xdr:rowOff>
    </xdr:to>
    <xdr:sp macro="" textlink="">
      <xdr:nvSpPr>
        <xdr:cNvPr id="291" name="フローチャート : 判断 290"/>
        <xdr:cNvSpPr/>
      </xdr:nvSpPr>
      <xdr:spPr>
        <a:xfrm>
          <a:off x="10426700" y="653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42735</xdr:rowOff>
    </xdr:from>
    <xdr:to>
      <xdr:col>14</xdr:col>
      <xdr:colOff>28575</xdr:colOff>
      <xdr:row>32</xdr:row>
      <xdr:rowOff>122174</xdr:rowOff>
    </xdr:to>
    <xdr:cxnSp macro="">
      <xdr:nvCxnSpPr>
        <xdr:cNvPr id="292" name="直線コネクタ 291"/>
        <xdr:cNvCxnSpPr/>
      </xdr:nvCxnSpPr>
      <xdr:spPr>
        <a:xfrm>
          <a:off x="8750300" y="5529135"/>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102616</xdr:rowOff>
    </xdr:from>
    <xdr:to>
      <xdr:col>14</xdr:col>
      <xdr:colOff>79375</xdr:colOff>
      <xdr:row>38</xdr:row>
      <xdr:rowOff>32765</xdr:rowOff>
    </xdr:to>
    <xdr:sp macro="" textlink="">
      <xdr:nvSpPr>
        <xdr:cNvPr id="293" name="フローチャート : 判断 292"/>
        <xdr:cNvSpPr/>
      </xdr:nvSpPr>
      <xdr:spPr>
        <a:xfrm>
          <a:off x="9588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23893</xdr:rowOff>
    </xdr:from>
    <xdr:ext cx="469744" cy="259045"/>
    <xdr:sp macro="" textlink="">
      <xdr:nvSpPr>
        <xdr:cNvPr id="294" name="テキスト ボックス 293"/>
        <xdr:cNvSpPr txBox="1"/>
      </xdr:nvSpPr>
      <xdr:spPr>
        <a:xfrm>
          <a:off x="94044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117602</xdr:rowOff>
    </xdr:from>
    <xdr:to>
      <xdr:col>12</xdr:col>
      <xdr:colOff>511175</xdr:colOff>
      <xdr:row>32</xdr:row>
      <xdr:rowOff>42735</xdr:rowOff>
    </xdr:to>
    <xdr:cxnSp macro="">
      <xdr:nvCxnSpPr>
        <xdr:cNvPr id="295" name="直線コネクタ 294"/>
        <xdr:cNvCxnSpPr/>
      </xdr:nvCxnSpPr>
      <xdr:spPr>
        <a:xfrm>
          <a:off x="7861300" y="5261102"/>
          <a:ext cx="889000" cy="2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100711</xdr:rowOff>
    </xdr:from>
    <xdr:to>
      <xdr:col>12</xdr:col>
      <xdr:colOff>561975</xdr:colOff>
      <xdr:row>38</xdr:row>
      <xdr:rowOff>30861</xdr:rowOff>
    </xdr:to>
    <xdr:sp macro="" textlink="">
      <xdr:nvSpPr>
        <xdr:cNvPr id="296" name="フローチャート : 判断 295"/>
        <xdr:cNvSpPr/>
      </xdr:nvSpPr>
      <xdr:spPr>
        <a:xfrm>
          <a:off x="8699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21988</xdr:rowOff>
    </xdr:from>
    <xdr:ext cx="469744" cy="259045"/>
    <xdr:sp macro="" textlink="">
      <xdr:nvSpPr>
        <xdr:cNvPr id="297" name="テキスト ボックス 296"/>
        <xdr:cNvSpPr txBox="1"/>
      </xdr:nvSpPr>
      <xdr:spPr>
        <a:xfrm>
          <a:off x="8515427"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135318</xdr:rowOff>
    </xdr:from>
    <xdr:to>
      <xdr:col>11</xdr:col>
      <xdr:colOff>307975</xdr:colOff>
      <xdr:row>30</xdr:row>
      <xdr:rowOff>117602</xdr:rowOff>
    </xdr:to>
    <xdr:cxnSp macro="">
      <xdr:nvCxnSpPr>
        <xdr:cNvPr id="298" name="直線コネクタ 297"/>
        <xdr:cNvCxnSpPr/>
      </xdr:nvCxnSpPr>
      <xdr:spPr>
        <a:xfrm>
          <a:off x="6972300" y="5107368"/>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40703</xdr:rowOff>
    </xdr:from>
    <xdr:to>
      <xdr:col>11</xdr:col>
      <xdr:colOff>358775</xdr:colOff>
      <xdr:row>37</xdr:row>
      <xdr:rowOff>142303</xdr:rowOff>
    </xdr:to>
    <xdr:sp macro="" textlink="">
      <xdr:nvSpPr>
        <xdr:cNvPr id="299" name="フローチャート : 判断 298"/>
        <xdr:cNvSpPr/>
      </xdr:nvSpPr>
      <xdr:spPr>
        <a:xfrm>
          <a:off x="7810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133431</xdr:rowOff>
    </xdr:from>
    <xdr:ext cx="469744" cy="259045"/>
    <xdr:sp macro="" textlink="">
      <xdr:nvSpPr>
        <xdr:cNvPr id="300" name="テキスト ボックス 299"/>
        <xdr:cNvSpPr txBox="1"/>
      </xdr:nvSpPr>
      <xdr:spPr>
        <a:xfrm>
          <a:off x="76264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148146</xdr:rowOff>
    </xdr:from>
    <xdr:to>
      <xdr:col>10</xdr:col>
      <xdr:colOff>155575</xdr:colOff>
      <xdr:row>37</xdr:row>
      <xdr:rowOff>78296</xdr:rowOff>
    </xdr:to>
    <xdr:sp macro="" textlink="">
      <xdr:nvSpPr>
        <xdr:cNvPr id="301" name="フローチャート : 判断 300"/>
        <xdr:cNvSpPr/>
      </xdr:nvSpPr>
      <xdr:spPr>
        <a:xfrm>
          <a:off x="69215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69423</xdr:rowOff>
    </xdr:from>
    <xdr:ext cx="469744" cy="259045"/>
    <xdr:sp macro="" textlink="">
      <xdr:nvSpPr>
        <xdr:cNvPr id="302" name="テキスト ボックス 301"/>
        <xdr:cNvSpPr txBox="1"/>
      </xdr:nvSpPr>
      <xdr:spPr>
        <a:xfrm>
          <a:off x="6737427"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32512</xdr:rowOff>
    </xdr:from>
    <xdr:to>
      <xdr:col>15</xdr:col>
      <xdr:colOff>231775</xdr:colOff>
      <xdr:row>33</xdr:row>
      <xdr:rowOff>134112</xdr:rowOff>
    </xdr:to>
    <xdr:sp macro="" textlink="">
      <xdr:nvSpPr>
        <xdr:cNvPr id="308" name="円/楕円 307"/>
        <xdr:cNvSpPr/>
      </xdr:nvSpPr>
      <xdr:spPr>
        <a:xfrm>
          <a:off x="104267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156989</xdr:rowOff>
    </xdr:from>
    <xdr:ext cx="469744" cy="259045"/>
    <xdr:sp macro="" textlink="">
      <xdr:nvSpPr>
        <xdr:cNvPr id="309" name="労働費該当値テキスト"/>
        <xdr:cNvSpPr txBox="1"/>
      </xdr:nvSpPr>
      <xdr:spPr>
        <a:xfrm>
          <a:off x="10528300" y="56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71374</xdr:rowOff>
    </xdr:from>
    <xdr:to>
      <xdr:col>14</xdr:col>
      <xdr:colOff>79375</xdr:colOff>
      <xdr:row>33</xdr:row>
      <xdr:rowOff>1524</xdr:rowOff>
    </xdr:to>
    <xdr:sp macro="" textlink="">
      <xdr:nvSpPr>
        <xdr:cNvPr id="310" name="円/楕円 309"/>
        <xdr:cNvSpPr/>
      </xdr:nvSpPr>
      <xdr:spPr>
        <a:xfrm>
          <a:off x="9588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18051</xdr:rowOff>
    </xdr:from>
    <xdr:ext cx="469744" cy="259045"/>
    <xdr:sp macro="" textlink="">
      <xdr:nvSpPr>
        <xdr:cNvPr id="311" name="テキスト ボックス 310"/>
        <xdr:cNvSpPr txBox="1"/>
      </xdr:nvSpPr>
      <xdr:spPr>
        <a:xfrm>
          <a:off x="9404427"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163385</xdr:rowOff>
    </xdr:from>
    <xdr:to>
      <xdr:col>12</xdr:col>
      <xdr:colOff>561975</xdr:colOff>
      <xdr:row>32</xdr:row>
      <xdr:rowOff>93535</xdr:rowOff>
    </xdr:to>
    <xdr:sp macro="" textlink="">
      <xdr:nvSpPr>
        <xdr:cNvPr id="312" name="円/楕円 311"/>
        <xdr:cNvSpPr/>
      </xdr:nvSpPr>
      <xdr:spPr>
        <a:xfrm>
          <a:off x="8699500" y="54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110062</xdr:rowOff>
    </xdr:from>
    <xdr:ext cx="469744" cy="259045"/>
    <xdr:sp macro="" textlink="">
      <xdr:nvSpPr>
        <xdr:cNvPr id="313" name="テキスト ボックス 312"/>
        <xdr:cNvSpPr txBox="1"/>
      </xdr:nvSpPr>
      <xdr:spPr>
        <a:xfrm>
          <a:off x="8515427" y="525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66802</xdr:rowOff>
    </xdr:from>
    <xdr:to>
      <xdr:col>11</xdr:col>
      <xdr:colOff>358775</xdr:colOff>
      <xdr:row>30</xdr:row>
      <xdr:rowOff>168402</xdr:rowOff>
    </xdr:to>
    <xdr:sp macro="" textlink="">
      <xdr:nvSpPr>
        <xdr:cNvPr id="314" name="円/楕円 313"/>
        <xdr:cNvSpPr/>
      </xdr:nvSpPr>
      <xdr:spPr>
        <a:xfrm>
          <a:off x="7810500" y="5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13479</xdr:rowOff>
    </xdr:from>
    <xdr:ext cx="469744" cy="259045"/>
    <xdr:sp macro="" textlink="">
      <xdr:nvSpPr>
        <xdr:cNvPr id="315" name="テキスト ボックス 314"/>
        <xdr:cNvSpPr txBox="1"/>
      </xdr:nvSpPr>
      <xdr:spPr>
        <a:xfrm>
          <a:off x="7626427" y="498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84518</xdr:rowOff>
    </xdr:from>
    <xdr:to>
      <xdr:col>10</xdr:col>
      <xdr:colOff>155575</xdr:colOff>
      <xdr:row>30</xdr:row>
      <xdr:rowOff>14668</xdr:rowOff>
    </xdr:to>
    <xdr:sp macro="" textlink="">
      <xdr:nvSpPr>
        <xdr:cNvPr id="316" name="円/楕円 315"/>
        <xdr:cNvSpPr/>
      </xdr:nvSpPr>
      <xdr:spPr>
        <a:xfrm>
          <a:off x="6921500" y="5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31195</xdr:rowOff>
    </xdr:from>
    <xdr:ext cx="469744" cy="259045"/>
    <xdr:sp macro="" textlink="">
      <xdr:nvSpPr>
        <xdr:cNvPr id="317" name="テキスト ボックス 316"/>
        <xdr:cNvSpPr txBox="1"/>
      </xdr:nvSpPr>
      <xdr:spPr>
        <a:xfrm>
          <a:off x="6737427" y="48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53159</xdr:rowOff>
    </xdr:from>
    <xdr:to>
      <xdr:col>15</xdr:col>
      <xdr:colOff>180975</xdr:colOff>
      <xdr:row>57</xdr:row>
      <xdr:rowOff>25874</xdr:rowOff>
    </xdr:to>
    <xdr:cxnSp macro="">
      <xdr:nvCxnSpPr>
        <xdr:cNvPr id="348" name="直線コネクタ 347"/>
        <xdr:cNvCxnSpPr/>
      </xdr:nvCxnSpPr>
      <xdr:spPr>
        <a:xfrm flipV="1">
          <a:off x="9639300" y="9654359"/>
          <a:ext cx="838200" cy="1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9"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25874</xdr:rowOff>
    </xdr:from>
    <xdr:to>
      <xdr:col>14</xdr:col>
      <xdr:colOff>28575</xdr:colOff>
      <xdr:row>57</xdr:row>
      <xdr:rowOff>58139</xdr:rowOff>
    </xdr:to>
    <xdr:cxnSp macro="">
      <xdr:nvCxnSpPr>
        <xdr:cNvPr id="351" name="直線コネクタ 350"/>
        <xdr:cNvCxnSpPr/>
      </xdr:nvCxnSpPr>
      <xdr:spPr>
        <a:xfrm flipV="1">
          <a:off x="8750300" y="9798524"/>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20175</xdr:rowOff>
    </xdr:from>
    <xdr:to>
      <xdr:col>12</xdr:col>
      <xdr:colOff>511175</xdr:colOff>
      <xdr:row>57</xdr:row>
      <xdr:rowOff>58139</xdr:rowOff>
    </xdr:to>
    <xdr:cxnSp macro="">
      <xdr:nvCxnSpPr>
        <xdr:cNvPr id="354" name="直線コネクタ 353"/>
        <xdr:cNvCxnSpPr/>
      </xdr:nvCxnSpPr>
      <xdr:spPr>
        <a:xfrm>
          <a:off x="7861300" y="9792825"/>
          <a:ext cx="889000" cy="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6" name="テキスト ボックス 355"/>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11635</xdr:rowOff>
    </xdr:from>
    <xdr:to>
      <xdr:col>11</xdr:col>
      <xdr:colOff>307975</xdr:colOff>
      <xdr:row>57</xdr:row>
      <xdr:rowOff>20175</xdr:rowOff>
    </xdr:to>
    <xdr:cxnSp macro="">
      <xdr:nvCxnSpPr>
        <xdr:cNvPr id="357" name="直線コネクタ 356"/>
        <xdr:cNvCxnSpPr/>
      </xdr:nvCxnSpPr>
      <xdr:spPr>
        <a:xfrm>
          <a:off x="6972300" y="9784285"/>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9" name="テキスト ボックス 358"/>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1" name="テキスト ボックス 36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2359</xdr:rowOff>
    </xdr:from>
    <xdr:to>
      <xdr:col>15</xdr:col>
      <xdr:colOff>231775</xdr:colOff>
      <xdr:row>56</xdr:row>
      <xdr:rowOff>103959</xdr:rowOff>
    </xdr:to>
    <xdr:sp macro="" textlink="">
      <xdr:nvSpPr>
        <xdr:cNvPr id="367" name="円/楕円 366"/>
        <xdr:cNvSpPr/>
      </xdr:nvSpPr>
      <xdr:spPr>
        <a:xfrm>
          <a:off x="10426700" y="9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25236</xdr:rowOff>
    </xdr:from>
    <xdr:ext cx="534377" cy="259045"/>
    <xdr:sp macro="" textlink="">
      <xdr:nvSpPr>
        <xdr:cNvPr id="368" name="農林水産業費該当値テキスト"/>
        <xdr:cNvSpPr txBox="1"/>
      </xdr:nvSpPr>
      <xdr:spPr>
        <a:xfrm>
          <a:off x="10528300" y="94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146524</xdr:rowOff>
    </xdr:from>
    <xdr:to>
      <xdr:col>14</xdr:col>
      <xdr:colOff>79375</xdr:colOff>
      <xdr:row>57</xdr:row>
      <xdr:rowOff>76674</xdr:rowOff>
    </xdr:to>
    <xdr:sp macro="" textlink="">
      <xdr:nvSpPr>
        <xdr:cNvPr id="369" name="円/楕円 368"/>
        <xdr:cNvSpPr/>
      </xdr:nvSpPr>
      <xdr:spPr>
        <a:xfrm>
          <a:off x="9588500" y="97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67801</xdr:rowOff>
    </xdr:from>
    <xdr:ext cx="534377" cy="259045"/>
    <xdr:sp macro="" textlink="">
      <xdr:nvSpPr>
        <xdr:cNvPr id="370" name="テキスト ボックス 369"/>
        <xdr:cNvSpPr txBox="1"/>
      </xdr:nvSpPr>
      <xdr:spPr>
        <a:xfrm>
          <a:off x="9372111" y="984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7339</xdr:rowOff>
    </xdr:from>
    <xdr:to>
      <xdr:col>12</xdr:col>
      <xdr:colOff>561975</xdr:colOff>
      <xdr:row>57</xdr:row>
      <xdr:rowOff>108939</xdr:rowOff>
    </xdr:to>
    <xdr:sp macro="" textlink="">
      <xdr:nvSpPr>
        <xdr:cNvPr id="371" name="円/楕円 370"/>
        <xdr:cNvSpPr/>
      </xdr:nvSpPr>
      <xdr:spPr>
        <a:xfrm>
          <a:off x="8699500" y="97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125466</xdr:rowOff>
    </xdr:from>
    <xdr:ext cx="534377" cy="259045"/>
    <xdr:sp macro="" textlink="">
      <xdr:nvSpPr>
        <xdr:cNvPr id="372" name="テキスト ボックス 371"/>
        <xdr:cNvSpPr txBox="1"/>
      </xdr:nvSpPr>
      <xdr:spPr>
        <a:xfrm>
          <a:off x="8483111" y="95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140825</xdr:rowOff>
    </xdr:from>
    <xdr:to>
      <xdr:col>11</xdr:col>
      <xdr:colOff>358775</xdr:colOff>
      <xdr:row>57</xdr:row>
      <xdr:rowOff>70975</xdr:rowOff>
    </xdr:to>
    <xdr:sp macro="" textlink="">
      <xdr:nvSpPr>
        <xdr:cNvPr id="373" name="円/楕円 372"/>
        <xdr:cNvSpPr/>
      </xdr:nvSpPr>
      <xdr:spPr>
        <a:xfrm>
          <a:off x="7810500" y="97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87502</xdr:rowOff>
    </xdr:from>
    <xdr:ext cx="534377" cy="259045"/>
    <xdr:sp macro="" textlink="">
      <xdr:nvSpPr>
        <xdr:cNvPr id="374" name="テキスト ボックス 373"/>
        <xdr:cNvSpPr txBox="1"/>
      </xdr:nvSpPr>
      <xdr:spPr>
        <a:xfrm>
          <a:off x="7594111" y="95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132285</xdr:rowOff>
    </xdr:from>
    <xdr:to>
      <xdr:col>10</xdr:col>
      <xdr:colOff>155575</xdr:colOff>
      <xdr:row>57</xdr:row>
      <xdr:rowOff>62435</xdr:rowOff>
    </xdr:to>
    <xdr:sp macro="" textlink="">
      <xdr:nvSpPr>
        <xdr:cNvPr id="375" name="円/楕円 374"/>
        <xdr:cNvSpPr/>
      </xdr:nvSpPr>
      <xdr:spPr>
        <a:xfrm>
          <a:off x="6921500" y="97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78962</xdr:rowOff>
    </xdr:from>
    <xdr:ext cx="534377" cy="259045"/>
    <xdr:sp macro="" textlink="">
      <xdr:nvSpPr>
        <xdr:cNvPr id="376" name="テキスト ボックス 375"/>
        <xdr:cNvSpPr txBox="1"/>
      </xdr:nvSpPr>
      <xdr:spPr>
        <a:xfrm>
          <a:off x="6705111" y="95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163572</xdr:rowOff>
    </xdr:from>
    <xdr:to>
      <xdr:col>15</xdr:col>
      <xdr:colOff>180975</xdr:colOff>
      <xdr:row>74</xdr:row>
      <xdr:rowOff>53093</xdr:rowOff>
    </xdr:to>
    <xdr:cxnSp macro="">
      <xdr:nvCxnSpPr>
        <xdr:cNvPr id="407" name="直線コネクタ 406"/>
        <xdr:cNvCxnSpPr/>
      </xdr:nvCxnSpPr>
      <xdr:spPr>
        <a:xfrm>
          <a:off x="9639300" y="12679422"/>
          <a:ext cx="8382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8"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163572</xdr:rowOff>
    </xdr:from>
    <xdr:to>
      <xdr:col>14</xdr:col>
      <xdr:colOff>28575</xdr:colOff>
      <xdr:row>74</xdr:row>
      <xdr:rowOff>12305</xdr:rowOff>
    </xdr:to>
    <xdr:cxnSp macro="">
      <xdr:nvCxnSpPr>
        <xdr:cNvPr id="410" name="直線コネクタ 409"/>
        <xdr:cNvCxnSpPr/>
      </xdr:nvCxnSpPr>
      <xdr:spPr>
        <a:xfrm flipV="1">
          <a:off x="8750300" y="12679422"/>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2" name="テキスト ボックス 411"/>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141267</xdr:rowOff>
    </xdr:from>
    <xdr:to>
      <xdr:col>12</xdr:col>
      <xdr:colOff>511175</xdr:colOff>
      <xdr:row>74</xdr:row>
      <xdr:rowOff>12305</xdr:rowOff>
    </xdr:to>
    <xdr:cxnSp macro="">
      <xdr:nvCxnSpPr>
        <xdr:cNvPr id="413" name="直線コネクタ 412"/>
        <xdr:cNvCxnSpPr/>
      </xdr:nvCxnSpPr>
      <xdr:spPr>
        <a:xfrm>
          <a:off x="7861300" y="12657117"/>
          <a:ext cx="8890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5" name="テキスト ボックス 414"/>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81701</xdr:rowOff>
    </xdr:from>
    <xdr:to>
      <xdr:col>11</xdr:col>
      <xdr:colOff>307975</xdr:colOff>
      <xdr:row>73</xdr:row>
      <xdr:rowOff>141267</xdr:rowOff>
    </xdr:to>
    <xdr:cxnSp macro="">
      <xdr:nvCxnSpPr>
        <xdr:cNvPr id="416" name="直線コネクタ 415"/>
        <xdr:cNvCxnSpPr/>
      </xdr:nvCxnSpPr>
      <xdr:spPr>
        <a:xfrm>
          <a:off x="6972300" y="12597551"/>
          <a:ext cx="889000" cy="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8" name="テキスト ボックス 417"/>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20" name="テキスト ボックス 419"/>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2293</xdr:rowOff>
    </xdr:from>
    <xdr:to>
      <xdr:col>15</xdr:col>
      <xdr:colOff>231775</xdr:colOff>
      <xdr:row>74</xdr:row>
      <xdr:rowOff>103893</xdr:rowOff>
    </xdr:to>
    <xdr:sp macro="" textlink="">
      <xdr:nvSpPr>
        <xdr:cNvPr id="426" name="円/楕円 425"/>
        <xdr:cNvSpPr/>
      </xdr:nvSpPr>
      <xdr:spPr>
        <a:xfrm>
          <a:off x="10426700" y="126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25170</xdr:rowOff>
    </xdr:from>
    <xdr:ext cx="534377" cy="259045"/>
    <xdr:sp macro="" textlink="">
      <xdr:nvSpPr>
        <xdr:cNvPr id="427" name="商工費該当値テキスト"/>
        <xdr:cNvSpPr txBox="1"/>
      </xdr:nvSpPr>
      <xdr:spPr>
        <a:xfrm>
          <a:off x="10528300" y="1254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112772</xdr:rowOff>
    </xdr:from>
    <xdr:to>
      <xdr:col>14</xdr:col>
      <xdr:colOff>79375</xdr:colOff>
      <xdr:row>74</xdr:row>
      <xdr:rowOff>42922</xdr:rowOff>
    </xdr:to>
    <xdr:sp macro="" textlink="">
      <xdr:nvSpPr>
        <xdr:cNvPr id="428" name="円/楕円 427"/>
        <xdr:cNvSpPr/>
      </xdr:nvSpPr>
      <xdr:spPr>
        <a:xfrm>
          <a:off x="9588500" y="126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59449</xdr:rowOff>
    </xdr:from>
    <xdr:ext cx="534377" cy="259045"/>
    <xdr:sp macro="" textlink="">
      <xdr:nvSpPr>
        <xdr:cNvPr id="429" name="テキスト ボックス 428"/>
        <xdr:cNvSpPr txBox="1"/>
      </xdr:nvSpPr>
      <xdr:spPr>
        <a:xfrm>
          <a:off x="9372111" y="1240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132955</xdr:rowOff>
    </xdr:from>
    <xdr:to>
      <xdr:col>12</xdr:col>
      <xdr:colOff>561975</xdr:colOff>
      <xdr:row>74</xdr:row>
      <xdr:rowOff>63105</xdr:rowOff>
    </xdr:to>
    <xdr:sp macro="" textlink="">
      <xdr:nvSpPr>
        <xdr:cNvPr id="430" name="円/楕円 429"/>
        <xdr:cNvSpPr/>
      </xdr:nvSpPr>
      <xdr:spPr>
        <a:xfrm>
          <a:off x="8699500" y="126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79632</xdr:rowOff>
    </xdr:from>
    <xdr:ext cx="534377" cy="259045"/>
    <xdr:sp macro="" textlink="">
      <xdr:nvSpPr>
        <xdr:cNvPr id="431" name="テキスト ボックス 430"/>
        <xdr:cNvSpPr txBox="1"/>
      </xdr:nvSpPr>
      <xdr:spPr>
        <a:xfrm>
          <a:off x="8483111" y="124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90467</xdr:rowOff>
    </xdr:from>
    <xdr:to>
      <xdr:col>11</xdr:col>
      <xdr:colOff>358775</xdr:colOff>
      <xdr:row>74</xdr:row>
      <xdr:rowOff>20617</xdr:rowOff>
    </xdr:to>
    <xdr:sp macro="" textlink="">
      <xdr:nvSpPr>
        <xdr:cNvPr id="432" name="円/楕円 431"/>
        <xdr:cNvSpPr/>
      </xdr:nvSpPr>
      <xdr:spPr>
        <a:xfrm>
          <a:off x="7810500" y="12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37144</xdr:rowOff>
    </xdr:from>
    <xdr:ext cx="534377" cy="259045"/>
    <xdr:sp macro="" textlink="">
      <xdr:nvSpPr>
        <xdr:cNvPr id="433" name="テキスト ボックス 432"/>
        <xdr:cNvSpPr txBox="1"/>
      </xdr:nvSpPr>
      <xdr:spPr>
        <a:xfrm>
          <a:off x="7594111" y="123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30,202</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30901</xdr:rowOff>
    </xdr:from>
    <xdr:to>
      <xdr:col>10</xdr:col>
      <xdr:colOff>155575</xdr:colOff>
      <xdr:row>73</xdr:row>
      <xdr:rowOff>132501</xdr:rowOff>
    </xdr:to>
    <xdr:sp macro="" textlink="">
      <xdr:nvSpPr>
        <xdr:cNvPr id="434" name="円/楕円 433"/>
        <xdr:cNvSpPr/>
      </xdr:nvSpPr>
      <xdr:spPr>
        <a:xfrm>
          <a:off x="6921500" y="125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149028</xdr:rowOff>
    </xdr:from>
    <xdr:ext cx="534377" cy="259045"/>
    <xdr:sp macro="" textlink="">
      <xdr:nvSpPr>
        <xdr:cNvPr id="435" name="テキスト ボックス 434"/>
        <xdr:cNvSpPr txBox="1"/>
      </xdr:nvSpPr>
      <xdr:spPr>
        <a:xfrm>
          <a:off x="6705111" y="123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46113</xdr:rowOff>
    </xdr:from>
    <xdr:to>
      <xdr:col>15</xdr:col>
      <xdr:colOff>180975</xdr:colOff>
      <xdr:row>93</xdr:row>
      <xdr:rowOff>137934</xdr:rowOff>
    </xdr:to>
    <xdr:cxnSp macro="">
      <xdr:nvCxnSpPr>
        <xdr:cNvPr id="464" name="直線コネクタ 463"/>
        <xdr:cNvCxnSpPr/>
      </xdr:nvCxnSpPr>
      <xdr:spPr>
        <a:xfrm flipV="1">
          <a:off x="9639300" y="15819513"/>
          <a:ext cx="838200" cy="2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5"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137934</xdr:rowOff>
    </xdr:from>
    <xdr:to>
      <xdr:col>14</xdr:col>
      <xdr:colOff>28575</xdr:colOff>
      <xdr:row>93</xdr:row>
      <xdr:rowOff>151918</xdr:rowOff>
    </xdr:to>
    <xdr:cxnSp macro="">
      <xdr:nvCxnSpPr>
        <xdr:cNvPr id="467" name="直線コネクタ 466"/>
        <xdr:cNvCxnSpPr/>
      </xdr:nvCxnSpPr>
      <xdr:spPr>
        <a:xfrm flipV="1">
          <a:off x="8750300" y="16082784"/>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9" name="テキスト ボックス 468"/>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151918</xdr:rowOff>
    </xdr:from>
    <xdr:to>
      <xdr:col>12</xdr:col>
      <xdr:colOff>511175</xdr:colOff>
      <xdr:row>94</xdr:row>
      <xdr:rowOff>41859</xdr:rowOff>
    </xdr:to>
    <xdr:cxnSp macro="">
      <xdr:nvCxnSpPr>
        <xdr:cNvPr id="470" name="直線コネクタ 469"/>
        <xdr:cNvCxnSpPr/>
      </xdr:nvCxnSpPr>
      <xdr:spPr>
        <a:xfrm flipV="1">
          <a:off x="7861300" y="16096768"/>
          <a:ext cx="889000" cy="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2" name="テキスト ボックス 471"/>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41859</xdr:rowOff>
    </xdr:from>
    <xdr:to>
      <xdr:col>11</xdr:col>
      <xdr:colOff>307975</xdr:colOff>
      <xdr:row>94</xdr:row>
      <xdr:rowOff>137528</xdr:rowOff>
    </xdr:to>
    <xdr:cxnSp macro="">
      <xdr:nvCxnSpPr>
        <xdr:cNvPr id="473" name="直線コネクタ 472"/>
        <xdr:cNvCxnSpPr/>
      </xdr:nvCxnSpPr>
      <xdr:spPr>
        <a:xfrm flipV="1">
          <a:off x="6972300" y="1615815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5" name="テキスト ボックス 474"/>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7" name="テキスト ボックス 476"/>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166763</xdr:rowOff>
    </xdr:from>
    <xdr:to>
      <xdr:col>15</xdr:col>
      <xdr:colOff>231775</xdr:colOff>
      <xdr:row>92</xdr:row>
      <xdr:rowOff>96913</xdr:rowOff>
    </xdr:to>
    <xdr:sp macro="" textlink="">
      <xdr:nvSpPr>
        <xdr:cNvPr id="483" name="円/楕円 482"/>
        <xdr:cNvSpPr/>
      </xdr:nvSpPr>
      <xdr:spPr>
        <a:xfrm>
          <a:off x="10426700" y="157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18190</xdr:rowOff>
    </xdr:from>
    <xdr:ext cx="534377" cy="259045"/>
    <xdr:sp macro="" textlink="">
      <xdr:nvSpPr>
        <xdr:cNvPr id="484" name="土木費該当値テキスト"/>
        <xdr:cNvSpPr txBox="1"/>
      </xdr:nvSpPr>
      <xdr:spPr>
        <a:xfrm>
          <a:off x="10528300" y="156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94,369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87134</xdr:rowOff>
    </xdr:from>
    <xdr:to>
      <xdr:col>14</xdr:col>
      <xdr:colOff>79375</xdr:colOff>
      <xdr:row>94</xdr:row>
      <xdr:rowOff>17284</xdr:rowOff>
    </xdr:to>
    <xdr:sp macro="" textlink="">
      <xdr:nvSpPr>
        <xdr:cNvPr id="485" name="円/楕円 484"/>
        <xdr:cNvSpPr/>
      </xdr:nvSpPr>
      <xdr:spPr>
        <a:xfrm>
          <a:off x="9588500" y="160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33811</xdr:rowOff>
    </xdr:from>
    <xdr:ext cx="534377" cy="259045"/>
    <xdr:sp macro="" textlink="">
      <xdr:nvSpPr>
        <xdr:cNvPr id="486" name="テキスト ボックス 485"/>
        <xdr:cNvSpPr txBox="1"/>
      </xdr:nvSpPr>
      <xdr:spPr>
        <a:xfrm>
          <a:off x="9372111" y="158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73,639</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101118</xdr:rowOff>
    </xdr:from>
    <xdr:to>
      <xdr:col>12</xdr:col>
      <xdr:colOff>561975</xdr:colOff>
      <xdr:row>94</xdr:row>
      <xdr:rowOff>31268</xdr:rowOff>
    </xdr:to>
    <xdr:sp macro="" textlink="">
      <xdr:nvSpPr>
        <xdr:cNvPr id="487" name="円/楕円 486"/>
        <xdr:cNvSpPr/>
      </xdr:nvSpPr>
      <xdr:spPr>
        <a:xfrm>
          <a:off x="8699500" y="160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47795</xdr:rowOff>
    </xdr:from>
    <xdr:ext cx="534377" cy="259045"/>
    <xdr:sp macro="" textlink="">
      <xdr:nvSpPr>
        <xdr:cNvPr id="488" name="テキスト ボックス 487"/>
        <xdr:cNvSpPr txBox="1"/>
      </xdr:nvSpPr>
      <xdr:spPr>
        <a:xfrm>
          <a:off x="8483111" y="1582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72,538</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162509</xdr:rowOff>
    </xdr:from>
    <xdr:to>
      <xdr:col>11</xdr:col>
      <xdr:colOff>358775</xdr:colOff>
      <xdr:row>94</xdr:row>
      <xdr:rowOff>92659</xdr:rowOff>
    </xdr:to>
    <xdr:sp macro="" textlink="">
      <xdr:nvSpPr>
        <xdr:cNvPr id="489" name="円/楕円 488"/>
        <xdr:cNvSpPr/>
      </xdr:nvSpPr>
      <xdr:spPr>
        <a:xfrm>
          <a:off x="7810500" y="161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109186</xdr:rowOff>
    </xdr:from>
    <xdr:ext cx="534377" cy="259045"/>
    <xdr:sp macro="" textlink="">
      <xdr:nvSpPr>
        <xdr:cNvPr id="490" name="テキスト ボックス 489"/>
        <xdr:cNvSpPr txBox="1"/>
      </xdr:nvSpPr>
      <xdr:spPr>
        <a:xfrm>
          <a:off x="7594111" y="158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86728</xdr:rowOff>
    </xdr:from>
    <xdr:to>
      <xdr:col>10</xdr:col>
      <xdr:colOff>155575</xdr:colOff>
      <xdr:row>95</xdr:row>
      <xdr:rowOff>16878</xdr:rowOff>
    </xdr:to>
    <xdr:sp macro="" textlink="">
      <xdr:nvSpPr>
        <xdr:cNvPr id="491" name="円/楕円 490"/>
        <xdr:cNvSpPr/>
      </xdr:nvSpPr>
      <xdr:spPr>
        <a:xfrm>
          <a:off x="6921500" y="162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33405</xdr:rowOff>
    </xdr:from>
    <xdr:ext cx="534377" cy="259045"/>
    <xdr:sp macro="" textlink="">
      <xdr:nvSpPr>
        <xdr:cNvPr id="492" name="テキスト ボックス 491"/>
        <xdr:cNvSpPr txBox="1"/>
      </xdr:nvSpPr>
      <xdr:spPr>
        <a:xfrm>
          <a:off x="6705111" y="159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1991</xdr:rowOff>
    </xdr:from>
    <xdr:to>
      <xdr:col>23</xdr:col>
      <xdr:colOff>517525</xdr:colOff>
      <xdr:row>36</xdr:row>
      <xdr:rowOff>92014</xdr:rowOff>
    </xdr:to>
    <xdr:cxnSp macro="">
      <xdr:nvCxnSpPr>
        <xdr:cNvPr id="520" name="直線コネクタ 519"/>
        <xdr:cNvCxnSpPr/>
      </xdr:nvCxnSpPr>
      <xdr:spPr>
        <a:xfrm>
          <a:off x="15481300" y="6002741"/>
          <a:ext cx="838200" cy="26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21"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1991</xdr:rowOff>
    </xdr:from>
    <xdr:to>
      <xdr:col>22</xdr:col>
      <xdr:colOff>365125</xdr:colOff>
      <xdr:row>35</xdr:row>
      <xdr:rowOff>50409</xdr:rowOff>
    </xdr:to>
    <xdr:cxnSp macro="">
      <xdr:nvCxnSpPr>
        <xdr:cNvPr id="523" name="直線コネクタ 522"/>
        <xdr:cNvCxnSpPr/>
      </xdr:nvCxnSpPr>
      <xdr:spPr>
        <a:xfrm flipV="1">
          <a:off x="14592300" y="6002741"/>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5" name="テキスト ボックス 524"/>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50409</xdr:rowOff>
    </xdr:from>
    <xdr:to>
      <xdr:col>21</xdr:col>
      <xdr:colOff>161925</xdr:colOff>
      <xdr:row>36</xdr:row>
      <xdr:rowOff>165029</xdr:rowOff>
    </xdr:to>
    <xdr:cxnSp macro="">
      <xdr:nvCxnSpPr>
        <xdr:cNvPr id="526" name="直線コネクタ 525"/>
        <xdr:cNvCxnSpPr/>
      </xdr:nvCxnSpPr>
      <xdr:spPr>
        <a:xfrm flipV="1">
          <a:off x="13703300" y="6051159"/>
          <a:ext cx="889000" cy="28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8" name="テキスト ボックス 527"/>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151770</xdr:rowOff>
    </xdr:from>
    <xdr:to>
      <xdr:col>19</xdr:col>
      <xdr:colOff>644525</xdr:colOff>
      <xdr:row>36</xdr:row>
      <xdr:rowOff>165029</xdr:rowOff>
    </xdr:to>
    <xdr:cxnSp macro="">
      <xdr:nvCxnSpPr>
        <xdr:cNvPr id="529" name="直線コネクタ 528"/>
        <xdr:cNvCxnSpPr/>
      </xdr:nvCxnSpPr>
      <xdr:spPr>
        <a:xfrm>
          <a:off x="12814300" y="632397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1" name="テキスト ボックス 530"/>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41214</xdr:rowOff>
    </xdr:from>
    <xdr:to>
      <xdr:col>23</xdr:col>
      <xdr:colOff>568325</xdr:colOff>
      <xdr:row>36</xdr:row>
      <xdr:rowOff>142814</xdr:rowOff>
    </xdr:to>
    <xdr:sp macro="" textlink="">
      <xdr:nvSpPr>
        <xdr:cNvPr id="539" name="円/楕円 538"/>
        <xdr:cNvSpPr/>
      </xdr:nvSpPr>
      <xdr:spPr>
        <a:xfrm>
          <a:off x="16268700" y="62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64091</xdr:rowOff>
    </xdr:from>
    <xdr:ext cx="534377" cy="259045"/>
    <xdr:sp macro="" textlink="">
      <xdr:nvSpPr>
        <xdr:cNvPr id="540" name="消防費該当値テキスト"/>
        <xdr:cNvSpPr txBox="1"/>
      </xdr:nvSpPr>
      <xdr:spPr>
        <a:xfrm>
          <a:off x="16370300" y="60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122641</xdr:rowOff>
    </xdr:from>
    <xdr:to>
      <xdr:col>22</xdr:col>
      <xdr:colOff>415925</xdr:colOff>
      <xdr:row>35</xdr:row>
      <xdr:rowOff>52791</xdr:rowOff>
    </xdr:to>
    <xdr:sp macro="" textlink="">
      <xdr:nvSpPr>
        <xdr:cNvPr id="541" name="円/楕円 540"/>
        <xdr:cNvSpPr/>
      </xdr:nvSpPr>
      <xdr:spPr>
        <a:xfrm>
          <a:off x="15430500" y="59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69318</xdr:rowOff>
    </xdr:from>
    <xdr:ext cx="534377" cy="259045"/>
    <xdr:sp macro="" textlink="">
      <xdr:nvSpPr>
        <xdr:cNvPr id="542" name="テキスト ボックス 541"/>
        <xdr:cNvSpPr txBox="1"/>
      </xdr:nvSpPr>
      <xdr:spPr>
        <a:xfrm>
          <a:off x="15214111" y="57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171059</xdr:rowOff>
    </xdr:from>
    <xdr:to>
      <xdr:col>21</xdr:col>
      <xdr:colOff>212725</xdr:colOff>
      <xdr:row>35</xdr:row>
      <xdr:rowOff>101209</xdr:rowOff>
    </xdr:to>
    <xdr:sp macro="" textlink="">
      <xdr:nvSpPr>
        <xdr:cNvPr id="543" name="円/楕円 542"/>
        <xdr:cNvSpPr/>
      </xdr:nvSpPr>
      <xdr:spPr>
        <a:xfrm>
          <a:off x="14541500" y="60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117736</xdr:rowOff>
    </xdr:from>
    <xdr:ext cx="534377" cy="259045"/>
    <xdr:sp macro="" textlink="">
      <xdr:nvSpPr>
        <xdr:cNvPr id="544" name="テキスト ボックス 543"/>
        <xdr:cNvSpPr txBox="1"/>
      </xdr:nvSpPr>
      <xdr:spPr>
        <a:xfrm>
          <a:off x="14325111" y="57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114229</xdr:rowOff>
    </xdr:from>
    <xdr:to>
      <xdr:col>20</xdr:col>
      <xdr:colOff>9525</xdr:colOff>
      <xdr:row>37</xdr:row>
      <xdr:rowOff>44379</xdr:rowOff>
    </xdr:to>
    <xdr:sp macro="" textlink="">
      <xdr:nvSpPr>
        <xdr:cNvPr id="545" name="円/楕円 544"/>
        <xdr:cNvSpPr/>
      </xdr:nvSpPr>
      <xdr:spPr>
        <a:xfrm>
          <a:off x="13652500" y="62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60906</xdr:rowOff>
    </xdr:from>
    <xdr:ext cx="534377" cy="259045"/>
    <xdr:sp macro="" textlink="">
      <xdr:nvSpPr>
        <xdr:cNvPr id="546" name="テキスト ボックス 545"/>
        <xdr:cNvSpPr txBox="1"/>
      </xdr:nvSpPr>
      <xdr:spPr>
        <a:xfrm>
          <a:off x="13436111" y="60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100970</xdr:rowOff>
    </xdr:from>
    <xdr:to>
      <xdr:col>18</xdr:col>
      <xdr:colOff>492125</xdr:colOff>
      <xdr:row>37</xdr:row>
      <xdr:rowOff>31120</xdr:rowOff>
    </xdr:to>
    <xdr:sp macro="" textlink="">
      <xdr:nvSpPr>
        <xdr:cNvPr id="547" name="円/楕円 546"/>
        <xdr:cNvSpPr/>
      </xdr:nvSpPr>
      <xdr:spPr>
        <a:xfrm>
          <a:off x="12763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47647</xdr:rowOff>
    </xdr:from>
    <xdr:ext cx="534377" cy="259045"/>
    <xdr:sp macro="" textlink="">
      <xdr:nvSpPr>
        <xdr:cNvPr id="548" name="テキスト ボックス 547"/>
        <xdr:cNvSpPr txBox="1"/>
      </xdr:nvSpPr>
      <xdr:spPr>
        <a:xfrm>
          <a:off x="12547111" y="60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77997</xdr:rowOff>
    </xdr:from>
    <xdr:to>
      <xdr:col>23</xdr:col>
      <xdr:colOff>517525</xdr:colOff>
      <xdr:row>56</xdr:row>
      <xdr:rowOff>156102</xdr:rowOff>
    </xdr:to>
    <xdr:cxnSp macro="">
      <xdr:nvCxnSpPr>
        <xdr:cNvPr id="578" name="直線コネクタ 577"/>
        <xdr:cNvCxnSpPr/>
      </xdr:nvCxnSpPr>
      <xdr:spPr>
        <a:xfrm>
          <a:off x="15481300" y="9679197"/>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77997</xdr:rowOff>
    </xdr:from>
    <xdr:to>
      <xdr:col>22</xdr:col>
      <xdr:colOff>365125</xdr:colOff>
      <xdr:row>57</xdr:row>
      <xdr:rowOff>597</xdr:rowOff>
    </xdr:to>
    <xdr:cxnSp macro="">
      <xdr:nvCxnSpPr>
        <xdr:cNvPr id="581" name="直線コネクタ 580"/>
        <xdr:cNvCxnSpPr/>
      </xdr:nvCxnSpPr>
      <xdr:spPr>
        <a:xfrm flipV="1">
          <a:off x="14592300" y="9679197"/>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3" name="テキスト ボックス 582"/>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120326</xdr:rowOff>
    </xdr:from>
    <xdr:to>
      <xdr:col>21</xdr:col>
      <xdr:colOff>161925</xdr:colOff>
      <xdr:row>57</xdr:row>
      <xdr:rowOff>597</xdr:rowOff>
    </xdr:to>
    <xdr:cxnSp macro="">
      <xdr:nvCxnSpPr>
        <xdr:cNvPr id="584" name="直線コネクタ 583"/>
        <xdr:cNvCxnSpPr/>
      </xdr:nvCxnSpPr>
      <xdr:spPr>
        <a:xfrm>
          <a:off x="13703300" y="9721526"/>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6" name="テキスト ボックス 585"/>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64529</xdr:rowOff>
    </xdr:from>
    <xdr:to>
      <xdr:col>19</xdr:col>
      <xdr:colOff>644525</xdr:colOff>
      <xdr:row>56</xdr:row>
      <xdr:rowOff>120326</xdr:rowOff>
    </xdr:to>
    <xdr:cxnSp macro="">
      <xdr:nvCxnSpPr>
        <xdr:cNvPr id="587" name="直線コネクタ 586"/>
        <xdr:cNvCxnSpPr/>
      </xdr:nvCxnSpPr>
      <xdr:spPr>
        <a:xfrm>
          <a:off x="12814300" y="9322829"/>
          <a:ext cx="889000" cy="3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9" name="テキスト ボックス 588"/>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105302</xdr:rowOff>
    </xdr:from>
    <xdr:to>
      <xdr:col>23</xdr:col>
      <xdr:colOff>568325</xdr:colOff>
      <xdr:row>57</xdr:row>
      <xdr:rowOff>35452</xdr:rowOff>
    </xdr:to>
    <xdr:sp macro="" textlink="">
      <xdr:nvSpPr>
        <xdr:cNvPr id="597" name="円/楕円 596"/>
        <xdr:cNvSpPr/>
      </xdr:nvSpPr>
      <xdr:spPr>
        <a:xfrm>
          <a:off x="16268700" y="97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83729</xdr:rowOff>
    </xdr:from>
    <xdr:ext cx="534377" cy="259045"/>
    <xdr:sp macro="" textlink="">
      <xdr:nvSpPr>
        <xdr:cNvPr id="598" name="教育費該当値テキスト"/>
        <xdr:cNvSpPr txBox="1"/>
      </xdr:nvSpPr>
      <xdr:spPr>
        <a:xfrm>
          <a:off x="16370300" y="96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27197</xdr:rowOff>
    </xdr:from>
    <xdr:to>
      <xdr:col>22</xdr:col>
      <xdr:colOff>415925</xdr:colOff>
      <xdr:row>56</xdr:row>
      <xdr:rowOff>128797</xdr:rowOff>
    </xdr:to>
    <xdr:sp macro="" textlink="">
      <xdr:nvSpPr>
        <xdr:cNvPr id="599" name="円/楕円 598"/>
        <xdr:cNvSpPr/>
      </xdr:nvSpPr>
      <xdr:spPr>
        <a:xfrm>
          <a:off x="15430500" y="9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119924</xdr:rowOff>
    </xdr:from>
    <xdr:ext cx="534377" cy="259045"/>
    <xdr:sp macro="" textlink="">
      <xdr:nvSpPr>
        <xdr:cNvPr id="600" name="テキスト ボックス 599"/>
        <xdr:cNvSpPr txBox="1"/>
      </xdr:nvSpPr>
      <xdr:spPr>
        <a:xfrm>
          <a:off x="15214111" y="97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121247</xdr:rowOff>
    </xdr:from>
    <xdr:to>
      <xdr:col>21</xdr:col>
      <xdr:colOff>212725</xdr:colOff>
      <xdr:row>57</xdr:row>
      <xdr:rowOff>51397</xdr:rowOff>
    </xdr:to>
    <xdr:sp macro="" textlink="">
      <xdr:nvSpPr>
        <xdr:cNvPr id="601" name="円/楕円 600"/>
        <xdr:cNvSpPr/>
      </xdr:nvSpPr>
      <xdr:spPr>
        <a:xfrm>
          <a:off x="14541500" y="9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42524</xdr:rowOff>
    </xdr:from>
    <xdr:ext cx="534377" cy="259045"/>
    <xdr:sp macro="" textlink="">
      <xdr:nvSpPr>
        <xdr:cNvPr id="602" name="テキスト ボックス 601"/>
        <xdr:cNvSpPr txBox="1"/>
      </xdr:nvSpPr>
      <xdr:spPr>
        <a:xfrm>
          <a:off x="14325111" y="9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69526</xdr:rowOff>
    </xdr:from>
    <xdr:to>
      <xdr:col>20</xdr:col>
      <xdr:colOff>9525</xdr:colOff>
      <xdr:row>56</xdr:row>
      <xdr:rowOff>171126</xdr:rowOff>
    </xdr:to>
    <xdr:sp macro="" textlink="">
      <xdr:nvSpPr>
        <xdr:cNvPr id="603" name="円/楕円 602"/>
        <xdr:cNvSpPr/>
      </xdr:nvSpPr>
      <xdr:spPr>
        <a:xfrm>
          <a:off x="13652500" y="96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162253</xdr:rowOff>
    </xdr:from>
    <xdr:ext cx="534377" cy="259045"/>
    <xdr:sp macro="" textlink="">
      <xdr:nvSpPr>
        <xdr:cNvPr id="604" name="テキスト ボックス 603"/>
        <xdr:cNvSpPr txBox="1"/>
      </xdr:nvSpPr>
      <xdr:spPr>
        <a:xfrm>
          <a:off x="13436111" y="97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13729</xdr:rowOff>
    </xdr:from>
    <xdr:to>
      <xdr:col>18</xdr:col>
      <xdr:colOff>492125</xdr:colOff>
      <xdr:row>54</xdr:row>
      <xdr:rowOff>115329</xdr:rowOff>
    </xdr:to>
    <xdr:sp macro="" textlink="">
      <xdr:nvSpPr>
        <xdr:cNvPr id="605" name="円/楕円 604"/>
        <xdr:cNvSpPr/>
      </xdr:nvSpPr>
      <xdr:spPr>
        <a:xfrm>
          <a:off x="12763500" y="92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131856</xdr:rowOff>
    </xdr:from>
    <xdr:ext cx="534377" cy="259045"/>
    <xdr:sp macro="" textlink="">
      <xdr:nvSpPr>
        <xdr:cNvPr id="606" name="テキスト ボックス 605"/>
        <xdr:cNvSpPr txBox="1"/>
      </xdr:nvSpPr>
      <xdr:spPr>
        <a:xfrm>
          <a:off x="12547111" y="90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55507</xdr:rowOff>
    </xdr:from>
    <xdr:to>
      <xdr:col>23</xdr:col>
      <xdr:colOff>517525</xdr:colOff>
      <xdr:row>78</xdr:row>
      <xdr:rowOff>75989</xdr:rowOff>
    </xdr:to>
    <xdr:cxnSp macro="">
      <xdr:nvCxnSpPr>
        <xdr:cNvPr id="633" name="直線コネクタ 632"/>
        <xdr:cNvCxnSpPr/>
      </xdr:nvCxnSpPr>
      <xdr:spPr>
        <a:xfrm>
          <a:off x="15481300" y="13085707"/>
          <a:ext cx="838200" cy="36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4"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55507</xdr:rowOff>
    </xdr:from>
    <xdr:to>
      <xdr:col>22</xdr:col>
      <xdr:colOff>365125</xdr:colOff>
      <xdr:row>78</xdr:row>
      <xdr:rowOff>3249</xdr:rowOff>
    </xdr:to>
    <xdr:cxnSp macro="">
      <xdr:nvCxnSpPr>
        <xdr:cNvPr id="636" name="直線コネクタ 635"/>
        <xdr:cNvCxnSpPr/>
      </xdr:nvCxnSpPr>
      <xdr:spPr>
        <a:xfrm flipV="1">
          <a:off x="14592300" y="13085707"/>
          <a:ext cx="889000" cy="29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40901</xdr:rowOff>
    </xdr:from>
    <xdr:ext cx="469744" cy="259045"/>
    <xdr:sp macro="" textlink="">
      <xdr:nvSpPr>
        <xdr:cNvPr id="638" name="テキスト ボックス 637"/>
        <xdr:cNvSpPr txBox="1"/>
      </xdr:nvSpPr>
      <xdr:spPr>
        <a:xfrm>
          <a:off x="15246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3249</xdr:rowOff>
    </xdr:from>
    <xdr:to>
      <xdr:col>21</xdr:col>
      <xdr:colOff>161925</xdr:colOff>
      <xdr:row>78</xdr:row>
      <xdr:rowOff>99489</xdr:rowOff>
    </xdr:to>
    <xdr:cxnSp macro="">
      <xdr:nvCxnSpPr>
        <xdr:cNvPr id="639" name="直線コネクタ 638"/>
        <xdr:cNvCxnSpPr/>
      </xdr:nvCxnSpPr>
      <xdr:spPr>
        <a:xfrm flipV="1">
          <a:off x="13703300" y="13376349"/>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1" name="テキスト ボックス 640"/>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51050</xdr:rowOff>
    </xdr:from>
    <xdr:to>
      <xdr:col>19</xdr:col>
      <xdr:colOff>644525</xdr:colOff>
      <xdr:row>78</xdr:row>
      <xdr:rowOff>99489</xdr:rowOff>
    </xdr:to>
    <xdr:cxnSp macro="">
      <xdr:nvCxnSpPr>
        <xdr:cNvPr id="642" name="直線コネクタ 641"/>
        <xdr:cNvCxnSpPr/>
      </xdr:nvCxnSpPr>
      <xdr:spPr>
        <a:xfrm>
          <a:off x="12814300" y="13424150"/>
          <a:ext cx="889000" cy="4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25189</xdr:rowOff>
    </xdr:from>
    <xdr:to>
      <xdr:col>23</xdr:col>
      <xdr:colOff>568325</xdr:colOff>
      <xdr:row>78</xdr:row>
      <xdr:rowOff>126789</xdr:rowOff>
    </xdr:to>
    <xdr:sp macro="" textlink="">
      <xdr:nvSpPr>
        <xdr:cNvPr id="652" name="円/楕円 651"/>
        <xdr:cNvSpPr/>
      </xdr:nvSpPr>
      <xdr:spPr>
        <a:xfrm>
          <a:off x="16268700" y="133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156016</xdr:rowOff>
    </xdr:from>
    <xdr:ext cx="469744" cy="259045"/>
    <xdr:sp macro="" textlink="">
      <xdr:nvSpPr>
        <xdr:cNvPr id="653" name="災害復旧費該当値テキスト"/>
        <xdr:cNvSpPr txBox="1"/>
      </xdr:nvSpPr>
      <xdr:spPr>
        <a:xfrm>
          <a:off x="16370300" y="131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4707</xdr:rowOff>
    </xdr:from>
    <xdr:to>
      <xdr:col>22</xdr:col>
      <xdr:colOff>415925</xdr:colOff>
      <xdr:row>76</xdr:row>
      <xdr:rowOff>106307</xdr:rowOff>
    </xdr:to>
    <xdr:sp macro="" textlink="">
      <xdr:nvSpPr>
        <xdr:cNvPr id="654" name="円/楕円 653"/>
        <xdr:cNvSpPr/>
      </xdr:nvSpPr>
      <xdr:spPr>
        <a:xfrm>
          <a:off x="15430500" y="130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122834</xdr:rowOff>
    </xdr:from>
    <xdr:ext cx="534377" cy="259045"/>
    <xdr:sp macro="" textlink="">
      <xdr:nvSpPr>
        <xdr:cNvPr id="655" name="テキスト ボックス 654"/>
        <xdr:cNvSpPr txBox="1"/>
      </xdr:nvSpPr>
      <xdr:spPr>
        <a:xfrm>
          <a:off x="15214111" y="128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123899</xdr:rowOff>
    </xdr:from>
    <xdr:to>
      <xdr:col>21</xdr:col>
      <xdr:colOff>212725</xdr:colOff>
      <xdr:row>78</xdr:row>
      <xdr:rowOff>54049</xdr:rowOff>
    </xdr:to>
    <xdr:sp macro="" textlink="">
      <xdr:nvSpPr>
        <xdr:cNvPr id="656" name="円/楕円 655"/>
        <xdr:cNvSpPr/>
      </xdr:nvSpPr>
      <xdr:spPr>
        <a:xfrm>
          <a:off x="14541500" y="133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70576</xdr:rowOff>
    </xdr:from>
    <xdr:ext cx="469744" cy="259045"/>
    <xdr:sp macro="" textlink="">
      <xdr:nvSpPr>
        <xdr:cNvPr id="657" name="テキスト ボックス 656"/>
        <xdr:cNvSpPr txBox="1"/>
      </xdr:nvSpPr>
      <xdr:spPr>
        <a:xfrm>
          <a:off x="14357427" y="1310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48689</xdr:rowOff>
    </xdr:from>
    <xdr:to>
      <xdr:col>20</xdr:col>
      <xdr:colOff>9525</xdr:colOff>
      <xdr:row>78</xdr:row>
      <xdr:rowOff>150289</xdr:rowOff>
    </xdr:to>
    <xdr:sp macro="" textlink="">
      <xdr:nvSpPr>
        <xdr:cNvPr id="658" name="円/楕円 657"/>
        <xdr:cNvSpPr/>
      </xdr:nvSpPr>
      <xdr:spPr>
        <a:xfrm>
          <a:off x="13652500" y="13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141416</xdr:rowOff>
    </xdr:from>
    <xdr:ext cx="469744" cy="259045"/>
    <xdr:sp macro="" textlink="">
      <xdr:nvSpPr>
        <xdr:cNvPr id="659" name="テキスト ボックス 658"/>
        <xdr:cNvSpPr txBox="1"/>
      </xdr:nvSpPr>
      <xdr:spPr>
        <a:xfrm>
          <a:off x="13468427" y="135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250</xdr:rowOff>
    </xdr:from>
    <xdr:to>
      <xdr:col>18</xdr:col>
      <xdr:colOff>492125</xdr:colOff>
      <xdr:row>78</xdr:row>
      <xdr:rowOff>101850</xdr:rowOff>
    </xdr:to>
    <xdr:sp macro="" textlink="">
      <xdr:nvSpPr>
        <xdr:cNvPr id="660" name="円/楕円 659"/>
        <xdr:cNvSpPr/>
      </xdr:nvSpPr>
      <xdr:spPr>
        <a:xfrm>
          <a:off x="12763500" y="133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92977</xdr:rowOff>
    </xdr:from>
    <xdr:ext cx="469744" cy="259045"/>
    <xdr:sp macro="" textlink="">
      <xdr:nvSpPr>
        <xdr:cNvPr id="661" name="テキスト ボックス 660"/>
        <xdr:cNvSpPr txBox="1"/>
      </xdr:nvSpPr>
      <xdr:spPr>
        <a:xfrm>
          <a:off x="12579427" y="1346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109589</xdr:rowOff>
    </xdr:from>
    <xdr:to>
      <xdr:col>23</xdr:col>
      <xdr:colOff>517525</xdr:colOff>
      <xdr:row>95</xdr:row>
      <xdr:rowOff>49682</xdr:rowOff>
    </xdr:to>
    <xdr:cxnSp macro="">
      <xdr:nvCxnSpPr>
        <xdr:cNvPr id="690" name="直線コネクタ 689"/>
        <xdr:cNvCxnSpPr/>
      </xdr:nvCxnSpPr>
      <xdr:spPr>
        <a:xfrm>
          <a:off x="15481300" y="16225889"/>
          <a:ext cx="8382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90119</xdr:rowOff>
    </xdr:from>
    <xdr:to>
      <xdr:col>22</xdr:col>
      <xdr:colOff>365125</xdr:colOff>
      <xdr:row>94</xdr:row>
      <xdr:rowOff>109589</xdr:rowOff>
    </xdr:to>
    <xdr:cxnSp macro="">
      <xdr:nvCxnSpPr>
        <xdr:cNvPr id="693" name="直線コネクタ 692"/>
        <xdr:cNvCxnSpPr/>
      </xdr:nvCxnSpPr>
      <xdr:spPr>
        <a:xfrm>
          <a:off x="14592300" y="16206419"/>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5" name="テキスト ボックス 694"/>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72695</xdr:rowOff>
    </xdr:from>
    <xdr:to>
      <xdr:col>21</xdr:col>
      <xdr:colOff>161925</xdr:colOff>
      <xdr:row>94</xdr:row>
      <xdr:rowOff>90119</xdr:rowOff>
    </xdr:to>
    <xdr:cxnSp macro="">
      <xdr:nvCxnSpPr>
        <xdr:cNvPr id="696" name="直線コネクタ 695"/>
        <xdr:cNvCxnSpPr/>
      </xdr:nvCxnSpPr>
      <xdr:spPr>
        <a:xfrm>
          <a:off x="13703300" y="1618899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8" name="テキスト ボックス 697"/>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61658</xdr:rowOff>
    </xdr:from>
    <xdr:to>
      <xdr:col>19</xdr:col>
      <xdr:colOff>644525</xdr:colOff>
      <xdr:row>94</xdr:row>
      <xdr:rowOff>72695</xdr:rowOff>
    </xdr:to>
    <xdr:cxnSp macro="">
      <xdr:nvCxnSpPr>
        <xdr:cNvPr id="699" name="直線コネクタ 698"/>
        <xdr:cNvCxnSpPr/>
      </xdr:nvCxnSpPr>
      <xdr:spPr>
        <a:xfrm>
          <a:off x="12814300" y="16177958"/>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1" name="テキスト ボックス 700"/>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170332</xdr:rowOff>
    </xdr:from>
    <xdr:to>
      <xdr:col>23</xdr:col>
      <xdr:colOff>568325</xdr:colOff>
      <xdr:row>95</xdr:row>
      <xdr:rowOff>100482</xdr:rowOff>
    </xdr:to>
    <xdr:sp macro="" textlink="">
      <xdr:nvSpPr>
        <xdr:cNvPr id="709" name="円/楕円 708"/>
        <xdr:cNvSpPr/>
      </xdr:nvSpPr>
      <xdr:spPr>
        <a:xfrm>
          <a:off x="16268700" y="162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148759</xdr:rowOff>
    </xdr:from>
    <xdr:ext cx="534377" cy="259045"/>
    <xdr:sp macro="" textlink="">
      <xdr:nvSpPr>
        <xdr:cNvPr id="710" name="公債費該当値テキスト"/>
        <xdr:cNvSpPr txBox="1"/>
      </xdr:nvSpPr>
      <xdr:spPr>
        <a:xfrm>
          <a:off x="16370300" y="1626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58789</xdr:rowOff>
    </xdr:from>
    <xdr:to>
      <xdr:col>22</xdr:col>
      <xdr:colOff>415925</xdr:colOff>
      <xdr:row>94</xdr:row>
      <xdr:rowOff>160389</xdr:rowOff>
    </xdr:to>
    <xdr:sp macro="" textlink="">
      <xdr:nvSpPr>
        <xdr:cNvPr id="711" name="円/楕円 710"/>
        <xdr:cNvSpPr/>
      </xdr:nvSpPr>
      <xdr:spPr>
        <a:xfrm>
          <a:off x="15430500" y="161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5466</xdr:rowOff>
    </xdr:from>
    <xdr:ext cx="534377" cy="259045"/>
    <xdr:sp macro="" textlink="">
      <xdr:nvSpPr>
        <xdr:cNvPr id="712" name="テキスト ボックス 711"/>
        <xdr:cNvSpPr txBox="1"/>
      </xdr:nvSpPr>
      <xdr:spPr>
        <a:xfrm>
          <a:off x="15214111" y="159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39319</xdr:rowOff>
    </xdr:from>
    <xdr:to>
      <xdr:col>21</xdr:col>
      <xdr:colOff>212725</xdr:colOff>
      <xdr:row>94</xdr:row>
      <xdr:rowOff>140919</xdr:rowOff>
    </xdr:to>
    <xdr:sp macro="" textlink="">
      <xdr:nvSpPr>
        <xdr:cNvPr id="713" name="円/楕円 712"/>
        <xdr:cNvSpPr/>
      </xdr:nvSpPr>
      <xdr:spPr>
        <a:xfrm>
          <a:off x="14541500" y="161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157446</xdr:rowOff>
    </xdr:from>
    <xdr:ext cx="534377" cy="259045"/>
    <xdr:sp macro="" textlink="">
      <xdr:nvSpPr>
        <xdr:cNvPr id="714" name="テキスト ボックス 713"/>
        <xdr:cNvSpPr txBox="1"/>
      </xdr:nvSpPr>
      <xdr:spPr>
        <a:xfrm>
          <a:off x="14325111" y="159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21895</xdr:rowOff>
    </xdr:from>
    <xdr:to>
      <xdr:col>20</xdr:col>
      <xdr:colOff>9525</xdr:colOff>
      <xdr:row>94</xdr:row>
      <xdr:rowOff>123495</xdr:rowOff>
    </xdr:to>
    <xdr:sp macro="" textlink="">
      <xdr:nvSpPr>
        <xdr:cNvPr id="715" name="円/楕円 714"/>
        <xdr:cNvSpPr/>
      </xdr:nvSpPr>
      <xdr:spPr>
        <a:xfrm>
          <a:off x="13652500" y="161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140022</xdr:rowOff>
    </xdr:from>
    <xdr:ext cx="534377" cy="259045"/>
    <xdr:sp macro="" textlink="">
      <xdr:nvSpPr>
        <xdr:cNvPr id="716" name="テキスト ボックス 715"/>
        <xdr:cNvSpPr txBox="1"/>
      </xdr:nvSpPr>
      <xdr:spPr>
        <a:xfrm>
          <a:off x="13436111" y="159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10858</xdr:rowOff>
    </xdr:from>
    <xdr:to>
      <xdr:col>18</xdr:col>
      <xdr:colOff>492125</xdr:colOff>
      <xdr:row>94</xdr:row>
      <xdr:rowOff>112458</xdr:rowOff>
    </xdr:to>
    <xdr:sp macro="" textlink="">
      <xdr:nvSpPr>
        <xdr:cNvPr id="717" name="円/楕円 716"/>
        <xdr:cNvSpPr/>
      </xdr:nvSpPr>
      <xdr:spPr>
        <a:xfrm>
          <a:off x="12763500" y="161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128985</xdr:rowOff>
    </xdr:from>
    <xdr:ext cx="534377" cy="259045"/>
    <xdr:sp macro="" textlink="">
      <xdr:nvSpPr>
        <xdr:cNvPr id="718" name="テキスト ボックス 717"/>
        <xdr:cNvSpPr txBox="1"/>
      </xdr:nvSpPr>
      <xdr:spPr>
        <a:xfrm>
          <a:off x="12547111" y="159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前年度と比較して大きく増加しているのは、</a:t>
          </a:r>
          <a:r>
            <a:rPr kumimoji="1" lang="ja-JP" altLang="en-US" sz="1100">
              <a:solidFill>
                <a:schemeClr val="dk1"/>
              </a:solidFill>
              <a:effectLst/>
              <a:latin typeface="+mn-lt"/>
              <a:ea typeface="+mn-ea"/>
              <a:cs typeface="+mn-cs"/>
            </a:rPr>
            <a:t>民生費、農林水産業費、土木費</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私立保育園の整備費助成による増、農林水産業費は集出荷施設整備助成による増、土木費は高山駅周辺整備事業による増が主な要因である。</a:t>
          </a:r>
          <a:endParaRPr lang="ja-JP" altLang="ja-JP" sz="1400">
            <a:effectLst/>
          </a:endParaRPr>
        </a:p>
        <a:p>
          <a:r>
            <a:rPr kumimoji="1" lang="ja-JP" altLang="ja-JP" sz="1100">
              <a:solidFill>
                <a:schemeClr val="dk1"/>
              </a:solidFill>
              <a:effectLst/>
              <a:latin typeface="+mn-lt"/>
              <a:ea typeface="+mn-ea"/>
              <a:cs typeface="+mn-cs"/>
            </a:rPr>
            <a:t>　類似団体平均と比較すると、労働費や商工費が大きく上回っている。主な</a:t>
          </a:r>
          <a:r>
            <a:rPr kumimoji="1" lang="ja-JP" altLang="en-US" sz="1100">
              <a:solidFill>
                <a:schemeClr val="dk1"/>
              </a:solidFill>
              <a:effectLst/>
              <a:latin typeface="+mn-lt"/>
              <a:ea typeface="+mn-ea"/>
              <a:cs typeface="+mn-cs"/>
            </a:rPr>
            <a:t>ものは</a:t>
          </a:r>
          <a:r>
            <a:rPr kumimoji="1" lang="ja-JP" altLang="ja-JP" sz="1100">
              <a:solidFill>
                <a:schemeClr val="dk1"/>
              </a:solidFill>
              <a:effectLst/>
              <a:latin typeface="+mn-lt"/>
              <a:ea typeface="+mn-ea"/>
              <a:cs typeface="+mn-cs"/>
            </a:rPr>
            <a:t>、労働費では勤労者の生活安定のための市融資制度に伴う貸付金、商工費は市制度融資に伴う貸付金、企業誘致対策事業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観光協会等助成事業などの補助費等である。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財政調整基金残高は、普通交付税の合併算定替による適用期限終了、人口減少による税収減、高齢化の進展に伴う社会保障経費の増大などに備えるため、積立を行っていることにより増加傾向にある。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実質単年度収支が平成２８年度にマイナスとなっているのは、純繰越金を活用した積極的な景気対策を実施したことによるものである。</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実質収支に増減はあるものの、すべての会計で黒字となっている。</a:t>
          </a:r>
          <a:endParaRPr lang="ja-JP" altLang="ja-JP" sz="1400">
            <a:effectLst/>
          </a:endParaRPr>
        </a:p>
        <a:p>
          <a:r>
            <a:rPr kumimoji="1" lang="ja-JP" altLang="ja-JP" sz="11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49739572</v>
      </c>
      <c r="BO4" s="411"/>
      <c r="BP4" s="411"/>
      <c r="BQ4" s="411"/>
      <c r="BR4" s="411"/>
      <c r="BS4" s="411"/>
      <c r="BT4" s="411"/>
      <c r="BU4" s="412"/>
      <c r="BV4" s="410">
        <v>52242792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10</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46794563</v>
      </c>
      <c r="BO5" s="416"/>
      <c r="BP5" s="416"/>
      <c r="BQ5" s="416"/>
      <c r="BR5" s="416"/>
      <c r="BS5" s="416"/>
      <c r="BT5" s="416"/>
      <c r="BU5" s="417"/>
      <c r="BV5" s="415">
        <v>48244590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79.8</v>
      </c>
      <c r="CU5" s="386"/>
      <c r="CV5" s="386"/>
      <c r="CW5" s="386"/>
      <c r="CX5" s="386"/>
      <c r="CY5" s="386"/>
      <c r="CZ5" s="386"/>
      <c r="DA5" s="387"/>
      <c r="DB5" s="385">
        <v>77.599999999999994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2945009</v>
      </c>
      <c r="BO6" s="416"/>
      <c r="BP6" s="416"/>
      <c r="BQ6" s="416"/>
      <c r="BR6" s="416"/>
      <c r="BS6" s="416"/>
      <c r="BT6" s="416"/>
      <c r="BU6" s="417"/>
      <c r="BV6" s="415">
        <v>3998202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83.8</v>
      </c>
      <c r="CU6" s="562"/>
      <c r="CV6" s="562"/>
      <c r="CW6" s="562"/>
      <c r="CX6" s="562"/>
      <c r="CY6" s="562"/>
      <c r="CZ6" s="562"/>
      <c r="DA6" s="563"/>
      <c r="DB6" s="561">
        <v>82.8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984717</v>
      </c>
      <c r="BO7" s="416"/>
      <c r="BP7" s="416"/>
      <c r="BQ7" s="416"/>
      <c r="BR7" s="416"/>
      <c r="BS7" s="416"/>
      <c r="BT7" s="416"/>
      <c r="BU7" s="417"/>
      <c r="BV7" s="415">
        <v>941982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29116389</v>
      </c>
      <c r="CU7" s="416"/>
      <c r="CV7" s="416"/>
      <c r="CW7" s="416"/>
      <c r="CX7" s="416"/>
      <c r="CY7" s="416"/>
      <c r="CZ7" s="416"/>
      <c r="DA7" s="417"/>
      <c r="DB7" s="415">
        <v>30696681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1960292</v>
      </c>
      <c r="BO8" s="416"/>
      <c r="BP8" s="416"/>
      <c r="BQ8" s="416"/>
      <c r="BR8" s="416"/>
      <c r="BS8" s="416"/>
      <c r="BT8" s="416"/>
      <c r="BU8" s="417"/>
      <c r="BV8" s="415">
        <v>3056220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89182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-1095928</v>
      </c>
      <c r="BO9" s="416"/>
      <c r="BP9" s="416"/>
      <c r="BQ9" s="416"/>
      <c r="BR9" s="416"/>
      <c r="BS9" s="416"/>
      <c r="BT9" s="416"/>
      <c r="BU9" s="417"/>
      <c r="BV9" s="415">
        <v>454450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15.2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92747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225533</v>
      </c>
      <c r="BO10" s="416"/>
      <c r="BP10" s="416"/>
      <c r="BQ10" s="416"/>
      <c r="BR10" s="416"/>
      <c r="BS10" s="416"/>
      <c r="BT10" s="416"/>
      <c r="BU10" s="417"/>
      <c r="BV10" s="415">
        <v>1139699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89913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89353</v>
      </c>
      <c r="S13" s="517"/>
      <c r="T13" s="517"/>
      <c r="U13" s="517"/>
      <c r="V13" s="518"/>
      <c r="W13" s="504" t="s">
        <v>124</v>
      </c>
      <c r="X13" s="428"/>
      <c r="Y13" s="428"/>
      <c r="Z13" s="428"/>
      <c r="AA13" s="428"/>
      <c r="AB13" s="429"/>
      <c r="AC13" s="391">
        <v>5264</v>
      </c>
      <c r="AD13" s="392"/>
      <c r="AE13" s="392"/>
      <c r="AF13" s="392"/>
      <c r="AG13" s="393"/>
      <c r="AH13" s="391">
        <v>5419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-870395</v>
      </c>
      <c r="BO13" s="416"/>
      <c r="BP13" s="416"/>
      <c r="BQ13" s="416"/>
      <c r="BR13" s="416"/>
      <c r="BS13" s="416"/>
      <c r="BT13" s="416"/>
      <c r="BU13" s="417"/>
      <c r="BV13" s="415">
        <v>1594149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90763</v>
      </c>
      <c r="S14" s="517"/>
      <c r="T14" s="517"/>
      <c r="U14" s="517"/>
      <c r="V14" s="518"/>
      <c r="W14" s="519"/>
      <c r="X14" s="431"/>
      <c r="Y14" s="431"/>
      <c r="Z14" s="431"/>
      <c r="AA14" s="431"/>
      <c r="AB14" s="432"/>
      <c r="AC14" s="509">
        <v>10.9</v>
      </c>
      <c r="AD14" s="510"/>
      <c r="AE14" s="510"/>
      <c r="AF14" s="510"/>
      <c r="AG14" s="511"/>
      <c r="AH14" s="509">
        <v>11.1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90256</v>
      </c>
      <c r="S15" s="517"/>
      <c r="T15" s="517"/>
      <c r="U15" s="517"/>
      <c r="V15" s="518"/>
      <c r="W15" s="504" t="s">
        <v>130</v>
      </c>
      <c r="X15" s="428"/>
      <c r="Y15" s="428"/>
      <c r="Z15" s="428"/>
      <c r="AA15" s="428"/>
      <c r="AB15" s="429"/>
      <c r="AC15" s="391">
        <v>11134</v>
      </c>
      <c r="AD15" s="392"/>
      <c r="AE15" s="392"/>
      <c r="AF15" s="392"/>
      <c r="AG15" s="393"/>
      <c r="AH15" s="391">
        <v>11130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11683190</v>
      </c>
      <c r="BO15" s="411"/>
      <c r="BP15" s="411"/>
      <c r="BQ15" s="411"/>
      <c r="BR15" s="411"/>
      <c r="BS15" s="411"/>
      <c r="BT15" s="411"/>
      <c r="BU15" s="412"/>
      <c r="BV15" s="410">
        <v>11372516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23</v>
      </c>
      <c r="AD16" s="510"/>
      <c r="AE16" s="510"/>
      <c r="AF16" s="510"/>
      <c r="AG16" s="511"/>
      <c r="AH16" s="509">
        <v>22.8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22286090</v>
      </c>
      <c r="BO16" s="416"/>
      <c r="BP16" s="416"/>
      <c r="BQ16" s="416"/>
      <c r="BR16" s="416"/>
      <c r="BS16" s="416"/>
      <c r="BT16" s="416"/>
      <c r="BU16" s="417"/>
      <c r="BV16" s="415">
        <v>22046963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31975</v>
      </c>
      <c r="AD17" s="392"/>
      <c r="AE17" s="392"/>
      <c r="AF17" s="392"/>
      <c r="AG17" s="393"/>
      <c r="AH17" s="391">
        <v>32328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14856255</v>
      </c>
      <c r="BO17" s="416"/>
      <c r="BP17" s="416"/>
      <c r="BQ17" s="416"/>
      <c r="BR17" s="416"/>
      <c r="BS17" s="416"/>
      <c r="BT17" s="416"/>
      <c r="BU17" s="417"/>
      <c r="BV17" s="415">
        <v>14461874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2177.61</v>
      </c>
      <c r="M18" s="480"/>
      <c r="N18" s="480"/>
      <c r="O18" s="480"/>
      <c r="P18" s="480"/>
      <c r="Q18" s="480"/>
      <c r="R18" s="481"/>
      <c r="S18" s="481"/>
      <c r="T18" s="481"/>
      <c r="U18" s="481"/>
      <c r="V18" s="482"/>
      <c r="W18" s="496"/>
      <c r="X18" s="497"/>
      <c r="Y18" s="497"/>
      <c r="Z18" s="497"/>
      <c r="AA18" s="497"/>
      <c r="AB18" s="505"/>
      <c r="AC18" s="379">
        <v>66.099999999999994</v>
      </c>
      <c r="AD18" s="380"/>
      <c r="AE18" s="380"/>
      <c r="AF18" s="380"/>
      <c r="AG18" s="483"/>
      <c r="AH18" s="379">
        <v>66.099999999999994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23520737</v>
      </c>
      <c r="BO18" s="416"/>
      <c r="BP18" s="416"/>
      <c r="BQ18" s="416"/>
      <c r="BR18" s="416"/>
      <c r="BS18" s="416"/>
      <c r="BT18" s="416"/>
      <c r="BU18" s="417"/>
      <c r="BV18" s="415">
        <v>24527984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34471922</v>
      </c>
      <c r="BO19" s="416"/>
      <c r="BP19" s="416"/>
      <c r="BQ19" s="416"/>
      <c r="BR19" s="416"/>
      <c r="BS19" s="416"/>
      <c r="BT19" s="416"/>
      <c r="BU19" s="417"/>
      <c r="BV19" s="415">
        <v>37011978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32670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29230169</v>
      </c>
      <c r="BO23" s="416"/>
      <c r="BP23" s="416"/>
      <c r="BQ23" s="416"/>
      <c r="BR23" s="416"/>
      <c r="BS23" s="416"/>
      <c r="BT23" s="416"/>
      <c r="BU23" s="417"/>
      <c r="BV23" s="415">
        <v>32272433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9610</v>
      </c>
      <c r="R24" s="392"/>
      <c r="S24" s="392"/>
      <c r="T24" s="392"/>
      <c r="U24" s="392"/>
      <c r="V24" s="393"/>
      <c r="W24" s="457"/>
      <c r="X24" s="448"/>
      <c r="Y24" s="449"/>
      <c r="Z24" s="388" t="s">
        <v>154</v>
      </c>
      <c r="AA24" s="389"/>
      <c r="AB24" s="389"/>
      <c r="AC24" s="389"/>
      <c r="AD24" s="389"/>
      <c r="AE24" s="389"/>
      <c r="AF24" s="389"/>
      <c r="AG24" s="390"/>
      <c r="AH24" s="391">
        <v>745</v>
      </c>
      <c r="AI24" s="392"/>
      <c r="AJ24" s="392"/>
      <c r="AK24" s="392"/>
      <c r="AL24" s="393"/>
      <c r="AM24" s="391">
        <v>2480105</v>
      </c>
      <c r="AN24" s="392"/>
      <c r="AO24" s="392"/>
      <c r="AP24" s="392"/>
      <c r="AQ24" s="392"/>
      <c r="AR24" s="393"/>
      <c r="AS24" s="391">
        <v>3329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15698641</v>
      </c>
      <c r="BO24" s="416"/>
      <c r="BP24" s="416"/>
      <c r="BQ24" s="416"/>
      <c r="BR24" s="416"/>
      <c r="BS24" s="416"/>
      <c r="BT24" s="416"/>
      <c r="BU24" s="417"/>
      <c r="BV24" s="415">
        <v>17740515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8020</v>
      </c>
      <c r="R25" s="392"/>
      <c r="S25" s="392"/>
      <c r="T25" s="392"/>
      <c r="U25" s="392"/>
      <c r="V25" s="393"/>
      <c r="W25" s="457"/>
      <c r="X25" s="448"/>
      <c r="Y25" s="449"/>
      <c r="Z25" s="388" t="s">
        <v>157</v>
      </c>
      <c r="AA25" s="389"/>
      <c r="AB25" s="389"/>
      <c r="AC25" s="389"/>
      <c r="AD25" s="389"/>
      <c r="AE25" s="389"/>
      <c r="AF25" s="389"/>
      <c r="AG25" s="390"/>
      <c r="AH25" s="391">
        <v>145</v>
      </c>
      <c r="AI25" s="392"/>
      <c r="AJ25" s="392"/>
      <c r="AK25" s="392"/>
      <c r="AL25" s="393"/>
      <c r="AM25" s="391">
        <v>468495</v>
      </c>
      <c r="AN25" s="392"/>
      <c r="AO25" s="392"/>
      <c r="AP25" s="392"/>
      <c r="AQ25" s="392"/>
      <c r="AR25" s="393"/>
      <c r="AS25" s="391">
        <v>3231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2937374</v>
      </c>
      <c r="BO25" s="411"/>
      <c r="BP25" s="411"/>
      <c r="BQ25" s="411"/>
      <c r="BR25" s="411"/>
      <c r="BS25" s="411"/>
      <c r="BT25" s="411"/>
      <c r="BU25" s="412"/>
      <c r="BV25" s="410">
        <v>5169093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6500</v>
      </c>
      <c r="R26" s="392"/>
      <c r="S26" s="392"/>
      <c r="T26" s="392"/>
      <c r="U26" s="392"/>
      <c r="V26" s="393"/>
      <c r="W26" s="457"/>
      <c r="X26" s="448"/>
      <c r="Y26" s="449"/>
      <c r="Z26" s="388" t="s">
        <v>160</v>
      </c>
      <c r="AA26" s="470"/>
      <c r="AB26" s="470"/>
      <c r="AC26" s="470"/>
      <c r="AD26" s="470"/>
      <c r="AE26" s="470"/>
      <c r="AF26" s="470"/>
      <c r="AG26" s="471"/>
      <c r="AH26" s="391">
        <v>59</v>
      </c>
      <c r="AI26" s="392"/>
      <c r="AJ26" s="392"/>
      <c r="AK26" s="392"/>
      <c r="AL26" s="393"/>
      <c r="AM26" s="391">
        <v>173873</v>
      </c>
      <c r="AN26" s="392"/>
      <c r="AO26" s="392"/>
      <c r="AP26" s="392"/>
      <c r="AQ26" s="392"/>
      <c r="AR26" s="393"/>
      <c r="AS26" s="391">
        <v>2947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4880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1556387</v>
      </c>
      <c r="BO27" s="419"/>
      <c r="BP27" s="419"/>
      <c r="BQ27" s="419"/>
      <c r="BR27" s="419"/>
      <c r="BS27" s="419"/>
      <c r="BT27" s="419"/>
      <c r="BU27" s="420"/>
      <c r="BV27" s="418">
        <v>1552689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4420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27209130</v>
      </c>
      <c r="BO28" s="411"/>
      <c r="BP28" s="411"/>
      <c r="BQ28" s="411"/>
      <c r="BR28" s="411"/>
      <c r="BS28" s="411"/>
      <c r="BT28" s="411"/>
      <c r="BU28" s="412"/>
      <c r="BV28" s="410">
        <v>25383597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22</v>
      </c>
      <c r="M29" s="392"/>
      <c r="N29" s="392"/>
      <c r="O29" s="392"/>
      <c r="P29" s="393"/>
      <c r="Q29" s="391">
        <v>4160</v>
      </c>
      <c r="R29" s="392"/>
      <c r="S29" s="392"/>
      <c r="T29" s="392"/>
      <c r="U29" s="392"/>
      <c r="V29" s="393"/>
      <c r="W29" s="458"/>
      <c r="X29" s="459"/>
      <c r="Y29" s="460"/>
      <c r="Z29" s="388" t="s">
        <v>170</v>
      </c>
      <c r="AA29" s="389"/>
      <c r="AB29" s="389"/>
      <c r="AC29" s="389"/>
      <c r="AD29" s="389"/>
      <c r="AE29" s="389"/>
      <c r="AF29" s="389"/>
      <c r="AG29" s="390"/>
      <c r="AH29" s="391">
        <v>745</v>
      </c>
      <c r="AI29" s="392"/>
      <c r="AJ29" s="392"/>
      <c r="AK29" s="392"/>
      <c r="AL29" s="393"/>
      <c r="AM29" s="391">
        <v>2480105</v>
      </c>
      <c r="AN29" s="392"/>
      <c r="AO29" s="392"/>
      <c r="AP29" s="392"/>
      <c r="AQ29" s="392"/>
      <c r="AR29" s="393"/>
      <c r="AS29" s="391">
        <v>3329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5641834</v>
      </c>
      <c r="BO29" s="416"/>
      <c r="BP29" s="416"/>
      <c r="BQ29" s="416"/>
      <c r="BR29" s="416"/>
      <c r="BS29" s="416"/>
      <c r="BT29" s="416"/>
      <c r="BU29" s="417"/>
      <c r="BV29" s="415">
        <v>5623798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17171333</v>
      </c>
      <c r="BO30" s="419"/>
      <c r="BP30" s="419"/>
      <c r="BQ30" s="419"/>
      <c r="BR30" s="419"/>
      <c r="BS30" s="419"/>
      <c r="BT30" s="419"/>
      <c r="BU30" s="420"/>
      <c r="BV30" s="418">
        <v>17030599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岐阜県市町村会館組合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高山市施設振興公社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学校給食費特別会計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国民健康保険事業特別会計（直診勘定）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地方卸売市場事業特別会計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飛騨農業共済事務組合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高山市福祉サービス公社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古川国府給食センター利用組合（一般会計）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高山市土地開発公社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観光施設事業特別会計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古川国府給食センター利用組合（特別会計）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飛騨高山テレ・エフエム</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岐阜県後期高齢者医療広域連合（一般会計）</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乗鞍国際観光</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岐阜県後期高齢者医療広域連合（特別会計）</v>
      </c>
      <c r="BZ39" s="374"/>
      <c r="CA39" s="374"/>
      <c r="CB39" s="374"/>
      <c r="CC39" s="374"/>
      <c r="CD39" s="374"/>
      <c r="CE39" s="374"/>
      <c r="CF39" s="374"/>
      <c r="CG39" s="374"/>
      <c r="CH39" s="374"/>
      <c r="CI39" s="374"/>
      <c r="CJ39" s="374"/>
      <c r="CK39" s="374"/>
      <c r="CL39" s="374"/>
      <c r="CM39" s="374"/>
      <c r="CN39" s="167"/>
      <c r="CO39" s="375">
        <f t="shared" si="3"/>
        <v>23</v>
      </c>
      <c r="CP39" s="375"/>
      <c r="CQ39" s="374" t="str">
        <f>IF('各会計、関係団体の財政状況及び健全化判断比率'!BS12="","",'各会計、関係団体の財政状況及び健全化判断比率'!BS12)</f>
        <v>飛騨大鍾乳洞観光</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24</v>
      </c>
      <c r="CP40" s="375"/>
      <c r="CQ40" s="374" t="str">
        <f>IF('各会計、関係団体の財政状況及び健全化判断比率'!BS13="","",'各会計、関係団体の財政状況及び健全化判断比率'!BS13)</f>
        <v>ふるさと清見２１</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25</v>
      </c>
      <c r="CP41" s="375"/>
      <c r="CQ41" s="374" t="str">
        <f>IF('各会計、関係団体の財政状況及び健全化判断比率'!BS14="","",'各会計、関係団体の財政状況及び健全化判断比率'!BS14)</f>
        <v>荘川観光振興公社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26</v>
      </c>
      <c r="CP42" s="375"/>
      <c r="CQ42" s="374" t="str">
        <f>IF('各会計、関係団体の財政状況及び健全化判断比率'!BS15="","",'各会計、関係団体の財政状況及び健全化判断比率'!BS15)</f>
        <v>位山ふれあいの里</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27</v>
      </c>
      <c r="CP43" s="375"/>
      <c r="CQ43" s="374" t="str">
        <f>IF('各会計、関係団体の財政状況及び健全化判断比率'!BS16="","",'各会計、関係団体の財政状況及び健全化判断比率'!BS16)</f>
        <v>ひだ桃源郷</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5.1100000000000003</v>
      </c>
      <c r="G34" s="33">
        <v>5.27</v>
      </c>
      <c r="H34" s="33">
        <v>6.64</v>
      </c>
      <c r="I34" s="33">
        <v>8.16</v>
      </c>
      <c r="J34" s="34">
        <v>8.7100000000000009</v>
      </c>
      <c r="K34" s="22"/>
      <c r="L34" s="22"/>
      <c r="M34" s="22"/>
      <c r="N34" s="22"/>
      <c r="O34" s="22"/>
      <c r="P34" s="22"/>
    </row>
    <row r="35" spans="1:16" ht="39" customHeight="1">
      <c r="A35" s="22"/>
      <c r="B35" s="35"/>
      <c r="C35" s="1178" t="s">
        <v>528</v>
      </c>
      <c r="D35" s="1179"/>
      <c r="E35" s="1180"/>
      <c r="F35" s="36">
        <v>9.57</v>
      </c>
      <c r="G35" s="37">
        <v>7.99</v>
      </c>
      <c r="H35" s="37">
        <v>8.27</v>
      </c>
      <c r="I35" s="37">
        <v>9.9499999999999993</v>
      </c>
      <c r="J35" s="38">
        <v>6.73</v>
      </c>
      <c r="K35" s="22"/>
      <c r="L35" s="22"/>
      <c r="M35" s="22"/>
      <c r="N35" s="22"/>
      <c r="O35" s="22"/>
      <c r="P35" s="22"/>
    </row>
    <row r="36" spans="1:16" ht="39" customHeight="1">
      <c r="A36" s="22"/>
      <c r="B36" s="35"/>
      <c r="C36" s="1178" t="s">
        <v>529</v>
      </c>
      <c r="D36" s="1179"/>
      <c r="E36" s="1180"/>
      <c r="F36" s="36" t="s">
        <v>482</v>
      </c>
      <c r="G36" s="37" t="s">
        <v>482</v>
      </c>
      <c r="H36" s="37" t="s">
        <v>482</v>
      </c>
      <c r="I36" s="37">
        <v>0.87</v>
      </c>
      <c r="J36" s="38">
        <v>0.56000000000000005</v>
      </c>
      <c r="K36" s="22"/>
      <c r="L36" s="22"/>
      <c r="M36" s="22"/>
      <c r="N36" s="22"/>
      <c r="O36" s="22"/>
      <c r="P36" s="22"/>
    </row>
    <row r="37" spans="1:16" ht="39" customHeight="1">
      <c r="A37" s="22"/>
      <c r="B37" s="35"/>
      <c r="C37" s="1178" t="s">
        <v>530</v>
      </c>
      <c r="D37" s="1179"/>
      <c r="E37" s="1180"/>
      <c r="F37" s="36">
        <v>0.04</v>
      </c>
      <c r="G37" s="37">
        <v>0.05</v>
      </c>
      <c r="H37" s="37">
        <v>0.05</v>
      </c>
      <c r="I37" s="37">
        <v>0.19</v>
      </c>
      <c r="J37" s="38">
        <v>0.42</v>
      </c>
      <c r="K37" s="22"/>
      <c r="L37" s="22"/>
      <c r="M37" s="22"/>
      <c r="N37" s="22"/>
      <c r="O37" s="22"/>
      <c r="P37" s="22"/>
    </row>
    <row r="38" spans="1:16" ht="39" customHeight="1">
      <c r="A38" s="22"/>
      <c r="B38" s="35"/>
      <c r="C38" s="1178" t="s">
        <v>531</v>
      </c>
      <c r="D38" s="1179"/>
      <c r="E38" s="1180"/>
      <c r="F38" s="36">
        <v>0.21</v>
      </c>
      <c r="G38" s="37">
        <v>0.21</v>
      </c>
      <c r="H38" s="37">
        <v>0.21</v>
      </c>
      <c r="I38" s="37">
        <v>0.25</v>
      </c>
      <c r="J38" s="38">
        <v>0.2</v>
      </c>
      <c r="K38" s="22"/>
      <c r="L38" s="22"/>
      <c r="M38" s="22"/>
      <c r="N38" s="22"/>
      <c r="O38" s="22"/>
      <c r="P38" s="22"/>
    </row>
    <row r="39" spans="1:16" ht="39" customHeight="1">
      <c r="A39" s="22"/>
      <c r="B39" s="35"/>
      <c r="C39" s="1178" t="s">
        <v>532</v>
      </c>
      <c r="D39" s="1179"/>
      <c r="E39" s="1180"/>
      <c r="F39" s="36">
        <v>0.15</v>
      </c>
      <c r="G39" s="37">
        <v>0.15</v>
      </c>
      <c r="H39" s="37">
        <v>0.16</v>
      </c>
      <c r="I39" s="37">
        <v>0.17</v>
      </c>
      <c r="J39" s="38">
        <v>0.2</v>
      </c>
      <c r="K39" s="22"/>
      <c r="L39" s="22"/>
      <c r="M39" s="22"/>
      <c r="N39" s="22"/>
      <c r="O39" s="22"/>
      <c r="P39" s="22"/>
    </row>
    <row r="40" spans="1:16" ht="39" customHeight="1">
      <c r="A40" s="22"/>
      <c r="B40" s="35"/>
      <c r="C40" s="1178" t="s">
        <v>533</v>
      </c>
      <c r="D40" s="1179"/>
      <c r="E40" s="1180"/>
      <c r="F40" s="36">
        <v>0.14000000000000001</v>
      </c>
      <c r="G40" s="37">
        <v>0.14000000000000001</v>
      </c>
      <c r="H40" s="37">
        <v>0.16</v>
      </c>
      <c r="I40" s="37">
        <v>0.16</v>
      </c>
      <c r="J40" s="38">
        <v>0.17</v>
      </c>
      <c r="K40" s="22"/>
      <c r="L40" s="22"/>
      <c r="M40" s="22"/>
      <c r="N40" s="22"/>
      <c r="O40" s="22"/>
      <c r="P40" s="22"/>
    </row>
    <row r="41" spans="1:16" ht="39" customHeight="1">
      <c r="A41" s="22"/>
      <c r="B41" s="35"/>
      <c r="C41" s="1178" t="s">
        <v>534</v>
      </c>
      <c r="D41" s="1179"/>
      <c r="E41" s="1180"/>
      <c r="F41" s="36">
        <v>0.5</v>
      </c>
      <c r="G41" s="37">
        <v>0.38</v>
      </c>
      <c r="H41" s="37">
        <v>0.2</v>
      </c>
      <c r="I41" s="37">
        <v>0.15</v>
      </c>
      <c r="J41" s="38">
        <v>0.16</v>
      </c>
      <c r="K41" s="22"/>
      <c r="L41" s="22"/>
      <c r="M41" s="22"/>
      <c r="N41" s="22"/>
      <c r="O41" s="22"/>
      <c r="P41" s="22"/>
    </row>
    <row r="42" spans="1:16" ht="39" customHeight="1">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536</v>
      </c>
      <c r="D43" s="1182"/>
      <c r="E43" s="1183"/>
      <c r="F43" s="41">
        <v>1.01</v>
      </c>
      <c r="G43" s="42">
        <v>1.05</v>
      </c>
      <c r="H43" s="42">
        <v>0.9</v>
      </c>
      <c r="I43" s="42">
        <v>0.1</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6161</v>
      </c>
      <c r="L45" s="60">
        <v>6074</v>
      </c>
      <c r="M45" s="60">
        <v>5906</v>
      </c>
      <c r="N45" s="60">
        <v>5715</v>
      </c>
      <c r="O45" s="61">
        <v>4861</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1740</v>
      </c>
      <c r="L48" s="64">
        <v>1700</v>
      </c>
      <c r="M48" s="64">
        <v>1647</v>
      </c>
      <c r="N48" s="64">
        <v>1570</v>
      </c>
      <c r="O48" s="65">
        <v>1581</v>
      </c>
      <c r="P48" s="48"/>
      <c r="Q48" s="48"/>
      <c r="R48" s="48"/>
      <c r="S48" s="48"/>
      <c r="T48" s="48"/>
      <c r="U48" s="48"/>
    </row>
    <row r="49" spans="1:21" ht="30.75" customHeight="1">
      <c r="A49" s="48"/>
      <c r="B49" s="1196"/>
      <c r="C49" s="1197"/>
      <c r="D49" s="62"/>
      <c r="E49" s="1188" t="s">
        <v>16</v>
      </c>
      <c r="F49" s="1188"/>
      <c r="G49" s="1188"/>
      <c r="H49" s="1188"/>
      <c r="I49" s="1188"/>
      <c r="J49" s="1189"/>
      <c r="K49" s="63">
        <v>9</v>
      </c>
      <c r="L49" s="64">
        <v>9</v>
      </c>
      <c r="M49" s="64">
        <v>9</v>
      </c>
      <c r="N49" s="64">
        <v>9</v>
      </c>
      <c r="O49" s="65">
        <v>9</v>
      </c>
      <c r="P49" s="48"/>
      <c r="Q49" s="48"/>
      <c r="R49" s="48"/>
      <c r="S49" s="48"/>
      <c r="T49" s="48"/>
      <c r="U49" s="48"/>
    </row>
    <row r="50" spans="1:21" ht="30.75" customHeight="1">
      <c r="A50" s="48"/>
      <c r="B50" s="1196"/>
      <c r="C50" s="1197"/>
      <c r="D50" s="62"/>
      <c r="E50" s="1188" t="s">
        <v>17</v>
      </c>
      <c r="F50" s="1188"/>
      <c r="G50" s="1188"/>
      <c r="H50" s="1188"/>
      <c r="I50" s="1188"/>
      <c r="J50" s="1189"/>
      <c r="K50" s="63">
        <v>611</v>
      </c>
      <c r="L50" s="64">
        <v>566</v>
      </c>
      <c r="M50" s="64">
        <v>392</v>
      </c>
      <c r="N50" s="64">
        <v>389</v>
      </c>
      <c r="O50" s="65">
        <v>535</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6398</v>
      </c>
      <c r="L52" s="64">
        <v>6062</v>
      </c>
      <c r="M52" s="64">
        <v>5753</v>
      </c>
      <c r="N52" s="64">
        <v>5274</v>
      </c>
      <c r="O52" s="65">
        <v>4641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2123</v>
      </c>
      <c r="L53" s="69">
        <v>2287</v>
      </c>
      <c r="M53" s="69">
        <v>2201</v>
      </c>
      <c r="N53" s="69">
        <v>2409</v>
      </c>
      <c r="O53" s="70">
        <v>2345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42287</v>
      </c>
      <c r="J41" s="83">
        <v>38868</v>
      </c>
      <c r="K41" s="83">
        <v>35453</v>
      </c>
      <c r="L41" s="83">
        <v>32492</v>
      </c>
      <c r="M41" s="84">
        <v>29410</v>
      </c>
    </row>
    <row r="42" spans="2:13" ht="27.75" customHeight="1">
      <c r="B42" s="1204"/>
      <c r="C42" s="1205"/>
      <c r="D42" s="85"/>
      <c r="E42" s="1208" t="s">
        <v>26</v>
      </c>
      <c r="F42" s="1208"/>
      <c r="G42" s="1208"/>
      <c r="H42" s="1209"/>
      <c r="I42" s="86">
        <v>2686</v>
      </c>
      <c r="J42" s="87">
        <v>2300</v>
      </c>
      <c r="K42" s="87">
        <v>2047</v>
      </c>
      <c r="L42" s="87">
        <v>1796</v>
      </c>
      <c r="M42" s="88">
        <v>1366</v>
      </c>
    </row>
    <row r="43" spans="2:13" ht="27.75" customHeight="1">
      <c r="B43" s="1204"/>
      <c r="C43" s="1205"/>
      <c r="D43" s="85"/>
      <c r="E43" s="1208" t="s">
        <v>27</v>
      </c>
      <c r="F43" s="1208"/>
      <c r="G43" s="1208"/>
      <c r="H43" s="1209"/>
      <c r="I43" s="86">
        <v>20208</v>
      </c>
      <c r="J43" s="87">
        <v>19451</v>
      </c>
      <c r="K43" s="87">
        <v>18369</v>
      </c>
      <c r="L43" s="87">
        <v>16774</v>
      </c>
      <c r="M43" s="88">
        <v>15847</v>
      </c>
    </row>
    <row r="44" spans="2:13" ht="27.75" customHeight="1">
      <c r="B44" s="1204"/>
      <c r="C44" s="1205"/>
      <c r="D44" s="85"/>
      <c r="E44" s="1208" t="s">
        <v>28</v>
      </c>
      <c r="F44" s="1208"/>
      <c r="G44" s="1208"/>
      <c r="H44" s="1209"/>
      <c r="I44" s="86">
        <v>89</v>
      </c>
      <c r="J44" s="87">
        <v>81</v>
      </c>
      <c r="K44" s="87">
        <v>72</v>
      </c>
      <c r="L44" s="87">
        <v>63</v>
      </c>
      <c r="M44" s="88">
        <v>54</v>
      </c>
    </row>
    <row r="45" spans="2:13" ht="27.75" customHeight="1">
      <c r="B45" s="1204"/>
      <c r="C45" s="1205"/>
      <c r="D45" s="85"/>
      <c r="E45" s="1208" t="s">
        <v>29</v>
      </c>
      <c r="F45" s="1208"/>
      <c r="G45" s="1208"/>
      <c r="H45" s="1209"/>
      <c r="I45" s="86">
        <v>8544</v>
      </c>
      <c r="J45" s="87">
        <v>8475</v>
      </c>
      <c r="K45" s="87">
        <v>7898</v>
      </c>
      <c r="L45" s="87">
        <v>7493</v>
      </c>
      <c r="M45" s="88">
        <v>7596</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37274</v>
      </c>
      <c r="J50" s="87">
        <v>40627</v>
      </c>
      <c r="K50" s="87">
        <v>42903</v>
      </c>
      <c r="L50" s="87">
        <v>47064</v>
      </c>
      <c r="M50" s="88">
        <v>49258</v>
      </c>
    </row>
    <row r="51" spans="2:13" ht="27.75" customHeight="1">
      <c r="B51" s="1204"/>
      <c r="C51" s="1205"/>
      <c r="D51" s="85"/>
      <c r="E51" s="1208" t="s">
        <v>36</v>
      </c>
      <c r="F51" s="1208"/>
      <c r="G51" s="1208"/>
      <c r="H51" s="1209"/>
      <c r="I51" s="86">
        <v>8080</v>
      </c>
      <c r="J51" s="87">
        <v>7846</v>
      </c>
      <c r="K51" s="87">
        <v>6280</v>
      </c>
      <c r="L51" s="87">
        <v>3853</v>
      </c>
      <c r="M51" s="88">
        <v>2810</v>
      </c>
    </row>
    <row r="52" spans="2:13" ht="27.75" customHeight="1">
      <c r="B52" s="1206"/>
      <c r="C52" s="1207"/>
      <c r="D52" s="85"/>
      <c r="E52" s="1208" t="s">
        <v>37</v>
      </c>
      <c r="F52" s="1208"/>
      <c r="G52" s="1208"/>
      <c r="H52" s="1209"/>
      <c r="I52" s="86">
        <v>49405</v>
      </c>
      <c r="J52" s="87">
        <v>47591</v>
      </c>
      <c r="K52" s="87">
        <v>45448</v>
      </c>
      <c r="L52" s="87">
        <v>43556</v>
      </c>
      <c r="M52" s="88">
        <v>41357</v>
      </c>
    </row>
    <row r="53" spans="2:13" ht="27.75" customHeight="1" thickBot="1">
      <c r="B53" s="1210" t="s">
        <v>21</v>
      </c>
      <c r="C53" s="1211"/>
      <c r="D53" s="92"/>
      <c r="E53" s="1212" t="s">
        <v>38</v>
      </c>
      <c r="F53" s="1212"/>
      <c r="G53" s="1212"/>
      <c r="H53" s="1213"/>
      <c r="I53" s="93">
        <v>-20945</v>
      </c>
      <c r="J53" s="94">
        <v>-26890</v>
      </c>
      <c r="K53" s="94">
        <v>-30792</v>
      </c>
      <c r="L53" s="94">
        <v>-35854</v>
      </c>
      <c r="M53" s="95">
        <v>-39153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9" zoomScaleNormal="100" zoomScaleSheetLayoutView="55" workbookViewId="0">
      <selection activeCell="M23" sqref="M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574</v>
      </c>
      <c r="C41" s="248"/>
      <c r="D41" s="248"/>
      <c r="E41" s="248"/>
      <c r="F41" s="248"/>
      <c r="G41" s="248"/>
      <c r="H41" s="248"/>
      <c r="I41" s="248"/>
      <c r="J41" s="248"/>
      <c r="K41" s="248"/>
      <c r="L41" s="248"/>
      <c r="M41" s="248"/>
      <c r="N41" s="248"/>
      <c r="O41" s="248"/>
      <c r="P41" s="249"/>
    </row>
    <row r="42" spans="2:17">
      <c r="B42" s="250"/>
      <c r="C42" s="246"/>
      <c r="D42" s="246"/>
      <c r="E42" s="246"/>
      <c r="F42" s="246"/>
      <c r="G42" s="353" t="s">
        <v>575</v>
      </c>
      <c r="I42" s="354"/>
      <c r="J42" s="354"/>
      <c r="K42" s="354"/>
      <c r="L42" s="246"/>
      <c r="M42" s="246"/>
      <c r="N42" s="246"/>
      <c r="O42" s="246"/>
    </row>
    <row r="43" spans="2:17">
      <c r="B43" s="250"/>
      <c r="C43" s="246"/>
      <c r="D43" s="246"/>
      <c r="E43" s="246"/>
      <c r="F43" s="246"/>
      <c r="G43" s="1235" t="s">
        <v>584</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576</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577</v>
      </c>
      <c r="H51" s="1248"/>
      <c r="I51" s="1253" t="s">
        <v>578</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585</v>
      </c>
      <c r="J53" s="1233"/>
      <c r="K53" s="1255"/>
      <c r="L53" s="1255"/>
      <c r="M53" s="1255"/>
      <c r="N53" s="1225">
        <v>59.1</v>
      </c>
      <c r="O53" s="1225">
        <v>59.8</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579</v>
      </c>
      <c r="H55" s="1228"/>
      <c r="I55" s="1233" t="s">
        <v>578</v>
      </c>
      <c r="J55" s="1233"/>
      <c r="K55" s="1256"/>
      <c r="L55" s="1256"/>
      <c r="M55" s="1256"/>
      <c r="N55" s="1221">
        <v>39</v>
      </c>
      <c r="O55" s="1221">
        <v>32.5</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585</v>
      </c>
      <c r="J57" s="1223"/>
      <c r="K57" s="1255"/>
      <c r="L57" s="1255"/>
      <c r="M57" s="1255"/>
      <c r="N57" s="1225">
        <v>55.4</v>
      </c>
      <c r="O57" s="1225">
        <v>56.7</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580</v>
      </c>
      <c r="C63" s="246"/>
      <c r="D63" s="246"/>
      <c r="E63" s="246"/>
      <c r="F63" s="246"/>
      <c r="G63" s="246"/>
      <c r="H63" s="246"/>
      <c r="I63" s="246"/>
      <c r="J63" s="246"/>
      <c r="K63" s="246"/>
      <c r="L63" s="246"/>
      <c r="M63" s="246"/>
      <c r="N63" s="246"/>
      <c r="O63" s="246"/>
    </row>
    <row r="64" spans="1:17">
      <c r="B64" s="250"/>
      <c r="C64" s="246"/>
      <c r="D64" s="246"/>
      <c r="E64" s="246"/>
      <c r="F64" s="246"/>
      <c r="G64" s="353" t="s">
        <v>575</v>
      </c>
      <c r="I64" s="354"/>
      <c r="J64" s="354"/>
      <c r="K64" s="354"/>
      <c r="L64" s="246"/>
      <c r="M64" s="246"/>
      <c r="N64" s="246"/>
      <c r="O64" s="246"/>
    </row>
    <row r="65" spans="2:30">
      <c r="B65" s="250"/>
      <c r="C65" s="246"/>
      <c r="D65" s="246"/>
      <c r="E65" s="246"/>
      <c r="F65" s="246"/>
      <c r="G65" s="1235" t="s">
        <v>581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582</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577</v>
      </c>
      <c r="H73" s="1248"/>
      <c r="I73" s="1253" t="s">
        <v>578</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583</v>
      </c>
      <c r="J75" s="1233"/>
      <c r="K75" s="1225">
        <v>8.4</v>
      </c>
      <c r="L75" s="1225">
        <v>8.1</v>
      </c>
      <c r="M75" s="1225">
        <v>8.1999999999999993</v>
      </c>
      <c r="N75" s="1225">
        <v>8.6999999999999993</v>
      </c>
      <c r="O75" s="1225">
        <v>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579</v>
      </c>
      <c r="H77" s="1228"/>
      <c r="I77" s="1233" t="s">
        <v>578</v>
      </c>
      <c r="J77" s="1233"/>
      <c r="K77" s="1234">
        <v>58.2</v>
      </c>
      <c r="L77" s="1234">
        <v>50.3</v>
      </c>
      <c r="M77" s="1221">
        <v>45.9</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583</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68011</v>
      </c>
      <c r="E3" s="118"/>
      <c r="F3" s="119">
        <v>50880</v>
      </c>
      <c r="G3" s="120"/>
      <c r="H3" s="121"/>
    </row>
    <row r="4" spans="1:8">
      <c r="A4" s="122"/>
      <c r="B4" s="123"/>
      <c r="C4" s="124"/>
      <c r="D4" s="125">
        <v>23105</v>
      </c>
      <c r="E4" s="126"/>
      <c r="F4" s="127">
        <v>26879</v>
      </c>
      <c r="G4" s="128"/>
      <c r="H4" s="129"/>
    </row>
    <row r="5" spans="1:8">
      <c r="A5" s="110" t="s">
        <v>515</v>
      </c>
      <c r="B5" s="115"/>
      <c r="C5" s="116"/>
      <c r="D5" s="117">
        <v>60895</v>
      </c>
      <c r="E5" s="118"/>
      <c r="F5" s="119">
        <v>63956</v>
      </c>
      <c r="G5" s="120"/>
      <c r="H5" s="121"/>
    </row>
    <row r="6" spans="1:8">
      <c r="A6" s="122"/>
      <c r="B6" s="123"/>
      <c r="C6" s="124"/>
      <c r="D6" s="125">
        <v>30880</v>
      </c>
      <c r="E6" s="126"/>
      <c r="F6" s="127">
        <v>29239</v>
      </c>
      <c r="G6" s="128"/>
      <c r="H6" s="129"/>
    </row>
    <row r="7" spans="1:8">
      <c r="A7" s="110" t="s">
        <v>516</v>
      </c>
      <c r="B7" s="115"/>
      <c r="C7" s="116"/>
      <c r="D7" s="117">
        <v>64570</v>
      </c>
      <c r="E7" s="118"/>
      <c r="F7" s="119">
        <v>66255</v>
      </c>
      <c r="G7" s="120"/>
      <c r="H7" s="121"/>
    </row>
    <row r="8" spans="1:8">
      <c r="A8" s="122"/>
      <c r="B8" s="123"/>
      <c r="C8" s="124"/>
      <c r="D8" s="125">
        <v>34429</v>
      </c>
      <c r="E8" s="126"/>
      <c r="F8" s="127">
        <v>31822</v>
      </c>
      <c r="G8" s="128"/>
      <c r="H8" s="129"/>
    </row>
    <row r="9" spans="1:8">
      <c r="A9" s="110" t="s">
        <v>517</v>
      </c>
      <c r="B9" s="115"/>
      <c r="C9" s="116"/>
      <c r="D9" s="117">
        <v>79291</v>
      </c>
      <c r="E9" s="118"/>
      <c r="F9" s="119">
        <v>92247</v>
      </c>
      <c r="G9" s="120"/>
      <c r="H9" s="121"/>
    </row>
    <row r="10" spans="1:8">
      <c r="A10" s="122"/>
      <c r="B10" s="123"/>
      <c r="C10" s="124"/>
      <c r="D10" s="125">
        <v>38876</v>
      </c>
      <c r="E10" s="126"/>
      <c r="F10" s="127">
        <v>37204</v>
      </c>
      <c r="G10" s="128"/>
      <c r="H10" s="129"/>
    </row>
    <row r="11" spans="1:8">
      <c r="A11" s="110" t="s">
        <v>518</v>
      </c>
      <c r="B11" s="115"/>
      <c r="C11" s="116"/>
      <c r="D11" s="117">
        <v>86968</v>
      </c>
      <c r="E11" s="118"/>
      <c r="F11" s="119">
        <v>67319</v>
      </c>
      <c r="G11" s="120"/>
      <c r="H11" s="121"/>
    </row>
    <row r="12" spans="1:8">
      <c r="A12" s="122"/>
      <c r="B12" s="123"/>
      <c r="C12" s="130"/>
      <c r="D12" s="125">
        <v>30856</v>
      </c>
      <c r="E12" s="126"/>
      <c r="F12" s="127">
        <v>38101</v>
      </c>
      <c r="G12" s="128"/>
      <c r="H12" s="129"/>
    </row>
    <row r="13" spans="1:8">
      <c r="A13" s="110"/>
      <c r="B13" s="115"/>
      <c r="C13" s="131"/>
      <c r="D13" s="132">
        <v>71947</v>
      </c>
      <c r="E13" s="133"/>
      <c r="F13" s="134">
        <v>68131</v>
      </c>
      <c r="G13" s="135"/>
      <c r="H13" s="121"/>
    </row>
    <row r="14" spans="1:8">
      <c r="A14" s="122"/>
      <c r="B14" s="123"/>
      <c r="C14" s="124"/>
      <c r="D14" s="125">
        <v>31629</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9.57</v>
      </c>
      <c r="C19" s="136">
        <f>ROUND(VALUE(SUBSTITUTE(実質収支比率等に係る経年分析!G$48,"▲","-")),2)</f>
        <v>8</v>
      </c>
      <c r="D19" s="136">
        <f>ROUND(VALUE(SUBSTITUTE(実質収支比率等に係る経年分析!H$48,"▲","-")),2)</f>
        <v>8.27</v>
      </c>
      <c r="E19" s="136">
        <f>ROUND(VALUE(SUBSTITUTE(実質収支比率等に係る経年分析!I$48,"▲","-")),2)</f>
        <v>9.9600000000000009</v>
      </c>
      <c r="F19" s="136">
        <f>ROUND(VALUE(SUBSTITUTE(実質収支比率等に係る経年分析!J$48,"▲","-")),2)</f>
        <v>6.73</v>
      </c>
    </row>
    <row r="20" spans="1:11">
      <c r="A20" s="136" t="s">
        <v>43</v>
      </c>
      <c r="B20" s="136">
        <f>ROUND(VALUE(SUBSTITUTE(実質収支比率等に係る経年分析!F$47,"▲","-")),2)</f>
        <v>54.64</v>
      </c>
      <c r="C20" s="136">
        <f>ROUND(VALUE(SUBSTITUTE(実質収支比率等に係る経年分析!G$47,"▲","-")),2)</f>
        <v>64.63</v>
      </c>
      <c r="D20" s="136">
        <f>ROUND(VALUE(SUBSTITUTE(実質収支比率等に係る経年分析!H$47,"▲","-")),2)</f>
        <v>72.650000000000006</v>
      </c>
      <c r="E20" s="136">
        <f>ROUND(VALUE(SUBSTITUTE(実質収支比率等に係る経年分析!I$47,"▲","-")),2)</f>
        <v>82.69</v>
      </c>
      <c r="F20" s="136">
        <f>ROUND(VALUE(SUBSTITUTE(実質収支比率等に係る経年分析!J$47,"▲","-")),2)</f>
        <v>93.45</v>
      </c>
    </row>
    <row r="21" spans="1:11">
      <c r="A21" s="136" t="s">
        <v>44</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2.96</v>
      </c>
      <c r="D21" s="136">
        <f>IF(ISNUMBER(VALUE(SUBSTITUTE(実質収支比率等に係る経年分析!H$49,"▲","-"))),ROUND(VALUE(SUBSTITUTE(実質収支比率等に係る経年分析!H$49,"▲","-")),2),NA())</f>
        <v>1.1200000000000001</v>
      </c>
      <c r="E21" s="136">
        <f>IF(ISNUMBER(VALUE(SUBSTITUTE(実質収支比率等に係る経年分析!I$49,"▲","-"))),ROUND(VALUE(SUBSTITUTE(実質収支比率等に係る経年分析!I$49,"▲","-")),2),NA())</f>
        <v>5.19</v>
      </c>
      <c r="F21" s="136">
        <f>IF(ISNUMBER(VALUE(SUBSTITUTE(実質収支比率等に係る経年分析!J$49,"▲","-"))),ROUND(VALUE(SUBSTITUTE(実質収支比率等に係る経年分析!J$49,"▲","-")),2),NA())</f>
        <v>-2.99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国民健康保険事業特別会計（直診勘定）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国民健康保険事業特別会計（事業勘定）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0.42</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0.56000000000000005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9.9499999999999993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5.1100000000000003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8.7100000000000009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6398</v>
      </c>
      <c r="E42" s="138"/>
      <c r="F42" s="138"/>
      <c r="G42" s="138">
        <f>'実質公債費比率（分子）の構造'!L$52</f>
        <v>6062</v>
      </c>
      <c r="H42" s="138"/>
      <c r="I42" s="138"/>
      <c r="J42" s="138">
        <f>'実質公債費比率（分子）の構造'!M$52</f>
        <v>5753</v>
      </c>
      <c r="K42" s="138"/>
      <c r="L42" s="138"/>
      <c r="M42" s="138">
        <f>'実質公債費比率（分子）の構造'!N$52</f>
        <v>5274</v>
      </c>
      <c r="N42" s="138"/>
      <c r="O42" s="138"/>
      <c r="P42" s="138">
        <f>'実質公債費比率（分子）の構造'!O$52</f>
        <v>4641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611</v>
      </c>
      <c r="C44" s="138"/>
      <c r="D44" s="138"/>
      <c r="E44" s="138">
        <f>'実質公債費比率（分子）の構造'!L$50</f>
        <v>566</v>
      </c>
      <c r="F44" s="138"/>
      <c r="G44" s="138"/>
      <c r="H44" s="138">
        <f>'実質公債費比率（分子）の構造'!M$50</f>
        <v>392</v>
      </c>
      <c r="I44" s="138"/>
      <c r="J44" s="138"/>
      <c r="K44" s="138">
        <f>'実質公債費比率（分子）の構造'!N$50</f>
        <v>389</v>
      </c>
      <c r="L44" s="138"/>
      <c r="M44" s="138"/>
      <c r="N44" s="138">
        <f>'実質公債費比率（分子）の構造'!O$50</f>
        <v>535</v>
      </c>
      <c r="O44" s="138"/>
      <c r="P44" s="138"/>
    </row>
    <row r="45" spans="1:16">
      <c r="A45" s="138" t="s">
        <v>54</v>
      </c>
      <c r="B45" s="138">
        <f>'実質公債費比率（分子）の構造'!K$49</f>
        <v>9</v>
      </c>
      <c r="C45" s="138"/>
      <c r="D45" s="138"/>
      <c r="E45" s="138">
        <f>'実質公債費比率（分子）の構造'!L$49</f>
        <v>9</v>
      </c>
      <c r="F45" s="138"/>
      <c r="G45" s="138"/>
      <c r="H45" s="138">
        <f>'実質公債費比率（分子）の構造'!M$49</f>
        <v>9</v>
      </c>
      <c r="I45" s="138"/>
      <c r="J45" s="138"/>
      <c r="K45" s="138">
        <f>'実質公債費比率（分子）の構造'!N$49</f>
        <v>9</v>
      </c>
      <c r="L45" s="138"/>
      <c r="M45" s="138"/>
      <c r="N45" s="138">
        <f>'実質公債費比率（分子）の構造'!O$49</f>
        <v>9</v>
      </c>
      <c r="O45" s="138"/>
      <c r="P45" s="138"/>
    </row>
    <row r="46" spans="1:16">
      <c r="A46" s="138" t="s">
        <v>55</v>
      </c>
      <c r="B46" s="138">
        <f>'実質公債費比率（分子）の構造'!K$48</f>
        <v>1740</v>
      </c>
      <c r="C46" s="138"/>
      <c r="D46" s="138"/>
      <c r="E46" s="138">
        <f>'実質公債費比率（分子）の構造'!L$48</f>
        <v>1700</v>
      </c>
      <c r="F46" s="138"/>
      <c r="G46" s="138"/>
      <c r="H46" s="138">
        <f>'実質公債費比率（分子）の構造'!M$48</f>
        <v>1647</v>
      </c>
      <c r="I46" s="138"/>
      <c r="J46" s="138"/>
      <c r="K46" s="138">
        <f>'実質公債費比率（分子）の構造'!N$48</f>
        <v>1570</v>
      </c>
      <c r="L46" s="138"/>
      <c r="M46" s="138"/>
      <c r="N46" s="138">
        <f>'実質公債費比率（分子）の構造'!O$48</f>
        <v>1581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6161</v>
      </c>
      <c r="C49" s="138"/>
      <c r="D49" s="138"/>
      <c r="E49" s="138">
        <f>'実質公債費比率（分子）の構造'!L$45</f>
        <v>6074</v>
      </c>
      <c r="F49" s="138"/>
      <c r="G49" s="138"/>
      <c r="H49" s="138">
        <f>'実質公債費比率（分子）の構造'!M$45</f>
        <v>5906</v>
      </c>
      <c r="I49" s="138"/>
      <c r="J49" s="138"/>
      <c r="K49" s="138">
        <f>'実質公債費比率（分子）の構造'!N$45</f>
        <v>5715</v>
      </c>
      <c r="L49" s="138"/>
      <c r="M49" s="138"/>
      <c r="N49" s="138">
        <f>'実質公債費比率（分子）の構造'!O$45</f>
        <v>4861</v>
      </c>
      <c r="O49" s="138"/>
      <c r="P49" s="138"/>
    </row>
    <row r="50" spans="1:16">
      <c r="A50" s="138" t="s">
        <v>59</v>
      </c>
      <c r="B50" s="138" t="e">
        <f>NA()</f>
        <v>#N/A</v>
      </c>
      <c r="C50" s="138">
        <f>IF(ISNUMBER('実質公債費比率（分子）の構造'!K$53),'実質公債費比率（分子）の構造'!K$53,NA())</f>
        <v>2123</v>
      </c>
      <c r="D50" s="138" t="e">
        <f>NA()</f>
        <v>#N/A</v>
      </c>
      <c r="E50" s="138" t="e">
        <f>NA()</f>
        <v>#N/A</v>
      </c>
      <c r="F50" s="138">
        <f>IF(ISNUMBER('実質公債費比率（分子）の構造'!L$53),'実質公債費比率（分子）の構造'!L$53,NA())</f>
        <v>2287</v>
      </c>
      <c r="G50" s="138" t="e">
        <f>NA()</f>
        <v>#N/A</v>
      </c>
      <c r="H50" s="138" t="e">
        <f>NA()</f>
        <v>#N/A</v>
      </c>
      <c r="I50" s="138">
        <f>IF(ISNUMBER('実質公債費比率（分子）の構造'!M$53),'実質公債費比率（分子）の構造'!M$53,NA())</f>
        <v>2201</v>
      </c>
      <c r="J50" s="138" t="e">
        <f>NA()</f>
        <v>#N/A</v>
      </c>
      <c r="K50" s="138" t="e">
        <f>NA()</f>
        <v>#N/A</v>
      </c>
      <c r="L50" s="138">
        <f>IF(ISNUMBER('実質公債費比率（分子）の構造'!N$53),'実質公債費比率（分子）の構造'!N$53,NA())</f>
        <v>2409</v>
      </c>
      <c r="M50" s="138" t="e">
        <f>NA()</f>
        <v>#N/A</v>
      </c>
      <c r="N50" s="138" t="e">
        <f>NA()</f>
        <v>#N/A</v>
      </c>
      <c r="O50" s="138">
        <f>IF(ISNUMBER('実質公債費比率（分子）の構造'!O$53),'実質公債費比率（分子）の構造'!O$53,NA())</f>
        <v>2345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49405</v>
      </c>
      <c r="E56" s="137"/>
      <c r="F56" s="137"/>
      <c r="G56" s="137">
        <f>'将来負担比率（分子）の構造'!J$52</f>
        <v>47591</v>
      </c>
      <c r="H56" s="137"/>
      <c r="I56" s="137"/>
      <c r="J56" s="137">
        <f>'将来負担比率（分子）の構造'!K$52</f>
        <v>45448</v>
      </c>
      <c r="K56" s="137"/>
      <c r="L56" s="137"/>
      <c r="M56" s="137">
        <f>'将来負担比率（分子）の構造'!L$52</f>
        <v>43556</v>
      </c>
      <c r="N56" s="137"/>
      <c r="O56" s="137"/>
      <c r="P56" s="137">
        <f>'将来負担比率（分子）の構造'!M$52</f>
        <v>41357</v>
      </c>
    </row>
    <row r="57" spans="1:16">
      <c r="A57" s="137" t="s">
        <v>36</v>
      </c>
      <c r="B57" s="137"/>
      <c r="C57" s="137"/>
      <c r="D57" s="137">
        <f>'将来負担比率（分子）の構造'!I$51</f>
        <v>8080</v>
      </c>
      <c r="E57" s="137"/>
      <c r="F57" s="137"/>
      <c r="G57" s="137">
        <f>'将来負担比率（分子）の構造'!J$51</f>
        <v>7846</v>
      </c>
      <c r="H57" s="137"/>
      <c r="I57" s="137"/>
      <c r="J57" s="137">
        <f>'将来負担比率（分子）の構造'!K$51</f>
        <v>6280</v>
      </c>
      <c r="K57" s="137"/>
      <c r="L57" s="137"/>
      <c r="M57" s="137">
        <f>'将来負担比率（分子）の構造'!L$51</f>
        <v>3853</v>
      </c>
      <c r="N57" s="137"/>
      <c r="O57" s="137"/>
      <c r="P57" s="137">
        <f>'将来負担比率（分子）の構造'!M$51</f>
        <v>2810</v>
      </c>
    </row>
    <row r="58" spans="1:16">
      <c r="A58" s="137" t="s">
        <v>35</v>
      </c>
      <c r="B58" s="137"/>
      <c r="C58" s="137"/>
      <c r="D58" s="137">
        <f>'将来負担比率（分子）の構造'!I$50</f>
        <v>37274</v>
      </c>
      <c r="E58" s="137"/>
      <c r="F58" s="137"/>
      <c r="G58" s="137">
        <f>'将来負担比率（分子）の構造'!J$50</f>
        <v>40627</v>
      </c>
      <c r="H58" s="137"/>
      <c r="I58" s="137"/>
      <c r="J58" s="137">
        <f>'将来負担比率（分子）の構造'!K$50</f>
        <v>42903</v>
      </c>
      <c r="K58" s="137"/>
      <c r="L58" s="137"/>
      <c r="M58" s="137">
        <f>'将来負担比率（分子）の構造'!L$50</f>
        <v>47064</v>
      </c>
      <c r="N58" s="137"/>
      <c r="O58" s="137"/>
      <c r="P58" s="137">
        <f>'将来負担比率（分子）の構造'!M$50</f>
        <v>49258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8544</v>
      </c>
      <c r="C62" s="137"/>
      <c r="D62" s="137"/>
      <c r="E62" s="137">
        <f>'将来負担比率（分子）の構造'!J$45</f>
        <v>8475</v>
      </c>
      <c r="F62" s="137"/>
      <c r="G62" s="137"/>
      <c r="H62" s="137">
        <f>'将来負担比率（分子）の構造'!K$45</f>
        <v>7898</v>
      </c>
      <c r="I62" s="137"/>
      <c r="J62" s="137"/>
      <c r="K62" s="137">
        <f>'将来負担比率（分子）の構造'!L$45</f>
        <v>7493</v>
      </c>
      <c r="L62" s="137"/>
      <c r="M62" s="137"/>
      <c r="N62" s="137">
        <f>'将来負担比率（分子）の構造'!M$45</f>
        <v>7596</v>
      </c>
      <c r="O62" s="137"/>
      <c r="P62" s="137"/>
    </row>
    <row r="63" spans="1:16">
      <c r="A63" s="137" t="s">
        <v>28</v>
      </c>
      <c r="B63" s="137">
        <f>'将来負担比率（分子）の構造'!I$44</f>
        <v>89</v>
      </c>
      <c r="C63" s="137"/>
      <c r="D63" s="137"/>
      <c r="E63" s="137">
        <f>'将来負担比率（分子）の構造'!J$44</f>
        <v>81</v>
      </c>
      <c r="F63" s="137"/>
      <c r="G63" s="137"/>
      <c r="H63" s="137">
        <f>'将来負担比率（分子）の構造'!K$44</f>
        <v>72</v>
      </c>
      <c r="I63" s="137"/>
      <c r="J63" s="137"/>
      <c r="K63" s="137">
        <f>'将来負担比率（分子）の構造'!L$44</f>
        <v>63</v>
      </c>
      <c r="L63" s="137"/>
      <c r="M63" s="137"/>
      <c r="N63" s="137">
        <f>'将来負担比率（分子）の構造'!M$44</f>
        <v>54</v>
      </c>
      <c r="O63" s="137"/>
      <c r="P63" s="137"/>
    </row>
    <row r="64" spans="1:16">
      <c r="A64" s="137" t="s">
        <v>27</v>
      </c>
      <c r="B64" s="137">
        <f>'将来負担比率（分子）の構造'!I$43</f>
        <v>20208</v>
      </c>
      <c r="C64" s="137"/>
      <c r="D64" s="137"/>
      <c r="E64" s="137">
        <f>'将来負担比率（分子）の構造'!J$43</f>
        <v>19451</v>
      </c>
      <c r="F64" s="137"/>
      <c r="G64" s="137"/>
      <c r="H64" s="137">
        <f>'将来負担比率（分子）の構造'!K$43</f>
        <v>18369</v>
      </c>
      <c r="I64" s="137"/>
      <c r="J64" s="137"/>
      <c r="K64" s="137">
        <f>'将来負担比率（分子）の構造'!L$43</f>
        <v>16774</v>
      </c>
      <c r="L64" s="137"/>
      <c r="M64" s="137"/>
      <c r="N64" s="137">
        <f>'将来負担比率（分子）の構造'!M$43</f>
        <v>15847</v>
      </c>
      <c r="O64" s="137"/>
      <c r="P64" s="137"/>
    </row>
    <row r="65" spans="1:16">
      <c r="A65" s="137" t="s">
        <v>26</v>
      </c>
      <c r="B65" s="137">
        <f>'将来負担比率（分子）の構造'!I$42</f>
        <v>2686</v>
      </c>
      <c r="C65" s="137"/>
      <c r="D65" s="137"/>
      <c r="E65" s="137">
        <f>'将来負担比率（分子）の構造'!J$42</f>
        <v>2300</v>
      </c>
      <c r="F65" s="137"/>
      <c r="G65" s="137"/>
      <c r="H65" s="137">
        <f>'将来負担比率（分子）の構造'!K$42</f>
        <v>2047</v>
      </c>
      <c r="I65" s="137"/>
      <c r="J65" s="137"/>
      <c r="K65" s="137">
        <f>'将来負担比率（分子）の構造'!L$42</f>
        <v>1796</v>
      </c>
      <c r="L65" s="137"/>
      <c r="M65" s="137"/>
      <c r="N65" s="137">
        <f>'将来負担比率（分子）の構造'!M$42</f>
        <v>1366</v>
      </c>
      <c r="O65" s="137"/>
      <c r="P65" s="137"/>
    </row>
    <row r="66" spans="1:16">
      <c r="A66" s="137" t="s">
        <v>25</v>
      </c>
      <c r="B66" s="137">
        <f>'将来負担比率（分子）の構造'!I$41</f>
        <v>42287</v>
      </c>
      <c r="C66" s="137"/>
      <c r="D66" s="137"/>
      <c r="E66" s="137">
        <f>'将来負担比率（分子）の構造'!J$41</f>
        <v>38868</v>
      </c>
      <c r="F66" s="137"/>
      <c r="G66" s="137"/>
      <c r="H66" s="137">
        <f>'将来負担比率（分子）の構造'!K$41</f>
        <v>35453</v>
      </c>
      <c r="I66" s="137"/>
      <c r="J66" s="137"/>
      <c r="K66" s="137">
        <f>'将来負担比率（分子）の構造'!L$41</f>
        <v>32492</v>
      </c>
      <c r="L66" s="137"/>
      <c r="M66" s="137"/>
      <c r="N66" s="137">
        <f>'将来負担比率（分子）の構造'!M$41</f>
        <v>29410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13573119</v>
      </c>
      <c r="S5" s="671"/>
      <c r="T5" s="671"/>
      <c r="U5" s="671"/>
      <c r="V5" s="671"/>
      <c r="W5" s="671"/>
      <c r="X5" s="671"/>
      <c r="Y5" s="718"/>
      <c r="Z5" s="731">
        <v>27.3</v>
      </c>
      <c r="AA5" s="731"/>
      <c r="AB5" s="731"/>
      <c r="AC5" s="731"/>
      <c r="AD5" s="732">
        <v>12678658</v>
      </c>
      <c r="AE5" s="732"/>
      <c r="AF5" s="732"/>
      <c r="AG5" s="732"/>
      <c r="AH5" s="732"/>
      <c r="AI5" s="732"/>
      <c r="AJ5" s="732"/>
      <c r="AK5" s="732"/>
      <c r="AL5" s="719">
        <v>45.2</v>
      </c>
      <c r="AM5" s="688"/>
      <c r="AN5" s="688"/>
      <c r="AO5" s="720"/>
      <c r="AP5" s="707" t="s">
        <v>209</v>
      </c>
      <c r="AQ5" s="708"/>
      <c r="AR5" s="708"/>
      <c r="AS5" s="708"/>
      <c r="AT5" s="708"/>
      <c r="AU5" s="708"/>
      <c r="AV5" s="708"/>
      <c r="AW5" s="708"/>
      <c r="AX5" s="708"/>
      <c r="AY5" s="708"/>
      <c r="AZ5" s="708"/>
      <c r="BA5" s="708"/>
      <c r="BB5" s="708"/>
      <c r="BC5" s="708"/>
      <c r="BD5" s="708"/>
      <c r="BE5" s="708"/>
      <c r="BF5" s="709"/>
      <c r="BG5" s="620">
        <v>12425096</v>
      </c>
      <c r="BH5" s="621"/>
      <c r="BI5" s="621"/>
      <c r="BJ5" s="621"/>
      <c r="BK5" s="621"/>
      <c r="BL5" s="621"/>
      <c r="BM5" s="621"/>
      <c r="BN5" s="622"/>
      <c r="BO5" s="673">
        <v>91.5</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565399</v>
      </c>
      <c r="S6" s="621"/>
      <c r="T6" s="621"/>
      <c r="U6" s="621"/>
      <c r="V6" s="621"/>
      <c r="W6" s="621"/>
      <c r="X6" s="621"/>
      <c r="Y6" s="622"/>
      <c r="Z6" s="673">
        <v>1.1000000000000001</v>
      </c>
      <c r="AA6" s="673"/>
      <c r="AB6" s="673"/>
      <c r="AC6" s="673"/>
      <c r="AD6" s="674">
        <v>565399</v>
      </c>
      <c r="AE6" s="674"/>
      <c r="AF6" s="674"/>
      <c r="AG6" s="674"/>
      <c r="AH6" s="674"/>
      <c r="AI6" s="674"/>
      <c r="AJ6" s="674"/>
      <c r="AK6" s="674"/>
      <c r="AL6" s="643">
        <v>2</v>
      </c>
      <c r="AM6" s="675"/>
      <c r="AN6" s="675"/>
      <c r="AO6" s="676"/>
      <c r="AP6" s="617" t="s">
        <v>215</v>
      </c>
      <c r="AQ6" s="618"/>
      <c r="AR6" s="618"/>
      <c r="AS6" s="618"/>
      <c r="AT6" s="618"/>
      <c r="AU6" s="618"/>
      <c r="AV6" s="618"/>
      <c r="AW6" s="618"/>
      <c r="AX6" s="618"/>
      <c r="AY6" s="618"/>
      <c r="AZ6" s="618"/>
      <c r="BA6" s="618"/>
      <c r="BB6" s="618"/>
      <c r="BC6" s="618"/>
      <c r="BD6" s="618"/>
      <c r="BE6" s="618"/>
      <c r="BF6" s="619"/>
      <c r="BG6" s="620">
        <v>12425096</v>
      </c>
      <c r="BH6" s="621"/>
      <c r="BI6" s="621"/>
      <c r="BJ6" s="621"/>
      <c r="BK6" s="621"/>
      <c r="BL6" s="621"/>
      <c r="BM6" s="621"/>
      <c r="BN6" s="622"/>
      <c r="BO6" s="673">
        <v>91.5</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308577</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308577</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15046</v>
      </c>
      <c r="S7" s="621"/>
      <c r="T7" s="621"/>
      <c r="U7" s="621"/>
      <c r="V7" s="621"/>
      <c r="W7" s="621"/>
      <c r="X7" s="621"/>
      <c r="Y7" s="622"/>
      <c r="Z7" s="673">
        <v>0</v>
      </c>
      <c r="AA7" s="673"/>
      <c r="AB7" s="673"/>
      <c r="AC7" s="673"/>
      <c r="AD7" s="674">
        <v>15046</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4944924</v>
      </c>
      <c r="BH7" s="621"/>
      <c r="BI7" s="621"/>
      <c r="BJ7" s="621"/>
      <c r="BK7" s="621"/>
      <c r="BL7" s="621"/>
      <c r="BM7" s="621"/>
      <c r="BN7" s="622"/>
      <c r="BO7" s="673">
        <v>36.4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5344857</v>
      </c>
      <c r="CS7" s="621"/>
      <c r="CT7" s="621"/>
      <c r="CU7" s="621"/>
      <c r="CV7" s="621"/>
      <c r="CW7" s="621"/>
      <c r="CX7" s="621"/>
      <c r="CY7" s="622"/>
      <c r="CZ7" s="673">
        <v>11.4</v>
      </c>
      <c r="DA7" s="673"/>
      <c r="DB7" s="673"/>
      <c r="DC7" s="673"/>
      <c r="DD7" s="626">
        <v>317783</v>
      </c>
      <c r="DE7" s="621"/>
      <c r="DF7" s="621"/>
      <c r="DG7" s="621"/>
      <c r="DH7" s="621"/>
      <c r="DI7" s="621"/>
      <c r="DJ7" s="621"/>
      <c r="DK7" s="621"/>
      <c r="DL7" s="621"/>
      <c r="DM7" s="621"/>
      <c r="DN7" s="621"/>
      <c r="DO7" s="621"/>
      <c r="DP7" s="622"/>
      <c r="DQ7" s="626">
        <v>3946948</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38382</v>
      </c>
      <c r="S8" s="621"/>
      <c r="T8" s="621"/>
      <c r="U8" s="621"/>
      <c r="V8" s="621"/>
      <c r="W8" s="621"/>
      <c r="X8" s="621"/>
      <c r="Y8" s="622"/>
      <c r="Z8" s="673">
        <v>0.1</v>
      </c>
      <c r="AA8" s="673"/>
      <c r="AB8" s="673"/>
      <c r="AC8" s="673"/>
      <c r="AD8" s="674">
        <v>38382</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168641</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13253871</v>
      </c>
      <c r="CS8" s="621"/>
      <c r="CT8" s="621"/>
      <c r="CU8" s="621"/>
      <c r="CV8" s="621"/>
      <c r="CW8" s="621"/>
      <c r="CX8" s="621"/>
      <c r="CY8" s="622"/>
      <c r="CZ8" s="673">
        <v>28.3</v>
      </c>
      <c r="DA8" s="673"/>
      <c r="DB8" s="673"/>
      <c r="DC8" s="673"/>
      <c r="DD8" s="626">
        <v>456970</v>
      </c>
      <c r="DE8" s="621"/>
      <c r="DF8" s="621"/>
      <c r="DG8" s="621"/>
      <c r="DH8" s="621"/>
      <c r="DI8" s="621"/>
      <c r="DJ8" s="621"/>
      <c r="DK8" s="621"/>
      <c r="DL8" s="621"/>
      <c r="DM8" s="621"/>
      <c r="DN8" s="621"/>
      <c r="DO8" s="621"/>
      <c r="DP8" s="622"/>
      <c r="DQ8" s="626">
        <v>6837063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19342</v>
      </c>
      <c r="S9" s="621"/>
      <c r="T9" s="621"/>
      <c r="U9" s="621"/>
      <c r="V9" s="621"/>
      <c r="W9" s="621"/>
      <c r="X9" s="621"/>
      <c r="Y9" s="622"/>
      <c r="Z9" s="673">
        <v>0</v>
      </c>
      <c r="AA9" s="673"/>
      <c r="AB9" s="673"/>
      <c r="AC9" s="673"/>
      <c r="AD9" s="674">
        <v>19342</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3938002</v>
      </c>
      <c r="BH9" s="621"/>
      <c r="BI9" s="621"/>
      <c r="BJ9" s="621"/>
      <c r="BK9" s="621"/>
      <c r="BL9" s="621"/>
      <c r="BM9" s="621"/>
      <c r="BN9" s="622"/>
      <c r="BO9" s="673">
        <v>29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2929812</v>
      </c>
      <c r="CS9" s="621"/>
      <c r="CT9" s="621"/>
      <c r="CU9" s="621"/>
      <c r="CV9" s="621"/>
      <c r="CW9" s="621"/>
      <c r="CX9" s="621"/>
      <c r="CY9" s="622"/>
      <c r="CZ9" s="673">
        <v>6.3</v>
      </c>
      <c r="DA9" s="673"/>
      <c r="DB9" s="673"/>
      <c r="DC9" s="673"/>
      <c r="DD9" s="626">
        <v>247979</v>
      </c>
      <c r="DE9" s="621"/>
      <c r="DF9" s="621"/>
      <c r="DG9" s="621"/>
      <c r="DH9" s="621"/>
      <c r="DI9" s="621"/>
      <c r="DJ9" s="621"/>
      <c r="DK9" s="621"/>
      <c r="DL9" s="621"/>
      <c r="DM9" s="621"/>
      <c r="DN9" s="621"/>
      <c r="DO9" s="621"/>
      <c r="DP9" s="622"/>
      <c r="DQ9" s="626">
        <v>2666955</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1598694</v>
      </c>
      <c r="S10" s="621"/>
      <c r="T10" s="621"/>
      <c r="U10" s="621"/>
      <c r="V10" s="621"/>
      <c r="W10" s="621"/>
      <c r="X10" s="621"/>
      <c r="Y10" s="622"/>
      <c r="Z10" s="673">
        <v>3.2</v>
      </c>
      <c r="AA10" s="673"/>
      <c r="AB10" s="673"/>
      <c r="AC10" s="673"/>
      <c r="AD10" s="674">
        <v>1598694</v>
      </c>
      <c r="AE10" s="674"/>
      <c r="AF10" s="674"/>
      <c r="AG10" s="674"/>
      <c r="AH10" s="674"/>
      <c r="AI10" s="674"/>
      <c r="AJ10" s="674"/>
      <c r="AK10" s="674"/>
      <c r="AL10" s="643">
        <v>5.7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321570</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467164</v>
      </c>
      <c r="CS10" s="621"/>
      <c r="CT10" s="621"/>
      <c r="CU10" s="621"/>
      <c r="CV10" s="621"/>
      <c r="CW10" s="621"/>
      <c r="CX10" s="621"/>
      <c r="CY10" s="622"/>
      <c r="CZ10" s="673">
        <v>1</v>
      </c>
      <c r="DA10" s="673"/>
      <c r="DB10" s="673"/>
      <c r="DC10" s="673"/>
      <c r="DD10" s="626" t="s">
        <v>112</v>
      </c>
      <c r="DE10" s="621"/>
      <c r="DF10" s="621"/>
      <c r="DG10" s="621"/>
      <c r="DH10" s="621"/>
      <c r="DI10" s="621"/>
      <c r="DJ10" s="621"/>
      <c r="DK10" s="621"/>
      <c r="DL10" s="621"/>
      <c r="DM10" s="621"/>
      <c r="DN10" s="621"/>
      <c r="DO10" s="621"/>
      <c r="DP10" s="622"/>
      <c r="DQ10" s="626">
        <v>127014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29814</v>
      </c>
      <c r="S11" s="621"/>
      <c r="T11" s="621"/>
      <c r="U11" s="621"/>
      <c r="V11" s="621"/>
      <c r="W11" s="621"/>
      <c r="X11" s="621"/>
      <c r="Y11" s="622"/>
      <c r="Z11" s="673">
        <v>0.1</v>
      </c>
      <c r="AA11" s="673"/>
      <c r="AB11" s="673"/>
      <c r="AC11" s="673"/>
      <c r="AD11" s="674">
        <v>29814</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516711</v>
      </c>
      <c r="BH11" s="621"/>
      <c r="BI11" s="621"/>
      <c r="BJ11" s="621"/>
      <c r="BK11" s="621"/>
      <c r="BL11" s="621"/>
      <c r="BM11" s="621"/>
      <c r="BN11" s="622"/>
      <c r="BO11" s="673">
        <v>3.8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3084039</v>
      </c>
      <c r="CS11" s="621"/>
      <c r="CT11" s="621"/>
      <c r="CU11" s="621"/>
      <c r="CV11" s="621"/>
      <c r="CW11" s="621"/>
      <c r="CX11" s="621"/>
      <c r="CY11" s="622"/>
      <c r="CZ11" s="673">
        <v>6.6</v>
      </c>
      <c r="DA11" s="673"/>
      <c r="DB11" s="673"/>
      <c r="DC11" s="673"/>
      <c r="DD11" s="626">
        <v>1068943</v>
      </c>
      <c r="DE11" s="621"/>
      <c r="DF11" s="621"/>
      <c r="DG11" s="621"/>
      <c r="DH11" s="621"/>
      <c r="DI11" s="621"/>
      <c r="DJ11" s="621"/>
      <c r="DK11" s="621"/>
      <c r="DL11" s="621"/>
      <c r="DM11" s="621"/>
      <c r="DN11" s="621"/>
      <c r="DO11" s="621"/>
      <c r="DP11" s="622"/>
      <c r="DQ11" s="626">
        <v>1780115</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6566127</v>
      </c>
      <c r="BH12" s="621"/>
      <c r="BI12" s="621"/>
      <c r="BJ12" s="621"/>
      <c r="BK12" s="621"/>
      <c r="BL12" s="621"/>
      <c r="BM12" s="621"/>
      <c r="BN12" s="622"/>
      <c r="BO12" s="673">
        <v>48.4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2486240</v>
      </c>
      <c r="CS12" s="621"/>
      <c r="CT12" s="621"/>
      <c r="CU12" s="621"/>
      <c r="CV12" s="621"/>
      <c r="CW12" s="621"/>
      <c r="CX12" s="621"/>
      <c r="CY12" s="622"/>
      <c r="CZ12" s="673">
        <v>5.3</v>
      </c>
      <c r="DA12" s="673"/>
      <c r="DB12" s="673"/>
      <c r="DC12" s="673"/>
      <c r="DD12" s="626">
        <v>91368</v>
      </c>
      <c r="DE12" s="621"/>
      <c r="DF12" s="621"/>
      <c r="DG12" s="621"/>
      <c r="DH12" s="621"/>
      <c r="DI12" s="621"/>
      <c r="DJ12" s="621"/>
      <c r="DK12" s="621"/>
      <c r="DL12" s="621"/>
      <c r="DM12" s="621"/>
      <c r="DN12" s="621"/>
      <c r="DO12" s="621"/>
      <c r="DP12" s="622"/>
      <c r="DQ12" s="626">
        <v>1375027</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129467</v>
      </c>
      <c r="S13" s="621"/>
      <c r="T13" s="621"/>
      <c r="U13" s="621"/>
      <c r="V13" s="621"/>
      <c r="W13" s="621"/>
      <c r="X13" s="621"/>
      <c r="Y13" s="622"/>
      <c r="Z13" s="673">
        <v>0.3</v>
      </c>
      <c r="AA13" s="673"/>
      <c r="AB13" s="673"/>
      <c r="AC13" s="673"/>
      <c r="AD13" s="674">
        <v>129467</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6537862</v>
      </c>
      <c r="BH13" s="621"/>
      <c r="BI13" s="621"/>
      <c r="BJ13" s="621"/>
      <c r="BK13" s="621"/>
      <c r="BL13" s="621"/>
      <c r="BM13" s="621"/>
      <c r="BN13" s="622"/>
      <c r="BO13" s="673">
        <v>48.2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8484986</v>
      </c>
      <c r="CS13" s="621"/>
      <c r="CT13" s="621"/>
      <c r="CU13" s="621"/>
      <c r="CV13" s="621"/>
      <c r="CW13" s="621"/>
      <c r="CX13" s="621"/>
      <c r="CY13" s="622"/>
      <c r="CZ13" s="673">
        <v>18.100000000000001</v>
      </c>
      <c r="DA13" s="673"/>
      <c r="DB13" s="673"/>
      <c r="DC13" s="673"/>
      <c r="DD13" s="626">
        <v>4973979</v>
      </c>
      <c r="DE13" s="621"/>
      <c r="DF13" s="621"/>
      <c r="DG13" s="621"/>
      <c r="DH13" s="621"/>
      <c r="DI13" s="621"/>
      <c r="DJ13" s="621"/>
      <c r="DK13" s="621"/>
      <c r="DL13" s="621"/>
      <c r="DM13" s="621"/>
      <c r="DN13" s="621"/>
      <c r="DO13" s="621"/>
      <c r="DP13" s="622"/>
      <c r="DQ13" s="626">
        <v>5291401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283016</v>
      </c>
      <c r="BH14" s="621"/>
      <c r="BI14" s="621"/>
      <c r="BJ14" s="621"/>
      <c r="BK14" s="621"/>
      <c r="BL14" s="621"/>
      <c r="BM14" s="621"/>
      <c r="BN14" s="622"/>
      <c r="BO14" s="673">
        <v>2.1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1667220</v>
      </c>
      <c r="CS14" s="621"/>
      <c r="CT14" s="621"/>
      <c r="CU14" s="621"/>
      <c r="CV14" s="621"/>
      <c r="CW14" s="621"/>
      <c r="CX14" s="621"/>
      <c r="CY14" s="622"/>
      <c r="CZ14" s="673">
        <v>3.6</v>
      </c>
      <c r="DA14" s="673"/>
      <c r="DB14" s="673"/>
      <c r="DC14" s="673"/>
      <c r="DD14" s="626">
        <v>136634</v>
      </c>
      <c r="DE14" s="621"/>
      <c r="DF14" s="621"/>
      <c r="DG14" s="621"/>
      <c r="DH14" s="621"/>
      <c r="DI14" s="621"/>
      <c r="DJ14" s="621"/>
      <c r="DK14" s="621"/>
      <c r="DL14" s="621"/>
      <c r="DM14" s="621"/>
      <c r="DN14" s="621"/>
      <c r="DO14" s="621"/>
      <c r="DP14" s="622"/>
      <c r="DQ14" s="626">
        <v>1417557</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40291</v>
      </c>
      <c r="S15" s="621"/>
      <c r="T15" s="621"/>
      <c r="U15" s="621"/>
      <c r="V15" s="621"/>
      <c r="W15" s="621"/>
      <c r="X15" s="621"/>
      <c r="Y15" s="622"/>
      <c r="Z15" s="673">
        <v>0.1</v>
      </c>
      <c r="AA15" s="673"/>
      <c r="AB15" s="673"/>
      <c r="AC15" s="673"/>
      <c r="AD15" s="674">
        <v>40291</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629699</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3698946</v>
      </c>
      <c r="CS15" s="621"/>
      <c r="CT15" s="621"/>
      <c r="CU15" s="621"/>
      <c r="CV15" s="621"/>
      <c r="CW15" s="621"/>
      <c r="CX15" s="621"/>
      <c r="CY15" s="622"/>
      <c r="CZ15" s="673">
        <v>7.9</v>
      </c>
      <c r="DA15" s="673"/>
      <c r="DB15" s="673"/>
      <c r="DC15" s="673"/>
      <c r="DD15" s="626">
        <v>525942</v>
      </c>
      <c r="DE15" s="621"/>
      <c r="DF15" s="621"/>
      <c r="DG15" s="621"/>
      <c r="DH15" s="621"/>
      <c r="DI15" s="621"/>
      <c r="DJ15" s="621"/>
      <c r="DK15" s="621"/>
      <c r="DL15" s="621"/>
      <c r="DM15" s="621"/>
      <c r="DN15" s="621"/>
      <c r="DO15" s="621"/>
      <c r="DP15" s="622"/>
      <c r="DQ15" s="626">
        <v>3046040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14775205</v>
      </c>
      <c r="S16" s="621"/>
      <c r="T16" s="621"/>
      <c r="U16" s="621"/>
      <c r="V16" s="621"/>
      <c r="W16" s="621"/>
      <c r="X16" s="621"/>
      <c r="Y16" s="622"/>
      <c r="Z16" s="673">
        <v>29.7</v>
      </c>
      <c r="AA16" s="673"/>
      <c r="AB16" s="673"/>
      <c r="AC16" s="673"/>
      <c r="AD16" s="674">
        <v>12766459</v>
      </c>
      <c r="AE16" s="674"/>
      <c r="AF16" s="674"/>
      <c r="AG16" s="674"/>
      <c r="AH16" s="674"/>
      <c r="AI16" s="674"/>
      <c r="AJ16" s="674"/>
      <c r="AK16" s="674"/>
      <c r="AL16" s="643">
        <v>45.5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250613</v>
      </c>
      <c r="CS16" s="621"/>
      <c r="CT16" s="621"/>
      <c r="CU16" s="621"/>
      <c r="CV16" s="621"/>
      <c r="CW16" s="621"/>
      <c r="CX16" s="621"/>
      <c r="CY16" s="622"/>
      <c r="CZ16" s="673">
        <v>0.5</v>
      </c>
      <c r="DA16" s="673"/>
      <c r="DB16" s="673"/>
      <c r="DC16" s="673"/>
      <c r="DD16" s="626" t="s">
        <v>112</v>
      </c>
      <c r="DE16" s="621"/>
      <c r="DF16" s="621"/>
      <c r="DG16" s="621"/>
      <c r="DH16" s="621"/>
      <c r="DI16" s="621"/>
      <c r="DJ16" s="621"/>
      <c r="DK16" s="621"/>
      <c r="DL16" s="621"/>
      <c r="DM16" s="621"/>
      <c r="DN16" s="621"/>
      <c r="DO16" s="621"/>
      <c r="DP16" s="622"/>
      <c r="DQ16" s="626">
        <v>19615</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12766459</v>
      </c>
      <c r="S17" s="621"/>
      <c r="T17" s="621"/>
      <c r="U17" s="621"/>
      <c r="V17" s="621"/>
      <c r="W17" s="621"/>
      <c r="X17" s="621"/>
      <c r="Y17" s="622"/>
      <c r="Z17" s="673">
        <v>25.7</v>
      </c>
      <c r="AA17" s="673"/>
      <c r="AB17" s="673"/>
      <c r="AC17" s="673"/>
      <c r="AD17" s="674">
        <v>12766459</v>
      </c>
      <c r="AE17" s="674"/>
      <c r="AF17" s="674"/>
      <c r="AG17" s="674"/>
      <c r="AH17" s="674"/>
      <c r="AI17" s="674"/>
      <c r="AJ17" s="674"/>
      <c r="AK17" s="674"/>
      <c r="AL17" s="643">
        <v>45.5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1330</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4818238</v>
      </c>
      <c r="CS17" s="621"/>
      <c r="CT17" s="621"/>
      <c r="CU17" s="621"/>
      <c r="CV17" s="621"/>
      <c r="CW17" s="621"/>
      <c r="CX17" s="621"/>
      <c r="CY17" s="622"/>
      <c r="CZ17" s="673">
        <v>10.3</v>
      </c>
      <c r="DA17" s="673"/>
      <c r="DB17" s="673"/>
      <c r="DC17" s="673"/>
      <c r="DD17" s="626" t="s">
        <v>112</v>
      </c>
      <c r="DE17" s="621"/>
      <c r="DF17" s="621"/>
      <c r="DG17" s="621"/>
      <c r="DH17" s="621"/>
      <c r="DI17" s="621"/>
      <c r="DJ17" s="621"/>
      <c r="DK17" s="621"/>
      <c r="DL17" s="621"/>
      <c r="DM17" s="621"/>
      <c r="DN17" s="621"/>
      <c r="DO17" s="621"/>
      <c r="DP17" s="622"/>
      <c r="DQ17" s="626">
        <v>4759992</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2008746</v>
      </c>
      <c r="S18" s="621"/>
      <c r="T18" s="621"/>
      <c r="U18" s="621"/>
      <c r="V18" s="621"/>
      <c r="W18" s="621"/>
      <c r="X18" s="621"/>
      <c r="Y18" s="622"/>
      <c r="Z18" s="673">
        <v>4</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1148023</v>
      </c>
      <c r="BH19" s="621"/>
      <c r="BI19" s="621"/>
      <c r="BJ19" s="621"/>
      <c r="BK19" s="621"/>
      <c r="BL19" s="621"/>
      <c r="BM19" s="621"/>
      <c r="BN19" s="622"/>
      <c r="BO19" s="673">
        <v>8.5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30784759</v>
      </c>
      <c r="S20" s="621"/>
      <c r="T20" s="621"/>
      <c r="U20" s="621"/>
      <c r="V20" s="621"/>
      <c r="W20" s="621"/>
      <c r="X20" s="621"/>
      <c r="Y20" s="622"/>
      <c r="Z20" s="673">
        <v>61.9</v>
      </c>
      <c r="AA20" s="673"/>
      <c r="AB20" s="673"/>
      <c r="AC20" s="673"/>
      <c r="AD20" s="674">
        <v>27881552</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1148023</v>
      </c>
      <c r="BH20" s="621"/>
      <c r="BI20" s="621"/>
      <c r="BJ20" s="621"/>
      <c r="BK20" s="621"/>
      <c r="BL20" s="621"/>
      <c r="BM20" s="621"/>
      <c r="BN20" s="622"/>
      <c r="BO20" s="673">
        <v>8.5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46794563</v>
      </c>
      <c r="CS20" s="621"/>
      <c r="CT20" s="621"/>
      <c r="CU20" s="621"/>
      <c r="CV20" s="621"/>
      <c r="CW20" s="621"/>
      <c r="CX20" s="621"/>
      <c r="CY20" s="622"/>
      <c r="CZ20" s="673">
        <v>100</v>
      </c>
      <c r="DA20" s="673"/>
      <c r="DB20" s="673"/>
      <c r="DC20" s="673"/>
      <c r="DD20" s="626">
        <v>7819598</v>
      </c>
      <c r="DE20" s="621"/>
      <c r="DF20" s="621"/>
      <c r="DG20" s="621"/>
      <c r="DH20" s="621"/>
      <c r="DI20" s="621"/>
      <c r="DJ20" s="621"/>
      <c r="DK20" s="621"/>
      <c r="DL20" s="621"/>
      <c r="DM20" s="621"/>
      <c r="DN20" s="621"/>
      <c r="DO20" s="621"/>
      <c r="DP20" s="622"/>
      <c r="DQ20" s="626">
        <v>31576304</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11440</v>
      </c>
      <c r="S21" s="621"/>
      <c r="T21" s="621"/>
      <c r="U21" s="621"/>
      <c r="V21" s="621"/>
      <c r="W21" s="621"/>
      <c r="X21" s="621"/>
      <c r="Y21" s="622"/>
      <c r="Z21" s="673">
        <v>0</v>
      </c>
      <c r="AA21" s="673"/>
      <c r="AB21" s="673"/>
      <c r="AC21" s="673"/>
      <c r="AD21" s="674">
        <v>11440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253562</v>
      </c>
      <c r="BH21" s="621"/>
      <c r="BI21" s="621"/>
      <c r="BJ21" s="621"/>
      <c r="BK21" s="621"/>
      <c r="BL21" s="621"/>
      <c r="BM21" s="621"/>
      <c r="BN21" s="622"/>
      <c r="BO21" s="673">
        <v>1.9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506112</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407414</v>
      </c>
      <c r="S23" s="621"/>
      <c r="T23" s="621"/>
      <c r="U23" s="621"/>
      <c r="V23" s="621"/>
      <c r="W23" s="621"/>
      <c r="X23" s="621"/>
      <c r="Y23" s="622"/>
      <c r="Z23" s="673">
        <v>0.8</v>
      </c>
      <c r="AA23" s="673"/>
      <c r="AB23" s="673"/>
      <c r="AC23" s="673"/>
      <c r="AD23" s="674">
        <v>105406</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894461</v>
      </c>
      <c r="BH23" s="621"/>
      <c r="BI23" s="621"/>
      <c r="BJ23" s="621"/>
      <c r="BK23" s="621"/>
      <c r="BL23" s="621"/>
      <c r="BM23" s="621"/>
      <c r="BN23" s="622"/>
      <c r="BO23" s="673">
        <v>6.6</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167266</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19350339</v>
      </c>
      <c r="CS24" s="671"/>
      <c r="CT24" s="671"/>
      <c r="CU24" s="671"/>
      <c r="CV24" s="671"/>
      <c r="CW24" s="671"/>
      <c r="CX24" s="671"/>
      <c r="CY24" s="718"/>
      <c r="CZ24" s="722">
        <v>41.4</v>
      </c>
      <c r="DA24" s="723"/>
      <c r="DB24" s="723"/>
      <c r="DC24" s="724"/>
      <c r="DD24" s="717">
        <v>13652062</v>
      </c>
      <c r="DE24" s="671"/>
      <c r="DF24" s="671"/>
      <c r="DG24" s="671"/>
      <c r="DH24" s="671"/>
      <c r="DI24" s="671"/>
      <c r="DJ24" s="671"/>
      <c r="DK24" s="718"/>
      <c r="DL24" s="717">
        <v>13341170</v>
      </c>
      <c r="DM24" s="671"/>
      <c r="DN24" s="671"/>
      <c r="DO24" s="671"/>
      <c r="DP24" s="671"/>
      <c r="DQ24" s="671"/>
      <c r="DR24" s="671"/>
      <c r="DS24" s="671"/>
      <c r="DT24" s="671"/>
      <c r="DU24" s="671"/>
      <c r="DV24" s="718"/>
      <c r="DW24" s="719">
        <v>45.3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6113381</v>
      </c>
      <c r="S25" s="621"/>
      <c r="T25" s="621"/>
      <c r="U25" s="621"/>
      <c r="V25" s="621"/>
      <c r="W25" s="621"/>
      <c r="X25" s="621"/>
      <c r="Y25" s="622"/>
      <c r="Z25" s="673">
        <v>12.3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6562840</v>
      </c>
      <c r="CS25" s="639"/>
      <c r="CT25" s="639"/>
      <c r="CU25" s="639"/>
      <c r="CV25" s="639"/>
      <c r="CW25" s="639"/>
      <c r="CX25" s="639"/>
      <c r="CY25" s="640"/>
      <c r="CZ25" s="623">
        <v>14</v>
      </c>
      <c r="DA25" s="641"/>
      <c r="DB25" s="641"/>
      <c r="DC25" s="642"/>
      <c r="DD25" s="626">
        <v>6143121</v>
      </c>
      <c r="DE25" s="639"/>
      <c r="DF25" s="639"/>
      <c r="DG25" s="639"/>
      <c r="DH25" s="639"/>
      <c r="DI25" s="639"/>
      <c r="DJ25" s="639"/>
      <c r="DK25" s="640"/>
      <c r="DL25" s="626">
        <v>6062086</v>
      </c>
      <c r="DM25" s="639"/>
      <c r="DN25" s="639"/>
      <c r="DO25" s="639"/>
      <c r="DP25" s="639"/>
      <c r="DQ25" s="639"/>
      <c r="DR25" s="639"/>
      <c r="DS25" s="639"/>
      <c r="DT25" s="639"/>
      <c r="DU25" s="639"/>
      <c r="DV25" s="640"/>
      <c r="DW25" s="643">
        <v>20.6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4373503</v>
      </c>
      <c r="CS26" s="621"/>
      <c r="CT26" s="621"/>
      <c r="CU26" s="621"/>
      <c r="CV26" s="621"/>
      <c r="CW26" s="621"/>
      <c r="CX26" s="621"/>
      <c r="CY26" s="622"/>
      <c r="CZ26" s="623">
        <v>9.3000000000000007</v>
      </c>
      <c r="DA26" s="641"/>
      <c r="DB26" s="641"/>
      <c r="DC26" s="642"/>
      <c r="DD26" s="626">
        <v>4012599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3505364</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13573119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7969261</v>
      </c>
      <c r="CS27" s="639"/>
      <c r="CT27" s="639"/>
      <c r="CU27" s="639"/>
      <c r="CV27" s="639"/>
      <c r="CW27" s="639"/>
      <c r="CX27" s="639"/>
      <c r="CY27" s="640"/>
      <c r="CZ27" s="623">
        <v>17</v>
      </c>
      <c r="DA27" s="641"/>
      <c r="DB27" s="641"/>
      <c r="DC27" s="642"/>
      <c r="DD27" s="626">
        <v>2748949</v>
      </c>
      <c r="DE27" s="639"/>
      <c r="DF27" s="639"/>
      <c r="DG27" s="639"/>
      <c r="DH27" s="639"/>
      <c r="DI27" s="639"/>
      <c r="DJ27" s="639"/>
      <c r="DK27" s="640"/>
      <c r="DL27" s="626">
        <v>2519092</v>
      </c>
      <c r="DM27" s="639"/>
      <c r="DN27" s="639"/>
      <c r="DO27" s="639"/>
      <c r="DP27" s="639"/>
      <c r="DQ27" s="639"/>
      <c r="DR27" s="639"/>
      <c r="DS27" s="639"/>
      <c r="DT27" s="639"/>
      <c r="DU27" s="639"/>
      <c r="DV27" s="640"/>
      <c r="DW27" s="643">
        <v>8.5</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545065</v>
      </c>
      <c r="S28" s="621"/>
      <c r="T28" s="621"/>
      <c r="U28" s="621"/>
      <c r="V28" s="621"/>
      <c r="W28" s="621"/>
      <c r="X28" s="621"/>
      <c r="Y28" s="622"/>
      <c r="Z28" s="673">
        <v>1.1000000000000001</v>
      </c>
      <c r="AA28" s="673"/>
      <c r="AB28" s="673"/>
      <c r="AC28" s="673"/>
      <c r="AD28" s="674">
        <v>59679</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4818238</v>
      </c>
      <c r="CS28" s="621"/>
      <c r="CT28" s="621"/>
      <c r="CU28" s="621"/>
      <c r="CV28" s="621"/>
      <c r="CW28" s="621"/>
      <c r="CX28" s="621"/>
      <c r="CY28" s="622"/>
      <c r="CZ28" s="623">
        <v>10.3</v>
      </c>
      <c r="DA28" s="641"/>
      <c r="DB28" s="641"/>
      <c r="DC28" s="642"/>
      <c r="DD28" s="626">
        <v>4759992</v>
      </c>
      <c r="DE28" s="621"/>
      <c r="DF28" s="621"/>
      <c r="DG28" s="621"/>
      <c r="DH28" s="621"/>
      <c r="DI28" s="621"/>
      <c r="DJ28" s="621"/>
      <c r="DK28" s="622"/>
      <c r="DL28" s="626">
        <v>4759992</v>
      </c>
      <c r="DM28" s="621"/>
      <c r="DN28" s="621"/>
      <c r="DO28" s="621"/>
      <c r="DP28" s="621"/>
      <c r="DQ28" s="621"/>
      <c r="DR28" s="621"/>
      <c r="DS28" s="621"/>
      <c r="DT28" s="621"/>
      <c r="DU28" s="621"/>
      <c r="DV28" s="622"/>
      <c r="DW28" s="643">
        <v>16.2</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431043</v>
      </c>
      <c r="S29" s="621"/>
      <c r="T29" s="621"/>
      <c r="U29" s="621"/>
      <c r="V29" s="621"/>
      <c r="W29" s="621"/>
      <c r="X29" s="621"/>
      <c r="Y29" s="622"/>
      <c r="Z29" s="673">
        <v>0.9</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4818238</v>
      </c>
      <c r="CS29" s="639"/>
      <c r="CT29" s="639"/>
      <c r="CU29" s="639"/>
      <c r="CV29" s="639"/>
      <c r="CW29" s="639"/>
      <c r="CX29" s="639"/>
      <c r="CY29" s="640"/>
      <c r="CZ29" s="623">
        <v>10.3</v>
      </c>
      <c r="DA29" s="641"/>
      <c r="DB29" s="641"/>
      <c r="DC29" s="642"/>
      <c r="DD29" s="626">
        <v>4759992</v>
      </c>
      <c r="DE29" s="639"/>
      <c r="DF29" s="639"/>
      <c r="DG29" s="639"/>
      <c r="DH29" s="639"/>
      <c r="DI29" s="639"/>
      <c r="DJ29" s="639"/>
      <c r="DK29" s="640"/>
      <c r="DL29" s="626">
        <v>4759992</v>
      </c>
      <c r="DM29" s="639"/>
      <c r="DN29" s="639"/>
      <c r="DO29" s="639"/>
      <c r="DP29" s="639"/>
      <c r="DQ29" s="639"/>
      <c r="DR29" s="639"/>
      <c r="DS29" s="639"/>
      <c r="DT29" s="639"/>
      <c r="DU29" s="639"/>
      <c r="DV29" s="640"/>
      <c r="DW29" s="643">
        <v>16.2</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1153925</v>
      </c>
      <c r="S30" s="621"/>
      <c r="T30" s="621"/>
      <c r="U30" s="621"/>
      <c r="V30" s="621"/>
      <c r="W30" s="621"/>
      <c r="X30" s="621"/>
      <c r="Y30" s="622"/>
      <c r="Z30" s="673">
        <v>2.2999999999999998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92.6</v>
      </c>
      <c r="BN30" s="687"/>
      <c r="BO30" s="687"/>
      <c r="BP30" s="687"/>
      <c r="BQ30" s="689"/>
      <c r="BR30" s="686">
        <v>98.5</v>
      </c>
      <c r="BS30" s="687"/>
      <c r="BT30" s="687"/>
      <c r="BU30" s="687"/>
      <c r="BV30" s="687"/>
      <c r="BW30" s="687"/>
      <c r="BX30" s="688">
        <v>92</v>
      </c>
      <c r="BY30" s="687"/>
      <c r="BZ30" s="687"/>
      <c r="CA30" s="687"/>
      <c r="CB30" s="689"/>
      <c r="CD30" s="692"/>
      <c r="CE30" s="693"/>
      <c r="CF30" s="657" t="s">
        <v>292</v>
      </c>
      <c r="CG30" s="654"/>
      <c r="CH30" s="654"/>
      <c r="CI30" s="654"/>
      <c r="CJ30" s="654"/>
      <c r="CK30" s="654"/>
      <c r="CL30" s="654"/>
      <c r="CM30" s="654"/>
      <c r="CN30" s="654"/>
      <c r="CO30" s="654"/>
      <c r="CP30" s="654"/>
      <c r="CQ30" s="655"/>
      <c r="CR30" s="620">
        <v>4530164</v>
      </c>
      <c r="CS30" s="621"/>
      <c r="CT30" s="621"/>
      <c r="CU30" s="621"/>
      <c r="CV30" s="621"/>
      <c r="CW30" s="621"/>
      <c r="CX30" s="621"/>
      <c r="CY30" s="622"/>
      <c r="CZ30" s="623">
        <v>9.6999999999999993</v>
      </c>
      <c r="DA30" s="641"/>
      <c r="DB30" s="641"/>
      <c r="DC30" s="642"/>
      <c r="DD30" s="626">
        <v>4477348</v>
      </c>
      <c r="DE30" s="621"/>
      <c r="DF30" s="621"/>
      <c r="DG30" s="621"/>
      <c r="DH30" s="621"/>
      <c r="DI30" s="621"/>
      <c r="DJ30" s="621"/>
      <c r="DK30" s="622"/>
      <c r="DL30" s="626">
        <v>4477348</v>
      </c>
      <c r="DM30" s="621"/>
      <c r="DN30" s="621"/>
      <c r="DO30" s="621"/>
      <c r="DP30" s="621"/>
      <c r="DQ30" s="621"/>
      <c r="DR30" s="621"/>
      <c r="DS30" s="621"/>
      <c r="DT30" s="621"/>
      <c r="DU30" s="621"/>
      <c r="DV30" s="622"/>
      <c r="DW30" s="643">
        <v>15.2</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2398202</v>
      </c>
      <c r="S31" s="621"/>
      <c r="T31" s="621"/>
      <c r="U31" s="621"/>
      <c r="V31" s="621"/>
      <c r="W31" s="621"/>
      <c r="X31" s="621"/>
      <c r="Y31" s="622"/>
      <c r="Z31" s="673">
        <v>4.8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95.3</v>
      </c>
      <c r="BN31" s="685"/>
      <c r="BO31" s="685"/>
      <c r="BP31" s="685"/>
      <c r="BQ31" s="649"/>
      <c r="BR31" s="684">
        <v>98.8</v>
      </c>
      <c r="BS31" s="639"/>
      <c r="BT31" s="639"/>
      <c r="BU31" s="639"/>
      <c r="BV31" s="639"/>
      <c r="BW31" s="639"/>
      <c r="BX31" s="675">
        <v>94.7</v>
      </c>
      <c r="BY31" s="685"/>
      <c r="BZ31" s="685"/>
      <c r="CA31" s="685"/>
      <c r="CB31" s="649"/>
      <c r="CD31" s="692"/>
      <c r="CE31" s="693"/>
      <c r="CF31" s="657" t="s">
        <v>296</v>
      </c>
      <c r="CG31" s="654"/>
      <c r="CH31" s="654"/>
      <c r="CI31" s="654"/>
      <c r="CJ31" s="654"/>
      <c r="CK31" s="654"/>
      <c r="CL31" s="654"/>
      <c r="CM31" s="654"/>
      <c r="CN31" s="654"/>
      <c r="CO31" s="654"/>
      <c r="CP31" s="654"/>
      <c r="CQ31" s="655"/>
      <c r="CR31" s="620">
        <v>288074</v>
      </c>
      <c r="CS31" s="639"/>
      <c r="CT31" s="639"/>
      <c r="CU31" s="639"/>
      <c r="CV31" s="639"/>
      <c r="CW31" s="639"/>
      <c r="CX31" s="639"/>
      <c r="CY31" s="640"/>
      <c r="CZ31" s="623">
        <v>0.6</v>
      </c>
      <c r="DA31" s="641"/>
      <c r="DB31" s="641"/>
      <c r="DC31" s="642"/>
      <c r="DD31" s="626">
        <v>282644</v>
      </c>
      <c r="DE31" s="639"/>
      <c r="DF31" s="639"/>
      <c r="DG31" s="639"/>
      <c r="DH31" s="639"/>
      <c r="DI31" s="639"/>
      <c r="DJ31" s="639"/>
      <c r="DK31" s="640"/>
      <c r="DL31" s="626">
        <v>282644</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2227701</v>
      </c>
      <c r="S32" s="621"/>
      <c r="T32" s="621"/>
      <c r="U32" s="621"/>
      <c r="V32" s="621"/>
      <c r="W32" s="621"/>
      <c r="X32" s="621"/>
      <c r="Y32" s="622"/>
      <c r="Z32" s="673">
        <v>4.5</v>
      </c>
      <c r="AA32" s="673"/>
      <c r="AB32" s="673"/>
      <c r="AC32" s="673"/>
      <c r="AD32" s="674">
        <v>6544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98.5</v>
      </c>
      <c r="BH32" s="605"/>
      <c r="BI32" s="605"/>
      <c r="BJ32" s="605"/>
      <c r="BK32" s="605"/>
      <c r="BL32" s="605"/>
      <c r="BM32" s="668">
        <v>90.4</v>
      </c>
      <c r="BN32" s="605"/>
      <c r="BO32" s="605"/>
      <c r="BP32" s="605"/>
      <c r="BQ32" s="662"/>
      <c r="BR32" s="683">
        <v>98.2</v>
      </c>
      <c r="BS32" s="605"/>
      <c r="BT32" s="605"/>
      <c r="BU32" s="605"/>
      <c r="BV32" s="605"/>
      <c r="BW32" s="605"/>
      <c r="BX32" s="668">
        <v>89.9</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1487900</v>
      </c>
      <c r="S33" s="621"/>
      <c r="T33" s="621"/>
      <c r="U33" s="621"/>
      <c r="V33" s="621"/>
      <c r="W33" s="621"/>
      <c r="X33" s="621"/>
      <c r="Y33" s="622"/>
      <c r="Z33" s="673">
        <v>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19374013</v>
      </c>
      <c r="CS33" s="639"/>
      <c r="CT33" s="639"/>
      <c r="CU33" s="639"/>
      <c r="CV33" s="639"/>
      <c r="CW33" s="639"/>
      <c r="CX33" s="639"/>
      <c r="CY33" s="640"/>
      <c r="CZ33" s="623">
        <v>41.4</v>
      </c>
      <c r="DA33" s="641"/>
      <c r="DB33" s="641"/>
      <c r="DC33" s="642"/>
      <c r="DD33" s="626">
        <v>14377071</v>
      </c>
      <c r="DE33" s="639"/>
      <c r="DF33" s="639"/>
      <c r="DG33" s="639"/>
      <c r="DH33" s="639"/>
      <c r="DI33" s="639"/>
      <c r="DJ33" s="639"/>
      <c r="DK33" s="640"/>
      <c r="DL33" s="626">
        <v>10179567</v>
      </c>
      <c r="DM33" s="639"/>
      <c r="DN33" s="639"/>
      <c r="DO33" s="639"/>
      <c r="DP33" s="639"/>
      <c r="DQ33" s="639"/>
      <c r="DR33" s="639"/>
      <c r="DS33" s="639"/>
      <c r="DT33" s="639"/>
      <c r="DU33" s="639"/>
      <c r="DV33" s="640"/>
      <c r="DW33" s="643">
        <v>34.5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6205712</v>
      </c>
      <c r="CS34" s="621"/>
      <c r="CT34" s="621"/>
      <c r="CU34" s="621"/>
      <c r="CV34" s="621"/>
      <c r="CW34" s="621"/>
      <c r="CX34" s="621"/>
      <c r="CY34" s="622"/>
      <c r="CZ34" s="623">
        <v>13.3</v>
      </c>
      <c r="DA34" s="641"/>
      <c r="DB34" s="641"/>
      <c r="DC34" s="642"/>
      <c r="DD34" s="626">
        <v>4873164</v>
      </c>
      <c r="DE34" s="621"/>
      <c r="DF34" s="621"/>
      <c r="DG34" s="621"/>
      <c r="DH34" s="621"/>
      <c r="DI34" s="621"/>
      <c r="DJ34" s="621"/>
      <c r="DK34" s="622"/>
      <c r="DL34" s="626">
        <v>4439324</v>
      </c>
      <c r="DM34" s="621"/>
      <c r="DN34" s="621"/>
      <c r="DO34" s="621"/>
      <c r="DP34" s="621"/>
      <c r="DQ34" s="621"/>
      <c r="DR34" s="621"/>
      <c r="DS34" s="621"/>
      <c r="DT34" s="621"/>
      <c r="DU34" s="621"/>
      <c r="DV34" s="622"/>
      <c r="DW34" s="643">
        <v>15.1</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1400000</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5234559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123238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1574520</v>
      </c>
      <c r="CS35" s="639"/>
      <c r="CT35" s="639"/>
      <c r="CU35" s="639"/>
      <c r="CV35" s="639"/>
      <c r="CW35" s="639"/>
      <c r="CX35" s="639"/>
      <c r="CY35" s="640"/>
      <c r="CZ35" s="623">
        <v>3.4</v>
      </c>
      <c r="DA35" s="641"/>
      <c r="DB35" s="641"/>
      <c r="DC35" s="642"/>
      <c r="DD35" s="626">
        <v>1527367</v>
      </c>
      <c r="DE35" s="639"/>
      <c r="DF35" s="639"/>
      <c r="DG35" s="639"/>
      <c r="DH35" s="639"/>
      <c r="DI35" s="639"/>
      <c r="DJ35" s="639"/>
      <c r="DK35" s="640"/>
      <c r="DL35" s="626">
        <v>830852</v>
      </c>
      <c r="DM35" s="639"/>
      <c r="DN35" s="639"/>
      <c r="DO35" s="639"/>
      <c r="DP35" s="639"/>
      <c r="DQ35" s="639"/>
      <c r="DR35" s="639"/>
      <c r="DS35" s="639"/>
      <c r="DT35" s="639"/>
      <c r="DU35" s="639"/>
      <c r="DV35" s="640"/>
      <c r="DW35" s="643">
        <v>2.8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49739572</v>
      </c>
      <c r="S36" s="661"/>
      <c r="T36" s="661"/>
      <c r="U36" s="661"/>
      <c r="V36" s="661"/>
      <c r="W36" s="661"/>
      <c r="X36" s="661"/>
      <c r="Y36" s="664"/>
      <c r="Z36" s="665">
        <v>100</v>
      </c>
      <c r="AA36" s="665"/>
      <c r="AB36" s="665"/>
      <c r="AC36" s="665"/>
      <c r="AD36" s="666">
        <v>28064621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1591000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-24445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3857427</v>
      </c>
      <c r="CS36" s="621"/>
      <c r="CT36" s="621"/>
      <c r="CU36" s="621"/>
      <c r="CV36" s="621"/>
      <c r="CW36" s="621"/>
      <c r="CX36" s="621"/>
      <c r="CY36" s="622"/>
      <c r="CZ36" s="623">
        <v>8.1999999999999993</v>
      </c>
      <c r="DA36" s="641"/>
      <c r="DB36" s="641"/>
      <c r="DC36" s="642"/>
      <c r="DD36" s="626">
        <v>2979385</v>
      </c>
      <c r="DE36" s="621"/>
      <c r="DF36" s="621"/>
      <c r="DG36" s="621"/>
      <c r="DH36" s="621"/>
      <c r="DI36" s="621"/>
      <c r="DJ36" s="621"/>
      <c r="DK36" s="622"/>
      <c r="DL36" s="626">
        <v>1363153</v>
      </c>
      <c r="DM36" s="621"/>
      <c r="DN36" s="621"/>
      <c r="DO36" s="621"/>
      <c r="DP36" s="621"/>
      <c r="DQ36" s="621"/>
      <c r="DR36" s="621"/>
      <c r="DS36" s="621"/>
      <c r="DT36" s="621"/>
      <c r="DU36" s="621"/>
      <c r="DV36" s="622"/>
      <c r="DW36" s="643">
        <v>4.5999999999999996</v>
      </c>
      <c r="DX36" s="644"/>
      <c r="DY36" s="644"/>
      <c r="DZ36" s="644"/>
      <c r="EA36" s="644"/>
      <c r="EB36" s="644"/>
      <c r="EC36" s="645"/>
    </row>
    <row r="37" spans="2:133" ht="11.25" customHeight="1">
      <c r="AQ37" s="646" t="s">
        <v>314</v>
      </c>
      <c r="AR37" s="647"/>
      <c r="AS37" s="647"/>
      <c r="AT37" s="647"/>
      <c r="AU37" s="647"/>
      <c r="AV37" s="647"/>
      <c r="AW37" s="647"/>
      <c r="AX37" s="647"/>
      <c r="AY37" s="648"/>
      <c r="AZ37" s="620">
        <v>190669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13051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63593</v>
      </c>
      <c r="CS37" s="639"/>
      <c r="CT37" s="639"/>
      <c r="CU37" s="639"/>
      <c r="CV37" s="639"/>
      <c r="CW37" s="639"/>
      <c r="CX37" s="639"/>
      <c r="CY37" s="640"/>
      <c r="CZ37" s="623">
        <v>0.1</v>
      </c>
      <c r="DA37" s="641"/>
      <c r="DB37" s="641"/>
      <c r="DC37" s="642"/>
      <c r="DD37" s="626">
        <v>63593</v>
      </c>
      <c r="DE37" s="639"/>
      <c r="DF37" s="639"/>
      <c r="DG37" s="639"/>
      <c r="DH37" s="639"/>
      <c r="DI37" s="639"/>
      <c r="DJ37" s="639"/>
      <c r="DK37" s="640"/>
      <c r="DL37" s="626">
        <v>63593</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317</v>
      </c>
      <c r="AR38" s="647"/>
      <c r="AS38" s="647"/>
      <c r="AT38" s="647"/>
      <c r="AU38" s="647"/>
      <c r="AV38" s="647"/>
      <c r="AW38" s="647"/>
      <c r="AX38" s="647"/>
      <c r="AY38" s="648"/>
      <c r="AZ38" s="620">
        <v>107959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22405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4967944</v>
      </c>
      <c r="CS38" s="621"/>
      <c r="CT38" s="621"/>
      <c r="CU38" s="621"/>
      <c r="CV38" s="621"/>
      <c r="CW38" s="621"/>
      <c r="CX38" s="621"/>
      <c r="CY38" s="622"/>
      <c r="CZ38" s="623">
        <v>10.6</v>
      </c>
      <c r="DA38" s="641"/>
      <c r="DB38" s="641"/>
      <c r="DC38" s="642"/>
      <c r="DD38" s="626">
        <v>4298137</v>
      </c>
      <c r="DE38" s="621"/>
      <c r="DF38" s="621"/>
      <c r="DG38" s="621"/>
      <c r="DH38" s="621"/>
      <c r="DI38" s="621"/>
      <c r="DJ38" s="621"/>
      <c r="DK38" s="622"/>
      <c r="DL38" s="626">
        <v>3546238</v>
      </c>
      <c r="DM38" s="621"/>
      <c r="DN38" s="621"/>
      <c r="DO38" s="621"/>
      <c r="DP38" s="621"/>
      <c r="DQ38" s="621"/>
      <c r="DR38" s="621"/>
      <c r="DS38" s="621"/>
      <c r="DT38" s="621"/>
      <c r="DU38" s="621"/>
      <c r="DV38" s="622"/>
      <c r="DW38" s="643">
        <v>12</v>
      </c>
      <c r="DX38" s="644"/>
      <c r="DY38" s="644"/>
      <c r="DZ38" s="644"/>
      <c r="EA38" s="644"/>
      <c r="EB38" s="644"/>
      <c r="EC38" s="645"/>
    </row>
    <row r="39" spans="2:133" ht="11.25" customHeight="1">
      <c r="AQ39" s="646" t="s">
        <v>320</v>
      </c>
      <c r="AR39" s="647"/>
      <c r="AS39" s="647"/>
      <c r="AT39" s="647"/>
      <c r="AU39" s="647"/>
      <c r="AV39" s="647"/>
      <c r="AW39" s="647"/>
      <c r="AX39" s="647"/>
      <c r="AY39" s="648"/>
      <c r="AZ39" s="620">
        <v>78255</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1481280</v>
      </c>
      <c r="CS39" s="639"/>
      <c r="CT39" s="639"/>
      <c r="CU39" s="639"/>
      <c r="CV39" s="639"/>
      <c r="CW39" s="639"/>
      <c r="CX39" s="639"/>
      <c r="CY39" s="640"/>
      <c r="CZ39" s="623">
        <v>3.2</v>
      </c>
      <c r="DA39" s="641"/>
      <c r="DB39" s="641"/>
      <c r="DC39" s="642"/>
      <c r="DD39" s="626">
        <v>698888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850679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1287130</v>
      </c>
      <c r="CS40" s="621"/>
      <c r="CT40" s="621"/>
      <c r="CU40" s="621"/>
      <c r="CV40" s="621"/>
      <c r="CW40" s="621"/>
      <c r="CX40" s="621"/>
      <c r="CY40" s="622"/>
      <c r="CZ40" s="623">
        <v>2.8</v>
      </c>
      <c r="DA40" s="641"/>
      <c r="DB40" s="641"/>
      <c r="DC40" s="642"/>
      <c r="DD40" s="626">
        <v>130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2415997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8070211</v>
      </c>
      <c r="CS42" s="621"/>
      <c r="CT42" s="621"/>
      <c r="CU42" s="621"/>
      <c r="CV42" s="621"/>
      <c r="CW42" s="621"/>
      <c r="CX42" s="621"/>
      <c r="CY42" s="622"/>
      <c r="CZ42" s="623">
        <v>17.2</v>
      </c>
      <c r="DA42" s="624"/>
      <c r="DB42" s="624"/>
      <c r="DC42" s="625"/>
      <c r="DD42" s="626">
        <v>3547171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188338</v>
      </c>
      <c r="CS43" s="639"/>
      <c r="CT43" s="639"/>
      <c r="CU43" s="639"/>
      <c r="CV43" s="639"/>
      <c r="CW43" s="639"/>
      <c r="CX43" s="639"/>
      <c r="CY43" s="640"/>
      <c r="CZ43" s="623">
        <v>0.4</v>
      </c>
      <c r="DA43" s="641"/>
      <c r="DB43" s="641"/>
      <c r="DC43" s="642"/>
      <c r="DD43" s="626">
        <v>188338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7819598</v>
      </c>
      <c r="CS44" s="621"/>
      <c r="CT44" s="621"/>
      <c r="CU44" s="621"/>
      <c r="CV44" s="621"/>
      <c r="CW44" s="621"/>
      <c r="CX44" s="621"/>
      <c r="CY44" s="622"/>
      <c r="CZ44" s="623">
        <v>16.7</v>
      </c>
      <c r="DA44" s="624"/>
      <c r="DB44" s="624"/>
      <c r="DC44" s="625"/>
      <c r="DD44" s="626">
        <v>3527556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4872923</v>
      </c>
      <c r="CS45" s="639"/>
      <c r="CT45" s="639"/>
      <c r="CU45" s="639"/>
      <c r="CV45" s="639"/>
      <c r="CW45" s="639"/>
      <c r="CX45" s="639"/>
      <c r="CY45" s="640"/>
      <c r="CZ45" s="623">
        <v>10.4</v>
      </c>
      <c r="DA45" s="641"/>
      <c r="DB45" s="641"/>
      <c r="DC45" s="642"/>
      <c r="DD45" s="626">
        <v>1281464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2774352</v>
      </c>
      <c r="CS46" s="621"/>
      <c r="CT46" s="621"/>
      <c r="CU46" s="621"/>
      <c r="CV46" s="621"/>
      <c r="CW46" s="621"/>
      <c r="CX46" s="621"/>
      <c r="CY46" s="622"/>
      <c r="CZ46" s="623">
        <v>5.9</v>
      </c>
      <c r="DA46" s="624"/>
      <c r="DB46" s="624"/>
      <c r="DC46" s="625"/>
      <c r="DD46" s="626">
        <v>2090936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250613</v>
      </c>
      <c r="CS47" s="639"/>
      <c r="CT47" s="639"/>
      <c r="CU47" s="639"/>
      <c r="CV47" s="639"/>
      <c r="CW47" s="639"/>
      <c r="CX47" s="639"/>
      <c r="CY47" s="640"/>
      <c r="CZ47" s="623">
        <v>0.5</v>
      </c>
      <c r="DA47" s="641"/>
      <c r="DB47" s="641"/>
      <c r="DC47" s="642"/>
      <c r="DD47" s="626">
        <v>19615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46794563</v>
      </c>
      <c r="CS49" s="605"/>
      <c r="CT49" s="605"/>
      <c r="CU49" s="605"/>
      <c r="CV49" s="605"/>
      <c r="CW49" s="605"/>
      <c r="CX49" s="605"/>
      <c r="CY49" s="606"/>
      <c r="CZ49" s="607">
        <v>100</v>
      </c>
      <c r="DA49" s="608"/>
      <c r="DB49" s="608"/>
      <c r="DC49" s="609"/>
      <c r="DD49" s="610">
        <v>31576304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49366</v>
      </c>
      <c r="R7" s="1134"/>
      <c r="S7" s="1134"/>
      <c r="T7" s="1134"/>
      <c r="U7" s="1134"/>
      <c r="V7" s="1134">
        <v>46421</v>
      </c>
      <c r="W7" s="1134"/>
      <c r="X7" s="1134"/>
      <c r="Y7" s="1134"/>
      <c r="Z7" s="1134"/>
      <c r="AA7" s="1134">
        <v>2945</v>
      </c>
      <c r="AB7" s="1134"/>
      <c r="AC7" s="1134"/>
      <c r="AD7" s="1134"/>
      <c r="AE7" s="1135"/>
      <c r="AF7" s="1136">
        <v>1960</v>
      </c>
      <c r="AG7" s="1137"/>
      <c r="AH7" s="1137"/>
      <c r="AI7" s="1137"/>
      <c r="AJ7" s="1138"/>
      <c r="AK7" s="1120">
        <v>1097</v>
      </c>
      <c r="AL7" s="1121"/>
      <c r="AM7" s="1121"/>
      <c r="AN7" s="1121"/>
      <c r="AO7" s="1121"/>
      <c r="AP7" s="1121">
        <v>29410</v>
      </c>
      <c r="AQ7" s="1121"/>
      <c r="AR7" s="1121"/>
      <c r="AS7" s="1121"/>
      <c r="AT7" s="1121"/>
      <c r="AU7" s="1122" t="s">
        <v>538</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18</v>
      </c>
      <c r="CI7" s="1118"/>
      <c r="CJ7" s="1118"/>
      <c r="CK7" s="1118"/>
      <c r="CL7" s="1119"/>
      <c r="CM7" s="1117">
        <v>108</v>
      </c>
      <c r="CN7" s="1118"/>
      <c r="CO7" s="1118"/>
      <c r="CP7" s="1118"/>
      <c r="CQ7" s="1119"/>
      <c r="CR7" s="1117">
        <v>5</v>
      </c>
      <c r="CS7" s="1118"/>
      <c r="CT7" s="1118"/>
      <c r="CU7" s="1118"/>
      <c r="CV7" s="1119"/>
      <c r="CW7" s="1117" t="s">
        <v>568</v>
      </c>
      <c r="CX7" s="1118"/>
      <c r="CY7" s="1118"/>
      <c r="CZ7" s="1118"/>
      <c r="DA7" s="1119"/>
      <c r="DB7" s="1117" t="s">
        <v>568</v>
      </c>
      <c r="DC7" s="1118"/>
      <c r="DD7" s="1118"/>
      <c r="DE7" s="1118"/>
      <c r="DF7" s="1119"/>
      <c r="DG7" s="1117" t="s">
        <v>568</v>
      </c>
      <c r="DH7" s="1118"/>
      <c r="DI7" s="1118"/>
      <c r="DJ7" s="1118"/>
      <c r="DK7" s="1119"/>
      <c r="DL7" s="1117" t="s">
        <v>568</v>
      </c>
      <c r="DM7" s="1118"/>
      <c r="DN7" s="1118"/>
      <c r="DO7" s="1118"/>
      <c r="DP7" s="1119"/>
      <c r="DQ7" s="1117" t="s">
        <v>568</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380</v>
      </c>
      <c r="R8" s="1073"/>
      <c r="S8" s="1073"/>
      <c r="T8" s="1073"/>
      <c r="U8" s="1073"/>
      <c r="V8" s="1073">
        <v>380</v>
      </c>
      <c r="W8" s="1073"/>
      <c r="X8" s="1073"/>
      <c r="Y8" s="1073"/>
      <c r="Z8" s="1073"/>
      <c r="AA8" s="1073">
        <v>0</v>
      </c>
      <c r="AB8" s="1073"/>
      <c r="AC8" s="1073"/>
      <c r="AD8" s="1073"/>
      <c r="AE8" s="1074"/>
      <c r="AF8" s="1048">
        <v>0</v>
      </c>
      <c r="AG8" s="1049"/>
      <c r="AH8" s="1049"/>
      <c r="AI8" s="1049"/>
      <c r="AJ8" s="1050"/>
      <c r="AK8" s="1115" t="s">
        <v>537</v>
      </c>
      <c r="AL8" s="1116"/>
      <c r="AM8" s="1116"/>
      <c r="AN8" s="1116"/>
      <c r="AO8" s="1116"/>
      <c r="AP8" s="1116" t="s">
        <v>537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4</v>
      </c>
      <c r="CI8" s="1019"/>
      <c r="CJ8" s="1019"/>
      <c r="CK8" s="1019"/>
      <c r="CL8" s="1020"/>
      <c r="CM8" s="1018">
        <v>545</v>
      </c>
      <c r="CN8" s="1019"/>
      <c r="CO8" s="1019"/>
      <c r="CP8" s="1019"/>
      <c r="CQ8" s="1020"/>
      <c r="CR8" s="1018">
        <v>110</v>
      </c>
      <c r="CS8" s="1019"/>
      <c r="CT8" s="1019"/>
      <c r="CU8" s="1019"/>
      <c r="CV8" s="1020"/>
      <c r="CW8" s="1018">
        <v>3</v>
      </c>
      <c r="CX8" s="1019"/>
      <c r="CY8" s="1019"/>
      <c r="CZ8" s="1019"/>
      <c r="DA8" s="1020"/>
      <c r="DB8" s="1018" t="s">
        <v>568</v>
      </c>
      <c r="DC8" s="1019"/>
      <c r="DD8" s="1019"/>
      <c r="DE8" s="1019"/>
      <c r="DF8" s="1020"/>
      <c r="DG8" s="1018" t="s">
        <v>568</v>
      </c>
      <c r="DH8" s="1019"/>
      <c r="DI8" s="1019"/>
      <c r="DJ8" s="1019"/>
      <c r="DK8" s="1020"/>
      <c r="DL8" s="1018" t="s">
        <v>568</v>
      </c>
      <c r="DM8" s="1019"/>
      <c r="DN8" s="1019"/>
      <c r="DO8" s="1019"/>
      <c r="DP8" s="1020"/>
      <c r="DQ8" s="1018" t="s">
        <v>568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552</v>
      </c>
      <c r="BS9" s="1043" t="s">
        <v>553</v>
      </c>
      <c r="BT9" s="1044"/>
      <c r="BU9" s="1044"/>
      <c r="BV9" s="1044"/>
      <c r="BW9" s="1044"/>
      <c r="BX9" s="1044"/>
      <c r="BY9" s="1044"/>
      <c r="BZ9" s="1044"/>
      <c r="CA9" s="1044"/>
      <c r="CB9" s="1044"/>
      <c r="CC9" s="1044"/>
      <c r="CD9" s="1044"/>
      <c r="CE9" s="1044"/>
      <c r="CF9" s="1044"/>
      <c r="CG9" s="1045"/>
      <c r="CH9" s="1018">
        <v>0</v>
      </c>
      <c r="CI9" s="1019"/>
      <c r="CJ9" s="1019"/>
      <c r="CK9" s="1019"/>
      <c r="CL9" s="1020"/>
      <c r="CM9" s="1018">
        <v>10</v>
      </c>
      <c r="CN9" s="1019"/>
      <c r="CO9" s="1019"/>
      <c r="CP9" s="1019"/>
      <c r="CQ9" s="1020"/>
      <c r="CR9" s="1018">
        <v>8</v>
      </c>
      <c r="CS9" s="1019"/>
      <c r="CT9" s="1019"/>
      <c r="CU9" s="1019"/>
      <c r="CV9" s="1020"/>
      <c r="CW9" s="1018" t="s">
        <v>568</v>
      </c>
      <c r="CX9" s="1019"/>
      <c r="CY9" s="1019"/>
      <c r="CZ9" s="1019"/>
      <c r="DA9" s="1020"/>
      <c r="DB9" s="1018" t="s">
        <v>571</v>
      </c>
      <c r="DC9" s="1019"/>
      <c r="DD9" s="1019"/>
      <c r="DE9" s="1019"/>
      <c r="DF9" s="1020"/>
      <c r="DG9" s="1018">
        <v>1519</v>
      </c>
      <c r="DH9" s="1019"/>
      <c r="DI9" s="1019"/>
      <c r="DJ9" s="1019"/>
      <c r="DK9" s="1020"/>
      <c r="DL9" s="1018">
        <v>1019</v>
      </c>
      <c r="DM9" s="1019"/>
      <c r="DN9" s="1019"/>
      <c r="DO9" s="1019"/>
      <c r="DP9" s="1020"/>
      <c r="DQ9" s="1018" t="s">
        <v>571</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554</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175</v>
      </c>
      <c r="CN10" s="1019"/>
      <c r="CO10" s="1019"/>
      <c r="CP10" s="1019"/>
      <c r="CQ10" s="1020"/>
      <c r="CR10" s="1018">
        <v>69</v>
      </c>
      <c r="CS10" s="1019"/>
      <c r="CT10" s="1019"/>
      <c r="CU10" s="1019"/>
      <c r="CV10" s="1020"/>
      <c r="CW10" s="1018" t="s">
        <v>568</v>
      </c>
      <c r="CX10" s="1019"/>
      <c r="CY10" s="1019"/>
      <c r="CZ10" s="1019"/>
      <c r="DA10" s="1020"/>
      <c r="DB10" s="1018" t="s">
        <v>571</v>
      </c>
      <c r="DC10" s="1019"/>
      <c r="DD10" s="1019"/>
      <c r="DE10" s="1019"/>
      <c r="DF10" s="1020"/>
      <c r="DG10" s="1018" t="s">
        <v>568</v>
      </c>
      <c r="DH10" s="1019"/>
      <c r="DI10" s="1019"/>
      <c r="DJ10" s="1019"/>
      <c r="DK10" s="1020"/>
      <c r="DL10" s="1018" t="s">
        <v>568</v>
      </c>
      <c r="DM10" s="1019"/>
      <c r="DN10" s="1019"/>
      <c r="DO10" s="1019"/>
      <c r="DP10" s="1020"/>
      <c r="DQ10" s="1018" t="s">
        <v>568</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555</v>
      </c>
      <c r="BT11" s="1044"/>
      <c r="BU11" s="1044"/>
      <c r="BV11" s="1044"/>
      <c r="BW11" s="1044"/>
      <c r="BX11" s="1044"/>
      <c r="BY11" s="1044"/>
      <c r="BZ11" s="1044"/>
      <c r="CA11" s="1044"/>
      <c r="CB11" s="1044"/>
      <c r="CC11" s="1044"/>
      <c r="CD11" s="1044"/>
      <c r="CE11" s="1044"/>
      <c r="CF11" s="1044"/>
      <c r="CG11" s="1045"/>
      <c r="CH11" s="1018">
        <v>6</v>
      </c>
      <c r="CI11" s="1019"/>
      <c r="CJ11" s="1019"/>
      <c r="CK11" s="1019"/>
      <c r="CL11" s="1020"/>
      <c r="CM11" s="1018">
        <v>179</v>
      </c>
      <c r="CN11" s="1019"/>
      <c r="CO11" s="1019"/>
      <c r="CP11" s="1019"/>
      <c r="CQ11" s="1020"/>
      <c r="CR11" s="1018">
        <v>29</v>
      </c>
      <c r="CS11" s="1019"/>
      <c r="CT11" s="1019"/>
      <c r="CU11" s="1019"/>
      <c r="CV11" s="1020"/>
      <c r="CW11" s="1018" t="s">
        <v>568</v>
      </c>
      <c r="CX11" s="1019"/>
      <c r="CY11" s="1019"/>
      <c r="CZ11" s="1019"/>
      <c r="DA11" s="1020"/>
      <c r="DB11" s="1018" t="s">
        <v>571</v>
      </c>
      <c r="DC11" s="1019"/>
      <c r="DD11" s="1019"/>
      <c r="DE11" s="1019"/>
      <c r="DF11" s="1020"/>
      <c r="DG11" s="1018" t="s">
        <v>568</v>
      </c>
      <c r="DH11" s="1019"/>
      <c r="DI11" s="1019"/>
      <c r="DJ11" s="1019"/>
      <c r="DK11" s="1020"/>
      <c r="DL11" s="1018" t="s">
        <v>568</v>
      </c>
      <c r="DM11" s="1019"/>
      <c r="DN11" s="1019"/>
      <c r="DO11" s="1019"/>
      <c r="DP11" s="1020"/>
      <c r="DQ11" s="1018" t="s">
        <v>568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556</v>
      </c>
      <c r="BT12" s="1044"/>
      <c r="BU12" s="1044"/>
      <c r="BV12" s="1044"/>
      <c r="BW12" s="1044"/>
      <c r="BX12" s="1044"/>
      <c r="BY12" s="1044"/>
      <c r="BZ12" s="1044"/>
      <c r="CA12" s="1044"/>
      <c r="CB12" s="1044"/>
      <c r="CC12" s="1044"/>
      <c r="CD12" s="1044"/>
      <c r="CE12" s="1044"/>
      <c r="CF12" s="1044"/>
      <c r="CG12" s="1045"/>
      <c r="CH12" s="1018">
        <v>17</v>
      </c>
      <c r="CI12" s="1019"/>
      <c r="CJ12" s="1019"/>
      <c r="CK12" s="1019"/>
      <c r="CL12" s="1020"/>
      <c r="CM12" s="1018">
        <v>565</v>
      </c>
      <c r="CN12" s="1019"/>
      <c r="CO12" s="1019"/>
      <c r="CP12" s="1019"/>
      <c r="CQ12" s="1020"/>
      <c r="CR12" s="1018">
        <v>5</v>
      </c>
      <c r="CS12" s="1019"/>
      <c r="CT12" s="1019"/>
      <c r="CU12" s="1019"/>
      <c r="CV12" s="1020"/>
      <c r="CW12" s="1018" t="s">
        <v>568</v>
      </c>
      <c r="CX12" s="1019"/>
      <c r="CY12" s="1019"/>
      <c r="CZ12" s="1019"/>
      <c r="DA12" s="1020"/>
      <c r="DB12" s="1018" t="s">
        <v>571</v>
      </c>
      <c r="DC12" s="1019"/>
      <c r="DD12" s="1019"/>
      <c r="DE12" s="1019"/>
      <c r="DF12" s="1020"/>
      <c r="DG12" s="1018" t="s">
        <v>568</v>
      </c>
      <c r="DH12" s="1019"/>
      <c r="DI12" s="1019"/>
      <c r="DJ12" s="1019"/>
      <c r="DK12" s="1020"/>
      <c r="DL12" s="1018" t="s">
        <v>568</v>
      </c>
      <c r="DM12" s="1019"/>
      <c r="DN12" s="1019"/>
      <c r="DO12" s="1019"/>
      <c r="DP12" s="1020"/>
      <c r="DQ12" s="1018" t="s">
        <v>569</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557</v>
      </c>
      <c r="BT13" s="1044"/>
      <c r="BU13" s="1044"/>
      <c r="BV13" s="1044"/>
      <c r="BW13" s="1044"/>
      <c r="BX13" s="1044"/>
      <c r="BY13" s="1044"/>
      <c r="BZ13" s="1044"/>
      <c r="CA13" s="1044"/>
      <c r="CB13" s="1044"/>
      <c r="CC13" s="1044"/>
      <c r="CD13" s="1044"/>
      <c r="CE13" s="1044"/>
      <c r="CF13" s="1044"/>
      <c r="CG13" s="1045"/>
      <c r="CH13" s="1018">
        <v>-14</v>
      </c>
      <c r="CI13" s="1019"/>
      <c r="CJ13" s="1019"/>
      <c r="CK13" s="1019"/>
      <c r="CL13" s="1020"/>
      <c r="CM13" s="1018">
        <v>21</v>
      </c>
      <c r="CN13" s="1019"/>
      <c r="CO13" s="1019"/>
      <c r="CP13" s="1019"/>
      <c r="CQ13" s="1020"/>
      <c r="CR13" s="1018">
        <v>40</v>
      </c>
      <c r="CS13" s="1019"/>
      <c r="CT13" s="1019"/>
      <c r="CU13" s="1019"/>
      <c r="CV13" s="1020"/>
      <c r="CW13" s="1018" t="s">
        <v>569</v>
      </c>
      <c r="CX13" s="1019"/>
      <c r="CY13" s="1019"/>
      <c r="CZ13" s="1019"/>
      <c r="DA13" s="1020"/>
      <c r="DB13" s="1018" t="s">
        <v>568</v>
      </c>
      <c r="DC13" s="1019"/>
      <c r="DD13" s="1019"/>
      <c r="DE13" s="1019"/>
      <c r="DF13" s="1020"/>
      <c r="DG13" s="1018" t="s">
        <v>568</v>
      </c>
      <c r="DH13" s="1019"/>
      <c r="DI13" s="1019"/>
      <c r="DJ13" s="1019"/>
      <c r="DK13" s="1020"/>
      <c r="DL13" s="1018" t="s">
        <v>569</v>
      </c>
      <c r="DM13" s="1019"/>
      <c r="DN13" s="1019"/>
      <c r="DO13" s="1019"/>
      <c r="DP13" s="1020"/>
      <c r="DQ13" s="1018" t="s">
        <v>568</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558</v>
      </c>
      <c r="BT14" s="1044"/>
      <c r="BU14" s="1044"/>
      <c r="BV14" s="1044"/>
      <c r="BW14" s="1044"/>
      <c r="BX14" s="1044"/>
      <c r="BY14" s="1044"/>
      <c r="BZ14" s="1044"/>
      <c r="CA14" s="1044"/>
      <c r="CB14" s="1044"/>
      <c r="CC14" s="1044"/>
      <c r="CD14" s="1044"/>
      <c r="CE14" s="1044"/>
      <c r="CF14" s="1044"/>
      <c r="CG14" s="1045"/>
      <c r="CH14" s="1018">
        <v>1</v>
      </c>
      <c r="CI14" s="1019"/>
      <c r="CJ14" s="1019"/>
      <c r="CK14" s="1019"/>
      <c r="CL14" s="1020"/>
      <c r="CM14" s="1018">
        <v>13</v>
      </c>
      <c r="CN14" s="1019"/>
      <c r="CO14" s="1019"/>
      <c r="CP14" s="1019"/>
      <c r="CQ14" s="1020"/>
      <c r="CR14" s="1018">
        <v>20</v>
      </c>
      <c r="CS14" s="1019"/>
      <c r="CT14" s="1019"/>
      <c r="CU14" s="1019"/>
      <c r="CV14" s="1020"/>
      <c r="CW14" s="1018" t="s">
        <v>570</v>
      </c>
      <c r="CX14" s="1019"/>
      <c r="CY14" s="1019"/>
      <c r="CZ14" s="1019"/>
      <c r="DA14" s="1020"/>
      <c r="DB14" s="1018" t="s">
        <v>568</v>
      </c>
      <c r="DC14" s="1019"/>
      <c r="DD14" s="1019"/>
      <c r="DE14" s="1019"/>
      <c r="DF14" s="1020"/>
      <c r="DG14" s="1018" t="s">
        <v>569</v>
      </c>
      <c r="DH14" s="1019"/>
      <c r="DI14" s="1019"/>
      <c r="DJ14" s="1019"/>
      <c r="DK14" s="1020"/>
      <c r="DL14" s="1018" t="s">
        <v>568</v>
      </c>
      <c r="DM14" s="1019"/>
      <c r="DN14" s="1019"/>
      <c r="DO14" s="1019"/>
      <c r="DP14" s="1020"/>
      <c r="DQ14" s="1018" t="s">
        <v>568</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559</v>
      </c>
      <c r="BT15" s="1044"/>
      <c r="BU15" s="1044"/>
      <c r="BV15" s="1044"/>
      <c r="BW15" s="1044"/>
      <c r="BX15" s="1044"/>
      <c r="BY15" s="1044"/>
      <c r="BZ15" s="1044"/>
      <c r="CA15" s="1044"/>
      <c r="CB15" s="1044"/>
      <c r="CC15" s="1044"/>
      <c r="CD15" s="1044"/>
      <c r="CE15" s="1044"/>
      <c r="CF15" s="1044"/>
      <c r="CG15" s="1045"/>
      <c r="CH15" s="1018">
        <v>-15</v>
      </c>
      <c r="CI15" s="1019"/>
      <c r="CJ15" s="1019"/>
      <c r="CK15" s="1019"/>
      <c r="CL15" s="1020"/>
      <c r="CM15" s="1018">
        <v>-4</v>
      </c>
      <c r="CN15" s="1019"/>
      <c r="CO15" s="1019"/>
      <c r="CP15" s="1019"/>
      <c r="CQ15" s="1020"/>
      <c r="CR15" s="1018">
        <v>30</v>
      </c>
      <c r="CS15" s="1019"/>
      <c r="CT15" s="1019"/>
      <c r="CU15" s="1019"/>
      <c r="CV15" s="1020"/>
      <c r="CW15" s="1018" t="s">
        <v>568</v>
      </c>
      <c r="CX15" s="1019"/>
      <c r="CY15" s="1019"/>
      <c r="CZ15" s="1019"/>
      <c r="DA15" s="1020"/>
      <c r="DB15" s="1018" t="s">
        <v>568</v>
      </c>
      <c r="DC15" s="1019"/>
      <c r="DD15" s="1019"/>
      <c r="DE15" s="1019"/>
      <c r="DF15" s="1020"/>
      <c r="DG15" s="1018" t="s">
        <v>568</v>
      </c>
      <c r="DH15" s="1019"/>
      <c r="DI15" s="1019"/>
      <c r="DJ15" s="1019"/>
      <c r="DK15" s="1020"/>
      <c r="DL15" s="1018" t="s">
        <v>568</v>
      </c>
      <c r="DM15" s="1019"/>
      <c r="DN15" s="1019"/>
      <c r="DO15" s="1019"/>
      <c r="DP15" s="1020"/>
      <c r="DQ15" s="1018" t="s">
        <v>569</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560</v>
      </c>
      <c r="BT16" s="1044"/>
      <c r="BU16" s="1044"/>
      <c r="BV16" s="1044"/>
      <c r="BW16" s="1044"/>
      <c r="BX16" s="1044"/>
      <c r="BY16" s="1044"/>
      <c r="BZ16" s="1044"/>
      <c r="CA16" s="1044"/>
      <c r="CB16" s="1044"/>
      <c r="CC16" s="1044"/>
      <c r="CD16" s="1044"/>
      <c r="CE16" s="1044"/>
      <c r="CF16" s="1044"/>
      <c r="CG16" s="1045"/>
      <c r="CH16" s="1018">
        <v>6</v>
      </c>
      <c r="CI16" s="1019"/>
      <c r="CJ16" s="1019"/>
      <c r="CK16" s="1019"/>
      <c r="CL16" s="1020"/>
      <c r="CM16" s="1018">
        <v>20</v>
      </c>
      <c r="CN16" s="1019"/>
      <c r="CO16" s="1019"/>
      <c r="CP16" s="1019"/>
      <c r="CQ16" s="1020"/>
      <c r="CR16" s="1018">
        <v>4</v>
      </c>
      <c r="CS16" s="1019"/>
      <c r="CT16" s="1019"/>
      <c r="CU16" s="1019"/>
      <c r="CV16" s="1020"/>
      <c r="CW16" s="1018" t="s">
        <v>568</v>
      </c>
      <c r="CX16" s="1019"/>
      <c r="CY16" s="1019"/>
      <c r="CZ16" s="1019"/>
      <c r="DA16" s="1020"/>
      <c r="DB16" s="1018" t="s">
        <v>569</v>
      </c>
      <c r="DC16" s="1019"/>
      <c r="DD16" s="1019"/>
      <c r="DE16" s="1019"/>
      <c r="DF16" s="1020"/>
      <c r="DG16" s="1018" t="s">
        <v>568</v>
      </c>
      <c r="DH16" s="1019"/>
      <c r="DI16" s="1019"/>
      <c r="DJ16" s="1019"/>
      <c r="DK16" s="1020"/>
      <c r="DL16" s="1018" t="s">
        <v>568</v>
      </c>
      <c r="DM16" s="1019"/>
      <c r="DN16" s="1019"/>
      <c r="DO16" s="1019"/>
      <c r="DP16" s="1020"/>
      <c r="DQ16" s="1018" t="s">
        <v>568</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561</v>
      </c>
      <c r="BT17" s="1044"/>
      <c r="BU17" s="1044"/>
      <c r="BV17" s="1044"/>
      <c r="BW17" s="1044"/>
      <c r="BX17" s="1044"/>
      <c r="BY17" s="1044"/>
      <c r="BZ17" s="1044"/>
      <c r="CA17" s="1044"/>
      <c r="CB17" s="1044"/>
      <c r="CC17" s="1044"/>
      <c r="CD17" s="1044"/>
      <c r="CE17" s="1044"/>
      <c r="CF17" s="1044"/>
      <c r="CG17" s="1045"/>
      <c r="CH17" s="1018">
        <v>0</v>
      </c>
      <c r="CI17" s="1019"/>
      <c r="CJ17" s="1019"/>
      <c r="CK17" s="1019"/>
      <c r="CL17" s="1020"/>
      <c r="CM17" s="1018">
        <v>5</v>
      </c>
      <c r="CN17" s="1019"/>
      <c r="CO17" s="1019"/>
      <c r="CP17" s="1019"/>
      <c r="CQ17" s="1020"/>
      <c r="CR17" s="1018">
        <v>9</v>
      </c>
      <c r="CS17" s="1019"/>
      <c r="CT17" s="1019"/>
      <c r="CU17" s="1019"/>
      <c r="CV17" s="1020"/>
      <c r="CW17" s="1018" t="s">
        <v>568</v>
      </c>
      <c r="CX17" s="1019"/>
      <c r="CY17" s="1019"/>
      <c r="CZ17" s="1019"/>
      <c r="DA17" s="1020"/>
      <c r="DB17" s="1018" t="s">
        <v>568</v>
      </c>
      <c r="DC17" s="1019"/>
      <c r="DD17" s="1019"/>
      <c r="DE17" s="1019"/>
      <c r="DF17" s="1020"/>
      <c r="DG17" s="1018" t="s">
        <v>571</v>
      </c>
      <c r="DH17" s="1019"/>
      <c r="DI17" s="1019"/>
      <c r="DJ17" s="1019"/>
      <c r="DK17" s="1020"/>
      <c r="DL17" s="1018" t="s">
        <v>569</v>
      </c>
      <c r="DM17" s="1019"/>
      <c r="DN17" s="1019"/>
      <c r="DO17" s="1019"/>
      <c r="DP17" s="1020"/>
      <c r="DQ17" s="1018" t="s">
        <v>568</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562</v>
      </c>
      <c r="BT18" s="1044"/>
      <c r="BU18" s="1044"/>
      <c r="BV18" s="1044"/>
      <c r="BW18" s="1044"/>
      <c r="BX18" s="1044"/>
      <c r="BY18" s="1044"/>
      <c r="BZ18" s="1044"/>
      <c r="CA18" s="1044"/>
      <c r="CB18" s="1044"/>
      <c r="CC18" s="1044"/>
      <c r="CD18" s="1044"/>
      <c r="CE18" s="1044"/>
      <c r="CF18" s="1044"/>
      <c r="CG18" s="1045"/>
      <c r="CH18" s="1018">
        <v>1</v>
      </c>
      <c r="CI18" s="1019"/>
      <c r="CJ18" s="1019"/>
      <c r="CK18" s="1019"/>
      <c r="CL18" s="1020"/>
      <c r="CM18" s="1018">
        <v>20</v>
      </c>
      <c r="CN18" s="1019"/>
      <c r="CO18" s="1019"/>
      <c r="CP18" s="1019"/>
      <c r="CQ18" s="1020"/>
      <c r="CR18" s="1018">
        <v>33</v>
      </c>
      <c r="CS18" s="1019"/>
      <c r="CT18" s="1019"/>
      <c r="CU18" s="1019"/>
      <c r="CV18" s="1020"/>
      <c r="CW18" s="1018" t="s">
        <v>570</v>
      </c>
      <c r="CX18" s="1019"/>
      <c r="CY18" s="1019"/>
      <c r="CZ18" s="1019"/>
      <c r="DA18" s="1020"/>
      <c r="DB18" s="1018" t="s">
        <v>571</v>
      </c>
      <c r="DC18" s="1019"/>
      <c r="DD18" s="1019"/>
      <c r="DE18" s="1019"/>
      <c r="DF18" s="1020"/>
      <c r="DG18" s="1018" t="s">
        <v>568</v>
      </c>
      <c r="DH18" s="1019"/>
      <c r="DI18" s="1019"/>
      <c r="DJ18" s="1019"/>
      <c r="DK18" s="1020"/>
      <c r="DL18" s="1018" t="s">
        <v>568</v>
      </c>
      <c r="DM18" s="1019"/>
      <c r="DN18" s="1019"/>
      <c r="DO18" s="1019"/>
      <c r="DP18" s="1020"/>
      <c r="DQ18" s="1018" t="s">
        <v>569</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563</v>
      </c>
      <c r="BT19" s="1044"/>
      <c r="BU19" s="1044"/>
      <c r="BV19" s="1044"/>
      <c r="BW19" s="1044"/>
      <c r="BX19" s="1044"/>
      <c r="BY19" s="1044"/>
      <c r="BZ19" s="1044"/>
      <c r="CA19" s="1044"/>
      <c r="CB19" s="1044"/>
      <c r="CC19" s="1044"/>
      <c r="CD19" s="1044"/>
      <c r="CE19" s="1044"/>
      <c r="CF19" s="1044"/>
      <c r="CG19" s="1045"/>
      <c r="CH19" s="1018">
        <v>-37</v>
      </c>
      <c r="CI19" s="1019"/>
      <c r="CJ19" s="1019"/>
      <c r="CK19" s="1019"/>
      <c r="CL19" s="1020"/>
      <c r="CM19" s="1018">
        <v>-80</v>
      </c>
      <c r="CN19" s="1019"/>
      <c r="CO19" s="1019"/>
      <c r="CP19" s="1019"/>
      <c r="CQ19" s="1020"/>
      <c r="CR19" s="1018">
        <v>101</v>
      </c>
      <c r="CS19" s="1019"/>
      <c r="CT19" s="1019"/>
      <c r="CU19" s="1019"/>
      <c r="CV19" s="1020"/>
      <c r="CW19" s="1018" t="s">
        <v>571</v>
      </c>
      <c r="CX19" s="1019"/>
      <c r="CY19" s="1019"/>
      <c r="CZ19" s="1019"/>
      <c r="DA19" s="1020"/>
      <c r="DB19" s="1018" t="s">
        <v>571</v>
      </c>
      <c r="DC19" s="1019"/>
      <c r="DD19" s="1019"/>
      <c r="DE19" s="1019"/>
      <c r="DF19" s="1020"/>
      <c r="DG19" s="1018" t="s">
        <v>568</v>
      </c>
      <c r="DH19" s="1019"/>
      <c r="DI19" s="1019"/>
      <c r="DJ19" s="1019"/>
      <c r="DK19" s="1020"/>
      <c r="DL19" s="1018" t="s">
        <v>568</v>
      </c>
      <c r="DM19" s="1019"/>
      <c r="DN19" s="1019"/>
      <c r="DO19" s="1019"/>
      <c r="DP19" s="1020"/>
      <c r="DQ19" s="1018" t="s">
        <v>568</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t="s">
        <v>564</v>
      </c>
      <c r="BT20" s="1044"/>
      <c r="BU20" s="1044"/>
      <c r="BV20" s="1044"/>
      <c r="BW20" s="1044"/>
      <c r="BX20" s="1044"/>
      <c r="BY20" s="1044"/>
      <c r="BZ20" s="1044"/>
      <c r="CA20" s="1044"/>
      <c r="CB20" s="1044"/>
      <c r="CC20" s="1044"/>
      <c r="CD20" s="1044"/>
      <c r="CE20" s="1044"/>
      <c r="CF20" s="1044"/>
      <c r="CG20" s="1045"/>
      <c r="CH20" s="1018">
        <v>17</v>
      </c>
      <c r="CI20" s="1019"/>
      <c r="CJ20" s="1019"/>
      <c r="CK20" s="1019"/>
      <c r="CL20" s="1020"/>
      <c r="CM20" s="1018">
        <v>88</v>
      </c>
      <c r="CN20" s="1019"/>
      <c r="CO20" s="1019"/>
      <c r="CP20" s="1019"/>
      <c r="CQ20" s="1020"/>
      <c r="CR20" s="1018">
        <v>34</v>
      </c>
      <c r="CS20" s="1019"/>
      <c r="CT20" s="1019"/>
      <c r="CU20" s="1019"/>
      <c r="CV20" s="1020"/>
      <c r="CW20" s="1018" t="s">
        <v>569</v>
      </c>
      <c r="CX20" s="1019"/>
      <c r="CY20" s="1019"/>
      <c r="CZ20" s="1019"/>
      <c r="DA20" s="1020"/>
      <c r="DB20" s="1018" t="s">
        <v>568</v>
      </c>
      <c r="DC20" s="1019"/>
      <c r="DD20" s="1019"/>
      <c r="DE20" s="1019"/>
      <c r="DF20" s="1020"/>
      <c r="DG20" s="1018" t="s">
        <v>568</v>
      </c>
      <c r="DH20" s="1019"/>
      <c r="DI20" s="1019"/>
      <c r="DJ20" s="1019"/>
      <c r="DK20" s="1020"/>
      <c r="DL20" s="1018" t="s">
        <v>568</v>
      </c>
      <c r="DM20" s="1019"/>
      <c r="DN20" s="1019"/>
      <c r="DO20" s="1019"/>
      <c r="DP20" s="1020"/>
      <c r="DQ20" s="1018" t="s">
        <v>568</v>
      </c>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t="s">
        <v>565</v>
      </c>
      <c r="BT21" s="1044"/>
      <c r="BU21" s="1044"/>
      <c r="BV21" s="1044"/>
      <c r="BW21" s="1044"/>
      <c r="BX21" s="1044"/>
      <c r="BY21" s="1044"/>
      <c r="BZ21" s="1044"/>
      <c r="CA21" s="1044"/>
      <c r="CB21" s="1044"/>
      <c r="CC21" s="1044"/>
      <c r="CD21" s="1044"/>
      <c r="CE21" s="1044"/>
      <c r="CF21" s="1044"/>
      <c r="CG21" s="1045"/>
      <c r="CH21" s="1018">
        <v>0</v>
      </c>
      <c r="CI21" s="1019"/>
      <c r="CJ21" s="1019"/>
      <c r="CK21" s="1019"/>
      <c r="CL21" s="1020"/>
      <c r="CM21" s="1018">
        <v>92</v>
      </c>
      <c r="CN21" s="1019"/>
      <c r="CO21" s="1019"/>
      <c r="CP21" s="1019"/>
      <c r="CQ21" s="1020"/>
      <c r="CR21" s="1018">
        <v>6</v>
      </c>
      <c r="CS21" s="1019"/>
      <c r="CT21" s="1019"/>
      <c r="CU21" s="1019"/>
      <c r="CV21" s="1020"/>
      <c r="CW21" s="1018">
        <v>22</v>
      </c>
      <c r="CX21" s="1019"/>
      <c r="CY21" s="1019"/>
      <c r="CZ21" s="1019"/>
      <c r="DA21" s="1020"/>
      <c r="DB21" s="1018" t="s">
        <v>568</v>
      </c>
      <c r="DC21" s="1019"/>
      <c r="DD21" s="1019"/>
      <c r="DE21" s="1019"/>
      <c r="DF21" s="1020"/>
      <c r="DG21" s="1018" t="s">
        <v>568</v>
      </c>
      <c r="DH21" s="1019"/>
      <c r="DI21" s="1019"/>
      <c r="DJ21" s="1019"/>
      <c r="DK21" s="1020"/>
      <c r="DL21" s="1018" t="s">
        <v>568</v>
      </c>
      <c r="DM21" s="1019"/>
      <c r="DN21" s="1019"/>
      <c r="DO21" s="1019"/>
      <c r="DP21" s="1020"/>
      <c r="DQ21" s="1018" t="s">
        <v>571</v>
      </c>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t="s">
        <v>566</v>
      </c>
      <c r="BT22" s="1044"/>
      <c r="BU22" s="1044"/>
      <c r="BV22" s="1044"/>
      <c r="BW22" s="1044"/>
      <c r="BX22" s="1044"/>
      <c r="BY22" s="1044"/>
      <c r="BZ22" s="1044"/>
      <c r="CA22" s="1044"/>
      <c r="CB22" s="1044"/>
      <c r="CC22" s="1044"/>
      <c r="CD22" s="1044"/>
      <c r="CE22" s="1044"/>
      <c r="CF22" s="1044"/>
      <c r="CG22" s="1045"/>
      <c r="CH22" s="1018">
        <v>3</v>
      </c>
      <c r="CI22" s="1019"/>
      <c r="CJ22" s="1019"/>
      <c r="CK22" s="1019"/>
      <c r="CL22" s="1020"/>
      <c r="CM22" s="1018">
        <v>157</v>
      </c>
      <c r="CN22" s="1019"/>
      <c r="CO22" s="1019"/>
      <c r="CP22" s="1019"/>
      <c r="CQ22" s="1020"/>
      <c r="CR22" s="1018">
        <v>46</v>
      </c>
      <c r="CS22" s="1019"/>
      <c r="CT22" s="1019"/>
      <c r="CU22" s="1019"/>
      <c r="CV22" s="1020"/>
      <c r="CW22" s="1018" t="s">
        <v>568</v>
      </c>
      <c r="CX22" s="1019"/>
      <c r="CY22" s="1019"/>
      <c r="CZ22" s="1019"/>
      <c r="DA22" s="1020"/>
      <c r="DB22" s="1018" t="s">
        <v>568</v>
      </c>
      <c r="DC22" s="1019"/>
      <c r="DD22" s="1019"/>
      <c r="DE22" s="1019"/>
      <c r="DF22" s="1020"/>
      <c r="DG22" s="1018" t="s">
        <v>568</v>
      </c>
      <c r="DH22" s="1019"/>
      <c r="DI22" s="1019"/>
      <c r="DJ22" s="1019"/>
      <c r="DK22" s="1020"/>
      <c r="DL22" s="1018" t="s">
        <v>568</v>
      </c>
      <c r="DM22" s="1019"/>
      <c r="DN22" s="1019"/>
      <c r="DO22" s="1019"/>
      <c r="DP22" s="1020"/>
      <c r="DQ22" s="1018" t="s">
        <v>568</v>
      </c>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49746</v>
      </c>
      <c r="R23" s="1098"/>
      <c r="S23" s="1098"/>
      <c r="T23" s="1098"/>
      <c r="U23" s="1098"/>
      <c r="V23" s="1098">
        <v>46801</v>
      </c>
      <c r="W23" s="1098"/>
      <c r="X23" s="1098"/>
      <c r="Y23" s="1098"/>
      <c r="Z23" s="1098"/>
      <c r="AA23" s="1098">
        <v>2945</v>
      </c>
      <c r="AB23" s="1098"/>
      <c r="AC23" s="1098"/>
      <c r="AD23" s="1098"/>
      <c r="AE23" s="1099"/>
      <c r="AF23" s="1100">
        <v>1960</v>
      </c>
      <c r="AG23" s="1098"/>
      <c r="AH23" s="1098"/>
      <c r="AI23" s="1098"/>
      <c r="AJ23" s="1101"/>
      <c r="AK23" s="1102"/>
      <c r="AL23" s="1103"/>
      <c r="AM23" s="1103"/>
      <c r="AN23" s="1103"/>
      <c r="AO23" s="1103"/>
      <c r="AP23" s="1098">
        <v>29410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t="s">
        <v>567</v>
      </c>
      <c r="BT23" s="1044"/>
      <c r="BU23" s="1044"/>
      <c r="BV23" s="1044"/>
      <c r="BW23" s="1044"/>
      <c r="BX23" s="1044"/>
      <c r="BY23" s="1044"/>
      <c r="BZ23" s="1044"/>
      <c r="CA23" s="1044"/>
      <c r="CB23" s="1044"/>
      <c r="CC23" s="1044"/>
      <c r="CD23" s="1044"/>
      <c r="CE23" s="1044"/>
      <c r="CF23" s="1044"/>
      <c r="CG23" s="1045"/>
      <c r="CH23" s="1018">
        <v>-15</v>
      </c>
      <c r="CI23" s="1019"/>
      <c r="CJ23" s="1019"/>
      <c r="CK23" s="1019"/>
      <c r="CL23" s="1020"/>
      <c r="CM23" s="1018">
        <v>-2</v>
      </c>
      <c r="CN23" s="1019"/>
      <c r="CO23" s="1019"/>
      <c r="CP23" s="1019"/>
      <c r="CQ23" s="1020"/>
      <c r="CR23" s="1018">
        <v>20</v>
      </c>
      <c r="CS23" s="1019"/>
      <c r="CT23" s="1019"/>
      <c r="CU23" s="1019"/>
      <c r="CV23" s="1020"/>
      <c r="CW23" s="1018">
        <v>1</v>
      </c>
      <c r="CX23" s="1019"/>
      <c r="CY23" s="1019"/>
      <c r="CZ23" s="1019"/>
      <c r="DA23" s="1020"/>
      <c r="DB23" s="1018" t="s">
        <v>569</v>
      </c>
      <c r="DC23" s="1019"/>
      <c r="DD23" s="1019"/>
      <c r="DE23" s="1019"/>
      <c r="DF23" s="1020"/>
      <c r="DG23" s="1018" t="s">
        <v>568</v>
      </c>
      <c r="DH23" s="1019"/>
      <c r="DI23" s="1019"/>
      <c r="DJ23" s="1019"/>
      <c r="DK23" s="1020"/>
      <c r="DL23" s="1018" t="s">
        <v>568</v>
      </c>
      <c r="DM23" s="1019"/>
      <c r="DN23" s="1019"/>
      <c r="DO23" s="1019"/>
      <c r="DP23" s="1020"/>
      <c r="DQ23" s="1018" t="s">
        <v>568</v>
      </c>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11095</v>
      </c>
      <c r="R28" s="1083"/>
      <c r="S28" s="1083"/>
      <c r="T28" s="1083"/>
      <c r="U28" s="1083"/>
      <c r="V28" s="1083">
        <v>10972</v>
      </c>
      <c r="W28" s="1083"/>
      <c r="X28" s="1083"/>
      <c r="Y28" s="1083"/>
      <c r="Z28" s="1083"/>
      <c r="AA28" s="1083">
        <v>123</v>
      </c>
      <c r="AB28" s="1083"/>
      <c r="AC28" s="1083"/>
      <c r="AD28" s="1083"/>
      <c r="AE28" s="1084"/>
      <c r="AF28" s="1085">
        <v>123</v>
      </c>
      <c r="AG28" s="1083"/>
      <c r="AH28" s="1083"/>
      <c r="AI28" s="1083"/>
      <c r="AJ28" s="1086"/>
      <c r="AK28" s="1087">
        <v>703</v>
      </c>
      <c r="AL28" s="1075"/>
      <c r="AM28" s="1075"/>
      <c r="AN28" s="1075"/>
      <c r="AO28" s="1075"/>
      <c r="AP28" s="1075" t="s">
        <v>539</v>
      </c>
      <c r="AQ28" s="1075"/>
      <c r="AR28" s="1075"/>
      <c r="AS28" s="1075"/>
      <c r="AT28" s="1075"/>
      <c r="AU28" s="1075" t="s">
        <v>540</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476</v>
      </c>
      <c r="R29" s="1073"/>
      <c r="S29" s="1073"/>
      <c r="T29" s="1073"/>
      <c r="U29" s="1073"/>
      <c r="V29" s="1073">
        <v>428</v>
      </c>
      <c r="W29" s="1073"/>
      <c r="X29" s="1073"/>
      <c r="Y29" s="1073"/>
      <c r="Z29" s="1073"/>
      <c r="AA29" s="1073">
        <v>48</v>
      </c>
      <c r="AB29" s="1073"/>
      <c r="AC29" s="1073"/>
      <c r="AD29" s="1073"/>
      <c r="AE29" s="1074"/>
      <c r="AF29" s="1048">
        <v>48</v>
      </c>
      <c r="AG29" s="1049"/>
      <c r="AH29" s="1049"/>
      <c r="AI29" s="1049"/>
      <c r="AJ29" s="1050"/>
      <c r="AK29" s="1009">
        <v>148</v>
      </c>
      <c r="AL29" s="1000"/>
      <c r="AM29" s="1000"/>
      <c r="AN29" s="1000"/>
      <c r="AO29" s="1000"/>
      <c r="AP29" s="1000">
        <v>3</v>
      </c>
      <c r="AQ29" s="1000"/>
      <c r="AR29" s="1000"/>
      <c r="AS29" s="1000"/>
      <c r="AT29" s="1000"/>
      <c r="AU29" s="1000">
        <v>1</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8980</v>
      </c>
      <c r="R30" s="1073"/>
      <c r="S30" s="1073"/>
      <c r="T30" s="1073"/>
      <c r="U30" s="1073"/>
      <c r="V30" s="1073">
        <v>8816</v>
      </c>
      <c r="W30" s="1073"/>
      <c r="X30" s="1073"/>
      <c r="Y30" s="1073"/>
      <c r="Z30" s="1073"/>
      <c r="AA30" s="1073">
        <v>164</v>
      </c>
      <c r="AB30" s="1073"/>
      <c r="AC30" s="1073"/>
      <c r="AD30" s="1073"/>
      <c r="AE30" s="1074"/>
      <c r="AF30" s="1048">
        <v>164</v>
      </c>
      <c r="AG30" s="1049"/>
      <c r="AH30" s="1049"/>
      <c r="AI30" s="1049"/>
      <c r="AJ30" s="1050"/>
      <c r="AK30" s="1009">
        <v>1233</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1171</v>
      </c>
      <c r="R31" s="1073"/>
      <c r="S31" s="1073"/>
      <c r="T31" s="1073"/>
      <c r="U31" s="1073"/>
      <c r="V31" s="1073">
        <v>1112</v>
      </c>
      <c r="W31" s="1073"/>
      <c r="X31" s="1073"/>
      <c r="Y31" s="1073"/>
      <c r="Z31" s="1073"/>
      <c r="AA31" s="1073">
        <v>59</v>
      </c>
      <c r="AB31" s="1073"/>
      <c r="AC31" s="1073"/>
      <c r="AD31" s="1073"/>
      <c r="AE31" s="1074"/>
      <c r="AF31" s="1048">
        <v>59</v>
      </c>
      <c r="AG31" s="1049"/>
      <c r="AH31" s="1049"/>
      <c r="AI31" s="1049"/>
      <c r="AJ31" s="1050"/>
      <c r="AK31" s="1009">
        <v>304</v>
      </c>
      <c r="AL31" s="1000"/>
      <c r="AM31" s="1000"/>
      <c r="AN31" s="1000"/>
      <c r="AO31" s="1000"/>
      <c r="AP31" s="1000" t="s">
        <v>539</v>
      </c>
      <c r="AQ31" s="1000"/>
      <c r="AR31" s="1000"/>
      <c r="AS31" s="1000"/>
      <c r="AT31" s="1000"/>
      <c r="AU31" s="1000" t="s">
        <v>539</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2080</v>
      </c>
      <c r="R32" s="1073"/>
      <c r="S32" s="1073"/>
      <c r="T32" s="1073"/>
      <c r="U32" s="1073"/>
      <c r="V32" s="1073">
        <v>1782</v>
      </c>
      <c r="W32" s="1073"/>
      <c r="X32" s="1073"/>
      <c r="Y32" s="1073"/>
      <c r="Z32" s="1073"/>
      <c r="AA32" s="1073">
        <v>298</v>
      </c>
      <c r="AB32" s="1073"/>
      <c r="AC32" s="1073"/>
      <c r="AD32" s="1073"/>
      <c r="AE32" s="1074"/>
      <c r="AF32" s="1048">
        <v>2536</v>
      </c>
      <c r="AG32" s="1049"/>
      <c r="AH32" s="1049"/>
      <c r="AI32" s="1049"/>
      <c r="AJ32" s="1050"/>
      <c r="AK32" s="1009">
        <v>190</v>
      </c>
      <c r="AL32" s="1000"/>
      <c r="AM32" s="1000"/>
      <c r="AN32" s="1000"/>
      <c r="AO32" s="1000"/>
      <c r="AP32" s="1000">
        <v>7009</v>
      </c>
      <c r="AQ32" s="1000"/>
      <c r="AR32" s="1000"/>
      <c r="AS32" s="1000"/>
      <c r="AT32" s="1000"/>
      <c r="AU32" s="1000">
        <v>1734</v>
      </c>
      <c r="AV32" s="1000"/>
      <c r="AW32" s="1000"/>
      <c r="AX32" s="1000"/>
      <c r="AY32" s="1000"/>
      <c r="AZ32" s="1071" t="s">
        <v>542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3200</v>
      </c>
      <c r="R33" s="1073"/>
      <c r="S33" s="1073"/>
      <c r="T33" s="1073"/>
      <c r="U33" s="1073"/>
      <c r="V33" s="1073">
        <v>3069</v>
      </c>
      <c r="W33" s="1073"/>
      <c r="X33" s="1073"/>
      <c r="Y33" s="1073"/>
      <c r="Z33" s="1073"/>
      <c r="AA33" s="1073">
        <v>131</v>
      </c>
      <c r="AB33" s="1073"/>
      <c r="AC33" s="1073"/>
      <c r="AD33" s="1073"/>
      <c r="AE33" s="1074"/>
      <c r="AF33" s="1048">
        <v>52</v>
      </c>
      <c r="AG33" s="1049"/>
      <c r="AH33" s="1049"/>
      <c r="AI33" s="1049"/>
      <c r="AJ33" s="1050"/>
      <c r="AK33" s="1009">
        <v>1146</v>
      </c>
      <c r="AL33" s="1000"/>
      <c r="AM33" s="1000"/>
      <c r="AN33" s="1000"/>
      <c r="AO33" s="1000"/>
      <c r="AP33" s="1000">
        <v>18904</v>
      </c>
      <c r="AQ33" s="1000"/>
      <c r="AR33" s="1000"/>
      <c r="AS33" s="1000"/>
      <c r="AT33" s="1000"/>
      <c r="AU33" s="1000">
        <v>11097</v>
      </c>
      <c r="AV33" s="1000"/>
      <c r="AW33" s="1000"/>
      <c r="AX33" s="1000"/>
      <c r="AY33" s="1000"/>
      <c r="AZ33" s="1071" t="s">
        <v>539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33</v>
      </c>
      <c r="R34" s="1073"/>
      <c r="S34" s="1073"/>
      <c r="T34" s="1073"/>
      <c r="U34" s="1073"/>
      <c r="V34" s="1073">
        <v>29</v>
      </c>
      <c r="W34" s="1073"/>
      <c r="X34" s="1073"/>
      <c r="Y34" s="1073"/>
      <c r="Z34" s="1073"/>
      <c r="AA34" s="1073">
        <v>4</v>
      </c>
      <c r="AB34" s="1073"/>
      <c r="AC34" s="1073"/>
      <c r="AD34" s="1073"/>
      <c r="AE34" s="1074"/>
      <c r="AF34" s="1048">
        <v>4</v>
      </c>
      <c r="AG34" s="1049"/>
      <c r="AH34" s="1049"/>
      <c r="AI34" s="1049"/>
      <c r="AJ34" s="1050"/>
      <c r="AK34" s="1009" t="s">
        <v>539</v>
      </c>
      <c r="AL34" s="1000"/>
      <c r="AM34" s="1000"/>
      <c r="AN34" s="1000"/>
      <c r="AO34" s="1000"/>
      <c r="AP34" s="1000" t="s">
        <v>539</v>
      </c>
      <c r="AQ34" s="1000"/>
      <c r="AR34" s="1000"/>
      <c r="AS34" s="1000"/>
      <c r="AT34" s="1000"/>
      <c r="AU34" s="1000" t="s">
        <v>539</v>
      </c>
      <c r="AV34" s="1000"/>
      <c r="AW34" s="1000"/>
      <c r="AX34" s="1000"/>
      <c r="AY34" s="1000"/>
      <c r="AZ34" s="1071" t="s">
        <v>539</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689</v>
      </c>
      <c r="R35" s="1073"/>
      <c r="S35" s="1073"/>
      <c r="T35" s="1073"/>
      <c r="U35" s="1073"/>
      <c r="V35" s="1073">
        <v>629</v>
      </c>
      <c r="W35" s="1073"/>
      <c r="X35" s="1073"/>
      <c r="Y35" s="1073"/>
      <c r="Z35" s="1073"/>
      <c r="AA35" s="1073">
        <v>60</v>
      </c>
      <c r="AB35" s="1073"/>
      <c r="AC35" s="1073"/>
      <c r="AD35" s="1073"/>
      <c r="AE35" s="1074"/>
      <c r="AF35" s="1048">
        <v>60</v>
      </c>
      <c r="AG35" s="1049"/>
      <c r="AH35" s="1049"/>
      <c r="AI35" s="1049"/>
      <c r="AJ35" s="1050"/>
      <c r="AK35" s="1009">
        <v>445</v>
      </c>
      <c r="AL35" s="1000"/>
      <c r="AM35" s="1000"/>
      <c r="AN35" s="1000"/>
      <c r="AO35" s="1000"/>
      <c r="AP35" s="1000">
        <v>3414</v>
      </c>
      <c r="AQ35" s="1000"/>
      <c r="AR35" s="1000"/>
      <c r="AS35" s="1000"/>
      <c r="AT35" s="1000"/>
      <c r="AU35" s="1000">
        <v>3015</v>
      </c>
      <c r="AV35" s="1000"/>
      <c r="AW35" s="1000"/>
      <c r="AX35" s="1000"/>
      <c r="AY35" s="1000"/>
      <c r="AZ35" s="1071" t="s">
        <v>539</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113</v>
      </c>
      <c r="R36" s="1073"/>
      <c r="S36" s="1073"/>
      <c r="T36" s="1073"/>
      <c r="U36" s="1073"/>
      <c r="V36" s="1073">
        <v>101</v>
      </c>
      <c r="W36" s="1073"/>
      <c r="X36" s="1073"/>
      <c r="Y36" s="1073"/>
      <c r="Z36" s="1073"/>
      <c r="AA36" s="1073">
        <v>11</v>
      </c>
      <c r="AB36" s="1073"/>
      <c r="AC36" s="1073"/>
      <c r="AD36" s="1073"/>
      <c r="AE36" s="1074"/>
      <c r="AF36" s="1048">
        <v>11</v>
      </c>
      <c r="AG36" s="1049"/>
      <c r="AH36" s="1049"/>
      <c r="AI36" s="1049"/>
      <c r="AJ36" s="1050"/>
      <c r="AK36" s="1009">
        <v>10</v>
      </c>
      <c r="AL36" s="1000"/>
      <c r="AM36" s="1000"/>
      <c r="AN36" s="1000"/>
      <c r="AO36" s="1000"/>
      <c r="AP36" s="1000" t="s">
        <v>539</v>
      </c>
      <c r="AQ36" s="1000"/>
      <c r="AR36" s="1000"/>
      <c r="AS36" s="1000"/>
      <c r="AT36" s="1000"/>
      <c r="AU36" s="1000" t="s">
        <v>539</v>
      </c>
      <c r="AV36" s="1000"/>
      <c r="AW36" s="1000"/>
      <c r="AX36" s="1000"/>
      <c r="AY36" s="1000"/>
      <c r="AZ36" s="1071" t="s">
        <v>539</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3057</v>
      </c>
      <c r="AG63" s="988"/>
      <c r="AH63" s="988"/>
      <c r="AI63" s="988"/>
      <c r="AJ63" s="1059"/>
      <c r="AK63" s="1060"/>
      <c r="AL63" s="992"/>
      <c r="AM63" s="992"/>
      <c r="AN63" s="992"/>
      <c r="AO63" s="992"/>
      <c r="AP63" s="988">
        <v>29330</v>
      </c>
      <c r="AQ63" s="988"/>
      <c r="AR63" s="988"/>
      <c r="AS63" s="988"/>
      <c r="AT63" s="988"/>
      <c r="AU63" s="988">
        <v>15847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72</v>
      </c>
      <c r="R68" s="1011"/>
      <c r="S68" s="1011"/>
      <c r="T68" s="1011"/>
      <c r="U68" s="1011"/>
      <c r="V68" s="1011">
        <v>70</v>
      </c>
      <c r="W68" s="1011"/>
      <c r="X68" s="1011"/>
      <c r="Y68" s="1011"/>
      <c r="Z68" s="1011"/>
      <c r="AA68" s="1011">
        <v>3</v>
      </c>
      <c r="AB68" s="1011"/>
      <c r="AC68" s="1011"/>
      <c r="AD68" s="1011"/>
      <c r="AE68" s="1011"/>
      <c r="AF68" s="1011">
        <v>3</v>
      </c>
      <c r="AG68" s="1011"/>
      <c r="AH68" s="1011"/>
      <c r="AI68" s="1011"/>
      <c r="AJ68" s="1011"/>
      <c r="AK68" s="1011" t="s">
        <v>539</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558</v>
      </c>
      <c r="R69" s="1000"/>
      <c r="S69" s="1000"/>
      <c r="T69" s="1000"/>
      <c r="U69" s="1000"/>
      <c r="V69" s="1000">
        <v>547</v>
      </c>
      <c r="W69" s="1000"/>
      <c r="X69" s="1000"/>
      <c r="Y69" s="1000"/>
      <c r="Z69" s="1000"/>
      <c r="AA69" s="1000">
        <v>11</v>
      </c>
      <c r="AB69" s="1000"/>
      <c r="AC69" s="1000"/>
      <c r="AD69" s="1000"/>
      <c r="AE69" s="1000"/>
      <c r="AF69" s="1000">
        <v>619</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t="s">
        <v>549</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196</v>
      </c>
      <c r="R70" s="1000"/>
      <c r="S70" s="1000"/>
      <c r="T70" s="1000"/>
      <c r="U70" s="1000"/>
      <c r="V70" s="1000">
        <v>196</v>
      </c>
      <c r="W70" s="1000"/>
      <c r="X70" s="1000"/>
      <c r="Y70" s="1000"/>
      <c r="Z70" s="1000"/>
      <c r="AA70" s="1000">
        <v>0</v>
      </c>
      <c r="AB70" s="1000"/>
      <c r="AC70" s="1000"/>
      <c r="AD70" s="1000"/>
      <c r="AE70" s="1000"/>
      <c r="AF70" s="1000" t="s">
        <v>572</v>
      </c>
      <c r="AG70" s="1000"/>
      <c r="AH70" s="1000"/>
      <c r="AI70" s="1000"/>
      <c r="AJ70" s="1000"/>
      <c r="AK70" s="1000" t="s">
        <v>539</v>
      </c>
      <c r="AL70" s="1000"/>
      <c r="AM70" s="1000"/>
      <c r="AN70" s="1000"/>
      <c r="AO70" s="1000"/>
      <c r="AP70" s="1000">
        <v>156</v>
      </c>
      <c r="AQ70" s="1000"/>
      <c r="AR70" s="1000"/>
      <c r="AS70" s="1000"/>
      <c r="AT70" s="1000"/>
      <c r="AU70" s="1000">
        <v>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124</v>
      </c>
      <c r="R71" s="1000"/>
      <c r="S71" s="1000"/>
      <c r="T71" s="1000"/>
      <c r="U71" s="1000"/>
      <c r="V71" s="1000">
        <v>124</v>
      </c>
      <c r="W71" s="1000"/>
      <c r="X71" s="1000"/>
      <c r="Y71" s="1000"/>
      <c r="Z71" s="1000"/>
      <c r="AA71" s="1000">
        <v>0</v>
      </c>
      <c r="AB71" s="1000"/>
      <c r="AC71" s="1000"/>
      <c r="AD71" s="1000"/>
      <c r="AE71" s="1000"/>
      <c r="AF71" s="1000">
        <v>0</v>
      </c>
      <c r="AG71" s="1000"/>
      <c r="AH71" s="1000"/>
      <c r="AI71" s="1000"/>
      <c r="AJ71" s="1000"/>
      <c r="AK71" s="1000" t="s">
        <v>539</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256</v>
      </c>
      <c r="R72" s="1000"/>
      <c r="S72" s="1000"/>
      <c r="T72" s="1000"/>
      <c r="U72" s="1000"/>
      <c r="V72" s="1000">
        <v>224</v>
      </c>
      <c r="W72" s="1000"/>
      <c r="X72" s="1000"/>
      <c r="Y72" s="1000"/>
      <c r="Z72" s="1000"/>
      <c r="AA72" s="1000">
        <v>32</v>
      </c>
      <c r="AB72" s="1000"/>
      <c r="AC72" s="1000"/>
      <c r="AD72" s="1000"/>
      <c r="AE72" s="1000"/>
      <c r="AF72" s="1000">
        <v>32</v>
      </c>
      <c r="AG72" s="1000"/>
      <c r="AH72" s="1000"/>
      <c r="AI72" s="1000"/>
      <c r="AJ72" s="1000"/>
      <c r="AK72" s="1000" t="s">
        <v>539</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244114</v>
      </c>
      <c r="R73" s="1000"/>
      <c r="S73" s="1000"/>
      <c r="T73" s="1000"/>
      <c r="U73" s="1000"/>
      <c r="V73" s="1000">
        <v>233963</v>
      </c>
      <c r="W73" s="1000"/>
      <c r="X73" s="1000"/>
      <c r="Y73" s="1000"/>
      <c r="Z73" s="1000"/>
      <c r="AA73" s="1000">
        <v>10151</v>
      </c>
      <c r="AB73" s="1000"/>
      <c r="AC73" s="1000"/>
      <c r="AD73" s="1000"/>
      <c r="AE73" s="1000"/>
      <c r="AF73" s="1000">
        <v>10151</v>
      </c>
      <c r="AG73" s="1000"/>
      <c r="AH73" s="1000"/>
      <c r="AI73" s="1000"/>
      <c r="AJ73" s="1000"/>
      <c r="AK73" s="1000" t="s">
        <v>539</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10805</v>
      </c>
      <c r="AG88" s="988"/>
      <c r="AH88" s="988"/>
      <c r="AI88" s="988"/>
      <c r="AJ88" s="988"/>
      <c r="AK88" s="992"/>
      <c r="AL88" s="992"/>
      <c r="AM88" s="992"/>
      <c r="AN88" s="992"/>
      <c r="AO88" s="992"/>
      <c r="AP88" s="988">
        <v>156</v>
      </c>
      <c r="AQ88" s="988"/>
      <c r="AR88" s="988"/>
      <c r="AS88" s="988"/>
      <c r="AT88" s="988"/>
      <c r="AU88" s="988">
        <v>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568</v>
      </c>
      <c r="CS102" s="980"/>
      <c r="CT102" s="980"/>
      <c r="CU102" s="980"/>
      <c r="CV102" s="981"/>
      <c r="CW102" s="979">
        <v>26</v>
      </c>
      <c r="CX102" s="980"/>
      <c r="CY102" s="980"/>
      <c r="CZ102" s="980"/>
      <c r="DA102" s="981"/>
      <c r="DB102" s="979" t="s">
        <v>568</v>
      </c>
      <c r="DC102" s="980"/>
      <c r="DD102" s="980"/>
      <c r="DE102" s="980"/>
      <c r="DF102" s="981"/>
      <c r="DG102" s="979">
        <v>1519</v>
      </c>
      <c r="DH102" s="980"/>
      <c r="DI102" s="980"/>
      <c r="DJ102" s="980"/>
      <c r="DK102" s="981"/>
      <c r="DL102" s="979">
        <v>1019</v>
      </c>
      <c r="DM102" s="980"/>
      <c r="DN102" s="980"/>
      <c r="DO102" s="980"/>
      <c r="DP102" s="981"/>
      <c r="DQ102" s="979" t="s">
        <v>568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5906145</v>
      </c>
      <c r="AB110" s="916"/>
      <c r="AC110" s="916"/>
      <c r="AD110" s="916"/>
      <c r="AE110" s="917"/>
      <c r="AF110" s="918">
        <v>5715322</v>
      </c>
      <c r="AG110" s="916"/>
      <c r="AH110" s="916"/>
      <c r="AI110" s="916"/>
      <c r="AJ110" s="917"/>
      <c r="AK110" s="918">
        <v>4861270</v>
      </c>
      <c r="AL110" s="916"/>
      <c r="AM110" s="916"/>
      <c r="AN110" s="916"/>
      <c r="AO110" s="917"/>
      <c r="AP110" s="919">
        <v>19.600000000000001</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35452593</v>
      </c>
      <c r="BR110" s="863"/>
      <c r="BS110" s="863"/>
      <c r="BT110" s="863"/>
      <c r="BU110" s="863"/>
      <c r="BV110" s="863">
        <v>32491760</v>
      </c>
      <c r="BW110" s="863"/>
      <c r="BX110" s="863"/>
      <c r="BY110" s="863"/>
      <c r="BZ110" s="863"/>
      <c r="CA110" s="863">
        <v>29409651</v>
      </c>
      <c r="CB110" s="863"/>
      <c r="CC110" s="863"/>
      <c r="CD110" s="863"/>
      <c r="CE110" s="863"/>
      <c r="CF110" s="887">
        <v>118.6</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2047366</v>
      </c>
      <c r="BR111" s="835"/>
      <c r="BS111" s="835"/>
      <c r="BT111" s="835"/>
      <c r="BU111" s="835"/>
      <c r="BV111" s="835">
        <v>1796261</v>
      </c>
      <c r="BW111" s="835"/>
      <c r="BX111" s="835"/>
      <c r="BY111" s="835"/>
      <c r="BZ111" s="835"/>
      <c r="CA111" s="835">
        <v>1365569</v>
      </c>
      <c r="CB111" s="835"/>
      <c r="CC111" s="835"/>
      <c r="CD111" s="835"/>
      <c r="CE111" s="835"/>
      <c r="CF111" s="896">
        <v>5.5</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18368766</v>
      </c>
      <c r="BR112" s="835"/>
      <c r="BS112" s="835"/>
      <c r="BT112" s="835"/>
      <c r="BU112" s="835"/>
      <c r="BV112" s="835">
        <v>16773710</v>
      </c>
      <c r="BW112" s="835"/>
      <c r="BX112" s="835"/>
      <c r="BY112" s="835"/>
      <c r="BZ112" s="835"/>
      <c r="CA112" s="835">
        <v>15846573</v>
      </c>
      <c r="CB112" s="835"/>
      <c r="CC112" s="835"/>
      <c r="CD112" s="835"/>
      <c r="CE112" s="835"/>
      <c r="CF112" s="896">
        <v>63.9</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1647297</v>
      </c>
      <c r="AB113" s="944"/>
      <c r="AC113" s="944"/>
      <c r="AD113" s="944"/>
      <c r="AE113" s="945"/>
      <c r="AF113" s="946">
        <v>1570229</v>
      </c>
      <c r="AG113" s="944"/>
      <c r="AH113" s="944"/>
      <c r="AI113" s="944"/>
      <c r="AJ113" s="945"/>
      <c r="AK113" s="946">
        <v>1580698</v>
      </c>
      <c r="AL113" s="944"/>
      <c r="AM113" s="944"/>
      <c r="AN113" s="944"/>
      <c r="AO113" s="945"/>
      <c r="AP113" s="947">
        <v>6.4</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72055</v>
      </c>
      <c r="BR113" s="835"/>
      <c r="BS113" s="835"/>
      <c r="BT113" s="835"/>
      <c r="BU113" s="835"/>
      <c r="BV113" s="835">
        <v>63262</v>
      </c>
      <c r="BW113" s="835"/>
      <c r="BX113" s="835"/>
      <c r="BY113" s="835"/>
      <c r="BZ113" s="835"/>
      <c r="CA113" s="835">
        <v>54409</v>
      </c>
      <c r="CB113" s="835"/>
      <c r="CC113" s="835"/>
      <c r="CD113" s="835"/>
      <c r="CE113" s="835"/>
      <c r="CF113" s="896">
        <v>0.2</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9272</v>
      </c>
      <c r="AB114" s="798"/>
      <c r="AC114" s="798"/>
      <c r="AD114" s="798"/>
      <c r="AE114" s="799"/>
      <c r="AF114" s="800">
        <v>9272</v>
      </c>
      <c r="AG114" s="798"/>
      <c r="AH114" s="798"/>
      <c r="AI114" s="798"/>
      <c r="AJ114" s="799"/>
      <c r="AK114" s="800">
        <v>9272</v>
      </c>
      <c r="AL114" s="798"/>
      <c r="AM114" s="798"/>
      <c r="AN114" s="798"/>
      <c r="AO114" s="799"/>
      <c r="AP114" s="845">
        <v>0</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7897664</v>
      </c>
      <c r="BR114" s="835"/>
      <c r="BS114" s="835"/>
      <c r="BT114" s="835"/>
      <c r="BU114" s="835"/>
      <c r="BV114" s="835">
        <v>7493153</v>
      </c>
      <c r="BW114" s="835"/>
      <c r="BX114" s="835"/>
      <c r="BY114" s="835"/>
      <c r="BZ114" s="835"/>
      <c r="CA114" s="835">
        <v>7595759</v>
      </c>
      <c r="CB114" s="835"/>
      <c r="CC114" s="835"/>
      <c r="CD114" s="835"/>
      <c r="CE114" s="835"/>
      <c r="CF114" s="896">
        <v>30.6</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392078</v>
      </c>
      <c r="AB115" s="944"/>
      <c r="AC115" s="944"/>
      <c r="AD115" s="944"/>
      <c r="AE115" s="945"/>
      <c r="AF115" s="946">
        <v>389380</v>
      </c>
      <c r="AG115" s="944"/>
      <c r="AH115" s="944"/>
      <c r="AI115" s="944"/>
      <c r="AJ115" s="945"/>
      <c r="AK115" s="946">
        <v>535467</v>
      </c>
      <c r="AL115" s="944"/>
      <c r="AM115" s="944"/>
      <c r="AN115" s="944"/>
      <c r="AO115" s="945"/>
      <c r="AP115" s="947">
        <v>2.2000000000000002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1166868</v>
      </c>
      <c r="DH115" s="798"/>
      <c r="DI115" s="798"/>
      <c r="DJ115" s="798"/>
      <c r="DK115" s="799"/>
      <c r="DL115" s="800">
        <v>1166001</v>
      </c>
      <c r="DM115" s="798"/>
      <c r="DN115" s="798"/>
      <c r="DO115" s="798"/>
      <c r="DP115" s="799"/>
      <c r="DQ115" s="800">
        <v>984243</v>
      </c>
      <c r="DR115" s="798"/>
      <c r="DS115" s="798"/>
      <c r="DT115" s="798"/>
      <c r="DU115" s="799"/>
      <c r="DV115" s="845">
        <v>4</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37658</v>
      </c>
      <c r="DH116" s="798"/>
      <c r="DI116" s="798"/>
      <c r="DJ116" s="798"/>
      <c r="DK116" s="799"/>
      <c r="DL116" s="800">
        <v>24529</v>
      </c>
      <c r="DM116" s="798"/>
      <c r="DN116" s="798"/>
      <c r="DO116" s="798"/>
      <c r="DP116" s="799"/>
      <c r="DQ116" s="800">
        <v>11400</v>
      </c>
      <c r="DR116" s="798"/>
      <c r="DS116" s="798"/>
      <c r="DT116" s="798"/>
      <c r="DU116" s="799"/>
      <c r="DV116" s="845">
        <v>0</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7954792</v>
      </c>
      <c r="AB117" s="930"/>
      <c r="AC117" s="930"/>
      <c r="AD117" s="930"/>
      <c r="AE117" s="931"/>
      <c r="AF117" s="932">
        <v>7684203</v>
      </c>
      <c r="AG117" s="930"/>
      <c r="AH117" s="930"/>
      <c r="AI117" s="930"/>
      <c r="AJ117" s="931"/>
      <c r="AK117" s="932">
        <v>6986707</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63838444</v>
      </c>
      <c r="BR119" s="866"/>
      <c r="BS119" s="866"/>
      <c r="BT119" s="866"/>
      <c r="BU119" s="866"/>
      <c r="BV119" s="866">
        <v>58618146</v>
      </c>
      <c r="BW119" s="866"/>
      <c r="BX119" s="866"/>
      <c r="BY119" s="866"/>
      <c r="BZ119" s="866"/>
      <c r="CA119" s="866">
        <v>54271961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842840</v>
      </c>
      <c r="DH119" s="781"/>
      <c r="DI119" s="781"/>
      <c r="DJ119" s="781"/>
      <c r="DK119" s="782"/>
      <c r="DL119" s="783">
        <v>605731</v>
      </c>
      <c r="DM119" s="781"/>
      <c r="DN119" s="781"/>
      <c r="DO119" s="781"/>
      <c r="DP119" s="782"/>
      <c r="DQ119" s="783">
        <v>369926</v>
      </c>
      <c r="DR119" s="781"/>
      <c r="DS119" s="781"/>
      <c r="DT119" s="781"/>
      <c r="DU119" s="782"/>
      <c r="DV119" s="869">
        <v>1.5</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42902963</v>
      </c>
      <c r="BR120" s="863"/>
      <c r="BS120" s="863"/>
      <c r="BT120" s="863"/>
      <c r="BU120" s="863"/>
      <c r="BV120" s="863">
        <v>47063995</v>
      </c>
      <c r="BW120" s="863"/>
      <c r="BX120" s="863"/>
      <c r="BY120" s="863"/>
      <c r="BZ120" s="863"/>
      <c r="CA120" s="863">
        <v>49258288</v>
      </c>
      <c r="CB120" s="863"/>
      <c r="CC120" s="863"/>
      <c r="CD120" s="863"/>
      <c r="CE120" s="863"/>
      <c r="CF120" s="887">
        <v>198.7</v>
      </c>
      <c r="CG120" s="888"/>
      <c r="CH120" s="888"/>
      <c r="CI120" s="888"/>
      <c r="CJ120" s="888"/>
      <c r="CK120" s="889" t="s">
        <v>440</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12816683</v>
      </c>
      <c r="DH120" s="863"/>
      <c r="DI120" s="863"/>
      <c r="DJ120" s="863"/>
      <c r="DK120" s="863"/>
      <c r="DL120" s="863">
        <v>11843092</v>
      </c>
      <c r="DM120" s="863"/>
      <c r="DN120" s="863"/>
      <c r="DO120" s="863"/>
      <c r="DP120" s="863"/>
      <c r="DQ120" s="863">
        <v>11096881</v>
      </c>
      <c r="DR120" s="863"/>
      <c r="DS120" s="863"/>
      <c r="DT120" s="863"/>
      <c r="DU120" s="863"/>
      <c r="DV120" s="864">
        <v>44.8</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6279702</v>
      </c>
      <c r="BR121" s="835"/>
      <c r="BS121" s="835"/>
      <c r="BT121" s="835"/>
      <c r="BU121" s="835"/>
      <c r="BV121" s="835">
        <v>3852588</v>
      </c>
      <c r="BW121" s="835"/>
      <c r="BX121" s="835"/>
      <c r="BY121" s="835"/>
      <c r="BZ121" s="835"/>
      <c r="CA121" s="835">
        <v>2809929</v>
      </c>
      <c r="CB121" s="835"/>
      <c r="CC121" s="835"/>
      <c r="CD121" s="835"/>
      <c r="CE121" s="835"/>
      <c r="CF121" s="896">
        <v>11.3</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3466859</v>
      </c>
      <c r="DH121" s="835"/>
      <c r="DI121" s="835"/>
      <c r="DJ121" s="835"/>
      <c r="DK121" s="835"/>
      <c r="DL121" s="835">
        <v>3253081</v>
      </c>
      <c r="DM121" s="835"/>
      <c r="DN121" s="835"/>
      <c r="DO121" s="835"/>
      <c r="DP121" s="835"/>
      <c r="DQ121" s="835">
        <v>3014844</v>
      </c>
      <c r="DR121" s="835"/>
      <c r="DS121" s="835"/>
      <c r="DT121" s="835"/>
      <c r="DU121" s="835"/>
      <c r="DV121" s="812">
        <v>12.2</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45448240</v>
      </c>
      <c r="BR122" s="866"/>
      <c r="BS122" s="866"/>
      <c r="BT122" s="866"/>
      <c r="BU122" s="866"/>
      <c r="BV122" s="866">
        <v>43555540</v>
      </c>
      <c r="BW122" s="866"/>
      <c r="BX122" s="866"/>
      <c r="BY122" s="866"/>
      <c r="BZ122" s="866"/>
      <c r="CA122" s="866">
        <v>41356748</v>
      </c>
      <c r="CB122" s="866"/>
      <c r="CC122" s="866"/>
      <c r="CD122" s="866"/>
      <c r="CE122" s="866"/>
      <c r="CF122" s="867">
        <v>166.8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292564</v>
      </c>
      <c r="DH122" s="835"/>
      <c r="DI122" s="835"/>
      <c r="DJ122" s="835"/>
      <c r="DK122" s="835"/>
      <c r="DL122" s="835">
        <v>1676667</v>
      </c>
      <c r="DM122" s="835"/>
      <c r="DN122" s="835"/>
      <c r="DO122" s="835"/>
      <c r="DP122" s="835"/>
      <c r="DQ122" s="835">
        <v>1734277</v>
      </c>
      <c r="DR122" s="835"/>
      <c r="DS122" s="835"/>
      <c r="DT122" s="835"/>
      <c r="DU122" s="835"/>
      <c r="DV122" s="812">
        <v>7</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17079</v>
      </c>
      <c r="AB123" s="798"/>
      <c r="AC123" s="798"/>
      <c r="AD123" s="798"/>
      <c r="AE123" s="799"/>
      <c r="AF123" s="800">
        <v>14062</v>
      </c>
      <c r="AG123" s="798"/>
      <c r="AH123" s="798"/>
      <c r="AI123" s="798"/>
      <c r="AJ123" s="799"/>
      <c r="AK123" s="800">
        <v>13738</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94630905</v>
      </c>
      <c r="BR123" s="854"/>
      <c r="BS123" s="854"/>
      <c r="BT123" s="854"/>
      <c r="BU123" s="854"/>
      <c r="BV123" s="854">
        <v>94472123</v>
      </c>
      <c r="BW123" s="854"/>
      <c r="BX123" s="854"/>
      <c r="BY123" s="854"/>
      <c r="BZ123" s="854"/>
      <c r="CA123" s="854">
        <v>93424965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2072</v>
      </c>
      <c r="DH123" s="798"/>
      <c r="DI123" s="798"/>
      <c r="DJ123" s="798"/>
      <c r="DK123" s="799"/>
      <c r="DL123" s="800">
        <v>870</v>
      </c>
      <c r="DM123" s="798"/>
      <c r="DN123" s="798"/>
      <c r="DO123" s="798"/>
      <c r="DP123" s="799"/>
      <c r="DQ123" s="800">
        <v>571</v>
      </c>
      <c r="DR123" s="798"/>
      <c r="DS123" s="798"/>
      <c r="DT123" s="798"/>
      <c r="DU123" s="799"/>
      <c r="DV123" s="845">
        <v>0</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1790588</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246747</v>
      </c>
      <c r="AB126" s="798"/>
      <c r="AC126" s="798"/>
      <c r="AD126" s="798"/>
      <c r="AE126" s="799"/>
      <c r="AF126" s="800">
        <v>245138</v>
      </c>
      <c r="AG126" s="798"/>
      <c r="AH126" s="798"/>
      <c r="AI126" s="798"/>
      <c r="AJ126" s="799"/>
      <c r="AK126" s="800">
        <v>373094</v>
      </c>
      <c r="AL126" s="798"/>
      <c r="AM126" s="798"/>
      <c r="AN126" s="798"/>
      <c r="AO126" s="799"/>
      <c r="AP126" s="845">
        <v>1.5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128252</v>
      </c>
      <c r="AB127" s="798"/>
      <c r="AC127" s="798"/>
      <c r="AD127" s="798"/>
      <c r="AE127" s="799"/>
      <c r="AF127" s="800">
        <v>130180</v>
      </c>
      <c r="AG127" s="798"/>
      <c r="AH127" s="798"/>
      <c r="AI127" s="798"/>
      <c r="AJ127" s="799"/>
      <c r="AK127" s="800">
        <v>148635</v>
      </c>
      <c r="AL127" s="798"/>
      <c r="AM127" s="798"/>
      <c r="AN127" s="798"/>
      <c r="AO127" s="799"/>
      <c r="AP127" s="845">
        <v>0.6</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439101</v>
      </c>
      <c r="AB128" s="819"/>
      <c r="AC128" s="819"/>
      <c r="AD128" s="819"/>
      <c r="AE128" s="820"/>
      <c r="AF128" s="821">
        <v>311574</v>
      </c>
      <c r="AG128" s="819"/>
      <c r="AH128" s="819"/>
      <c r="AI128" s="819"/>
      <c r="AJ128" s="820"/>
      <c r="AK128" s="821">
        <v>317853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11.85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31442096</v>
      </c>
      <c r="AB129" s="798"/>
      <c r="AC129" s="798"/>
      <c r="AD129" s="798"/>
      <c r="AE129" s="799"/>
      <c r="AF129" s="800">
        <v>30696681</v>
      </c>
      <c r="AG129" s="798"/>
      <c r="AH129" s="798"/>
      <c r="AI129" s="798"/>
      <c r="AJ129" s="799"/>
      <c r="AK129" s="800">
        <v>29116389</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16.850000000000001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5314132</v>
      </c>
      <c r="AB130" s="798"/>
      <c r="AC130" s="798"/>
      <c r="AD130" s="798"/>
      <c r="AE130" s="799"/>
      <c r="AF130" s="800">
        <v>4962344</v>
      </c>
      <c r="AG130" s="798"/>
      <c r="AH130" s="798"/>
      <c r="AI130" s="798"/>
      <c r="AJ130" s="799"/>
      <c r="AK130" s="800">
        <v>4323208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26127964</v>
      </c>
      <c r="AB131" s="781"/>
      <c r="AC131" s="781"/>
      <c r="AD131" s="781"/>
      <c r="AE131" s="782"/>
      <c r="AF131" s="783">
        <v>25734337</v>
      </c>
      <c r="AG131" s="781"/>
      <c r="AH131" s="781"/>
      <c r="AI131" s="781"/>
      <c r="AJ131" s="782"/>
      <c r="AK131" s="783">
        <v>24793181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8.4260641199999995</v>
      </c>
      <c r="AB132" s="761"/>
      <c r="AC132" s="761"/>
      <c r="AD132" s="761"/>
      <c r="AE132" s="762"/>
      <c r="AF132" s="763">
        <v>9.3660271880000003</v>
      </c>
      <c r="AG132" s="761"/>
      <c r="AH132" s="761"/>
      <c r="AI132" s="761"/>
      <c r="AJ132" s="762"/>
      <c r="AK132" s="763">
        <v>9.4608513530000007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8.1999999999999993</v>
      </c>
      <c r="AB133" s="740"/>
      <c r="AC133" s="740"/>
      <c r="AD133" s="740"/>
      <c r="AE133" s="741"/>
      <c r="AF133" s="739">
        <v>8.6999999999999993</v>
      </c>
      <c r="AG133" s="740"/>
      <c r="AH133" s="740"/>
      <c r="AI133" s="740"/>
      <c r="AJ133" s="741"/>
      <c r="AK133" s="739">
        <v>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6562840</v>
      </c>
      <c r="L9" s="266">
        <v>72991</v>
      </c>
      <c r="M9" s="267">
        <v>72433</v>
      </c>
      <c r="N9" s="268">
        <v>0.8</v>
      </c>
    </row>
    <row r="10" spans="1:16">
      <c r="A10" s="250"/>
      <c r="B10" s="246"/>
      <c r="C10" s="246"/>
      <c r="D10" s="246"/>
      <c r="E10" s="246"/>
      <c r="F10" s="246"/>
      <c r="G10" s="1166" t="s">
        <v>478</v>
      </c>
      <c r="H10" s="1167"/>
      <c r="I10" s="1167"/>
      <c r="J10" s="1168"/>
      <c r="K10" s="269">
        <v>275300</v>
      </c>
      <c r="L10" s="270">
        <v>3062</v>
      </c>
      <c r="M10" s="271">
        <v>5807</v>
      </c>
      <c r="N10" s="272">
        <v>-47.3</v>
      </c>
    </row>
    <row r="11" spans="1:16" ht="13.5" customHeight="1">
      <c r="A11" s="250"/>
      <c r="B11" s="246"/>
      <c r="C11" s="246"/>
      <c r="D11" s="246"/>
      <c r="E11" s="246"/>
      <c r="F11" s="246"/>
      <c r="G11" s="1166" t="s">
        <v>479</v>
      </c>
      <c r="H11" s="1167"/>
      <c r="I11" s="1167"/>
      <c r="J11" s="1168"/>
      <c r="K11" s="269">
        <v>24097</v>
      </c>
      <c r="L11" s="270">
        <v>268</v>
      </c>
      <c r="M11" s="271">
        <v>5465</v>
      </c>
      <c r="N11" s="272">
        <v>-95.1</v>
      </c>
    </row>
    <row r="12" spans="1:16" ht="13.5" customHeight="1">
      <c r="A12" s="250"/>
      <c r="B12" s="246"/>
      <c r="C12" s="246"/>
      <c r="D12" s="246"/>
      <c r="E12" s="246"/>
      <c r="F12" s="246"/>
      <c r="G12" s="1166" t="s">
        <v>480</v>
      </c>
      <c r="H12" s="1167"/>
      <c r="I12" s="1167"/>
      <c r="J12" s="1168"/>
      <c r="K12" s="269">
        <v>75946</v>
      </c>
      <c r="L12" s="270">
        <v>845</v>
      </c>
      <c r="M12" s="271">
        <v>1191</v>
      </c>
      <c r="N12" s="272">
        <v>-29.1</v>
      </c>
    </row>
    <row r="13" spans="1:16" ht="13.5" customHeight="1">
      <c r="A13" s="250"/>
      <c r="B13" s="246"/>
      <c r="C13" s="246"/>
      <c r="D13" s="246"/>
      <c r="E13" s="246"/>
      <c r="F13" s="246"/>
      <c r="G13" s="1166" t="s">
        <v>481</v>
      </c>
      <c r="H13" s="1167"/>
      <c r="I13" s="1167"/>
      <c r="J13" s="1168"/>
      <c r="K13" s="269" t="s">
        <v>482</v>
      </c>
      <c r="L13" s="270" t="s">
        <v>482</v>
      </c>
      <c r="M13" s="271">
        <v>3</v>
      </c>
      <c r="N13" s="272" t="s">
        <v>482</v>
      </c>
    </row>
    <row r="14" spans="1:16" ht="13.5" customHeight="1">
      <c r="A14" s="250"/>
      <c r="B14" s="246"/>
      <c r="C14" s="246"/>
      <c r="D14" s="246"/>
      <c r="E14" s="246"/>
      <c r="F14" s="246"/>
      <c r="G14" s="1166" t="s">
        <v>483</v>
      </c>
      <c r="H14" s="1167"/>
      <c r="I14" s="1167"/>
      <c r="J14" s="1168"/>
      <c r="K14" s="269">
        <v>460536</v>
      </c>
      <c r="L14" s="270">
        <v>5122</v>
      </c>
      <c r="M14" s="271">
        <v>3078</v>
      </c>
      <c r="N14" s="272">
        <v>66.400000000000006</v>
      </c>
    </row>
    <row r="15" spans="1:16" ht="13.5" customHeight="1">
      <c r="A15" s="250"/>
      <c r="B15" s="246"/>
      <c r="C15" s="246"/>
      <c r="D15" s="246"/>
      <c r="E15" s="246"/>
      <c r="F15" s="246"/>
      <c r="G15" s="1166" t="s">
        <v>484</v>
      </c>
      <c r="H15" s="1167"/>
      <c r="I15" s="1167"/>
      <c r="J15" s="1168"/>
      <c r="K15" s="269">
        <v>188338</v>
      </c>
      <c r="L15" s="270">
        <v>2095</v>
      </c>
      <c r="M15" s="271">
        <v>1624</v>
      </c>
      <c r="N15" s="272">
        <v>29</v>
      </c>
    </row>
    <row r="16" spans="1:16">
      <c r="A16" s="250"/>
      <c r="B16" s="246"/>
      <c r="C16" s="246"/>
      <c r="D16" s="246"/>
      <c r="E16" s="246"/>
      <c r="F16" s="246"/>
      <c r="G16" s="1169" t="s">
        <v>485</v>
      </c>
      <c r="H16" s="1170"/>
      <c r="I16" s="1170"/>
      <c r="J16" s="1171"/>
      <c r="K16" s="270">
        <v>-491534</v>
      </c>
      <c r="L16" s="270">
        <v>-5467</v>
      </c>
      <c r="M16" s="271">
        <v>-7680</v>
      </c>
      <c r="N16" s="272">
        <v>-28.8</v>
      </c>
    </row>
    <row r="17" spans="1:16">
      <c r="A17" s="250"/>
      <c r="B17" s="246"/>
      <c r="C17" s="246"/>
      <c r="D17" s="246"/>
      <c r="E17" s="246"/>
      <c r="F17" s="246"/>
      <c r="G17" s="1169" t="s">
        <v>170</v>
      </c>
      <c r="H17" s="1170"/>
      <c r="I17" s="1170"/>
      <c r="J17" s="1171"/>
      <c r="K17" s="270">
        <v>7095523</v>
      </c>
      <c r="L17" s="270">
        <v>78915</v>
      </c>
      <c r="M17" s="271">
        <v>81920</v>
      </c>
      <c r="N17" s="272">
        <v>-3.7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8.2899999999999991</v>
      </c>
      <c r="L21" s="283">
        <v>8.2100000000000009</v>
      </c>
      <c r="M21" s="284">
        <v>0.08</v>
      </c>
      <c r="N21" s="251"/>
      <c r="O21" s="285"/>
      <c r="P21" s="281"/>
    </row>
    <row r="22" spans="1:16" s="286" customFormat="1">
      <c r="A22" s="281"/>
      <c r="B22" s="251"/>
      <c r="C22" s="251"/>
      <c r="D22" s="251"/>
      <c r="E22" s="251"/>
      <c r="F22" s="251"/>
      <c r="G22" s="1163" t="s">
        <v>491</v>
      </c>
      <c r="H22" s="1164"/>
      <c r="I22" s="1164"/>
      <c r="J22" s="1165"/>
      <c r="K22" s="287">
        <v>99.7</v>
      </c>
      <c r="L22" s="288">
        <v>98.1</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4861270</v>
      </c>
      <c r="L32" s="296">
        <v>54066</v>
      </c>
      <c r="M32" s="297">
        <v>53781</v>
      </c>
      <c r="N32" s="298">
        <v>0.5</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41</v>
      </c>
      <c r="N34" s="298" t="s">
        <v>482</v>
      </c>
    </row>
    <row r="35" spans="1:16" ht="27" customHeight="1">
      <c r="A35" s="250"/>
      <c r="B35" s="246"/>
      <c r="C35" s="246"/>
      <c r="D35" s="246"/>
      <c r="E35" s="246"/>
      <c r="F35" s="246"/>
      <c r="G35" s="1154" t="s">
        <v>498</v>
      </c>
      <c r="H35" s="1155"/>
      <c r="I35" s="1155"/>
      <c r="J35" s="1156"/>
      <c r="K35" s="296">
        <v>1580698</v>
      </c>
      <c r="L35" s="296">
        <v>17580</v>
      </c>
      <c r="M35" s="297">
        <v>14373</v>
      </c>
      <c r="N35" s="298">
        <v>22.3</v>
      </c>
    </row>
    <row r="36" spans="1:16" ht="27" customHeight="1">
      <c r="A36" s="250"/>
      <c r="B36" s="246"/>
      <c r="C36" s="246"/>
      <c r="D36" s="246"/>
      <c r="E36" s="246"/>
      <c r="F36" s="246"/>
      <c r="G36" s="1154" t="s">
        <v>499</v>
      </c>
      <c r="H36" s="1155"/>
      <c r="I36" s="1155"/>
      <c r="J36" s="1156"/>
      <c r="K36" s="296">
        <v>9272</v>
      </c>
      <c r="L36" s="296">
        <v>103</v>
      </c>
      <c r="M36" s="297">
        <v>1414</v>
      </c>
      <c r="N36" s="298">
        <v>-92.7</v>
      </c>
    </row>
    <row r="37" spans="1:16" ht="13.5" customHeight="1">
      <c r="A37" s="250"/>
      <c r="B37" s="246"/>
      <c r="C37" s="246"/>
      <c r="D37" s="246"/>
      <c r="E37" s="246"/>
      <c r="F37" s="246"/>
      <c r="G37" s="1154" t="s">
        <v>500</v>
      </c>
      <c r="H37" s="1155"/>
      <c r="I37" s="1155"/>
      <c r="J37" s="1156"/>
      <c r="K37" s="296">
        <v>535467</v>
      </c>
      <c r="L37" s="296">
        <v>5955</v>
      </c>
      <c r="M37" s="297">
        <v>886</v>
      </c>
      <c r="N37" s="298">
        <v>572.1</v>
      </c>
    </row>
    <row r="38" spans="1:16" ht="27" customHeight="1">
      <c r="A38" s="250"/>
      <c r="B38" s="246"/>
      <c r="C38" s="246"/>
      <c r="D38" s="246"/>
      <c r="E38" s="246"/>
      <c r="F38" s="246"/>
      <c r="G38" s="1157" t="s">
        <v>501</v>
      </c>
      <c r="H38" s="1158"/>
      <c r="I38" s="1158"/>
      <c r="J38" s="1159"/>
      <c r="K38" s="299" t="s">
        <v>482</v>
      </c>
      <c r="L38" s="299" t="s">
        <v>482</v>
      </c>
      <c r="M38" s="300">
        <v>2</v>
      </c>
      <c r="N38" s="301" t="s">
        <v>482</v>
      </c>
      <c r="O38" s="295"/>
    </row>
    <row r="39" spans="1:16">
      <c r="A39" s="250"/>
      <c r="B39" s="246"/>
      <c r="C39" s="246"/>
      <c r="D39" s="246"/>
      <c r="E39" s="246"/>
      <c r="F39" s="246"/>
      <c r="G39" s="1157" t="s">
        <v>502</v>
      </c>
      <c r="H39" s="1158"/>
      <c r="I39" s="1158"/>
      <c r="J39" s="1159"/>
      <c r="K39" s="302">
        <v>-317853</v>
      </c>
      <c r="L39" s="302">
        <v>-3535</v>
      </c>
      <c r="M39" s="303">
        <v>-4261</v>
      </c>
      <c r="N39" s="304">
        <v>-17</v>
      </c>
      <c r="O39" s="295"/>
    </row>
    <row r="40" spans="1:16" ht="27" customHeight="1">
      <c r="A40" s="250"/>
      <c r="B40" s="246"/>
      <c r="C40" s="246"/>
      <c r="D40" s="246"/>
      <c r="E40" s="246"/>
      <c r="F40" s="246"/>
      <c r="G40" s="1154" t="s">
        <v>503</v>
      </c>
      <c r="H40" s="1155"/>
      <c r="I40" s="1155"/>
      <c r="J40" s="1156"/>
      <c r="K40" s="302">
        <v>-4323208</v>
      </c>
      <c r="L40" s="302">
        <v>-48082</v>
      </c>
      <c r="M40" s="303">
        <v>-47768</v>
      </c>
      <c r="N40" s="304">
        <v>0.7</v>
      </c>
      <c r="O40" s="295"/>
    </row>
    <row r="41" spans="1:16">
      <c r="A41" s="250"/>
      <c r="B41" s="246"/>
      <c r="C41" s="246"/>
      <c r="D41" s="246"/>
      <c r="E41" s="246"/>
      <c r="F41" s="246"/>
      <c r="G41" s="1160" t="s">
        <v>281</v>
      </c>
      <c r="H41" s="1161"/>
      <c r="I41" s="1161"/>
      <c r="J41" s="1162"/>
      <c r="K41" s="296">
        <v>2345646</v>
      </c>
      <c r="L41" s="302">
        <v>26088</v>
      </c>
      <c r="M41" s="303">
        <v>18468</v>
      </c>
      <c r="N41" s="304">
        <v>41.3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6279151</v>
      </c>
      <c r="J51" s="322">
        <v>68011</v>
      </c>
      <c r="K51" s="323">
        <v>-11.8</v>
      </c>
      <c r="L51" s="324">
        <v>50880</v>
      </c>
      <c r="M51" s="325">
        <v>7</v>
      </c>
      <c r="N51" s="326">
        <v>-18.8</v>
      </c>
    </row>
    <row r="52" spans="1:14">
      <c r="A52" s="250"/>
      <c r="B52" s="246"/>
      <c r="C52" s="246"/>
      <c r="D52" s="246"/>
      <c r="E52" s="246"/>
      <c r="F52" s="246"/>
      <c r="G52" s="327"/>
      <c r="H52" s="328" t="s">
        <v>514</v>
      </c>
      <c r="I52" s="329">
        <v>2133157</v>
      </c>
      <c r="J52" s="330">
        <v>23105</v>
      </c>
      <c r="K52" s="331">
        <v>-42.8</v>
      </c>
      <c r="L52" s="332">
        <v>26879</v>
      </c>
      <c r="M52" s="333">
        <v>2.4</v>
      </c>
      <c r="N52" s="334">
        <v>-45.2</v>
      </c>
    </row>
    <row r="53" spans="1:14">
      <c r="A53" s="250"/>
      <c r="B53" s="246"/>
      <c r="C53" s="246"/>
      <c r="D53" s="246"/>
      <c r="E53" s="246"/>
      <c r="F53" s="246"/>
      <c r="G53" s="312" t="s">
        <v>515</v>
      </c>
      <c r="H53" s="313"/>
      <c r="I53" s="321">
        <v>5615962</v>
      </c>
      <c r="J53" s="322">
        <v>60895</v>
      </c>
      <c r="K53" s="323">
        <v>-10.5</v>
      </c>
      <c r="L53" s="324">
        <v>63956</v>
      </c>
      <c r="M53" s="325">
        <v>25.7</v>
      </c>
      <c r="N53" s="326">
        <v>-36.200000000000003</v>
      </c>
    </row>
    <row r="54" spans="1:14">
      <c r="A54" s="250"/>
      <c r="B54" s="246"/>
      <c r="C54" s="246"/>
      <c r="D54" s="246"/>
      <c r="E54" s="246"/>
      <c r="F54" s="246"/>
      <c r="G54" s="327"/>
      <c r="H54" s="328" t="s">
        <v>514</v>
      </c>
      <c r="I54" s="329">
        <v>2847908</v>
      </c>
      <c r="J54" s="330">
        <v>30880</v>
      </c>
      <c r="K54" s="331">
        <v>33.700000000000003</v>
      </c>
      <c r="L54" s="332">
        <v>29239</v>
      </c>
      <c r="M54" s="333">
        <v>8.8000000000000007</v>
      </c>
      <c r="N54" s="334">
        <v>24.9</v>
      </c>
    </row>
    <row r="55" spans="1:14">
      <c r="A55" s="250"/>
      <c r="B55" s="246"/>
      <c r="C55" s="246"/>
      <c r="D55" s="246"/>
      <c r="E55" s="246"/>
      <c r="F55" s="246"/>
      <c r="G55" s="312" t="s">
        <v>516</v>
      </c>
      <c r="H55" s="313"/>
      <c r="I55" s="321">
        <v>5912700</v>
      </c>
      <c r="J55" s="322">
        <v>64570</v>
      </c>
      <c r="K55" s="323">
        <v>6</v>
      </c>
      <c r="L55" s="324">
        <v>66255</v>
      </c>
      <c r="M55" s="325">
        <v>3.6</v>
      </c>
      <c r="N55" s="326">
        <v>2.4</v>
      </c>
    </row>
    <row r="56" spans="1:14">
      <c r="A56" s="250"/>
      <c r="B56" s="246"/>
      <c r="C56" s="246"/>
      <c r="D56" s="246"/>
      <c r="E56" s="246"/>
      <c r="F56" s="246"/>
      <c r="G56" s="327"/>
      <c r="H56" s="328" t="s">
        <v>514</v>
      </c>
      <c r="I56" s="329">
        <v>3152673</v>
      </c>
      <c r="J56" s="330">
        <v>34429</v>
      </c>
      <c r="K56" s="331">
        <v>11.5</v>
      </c>
      <c r="L56" s="332">
        <v>31822</v>
      </c>
      <c r="M56" s="333">
        <v>8.8000000000000007</v>
      </c>
      <c r="N56" s="334">
        <v>2.7</v>
      </c>
    </row>
    <row r="57" spans="1:14">
      <c r="A57" s="250"/>
      <c r="B57" s="246"/>
      <c r="C57" s="246"/>
      <c r="D57" s="246"/>
      <c r="E57" s="246"/>
      <c r="F57" s="246"/>
      <c r="G57" s="312" t="s">
        <v>517</v>
      </c>
      <c r="H57" s="313"/>
      <c r="I57" s="321">
        <v>7196666</v>
      </c>
      <c r="J57" s="322">
        <v>79291</v>
      </c>
      <c r="K57" s="323">
        <v>22.8</v>
      </c>
      <c r="L57" s="324">
        <v>92247</v>
      </c>
      <c r="M57" s="325">
        <v>39.200000000000003</v>
      </c>
      <c r="N57" s="326">
        <v>-16.399999999999999</v>
      </c>
    </row>
    <row r="58" spans="1:14">
      <c r="A58" s="250"/>
      <c r="B58" s="246"/>
      <c r="C58" s="246"/>
      <c r="D58" s="246"/>
      <c r="E58" s="246"/>
      <c r="F58" s="246"/>
      <c r="G58" s="327"/>
      <c r="H58" s="328" t="s">
        <v>514</v>
      </c>
      <c r="I58" s="329">
        <v>3528478</v>
      </c>
      <c r="J58" s="330">
        <v>38876</v>
      </c>
      <c r="K58" s="331">
        <v>12.9</v>
      </c>
      <c r="L58" s="332">
        <v>37204</v>
      </c>
      <c r="M58" s="333">
        <v>16.899999999999999</v>
      </c>
      <c r="N58" s="334">
        <v>-4</v>
      </c>
    </row>
    <row r="59" spans="1:14">
      <c r="A59" s="250"/>
      <c r="B59" s="246"/>
      <c r="C59" s="246"/>
      <c r="D59" s="246"/>
      <c r="E59" s="246"/>
      <c r="F59" s="246"/>
      <c r="G59" s="312" t="s">
        <v>518</v>
      </c>
      <c r="H59" s="313"/>
      <c r="I59" s="321">
        <v>7819598</v>
      </c>
      <c r="J59" s="322">
        <v>86968</v>
      </c>
      <c r="K59" s="323">
        <v>9.6999999999999993</v>
      </c>
      <c r="L59" s="324">
        <v>67319</v>
      </c>
      <c r="M59" s="325">
        <v>-27</v>
      </c>
      <c r="N59" s="326">
        <v>36.700000000000003</v>
      </c>
    </row>
    <row r="60" spans="1:14">
      <c r="A60" s="250"/>
      <c r="B60" s="246"/>
      <c r="C60" s="246"/>
      <c r="D60" s="246"/>
      <c r="E60" s="246"/>
      <c r="F60" s="246"/>
      <c r="G60" s="327"/>
      <c r="H60" s="328" t="s">
        <v>514</v>
      </c>
      <c r="I60" s="335">
        <v>2774352</v>
      </c>
      <c r="J60" s="330">
        <v>30856</v>
      </c>
      <c r="K60" s="331">
        <v>-20.6</v>
      </c>
      <c r="L60" s="332">
        <v>38101</v>
      </c>
      <c r="M60" s="333">
        <v>2.4</v>
      </c>
      <c r="N60" s="334">
        <v>-23</v>
      </c>
    </row>
    <row r="61" spans="1:14">
      <c r="A61" s="250"/>
      <c r="B61" s="246"/>
      <c r="C61" s="246"/>
      <c r="D61" s="246"/>
      <c r="E61" s="246"/>
      <c r="F61" s="246"/>
      <c r="G61" s="312" t="s">
        <v>519</v>
      </c>
      <c r="H61" s="336"/>
      <c r="I61" s="337">
        <v>6564815</v>
      </c>
      <c r="J61" s="338">
        <v>71947</v>
      </c>
      <c r="K61" s="339">
        <v>3.2</v>
      </c>
      <c r="L61" s="340">
        <v>68131</v>
      </c>
      <c r="M61" s="341">
        <v>9.6999999999999993</v>
      </c>
      <c r="N61" s="326">
        <v>-6.5</v>
      </c>
    </row>
    <row r="62" spans="1:14">
      <c r="A62" s="250"/>
      <c r="B62" s="246"/>
      <c r="C62" s="246"/>
      <c r="D62" s="246"/>
      <c r="E62" s="246"/>
      <c r="F62" s="246"/>
      <c r="G62" s="327"/>
      <c r="H62" s="328" t="s">
        <v>514</v>
      </c>
      <c r="I62" s="329">
        <v>2887314</v>
      </c>
      <c r="J62" s="330">
        <v>31629</v>
      </c>
      <c r="K62" s="331">
        <v>-1.1000000000000001</v>
      </c>
      <c r="L62" s="332">
        <v>32649</v>
      </c>
      <c r="M62" s="333">
        <v>7.9</v>
      </c>
      <c r="N62" s="334">
        <v>-9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54.64</v>
      </c>
      <c r="G47" s="12">
        <v>64.63</v>
      </c>
      <c r="H47" s="12">
        <v>72.650000000000006</v>
      </c>
      <c r="I47" s="12">
        <v>82.69</v>
      </c>
      <c r="J47" s="13">
        <v>93.45</v>
      </c>
    </row>
    <row r="48" spans="2:10" ht="57.75" customHeight="1">
      <c r="B48" s="14"/>
      <c r="C48" s="1174" t="s">
        <v>4</v>
      </c>
      <c r="D48" s="1174"/>
      <c r="E48" s="1175"/>
      <c r="F48" s="15">
        <v>9.57</v>
      </c>
      <c r="G48" s="16">
        <v>8</v>
      </c>
      <c r="H48" s="16">
        <v>8.27</v>
      </c>
      <c r="I48" s="16">
        <v>9.9600000000000009</v>
      </c>
      <c r="J48" s="17">
        <v>6.73</v>
      </c>
    </row>
    <row r="49" spans="2:10" ht="57.75" customHeight="1" thickBot="1">
      <c r="B49" s="18"/>
      <c r="C49" s="1176" t="s">
        <v>5</v>
      </c>
      <c r="D49" s="1176"/>
      <c r="E49" s="1177"/>
      <c r="F49" s="19">
        <v>2.89</v>
      </c>
      <c r="G49" s="20">
        <v>2.96</v>
      </c>
      <c r="H49" s="20">
        <v>1.1200000000000001</v>
      </c>
      <c r="I49" s="20">
        <v>5.19</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2018-02-21T08:08:58Z</cp:lastPrinted>
  <dcterms:created xsi:type="dcterms:W3CDTF">2018-01-24T05:03:30Z</dcterms:created>
  <dcterms:modified xsi:type="dcterms:W3CDTF">2018-11-26T08:00:40Z</dcterms:modified>
</cp:coreProperties>
</file>