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12"/>
  </bookViews>
  <sheets>
    <sheet name="目次１" sheetId="1" r:id="rId1"/>
    <sheet name="目次2" sheetId="2" r:id="rId2"/>
    <sheet name="目次3" sheetId="3" r:id="rId3"/>
    <sheet name="目次4" sheetId="4" r:id="rId4"/>
    <sheet name="目次5(1)" sheetId="5" r:id="rId5"/>
    <sheet name="目次5(2)" sheetId="6" r:id="rId6"/>
    <sheet name="目次5(3)" sheetId="7" r:id="rId7"/>
    <sheet name="目次6" sheetId="8" r:id="rId8"/>
    <sheet name="目次６-２" sheetId="9" r:id="rId9"/>
    <sheet name="目次7" sheetId="10" r:id="rId10"/>
    <sheet name="【修正】目次8" sheetId="11" state="hidden" r:id="rId11"/>
    <sheet name="目次８" sheetId="12" r:id="rId12"/>
    <sheet name="目次9" sheetId="13" r:id="rId13"/>
  </sheets>
  <definedNames>
    <definedName name="_xlnm.Print_Area" localSheetId="10">'【修正】目次8'!$A$1:$R$13</definedName>
    <definedName name="_xlnm.Print_Area" localSheetId="0">'目次１'!$A$1:$R$46</definedName>
    <definedName name="_xlnm.Print_Area" localSheetId="1">'目次2'!$A$1:$P$48</definedName>
    <definedName name="_xlnm.Print_Area" localSheetId="2">'目次3'!$A$1:$T$49</definedName>
    <definedName name="_xlnm.Print_Area" localSheetId="3">'目次4'!$A$1:$O$53</definedName>
    <definedName name="_xlnm.Print_Area" localSheetId="4">'目次5(1)'!$A$1:$CU$48</definedName>
    <definedName name="_xlnm.Print_Area" localSheetId="5">'目次5(2)'!$A$1:$CI$49</definedName>
    <definedName name="_xlnm.Print_Area" localSheetId="6">'目次5(3)'!$A$1:$CM$49</definedName>
    <definedName name="_xlnm.Print_Area" localSheetId="7">'目次6'!$A$1:$T$39</definedName>
    <definedName name="_xlnm.Print_Area" localSheetId="8">'目次６-２'!$A$1:$T$41</definedName>
    <definedName name="_xlnm.Print_Area" localSheetId="9">'目次7'!$A$1:$V$29</definedName>
    <definedName name="_xlnm.Print_Area" localSheetId="11">'目次８'!$A$1:$R$13</definedName>
    <definedName name="_xlnm.Print_Area" localSheetId="12">'目次9'!$A$1:$K$295</definedName>
    <definedName name="_xlnm.Print_Titles" localSheetId="10">'【修正】目次8'!$2:$4</definedName>
  </definedNames>
  <calcPr fullCalcOnLoad="1"/>
</workbook>
</file>

<file path=xl/comments3.xml><?xml version="1.0" encoding="utf-8"?>
<comments xmlns="http://schemas.openxmlformats.org/spreadsheetml/2006/main">
  <authors>
    <author>Administrator</author>
  </authors>
  <commentList>
    <comment ref="M19" authorId="0">
      <text>
        <r>
          <rPr>
            <b/>
            <sz val="9"/>
            <rFont val="ＭＳ Ｐゴシック"/>
            <family val="3"/>
          </rPr>
          <t>所長14＋職員13（中・広なし、帷子2）</t>
        </r>
      </text>
    </comment>
  </commentList>
</comments>
</file>

<file path=xl/sharedStrings.xml><?xml version="1.0" encoding="utf-8"?>
<sst xmlns="http://schemas.openxmlformats.org/spreadsheetml/2006/main" count="4227" uniqueCount="2001">
  <si>
    <t>上多度公民館</t>
  </si>
  <si>
    <t>池辺公民館</t>
  </si>
  <si>
    <t>笠郷公民館</t>
  </si>
  <si>
    <t>多芸公民館</t>
  </si>
  <si>
    <t>時公民館</t>
  </si>
  <si>
    <t>多良公民館</t>
  </si>
  <si>
    <t>一之瀬公民館</t>
  </si>
  <si>
    <t>牧田公民館</t>
  </si>
  <si>
    <t>垂井町中央公民館</t>
  </si>
  <si>
    <t>兼山公民館</t>
  </si>
  <si>
    <t>広見公民館ゆとりピア</t>
  </si>
  <si>
    <t>東公民館</t>
  </si>
  <si>
    <t>常磐公民館</t>
  </si>
  <si>
    <t>木田公民館</t>
  </si>
  <si>
    <t>岩野田公民館</t>
  </si>
  <si>
    <t>黒野公民館</t>
  </si>
  <si>
    <t>方県公民館</t>
  </si>
  <si>
    <t>茜部公民館</t>
  </si>
  <si>
    <t>七郷公民館</t>
  </si>
  <si>
    <t>西郷公民館</t>
  </si>
  <si>
    <t>市橋公民館</t>
  </si>
  <si>
    <t>岩公民館</t>
  </si>
  <si>
    <t>鏡島公民館</t>
  </si>
  <si>
    <t>厚見公民館</t>
  </si>
  <si>
    <t>北方公民館</t>
  </si>
  <si>
    <t>揖斐公民館</t>
  </si>
  <si>
    <t>清水公民館</t>
  </si>
  <si>
    <t>大和公民館</t>
  </si>
  <si>
    <t>小島公民館</t>
  </si>
  <si>
    <t>中央公民館</t>
  </si>
  <si>
    <t>美濃市中央公民館</t>
  </si>
  <si>
    <t>川合公民館</t>
  </si>
  <si>
    <t>番　号</t>
  </si>
  <si>
    <t>施　　　設　　　名</t>
  </si>
  <si>
    <t>施設の種類</t>
  </si>
  <si>
    <t>職員数</t>
  </si>
  <si>
    <t>所　　　在　　　地</t>
  </si>
  <si>
    <t>高富公民館</t>
  </si>
  <si>
    <t>富岡公民館</t>
  </si>
  <si>
    <t>梅原公民館</t>
  </si>
  <si>
    <t>桜尾公民館</t>
  </si>
  <si>
    <t>大桑公民館</t>
  </si>
  <si>
    <t>西武芸公民館</t>
  </si>
  <si>
    <t>富波公民館</t>
  </si>
  <si>
    <t>体育・レクリエーション</t>
  </si>
  <si>
    <t>黒川地区公民館</t>
  </si>
  <si>
    <t>佐見地区公民館</t>
  </si>
  <si>
    <t>谷汲文化会館</t>
  </si>
  <si>
    <t>春日公民館</t>
  </si>
  <si>
    <t>久瀬公民館</t>
  </si>
  <si>
    <t>藤橋公民館</t>
  </si>
  <si>
    <t>坂内交流センター</t>
  </si>
  <si>
    <t>東白川村中央公民館</t>
  </si>
  <si>
    <t>坂祝町キッズドリームワールド</t>
  </si>
  <si>
    <t>山口公民館</t>
  </si>
  <si>
    <t>坂下公民館</t>
  </si>
  <si>
    <t>川上公民館</t>
  </si>
  <si>
    <t>付知公民館</t>
  </si>
  <si>
    <t>福岡公民館</t>
  </si>
  <si>
    <t>蛭川公民館</t>
  </si>
  <si>
    <t>古川町公民館</t>
  </si>
  <si>
    <t>古川町千代の松原公民館</t>
  </si>
  <si>
    <t>河合町公民館</t>
  </si>
  <si>
    <t>宮川町公民館</t>
  </si>
  <si>
    <t>神岡町公民館</t>
  </si>
  <si>
    <t>大垣市青年の家</t>
  </si>
  <si>
    <t>大垣市スイトピアセンターこどもサイエンスプラザ</t>
  </si>
  <si>
    <t>各務原市少年自然の家</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</si>
  <si>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</si>
  <si>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</si>
  <si>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</si>
  <si>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</si>
  <si>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</si>
  <si>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</si>
  <si>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</si>
  <si>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</si>
  <si>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</si>
  <si>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</si>
  <si>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</si>
  <si>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</si>
  <si>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</si>
  <si>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</si>
  <si>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</si>
  <si>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</si>
  <si>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久瀬公正公民館</t>
  </si>
  <si>
    <t>久瀬小津公民館</t>
  </si>
  <si>
    <t>久瀬日坂公民館</t>
  </si>
  <si>
    <t>海津市平田海西公民館</t>
  </si>
  <si>
    <t>その他団体</t>
  </si>
  <si>
    <t>白川町</t>
  </si>
  <si>
    <t>岐南町</t>
  </si>
  <si>
    <t>笠松町</t>
  </si>
  <si>
    <t>岐南町</t>
  </si>
  <si>
    <t>１　教育委員会事務局社会教育担当職員</t>
  </si>
  <si>
    <t>２　社会教育委員・社会教育指導員</t>
  </si>
  <si>
    <t>山県市</t>
  </si>
  <si>
    <t>瑞穂市</t>
  </si>
  <si>
    <t>飛騨市</t>
  </si>
  <si>
    <t>本巣市</t>
  </si>
  <si>
    <t>郡上市</t>
  </si>
  <si>
    <t>下呂市</t>
  </si>
  <si>
    <t>本巣</t>
  </si>
  <si>
    <t>公　民　館　名</t>
  </si>
  <si>
    <t>日曜日</t>
  </si>
  <si>
    <t>郵便番号</t>
  </si>
  <si>
    <t>所　在　地</t>
  </si>
  <si>
    <t>電話番号</t>
  </si>
  <si>
    <t>巣南公民館</t>
  </si>
  <si>
    <t>笠松中央公民館</t>
  </si>
  <si>
    <t>分　　館</t>
  </si>
  <si>
    <t>うち複合施設数</t>
  </si>
  <si>
    <t>330㎡以上の館数</t>
  </si>
  <si>
    <t>公　民　館　数</t>
  </si>
  <si>
    <t>公民館主事</t>
  </si>
  <si>
    <t>職　　　　　　員　　　　　　数</t>
  </si>
  <si>
    <t>講座数</t>
  </si>
  <si>
    <t>団体数</t>
  </si>
  <si>
    <t>利用者数</t>
  </si>
  <si>
    <t>青少年団体</t>
  </si>
  <si>
    <t>婦人団体</t>
  </si>
  <si>
    <t>成人団体</t>
  </si>
  <si>
    <t>高齢者団体</t>
  </si>
  <si>
    <t>神戸町中央公民館</t>
  </si>
  <si>
    <t>神戸地区公民館</t>
  </si>
  <si>
    <t>脛永公民館</t>
  </si>
  <si>
    <t>大野町中央公民館</t>
  </si>
  <si>
    <t>第１公民館</t>
  </si>
  <si>
    <t>第２公民館</t>
  </si>
  <si>
    <t>第３公民館</t>
  </si>
  <si>
    <t>第４公民館</t>
  </si>
  <si>
    <t>第５公民館</t>
  </si>
  <si>
    <t>第６公民館</t>
  </si>
  <si>
    <t>池田町</t>
  </si>
  <si>
    <t>池田町中央公民館</t>
  </si>
  <si>
    <t>城西公民館</t>
  </si>
  <si>
    <t>藍川公民館</t>
  </si>
  <si>
    <t>長良東公民館</t>
  </si>
  <si>
    <t>社会教育　  指導員数</t>
  </si>
  <si>
    <t>長森西公民館</t>
  </si>
  <si>
    <t>芥見東公民館</t>
  </si>
  <si>
    <t>岩野田北公民館</t>
  </si>
  <si>
    <t>芥見南公民館</t>
  </si>
  <si>
    <t>長森東公民館</t>
  </si>
  <si>
    <t>中央公民館分館</t>
  </si>
  <si>
    <t>北部公民館</t>
  </si>
  <si>
    <t>高山市公民館</t>
  </si>
  <si>
    <t>岩滝公民館</t>
  </si>
  <si>
    <t>新宮公民館</t>
  </si>
  <si>
    <t>西和良公民館</t>
  </si>
  <si>
    <t>八幡第２公民館</t>
  </si>
  <si>
    <t>口明方公民館</t>
  </si>
  <si>
    <t>相生公民館</t>
  </si>
  <si>
    <t>小野公民館</t>
  </si>
  <si>
    <t>加　茂</t>
  </si>
  <si>
    <t>坂祝町</t>
  </si>
  <si>
    <t>坂祝町中央公民館</t>
  </si>
  <si>
    <t>南公民館</t>
  </si>
  <si>
    <t>川辺町中央公民館</t>
  </si>
  <si>
    <t>神渕公民館</t>
  </si>
  <si>
    <t>八百津町中央公民館</t>
  </si>
  <si>
    <t>八百津公民館</t>
  </si>
  <si>
    <t>日吉公民館</t>
  </si>
  <si>
    <t>宮地公民館</t>
  </si>
  <si>
    <t>養基公民館</t>
  </si>
  <si>
    <t>西公民館</t>
  </si>
  <si>
    <t>中公民館</t>
  </si>
  <si>
    <t>八幡公民館</t>
  </si>
  <si>
    <t>北方町公民館</t>
  </si>
  <si>
    <t>東公民館</t>
  </si>
  <si>
    <t>那比公民館</t>
  </si>
  <si>
    <t>小那比公民館</t>
  </si>
  <si>
    <t>長良西公民館</t>
  </si>
  <si>
    <t>早田公民館</t>
  </si>
  <si>
    <t>日置江公民館</t>
  </si>
  <si>
    <t>芥見公民館</t>
  </si>
  <si>
    <t>合渡公民館</t>
  </si>
  <si>
    <t>三輪南公民館</t>
  </si>
  <si>
    <t>三輪北公民館</t>
  </si>
  <si>
    <t>網代公民館</t>
  </si>
  <si>
    <t>錦津公民館</t>
  </si>
  <si>
    <t>福地公民館</t>
  </si>
  <si>
    <t>白川町中央公民館</t>
  </si>
  <si>
    <t>館長又は分館長</t>
  </si>
  <si>
    <t>西公民館</t>
  </si>
  <si>
    <t>白川北地区公民館</t>
  </si>
  <si>
    <t>蘇原地区公民館</t>
  </si>
  <si>
    <t>市之倉公民館</t>
  </si>
  <si>
    <t>養正公民館</t>
  </si>
  <si>
    <t>南姫公民館</t>
  </si>
  <si>
    <t>脇之島公民館</t>
  </si>
  <si>
    <t>小泉公民館</t>
  </si>
  <si>
    <t>精華公民館</t>
  </si>
  <si>
    <t>関市中央公民館</t>
  </si>
  <si>
    <t>土岐津公民館</t>
  </si>
  <si>
    <t>下石公民館</t>
  </si>
  <si>
    <t>妻木公民館</t>
  </si>
  <si>
    <t>鶴里公民館</t>
  </si>
  <si>
    <t>曽木公民館</t>
  </si>
  <si>
    <t>駄知公民館</t>
  </si>
  <si>
    <t>肥田公民館</t>
  </si>
  <si>
    <t>泉公民館</t>
  </si>
  <si>
    <t>泉西公民館</t>
  </si>
  <si>
    <t>各務原市</t>
  </si>
  <si>
    <t>海津市</t>
  </si>
  <si>
    <t>揖斐</t>
  </si>
  <si>
    <t>大野</t>
  </si>
  <si>
    <t>家庭教育の向上</t>
  </si>
  <si>
    <t>羽島</t>
  </si>
  <si>
    <t>501-4222</t>
  </si>
  <si>
    <t>今渡公民館</t>
  </si>
  <si>
    <t>土田公民館</t>
  </si>
  <si>
    <t>帷子公民館</t>
  </si>
  <si>
    <t>春里公民館</t>
  </si>
  <si>
    <t>春里公民館分館</t>
  </si>
  <si>
    <t>姫治公民館</t>
  </si>
  <si>
    <t>平牧公民館</t>
  </si>
  <si>
    <t>市民意識・社会連帯意識</t>
  </si>
  <si>
    <t>そ　の　他</t>
  </si>
  <si>
    <t>合　　　　　　　　　　　計</t>
  </si>
  <si>
    <t>公民館</t>
  </si>
  <si>
    <t>社会教育施設</t>
  </si>
  <si>
    <t>美濃公民館</t>
  </si>
  <si>
    <t>洲原公民館</t>
  </si>
  <si>
    <t>下牧公民館</t>
  </si>
  <si>
    <t>上牧公民館</t>
  </si>
  <si>
    <t>大矢田公民館</t>
  </si>
  <si>
    <t>藍見公民館</t>
  </si>
  <si>
    <t>中有知公民館</t>
  </si>
  <si>
    <t>瑞浪市中央公民館</t>
  </si>
  <si>
    <t>専　任</t>
  </si>
  <si>
    <t>兼　任</t>
  </si>
  <si>
    <t>非常勤</t>
  </si>
  <si>
    <t>市町村名</t>
  </si>
  <si>
    <t>課　　長</t>
  </si>
  <si>
    <t>社会教育主事</t>
  </si>
  <si>
    <t>社会教育主事補</t>
  </si>
  <si>
    <t>その他の職員</t>
  </si>
  <si>
    <t>計</t>
  </si>
  <si>
    <t>岐阜市</t>
  </si>
  <si>
    <t>大垣市</t>
  </si>
  <si>
    <t>高山市</t>
  </si>
  <si>
    <t>多治見市</t>
  </si>
  <si>
    <t>関市</t>
  </si>
  <si>
    <t>中津川市</t>
  </si>
  <si>
    <t>美濃市</t>
  </si>
  <si>
    <t>瑞浪市</t>
  </si>
  <si>
    <t>恵那市</t>
  </si>
  <si>
    <t>土岐市</t>
  </si>
  <si>
    <t>各務原市</t>
  </si>
  <si>
    <t>可児市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</si>
  <si>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</si>
  <si>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</si>
  <si>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</si>
  <si>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</si>
  <si>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</si>
  <si>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</si>
  <si>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</si>
  <si>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</si>
  <si>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</si>
  <si>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</si>
  <si>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</si>
  <si>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</si>
  <si>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</si>
  <si>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</si>
  <si>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</si>
  <si>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</si>
  <si>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</si>
  <si>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</si>
  <si>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</si>
  <si>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合　　計</t>
  </si>
  <si>
    <t>可児</t>
  </si>
  <si>
    <t>男</t>
  </si>
  <si>
    <t>女</t>
  </si>
  <si>
    <t>学校関係者</t>
  </si>
  <si>
    <t>社会教育関係者</t>
  </si>
  <si>
    <t>学識経験者</t>
  </si>
  <si>
    <t>会議開催回数</t>
  </si>
  <si>
    <t>社会教育委員数・社会教育委員会議開催回数</t>
  </si>
  <si>
    <t>青少年</t>
  </si>
  <si>
    <t>成　人</t>
  </si>
  <si>
    <t>女　性</t>
  </si>
  <si>
    <t>高齢者</t>
  </si>
  <si>
    <t>その他</t>
  </si>
  <si>
    <t>開催回数</t>
  </si>
  <si>
    <t>参加者数</t>
  </si>
  <si>
    <t>教　養　の　向　上</t>
  </si>
  <si>
    <t>職業知識・技術の向上</t>
  </si>
  <si>
    <t>清見公民館</t>
  </si>
  <si>
    <t>荘川公民館</t>
  </si>
  <si>
    <t>一之宮公民館</t>
  </si>
  <si>
    <t>久々野公民館</t>
  </si>
  <si>
    <t>秋神研修センター</t>
  </si>
  <si>
    <t>高根公民館</t>
  </si>
  <si>
    <t>中央ライフデザインセンター</t>
  </si>
  <si>
    <t>西ライフデザインセンター</t>
  </si>
  <si>
    <t>川島ライフデザインセンター</t>
  </si>
  <si>
    <t>東ライフデザインセンター</t>
  </si>
  <si>
    <t>国府公民館</t>
  </si>
  <si>
    <t>上宝公民館</t>
  </si>
  <si>
    <t>美濃市勤労青少年ホーム</t>
  </si>
  <si>
    <t>本巣市糸貫青少年館</t>
  </si>
  <si>
    <t>位山自然の家</t>
  </si>
  <si>
    <t>海津市勤労青少年ホーム(ふれあいセンター)</t>
  </si>
  <si>
    <t>安八町勤労青少年ホーム</t>
  </si>
  <si>
    <t>施　　設　　名</t>
  </si>
  <si>
    <t>職　員　数</t>
  </si>
  <si>
    <t>標準開館時間</t>
  </si>
  <si>
    <t>所　　在　　地</t>
  </si>
  <si>
    <t>専任</t>
  </si>
  <si>
    <t>兼任</t>
  </si>
  <si>
    <t>下恵土公民館</t>
  </si>
  <si>
    <t>釜崎生涯学習館</t>
  </si>
  <si>
    <t>桜ケ丘公民館</t>
  </si>
  <si>
    <t>久々利公民館</t>
  </si>
  <si>
    <t>乾公民館</t>
  </si>
  <si>
    <t>指定管理</t>
  </si>
  <si>
    <t>法人</t>
  </si>
  <si>
    <t>下宮地区公民館</t>
  </si>
  <si>
    <t>南平野地区公民館</t>
  </si>
  <si>
    <t>北地区公民館</t>
  </si>
  <si>
    <t>安八町中央公民館</t>
  </si>
  <si>
    <t>萩原中央公民館</t>
  </si>
  <si>
    <t>山之口公民館</t>
  </si>
  <si>
    <t>あさんず会館</t>
  </si>
  <si>
    <t>湯屋地区公民館</t>
  </si>
  <si>
    <t>羽島郡二町</t>
  </si>
  <si>
    <t>下呂中央公民館</t>
  </si>
  <si>
    <t>竹原公民館</t>
  </si>
  <si>
    <t>上原公民館</t>
  </si>
  <si>
    <t>中原公民館</t>
  </si>
  <si>
    <t>下原公民館</t>
  </si>
  <si>
    <t>金山公民館</t>
  </si>
  <si>
    <t>菅田公民館</t>
  </si>
  <si>
    <t>79</t>
  </si>
  <si>
    <t>15.58</t>
  </si>
  <si>
    <t>30</t>
  </si>
  <si>
    <t>加納西公民館</t>
  </si>
  <si>
    <t>則武公民館</t>
  </si>
  <si>
    <t>長森南公民館</t>
  </si>
  <si>
    <t>長森北公民館</t>
  </si>
  <si>
    <t>広見東公民館</t>
  </si>
  <si>
    <t>中恵土公民館</t>
  </si>
  <si>
    <t>小中学校</t>
  </si>
  <si>
    <t>開　催　場　所</t>
  </si>
  <si>
    <t>回　　　数</t>
  </si>
  <si>
    <t>実施数</t>
  </si>
  <si>
    <t>行政職員</t>
  </si>
  <si>
    <t>施設職員</t>
  </si>
  <si>
    <t>指導者</t>
  </si>
  <si>
    <t>諸　集　会</t>
  </si>
  <si>
    <t>指　導　者　研　修</t>
  </si>
  <si>
    <t>教養の向上</t>
  </si>
  <si>
    <t>家庭教育・家庭生活</t>
  </si>
  <si>
    <t>合　　　　　　　　計</t>
  </si>
  <si>
    <t>主　催</t>
  </si>
  <si>
    <t>回数</t>
  </si>
  <si>
    <t>指導者研修</t>
  </si>
  <si>
    <t>安八</t>
  </si>
  <si>
    <t>加茂</t>
  </si>
  <si>
    <t>中央館</t>
  </si>
  <si>
    <t>地区館</t>
  </si>
  <si>
    <t>本館</t>
  </si>
  <si>
    <t>建　物
総面積
（㎡）</t>
  </si>
  <si>
    <t>開
館
日
数</t>
  </si>
  <si>
    <t>日帰り</t>
  </si>
  <si>
    <t>宿泊</t>
  </si>
  <si>
    <t>利用
団体数
(団体)</t>
  </si>
  <si>
    <t>利用人数(人)</t>
  </si>
  <si>
    <t>利用人数(人)</t>
  </si>
  <si>
    <t>延べ
宿泊
人数</t>
  </si>
  <si>
    <t>学校</t>
  </si>
  <si>
    <t>蘇水峡山荘</t>
  </si>
  <si>
    <t>高富中央公民館</t>
  </si>
  <si>
    <t>伊自良中央公民館</t>
  </si>
  <si>
    <t>美山中央公民館</t>
  </si>
  <si>
    <t>本巣公民館</t>
  </si>
  <si>
    <t>真正公民館</t>
  </si>
  <si>
    <t>糸貫公民館</t>
  </si>
  <si>
    <t>根尾公民館</t>
  </si>
  <si>
    <t>馬瀬中央公民館</t>
  </si>
  <si>
    <t>七宗町</t>
  </si>
  <si>
    <t>松枝公民館</t>
  </si>
  <si>
    <t>養　　　　　老</t>
  </si>
  <si>
    <t>養老町中央公民館</t>
  </si>
  <si>
    <t>高田公民館</t>
  </si>
  <si>
    <t>養老公民館</t>
  </si>
  <si>
    <t>広幡公民館</t>
  </si>
  <si>
    <t>岐南町</t>
  </si>
  <si>
    <t>笠松町</t>
  </si>
  <si>
    <t>中津川市</t>
  </si>
  <si>
    <t>瑞浪市</t>
  </si>
  <si>
    <t>羽島市</t>
  </si>
  <si>
    <t>恵那市</t>
  </si>
  <si>
    <t>可児市</t>
  </si>
  <si>
    <t>岐阜市少年自然の家</t>
  </si>
  <si>
    <t>岐阜市ドリームシアター岐阜</t>
  </si>
  <si>
    <t>岐阜市中央青少年会館</t>
  </si>
  <si>
    <t>岐阜市東青少年会館</t>
  </si>
  <si>
    <t>岐阜市北青少年会館</t>
  </si>
  <si>
    <t>岐阜市西部福祉会館青少年ルーム</t>
  </si>
  <si>
    <t>岐阜市青山青少年会館</t>
  </si>
  <si>
    <t>大垣市スイトピアセンターコスモドーム</t>
  </si>
  <si>
    <t>丹生川公民館</t>
  </si>
  <si>
    <t>多治見市</t>
  </si>
  <si>
    <t>関市</t>
  </si>
  <si>
    <t>美濃加茂市</t>
  </si>
  <si>
    <t>下呂市</t>
  </si>
  <si>
    <t>日吉公民館室原分館</t>
  </si>
  <si>
    <t>池田町</t>
  </si>
  <si>
    <t>池田町青少年研修施設</t>
  </si>
  <si>
    <t>富加町</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</si>
  <si>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</si>
  <si>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</si>
  <si>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</si>
  <si>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</si>
  <si>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</si>
  <si>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</si>
  <si>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</si>
  <si>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</si>
  <si>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</si>
  <si>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</si>
  <si>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金華公民館</t>
  </si>
  <si>
    <t>京町公民館</t>
  </si>
  <si>
    <t>明徳公民館</t>
  </si>
  <si>
    <t>徹明公民館</t>
  </si>
  <si>
    <t>白山公民館</t>
  </si>
  <si>
    <t>梅林公民館</t>
  </si>
  <si>
    <t>本郷公民館</t>
  </si>
  <si>
    <t>華陽公民館</t>
  </si>
  <si>
    <t>本荘公民館</t>
  </si>
  <si>
    <t>日野公民館</t>
  </si>
  <si>
    <t>長良公民館</t>
  </si>
  <si>
    <t>島公民館</t>
  </si>
  <si>
    <t>三里公民館</t>
  </si>
  <si>
    <t>鷺山公民館</t>
  </si>
  <si>
    <t>木之本公民館</t>
  </si>
  <si>
    <t>加納東公民館</t>
  </si>
  <si>
    <t>国立乗鞍青少年交流の家</t>
  </si>
  <si>
    <t>番
号</t>
  </si>
  <si>
    <t>開館
日数</t>
  </si>
  <si>
    <t>ﾚﾌｧﾚﾝｽ
(件数)</t>
  </si>
  <si>
    <t>臨時</t>
  </si>
  <si>
    <t>委託
派遣</t>
  </si>
  <si>
    <t>19-3</t>
  </si>
  <si>
    <t>26</t>
  </si>
  <si>
    <t>27</t>
  </si>
  <si>
    <t>28</t>
  </si>
  <si>
    <t>3-4</t>
  </si>
  <si>
    <t>3-5</t>
  </si>
  <si>
    <t>3-6</t>
  </si>
  <si>
    <t>3-7</t>
  </si>
  <si>
    <t>3-8</t>
  </si>
  <si>
    <t>3-9</t>
  </si>
  <si>
    <t>3-10</t>
  </si>
  <si>
    <t>輪之内町文化会館</t>
  </si>
  <si>
    <t>柳津公民館</t>
  </si>
  <si>
    <t>谷合公民館</t>
  </si>
  <si>
    <t>北武芸公民館</t>
  </si>
  <si>
    <t>葛原公民館</t>
  </si>
  <si>
    <t>北山公民館</t>
  </si>
  <si>
    <t>大垣市小野4-35-10
（大垣市情報工房）</t>
  </si>
  <si>
    <t>503-1251</t>
  </si>
  <si>
    <t>養老郡養老町石畑483-2</t>
  </si>
  <si>
    <t>青年の家（宿泊型）</t>
  </si>
  <si>
    <t>単独</t>
  </si>
  <si>
    <t>506-0815</t>
  </si>
  <si>
    <t>高山市岩井町913-13</t>
  </si>
  <si>
    <t>0577-31-1011</t>
  </si>
  <si>
    <t>羽島市竹鼻町丸の内6-2</t>
  </si>
  <si>
    <t>10:00-18:00</t>
  </si>
  <si>
    <t>501-6013</t>
  </si>
  <si>
    <t>羽島郡岐南町平成7-38</t>
  </si>
  <si>
    <t>506-2121</t>
  </si>
  <si>
    <t>中央館一括記入</t>
  </si>
  <si>
    <t>507-0034</t>
  </si>
  <si>
    <t>多治見市豊岡町1-55</t>
  </si>
  <si>
    <t>507-0843</t>
  </si>
  <si>
    <t>507-0901</t>
  </si>
  <si>
    <t>509-7205</t>
  </si>
  <si>
    <t>10:00-20:00</t>
  </si>
  <si>
    <t>509-5122</t>
  </si>
  <si>
    <t>土岐市土岐津町土岐口2154-9</t>
  </si>
  <si>
    <t>10:00-19:00</t>
  </si>
  <si>
    <t>509-0214</t>
  </si>
  <si>
    <t>可児市広見570-5</t>
  </si>
  <si>
    <t>509-0256</t>
  </si>
  <si>
    <t>可児市東帷子1011</t>
  </si>
  <si>
    <t>509-0236</t>
  </si>
  <si>
    <t>501-2121</t>
  </si>
  <si>
    <t>501-0224</t>
  </si>
  <si>
    <t>501-0305</t>
  </si>
  <si>
    <t>503-0654</t>
  </si>
  <si>
    <t>503-0311</t>
  </si>
  <si>
    <t>503-0495</t>
  </si>
  <si>
    <t>503-2306</t>
  </si>
  <si>
    <t>安八郡神戸町大字北一色821-1</t>
  </si>
  <si>
    <t>503-0198</t>
  </si>
  <si>
    <t>503-2425</t>
  </si>
  <si>
    <t>揖斐郡池田町六之井1541-1</t>
  </si>
  <si>
    <t>500-8521</t>
  </si>
  <si>
    <t>岐阜市橋本町1-10-23</t>
  </si>
  <si>
    <t>502-0071</t>
  </si>
  <si>
    <t>501-3134</t>
  </si>
  <si>
    <t>岐阜市芥見4-80</t>
  </si>
  <si>
    <t>501-1172</t>
  </si>
  <si>
    <t>岐阜市下鵜飼1-105</t>
  </si>
  <si>
    <t>500-8232</t>
  </si>
  <si>
    <t>岐阜市前一色1-2-1</t>
  </si>
  <si>
    <t>501-6180</t>
  </si>
  <si>
    <t>501-6022</t>
  </si>
  <si>
    <t>501-5121</t>
  </si>
  <si>
    <t>501-0465</t>
  </si>
  <si>
    <t>503-2121</t>
  </si>
  <si>
    <t>不破郡垂井町2443-1</t>
  </si>
  <si>
    <t>505-0116</t>
  </si>
  <si>
    <t>可児郡御嵩町御嵩1389-1</t>
  </si>
  <si>
    <t>503-0212</t>
  </si>
  <si>
    <t>501-0431</t>
  </si>
  <si>
    <t>本巣郡北方町北方1816-4</t>
  </si>
  <si>
    <t>501-3701</t>
  </si>
  <si>
    <t>505-0041</t>
  </si>
  <si>
    <t>美濃加茂市太田町1921-1</t>
  </si>
  <si>
    <t>505-0027</t>
  </si>
  <si>
    <t>美濃加茂市本郷町9-2-22</t>
  </si>
  <si>
    <t>508-0041</t>
  </si>
  <si>
    <t>中津川市本町2-3-25</t>
  </si>
  <si>
    <t>503-0911</t>
  </si>
  <si>
    <t>大垣市室本町5-51</t>
  </si>
  <si>
    <t>503-1622</t>
  </si>
  <si>
    <t>503-0103</t>
  </si>
  <si>
    <t>503-1521</t>
  </si>
  <si>
    <t>501-0521</t>
  </si>
  <si>
    <t>509-6101</t>
  </si>
  <si>
    <t>瑞浪市土岐町7267-4</t>
  </si>
  <si>
    <t>501-0603</t>
  </si>
  <si>
    <t>501-1314</t>
  </si>
  <si>
    <t>501-0902</t>
  </si>
  <si>
    <t>9～22</t>
  </si>
  <si>
    <t>開館</t>
  </si>
  <si>
    <t>500-8038</t>
  </si>
  <si>
    <t>大工町1</t>
  </si>
  <si>
    <t>058-265-7203</t>
  </si>
  <si>
    <t>500-8804</t>
  </si>
  <si>
    <t>京町3-19</t>
  </si>
  <si>
    <t>058-266-0348</t>
  </si>
  <si>
    <t>500-8813</t>
  </si>
  <si>
    <t>明徳町11</t>
  </si>
  <si>
    <t>058-264-3321</t>
  </si>
  <si>
    <t>500-8847</t>
  </si>
  <si>
    <t>金宝町4-1</t>
  </si>
  <si>
    <t>058-266-0351</t>
  </si>
  <si>
    <t>500-8172</t>
  </si>
  <si>
    <t>白山町2-1</t>
  </si>
  <si>
    <t>058-266-0422</t>
  </si>
  <si>
    <t>500-8114</t>
  </si>
  <si>
    <t>金竜町6-6</t>
  </si>
  <si>
    <t>058-246-9079</t>
  </si>
  <si>
    <t>500-8302</t>
  </si>
  <si>
    <t>本郷町3-1</t>
  </si>
  <si>
    <t>058-253-7975</t>
  </si>
  <si>
    <t>500-8404</t>
  </si>
  <si>
    <t>華陽5-11</t>
  </si>
  <si>
    <t>058-246-1883</t>
  </si>
  <si>
    <t>500-8333</t>
  </si>
  <si>
    <t>此花町6-29</t>
  </si>
  <si>
    <t>058-253-5389</t>
  </si>
  <si>
    <t>500-8213</t>
  </si>
  <si>
    <t>日野西4-2-6</t>
  </si>
  <si>
    <t>058-245-0530</t>
  </si>
  <si>
    <t>長良259</t>
  </si>
  <si>
    <t>058-294-1962</t>
  </si>
  <si>
    <t>502-0911</t>
  </si>
  <si>
    <t>北島7-6-12</t>
  </si>
  <si>
    <t>058-294-3774</t>
  </si>
  <si>
    <t>500-8359</t>
  </si>
  <si>
    <t>六条北2-5-2</t>
  </si>
  <si>
    <t>058-273-6811</t>
  </si>
  <si>
    <t>502-0851</t>
  </si>
  <si>
    <t>058-294-1665</t>
  </si>
  <si>
    <t>500-8867</t>
  </si>
  <si>
    <t>木ノ本町1-18</t>
  </si>
  <si>
    <t>058-253-7351</t>
  </si>
  <si>
    <t>500-8488</t>
  </si>
  <si>
    <t>加納西丸町1-73-2</t>
  </si>
  <si>
    <t>058-273-6848</t>
  </si>
  <si>
    <t>500-8459</t>
  </si>
  <si>
    <t>加納高柳町1-1</t>
  </si>
  <si>
    <t>058-273-6923</t>
  </si>
  <si>
    <t>502-0931</t>
  </si>
  <si>
    <t>則武209-2</t>
  </si>
  <si>
    <t>058-231-1407</t>
  </si>
  <si>
    <t>500-8237</t>
  </si>
  <si>
    <t>切通5-3-14</t>
  </si>
  <si>
    <t>058-246-9069</t>
  </si>
  <si>
    <t>500-8226</t>
  </si>
  <si>
    <t>野一色4-11-3</t>
  </si>
  <si>
    <t>058-247-3129</t>
  </si>
  <si>
    <t>502-0803</t>
  </si>
  <si>
    <t>上土居838</t>
  </si>
  <si>
    <t>058-294-3663</t>
  </si>
  <si>
    <t>501-1135</t>
  </si>
  <si>
    <t>木田479-5</t>
  </si>
  <si>
    <t>058-239-2472</t>
  </si>
  <si>
    <t>502-0006</t>
  </si>
  <si>
    <t>粟野西2-33</t>
  </si>
  <si>
    <t>058-237-2619</t>
  </si>
  <si>
    <t>下鵜飼1564-3</t>
  </si>
  <si>
    <t>058-239-0280</t>
  </si>
  <si>
    <t>501-1109</t>
  </si>
  <si>
    <t>安食443-2</t>
  </si>
  <si>
    <t>058-235-7140</t>
  </si>
  <si>
    <t>500-8263</t>
  </si>
  <si>
    <t>茜部新所4-126-2</t>
  </si>
  <si>
    <t>058-273-6935</t>
  </si>
  <si>
    <t>058-274-0900</t>
  </si>
  <si>
    <t>501-1161</t>
  </si>
  <si>
    <t>058-239-5165</t>
  </si>
  <si>
    <t>501-1177</t>
  </si>
  <si>
    <t>中西郷4-236</t>
  </si>
  <si>
    <t>058-239-2473</t>
  </si>
  <si>
    <t>500-8381</t>
  </si>
  <si>
    <t>市橋4-10-10</t>
  </si>
  <si>
    <t>058-273-6849</t>
  </si>
  <si>
    <t>501-3152</t>
  </si>
  <si>
    <t>岩滝西1-612</t>
  </si>
  <si>
    <t>058-242-2270</t>
  </si>
  <si>
    <t>501-0114</t>
  </si>
  <si>
    <t>鏡島西2丁目2番47号</t>
  </si>
  <si>
    <t>058-253-7982</t>
  </si>
  <si>
    <t>500-8245</t>
  </si>
  <si>
    <t>上川手198-5</t>
  </si>
  <si>
    <t>058-273-6429</t>
  </si>
  <si>
    <t>502-0829</t>
  </si>
  <si>
    <t>万代町2-5-1</t>
  </si>
  <si>
    <t>058-233-8090</t>
  </si>
  <si>
    <t>502-0841</t>
  </si>
  <si>
    <t>学園町2-35</t>
  </si>
  <si>
    <t>058-232-2343</t>
  </si>
  <si>
    <t>501-6133</t>
  </si>
  <si>
    <t>日置江1859-1</t>
  </si>
  <si>
    <t>058-279-2410</t>
  </si>
  <si>
    <t>芥見2-98</t>
  </si>
  <si>
    <t>058-242-3209</t>
  </si>
  <si>
    <t>501-0104</t>
  </si>
  <si>
    <t>寺田3-11-1</t>
  </si>
  <si>
    <t>058-253-6095</t>
  </si>
  <si>
    <t>501-2577</t>
  </si>
  <si>
    <t>太郎丸1034</t>
  </si>
  <si>
    <t>058-229-3362</t>
  </si>
  <si>
    <t>501-2512</t>
  </si>
  <si>
    <t>北野東356</t>
  </si>
  <si>
    <t>058-229-3212</t>
  </si>
  <si>
    <t>501-1182</t>
  </si>
  <si>
    <t>秋沢2-297</t>
  </si>
  <si>
    <t>058-239-9645</t>
  </si>
  <si>
    <t>502-0935</t>
  </si>
  <si>
    <t>萱場東町1-1</t>
  </si>
  <si>
    <t>058-294-5128</t>
  </si>
  <si>
    <t>501-3107</t>
  </si>
  <si>
    <t>加野3-3-1</t>
  </si>
  <si>
    <t>058-241-1063</t>
  </si>
  <si>
    <t>502-0053</t>
  </si>
  <si>
    <t>長良宮路町3-5-1</t>
  </si>
  <si>
    <t>058-294-3674</t>
  </si>
  <si>
    <t>500-8227</t>
  </si>
  <si>
    <t>北一色5-5-1</t>
  </si>
  <si>
    <t>058-247-3152</t>
  </si>
  <si>
    <t>501-3127</t>
  </si>
  <si>
    <t>大洞桜台1-26-2</t>
  </si>
  <si>
    <t>058-241-1062</t>
  </si>
  <si>
    <t>502-0002</t>
  </si>
  <si>
    <t>粟野東2-33-3</t>
  </si>
  <si>
    <t>058-237-2934</t>
  </si>
  <si>
    <t>501-3133</t>
  </si>
  <si>
    <t>芥見南山3-12-1</t>
  </si>
  <si>
    <t>058-241-2143</t>
  </si>
  <si>
    <t>500-8223</t>
  </si>
  <si>
    <t>水海道2-10-1</t>
  </si>
  <si>
    <t>058-247-9591</t>
  </si>
  <si>
    <t>10～17</t>
  </si>
  <si>
    <t>500-8429</t>
  </si>
  <si>
    <t>加納清水町4-22</t>
  </si>
  <si>
    <t>058-271-5107</t>
  </si>
  <si>
    <t>058-388-2026</t>
  </si>
  <si>
    <t>少年自然の家</t>
  </si>
  <si>
    <t>501-2502</t>
  </si>
  <si>
    <t>岐阜市山県北野2081</t>
  </si>
  <si>
    <t>058-229-2888</t>
  </si>
  <si>
    <t>法人</t>
  </si>
  <si>
    <t>その他</t>
  </si>
  <si>
    <t>-</t>
  </si>
  <si>
    <t>岐阜市明徳町6</t>
  </si>
  <si>
    <t>058-262-2811</t>
  </si>
  <si>
    <t>青年の家(非宿泊型)</t>
  </si>
  <si>
    <t>058-266-5134</t>
  </si>
  <si>
    <t>複合</t>
  </si>
  <si>
    <t>058-246-5244</t>
  </si>
  <si>
    <t>502-0813</t>
  </si>
  <si>
    <t>岐阜市福光東3-19-18</t>
  </si>
  <si>
    <t>058-232-1721</t>
  </si>
  <si>
    <t>＊383</t>
  </si>
  <si>
    <t>500-8362</t>
  </si>
  <si>
    <t>岐阜市西荘2-11-23</t>
  </si>
  <si>
    <t>058-252-4150</t>
  </si>
  <si>
    <t>501-1176</t>
  </si>
  <si>
    <t>岐阜市小西郷1-56-2</t>
  </si>
  <si>
    <t>058-239-4011</t>
  </si>
  <si>
    <t>竹鼻町丸の内6-7</t>
  </si>
  <si>
    <t>法人</t>
  </si>
  <si>
    <t>第３休館</t>
  </si>
  <si>
    <t>蘇原中央町2-1-8</t>
  </si>
  <si>
    <t>那加桜町2-186</t>
  </si>
  <si>
    <t>川島河田町1028-1</t>
  </si>
  <si>
    <t>鵜沼朝日町3-163-2</t>
  </si>
  <si>
    <t>少年自然の家</t>
  </si>
  <si>
    <t>単独</t>
  </si>
  <si>
    <t>各務原市鵜沼小伊木町4-213</t>
  </si>
  <si>
    <t>北方1323-5</t>
  </si>
  <si>
    <t>長池292　</t>
  </si>
  <si>
    <t>下真桑1060</t>
  </si>
  <si>
    <t>三橋1101-6</t>
  </si>
  <si>
    <t>根尾板所625-1</t>
  </si>
  <si>
    <t>青年の家(非宿泊型)</t>
  </si>
  <si>
    <t>本巣市三橋1101-8</t>
  </si>
  <si>
    <t>別府1300-3</t>
  </si>
  <si>
    <t>宮田300-1</t>
  </si>
  <si>
    <t>佐賀588-2</t>
  </si>
  <si>
    <t>高富1275-1</t>
  </si>
  <si>
    <t>西深瀬1113-1</t>
  </si>
  <si>
    <t>梅原1522-3</t>
  </si>
  <si>
    <t>伊佐美829-3</t>
  </si>
  <si>
    <t>大桑2406-1</t>
  </si>
  <si>
    <t>大門912-1</t>
  </si>
  <si>
    <t>岩佐1177-1</t>
  </si>
  <si>
    <t>岩佐213</t>
  </si>
  <si>
    <t>富永566-2-2</t>
  </si>
  <si>
    <t>出戸235-1</t>
  </si>
  <si>
    <t>谷合1250-1</t>
  </si>
  <si>
    <t>笹賀11</t>
  </si>
  <si>
    <t>葛原4517</t>
  </si>
  <si>
    <t>神崎114-1</t>
  </si>
  <si>
    <t>六之井1455-1</t>
  </si>
  <si>
    <t>宮地864-14</t>
  </si>
  <si>
    <t>粕ヶ原568-2</t>
  </si>
  <si>
    <t>上田1160-3</t>
  </si>
  <si>
    <t>田畑186-2</t>
  </si>
  <si>
    <t>六之井1480-1</t>
  </si>
  <si>
    <t>片山649</t>
  </si>
  <si>
    <t>青年の家（宿泊型）</t>
  </si>
  <si>
    <t>揖斐郡池田町山洞276</t>
  </si>
  <si>
    <t>休館</t>
  </si>
  <si>
    <t>上石津町牧田2200-2</t>
  </si>
  <si>
    <t>上石津町一之瀬1593-2</t>
  </si>
  <si>
    <t>上石津町上原1195</t>
  </si>
  <si>
    <t>上石津町下山2862-1</t>
  </si>
  <si>
    <t>宿泊型</t>
  </si>
  <si>
    <t>大垣市見取町1-13-1</t>
  </si>
  <si>
    <t>児童文化センター</t>
  </si>
  <si>
    <t>大垣市室本町5-51</t>
  </si>
  <si>
    <t>複合</t>
  </si>
  <si>
    <t>海津市平田町今尾4441－1</t>
  </si>
  <si>
    <t>石畑491</t>
  </si>
  <si>
    <t>高田3879-3</t>
  </si>
  <si>
    <t>龍泉寺1125</t>
  </si>
  <si>
    <t>口ヶ島19-1</t>
  </si>
  <si>
    <t>小倉417</t>
  </si>
  <si>
    <t>大巻1162-1</t>
  </si>
  <si>
    <t>船附1148</t>
  </si>
  <si>
    <t>飯田366-1</t>
  </si>
  <si>
    <t>直江396</t>
  </si>
  <si>
    <t>宇田66-2</t>
  </si>
  <si>
    <t>9～21</t>
  </si>
  <si>
    <t>開館</t>
  </si>
  <si>
    <t>503-1301</t>
  </si>
  <si>
    <t>0584-33-0022</t>
  </si>
  <si>
    <t>垂井1543-3</t>
  </si>
  <si>
    <t>神戸1203</t>
  </si>
  <si>
    <t>神戸775</t>
  </si>
  <si>
    <t>瀬古1535-１</t>
  </si>
  <si>
    <t>和泉1066-1</t>
  </si>
  <si>
    <t>安次300</t>
  </si>
  <si>
    <t>行事があるときのみ</t>
  </si>
  <si>
    <t>安八郡安八町東結1561</t>
  </si>
  <si>
    <t>北方1365-17</t>
  </si>
  <si>
    <t>三輪442-3</t>
  </si>
  <si>
    <t>清水1528-12</t>
  </si>
  <si>
    <t>房島490</t>
  </si>
  <si>
    <t>小島139</t>
  </si>
  <si>
    <t>谷汲名礼265－43</t>
  </si>
  <si>
    <t>春日小宮神991</t>
  </si>
  <si>
    <t>西津汲711</t>
  </si>
  <si>
    <t>乙原291</t>
  </si>
  <si>
    <t>小津836-2</t>
  </si>
  <si>
    <t>日坂1267-2</t>
  </si>
  <si>
    <t>西横山408-1</t>
  </si>
  <si>
    <t>坂内広瀬166-2</t>
  </si>
  <si>
    <t>(共用)714</t>
  </si>
  <si>
    <t>黒野913-1</t>
  </si>
  <si>
    <t>黒野315-1</t>
  </si>
  <si>
    <t>桜大門529-2</t>
  </si>
  <si>
    <t>8:30～22</t>
  </si>
  <si>
    <t>稲富842-2</t>
  </si>
  <si>
    <t>松山727</t>
  </si>
  <si>
    <t>公郷1624</t>
  </si>
  <si>
    <t>加納465-2</t>
  </si>
  <si>
    <t>若草通2-1</t>
  </si>
  <si>
    <t>上条95-2</t>
  </si>
  <si>
    <t>下河和468-3</t>
  </si>
  <si>
    <t>片知593</t>
  </si>
  <si>
    <t>小倉737-32</t>
  </si>
  <si>
    <t>大矢田1261-5</t>
  </si>
  <si>
    <t>極楽寺797-2</t>
  </si>
  <si>
    <t>生櫛1613-2</t>
  </si>
  <si>
    <t>美濃市曽代117-14</t>
  </si>
  <si>
    <t>0575-67-1128</t>
  </si>
  <si>
    <t>8～22</t>
  </si>
  <si>
    <t>505-0114</t>
  </si>
  <si>
    <t>0574-67-0507</t>
  </si>
  <si>
    <t>505-0121</t>
  </si>
  <si>
    <t>0574-67-4841</t>
  </si>
  <si>
    <t>505-0125</t>
  </si>
  <si>
    <t>0574-67-0502</t>
  </si>
  <si>
    <t>今渡1521番地4</t>
  </si>
  <si>
    <t>川合北二丁目14番地</t>
  </si>
  <si>
    <t>下恵土1673番地</t>
  </si>
  <si>
    <t>土田2352番地2</t>
  </si>
  <si>
    <t>東帷子1011番地</t>
  </si>
  <si>
    <t>矢戸407番地</t>
  </si>
  <si>
    <t>矢戸719番地1</t>
  </si>
  <si>
    <t>下切1530番地</t>
  </si>
  <si>
    <t>二野2547番地4</t>
  </si>
  <si>
    <t>皐ケ丘六丁目1番地1</t>
  </si>
  <si>
    <t>久々利1644番地１</t>
  </si>
  <si>
    <t>瀬田1736番地</t>
  </si>
  <si>
    <t>中恵土1896番地1</t>
  </si>
  <si>
    <t>広見七丁目77番地</t>
  </si>
  <si>
    <t>兼山701番地1</t>
  </si>
  <si>
    <t>黒岩1260-1</t>
  </si>
  <si>
    <t>加茂郡坂祝町取組35</t>
  </si>
  <si>
    <t>加治田755-1</t>
  </si>
  <si>
    <t>羽生1446-1</t>
  </si>
  <si>
    <t>大山857-1</t>
  </si>
  <si>
    <t>河岐1645-1</t>
  </si>
  <si>
    <t>河東763</t>
  </si>
  <si>
    <t>赤河1060-1</t>
  </si>
  <si>
    <t>黒川1821-4</t>
  </si>
  <si>
    <t>上佐見1957-1</t>
  </si>
  <si>
    <t>八百津3827-1</t>
  </si>
  <si>
    <t>八百津4297</t>
  </si>
  <si>
    <t>伊岐津志1801-2</t>
  </si>
  <si>
    <t>福地757-2</t>
  </si>
  <si>
    <t>加茂郡八百津町八百津1516-1</t>
  </si>
  <si>
    <t>神士606</t>
  </si>
  <si>
    <t>神渕4525-4</t>
  </si>
  <si>
    <t>中川辺1518-4</t>
  </si>
  <si>
    <t>下麻生140-1</t>
  </si>
  <si>
    <t>本町2-3-25</t>
  </si>
  <si>
    <t>9～21:30</t>
  </si>
  <si>
    <t>千旦林1197-10</t>
  </si>
  <si>
    <t>落合728-2</t>
  </si>
  <si>
    <t>阿木33</t>
  </si>
  <si>
    <t>神坂294-2</t>
  </si>
  <si>
    <t>山口1616-3</t>
  </si>
  <si>
    <t>坂下820-1</t>
  </si>
  <si>
    <t>川上1427-6</t>
  </si>
  <si>
    <t>加子母3519－2</t>
  </si>
  <si>
    <t>付知町4956-43</t>
  </si>
  <si>
    <t>福岡716-2</t>
  </si>
  <si>
    <t>蛭川2198-1</t>
  </si>
  <si>
    <t>土岐町7267-4</t>
  </si>
  <si>
    <t>瑞浪市稲津公民館</t>
  </si>
  <si>
    <t>稲津町小里697-1</t>
  </si>
  <si>
    <t>瑞浪市釜戸公民館</t>
  </si>
  <si>
    <t>釜戸町2673-1</t>
  </si>
  <si>
    <t>その他</t>
  </si>
  <si>
    <t>瑞浪市大湫公民館</t>
  </si>
  <si>
    <t>大湫町421-2</t>
  </si>
  <si>
    <t>瑞浪市陶公民館</t>
  </si>
  <si>
    <t>陶町猿爪405-1</t>
  </si>
  <si>
    <t>瑞浪市日吉公民館</t>
  </si>
  <si>
    <t>日吉町4093-2</t>
  </si>
  <si>
    <t>土岐津町土岐口2043-3</t>
  </si>
  <si>
    <t>下石町963-1</t>
  </si>
  <si>
    <t>妻木町1370-1</t>
  </si>
  <si>
    <t>鶴里町柿野1207-1</t>
  </si>
  <si>
    <t>曽木町407-1-1</t>
  </si>
  <si>
    <t>駄知町1343-1</t>
  </si>
  <si>
    <t>泉中窯町1-1</t>
  </si>
  <si>
    <t>泉が丘町1-176</t>
  </si>
  <si>
    <t>長島町中野414-1</t>
  </si>
  <si>
    <t>旭ヶ丘8-29-99</t>
  </si>
  <si>
    <t>市之倉町8-138</t>
  </si>
  <si>
    <t>陶元町135-3</t>
  </si>
  <si>
    <t>大針町283-1</t>
  </si>
  <si>
    <t>脇之島町6-31-3</t>
  </si>
  <si>
    <t>小泉町8-80</t>
  </si>
  <si>
    <t>上野町4-23-1</t>
  </si>
  <si>
    <t>笠原町2081-1</t>
  </si>
  <si>
    <t>多治見市池田町7-15</t>
  </si>
  <si>
    <t>昭和町1-188-1</t>
  </si>
  <si>
    <t>岩井町2210</t>
  </si>
  <si>
    <t>新宮町2635-2</t>
  </si>
  <si>
    <t>丹生川町坊方2000</t>
  </si>
  <si>
    <t>0577-68-2211</t>
  </si>
  <si>
    <t>501-5413</t>
  </si>
  <si>
    <t>05769-2-2211</t>
  </si>
  <si>
    <t>509-3526</t>
  </si>
  <si>
    <t>その他</t>
  </si>
  <si>
    <t>509-3205</t>
  </si>
  <si>
    <t>0577-52-3112</t>
  </si>
  <si>
    <t>509-3325</t>
  </si>
  <si>
    <t>朝日町万石800</t>
  </si>
  <si>
    <t>509-3312</t>
  </si>
  <si>
    <t>509-3411</t>
  </si>
  <si>
    <t>0577-59-2211</t>
  </si>
  <si>
    <t>509-4119</t>
  </si>
  <si>
    <t>506-1317</t>
  </si>
  <si>
    <t>506-1431</t>
  </si>
  <si>
    <t>古川町若宮2-1-66</t>
  </si>
  <si>
    <t>古川町向町3-7-13</t>
  </si>
  <si>
    <t>河合町角川247-1</t>
  </si>
  <si>
    <t>神岡町東町378</t>
  </si>
  <si>
    <t>閉館</t>
  </si>
  <si>
    <t>506-1112</t>
  </si>
  <si>
    <t>神岡町釜崎847</t>
  </si>
  <si>
    <t>電話なし</t>
  </si>
  <si>
    <t>萩原町山之口1371-１</t>
  </si>
  <si>
    <t>萩原町尾崎9-6</t>
  </si>
  <si>
    <t>小坂町湯屋199-3</t>
  </si>
  <si>
    <t>森801-10</t>
  </si>
  <si>
    <t>宮地288-1</t>
  </si>
  <si>
    <t>門和佐3687-2</t>
  </si>
  <si>
    <t>焼石2926</t>
  </si>
  <si>
    <t>金山町大船渡600-8</t>
  </si>
  <si>
    <t>金山町金山2294</t>
  </si>
  <si>
    <t>金山町岩瀬781-4</t>
  </si>
  <si>
    <t>金山町菅田桐洞699-3</t>
  </si>
  <si>
    <t>馬瀬名丸406</t>
  </si>
  <si>
    <t>下呂市萩原町山之口1034</t>
  </si>
  <si>
    <t>西改田字川向3</t>
  </si>
  <si>
    <t>萩原町萩原1166-8</t>
  </si>
  <si>
    <t>柳津町宮東1-1</t>
  </si>
  <si>
    <t>105</t>
  </si>
  <si>
    <t>有資格者</t>
  </si>
  <si>
    <t>趣味・けいこごと</t>
  </si>
  <si>
    <t>岐阜市万代町2-5-1</t>
  </si>
  <si>
    <t>506-0838</t>
  </si>
  <si>
    <t>9:30-21:30</t>
  </si>
  <si>
    <t>506-0102</t>
  </si>
  <si>
    <t>509-3505</t>
  </si>
  <si>
    <t>9:00-21:00</t>
  </si>
  <si>
    <t>501-3802</t>
  </si>
  <si>
    <t>関市若草通2-1</t>
  </si>
  <si>
    <t>501-3501</t>
  </si>
  <si>
    <t>501-2602</t>
  </si>
  <si>
    <t>509-8301</t>
  </si>
  <si>
    <t>美濃市1571-2</t>
  </si>
  <si>
    <t>NPO</t>
  </si>
  <si>
    <t>各務原市那加門前町3-1-3</t>
  </si>
  <si>
    <t>509-2202</t>
  </si>
  <si>
    <t>509-1622</t>
  </si>
  <si>
    <t>509-4292</t>
  </si>
  <si>
    <t>安八郡輪之内町中郷新田1495</t>
  </si>
  <si>
    <t>509-1105</t>
  </si>
  <si>
    <t>503-1602</t>
  </si>
  <si>
    <t>0584-47-2521</t>
  </si>
  <si>
    <t>503-1614</t>
  </si>
  <si>
    <t>0584-47-2300</t>
  </si>
  <si>
    <t>0584-45-3111</t>
  </si>
  <si>
    <t>503-1632</t>
  </si>
  <si>
    <t>0584-45-3001</t>
  </si>
  <si>
    <t>鷺山北町9-12</t>
  </si>
  <si>
    <t>文殊324</t>
  </si>
  <si>
    <t>常盤町6</t>
  </si>
  <si>
    <t>開館</t>
  </si>
  <si>
    <t>鶉公民館</t>
  </si>
  <si>
    <t>３　公民館数・公民館職員</t>
  </si>
  <si>
    <t>７　公立青少年教育施設</t>
  </si>
  <si>
    <t>９　公民館一覧</t>
  </si>
  <si>
    <t>中央館一括記入</t>
  </si>
  <si>
    <t>岐阜市視聴覚ライブラリー</t>
  </si>
  <si>
    <t>岐阜市神田町１－１１
（岐阜市教育委員会社会教育課）</t>
  </si>
  <si>
    <t>開催回数</t>
  </si>
  <si>
    <t>参加者数</t>
  </si>
  <si>
    <t>指導者養成</t>
  </si>
  <si>
    <t>開催回数</t>
  </si>
  <si>
    <t>羽島</t>
  </si>
  <si>
    <t>小畑公民館</t>
  </si>
  <si>
    <t>美濃加茂市</t>
  </si>
  <si>
    <t>八幡町殿町46-1</t>
  </si>
  <si>
    <t>大和南公民館</t>
  </si>
  <si>
    <t>大和西公民館</t>
  </si>
  <si>
    <t>大和町島2657-1</t>
  </si>
  <si>
    <t>万場公民館</t>
  </si>
  <si>
    <t>大和町万場2011</t>
  </si>
  <si>
    <t>妻木町3009-47</t>
  </si>
  <si>
    <t>羽島市立中央公民館</t>
  </si>
  <si>
    <t>中鶉7-11</t>
  </si>
  <si>
    <t>郡上市中央公民館</t>
  </si>
  <si>
    <t>白鳥地域公民館</t>
  </si>
  <si>
    <t>８　視聴覚ライブラリー</t>
  </si>
  <si>
    <t>個人利用者数</t>
  </si>
  <si>
    <t>八幡町島谷207-1</t>
  </si>
  <si>
    <t>八幡町初音1135-2</t>
  </si>
  <si>
    <t>八幡町五町3-18-1</t>
  </si>
  <si>
    <t>八幡町那比3068</t>
  </si>
  <si>
    <t>八幡町市島945-1</t>
  </si>
  <si>
    <t>八幡町美山2643</t>
  </si>
  <si>
    <t>八幡町小野8丁目5-2</t>
  </si>
  <si>
    <t>大和町徳永585</t>
  </si>
  <si>
    <t>白鳥町白鳥359-26</t>
  </si>
  <si>
    <t>南今ヶ渕400</t>
  </si>
  <si>
    <t>うち司書</t>
  </si>
  <si>
    <t>（注）「うち司書」は、図書館法第４条に定める司書及び司書補の人数</t>
  </si>
  <si>
    <t>５　社会教育学級・講座・集会等
　（１）教育委員会が開催する社会教育学級・講座・集会 その１　</t>
  </si>
  <si>
    <t>家庭教育・家庭生活</t>
  </si>
  <si>
    <r>
      <t>（注）</t>
    </r>
    <r>
      <rPr>
        <i/>
        <u val="single"/>
        <sz val="14"/>
        <rFont val="ＭＳ 明朝"/>
        <family val="1"/>
      </rPr>
      <t>数字</t>
    </r>
    <r>
      <rPr>
        <sz val="14"/>
        <rFont val="ＭＳ 明朝"/>
        <family val="1"/>
      </rPr>
      <t>　は、男女別参加者数未集計の市町村を除いた合計数</t>
    </r>
  </si>
  <si>
    <t>５　社会教育学級・講座・集会等
　（２）公民館が開催する社会教育学級・講座 その１</t>
  </si>
  <si>
    <t>No.</t>
  </si>
  <si>
    <t>岐阜市</t>
  </si>
  <si>
    <t>0584-69-4500</t>
  </si>
  <si>
    <t>延床
面積（㎡）</t>
  </si>
  <si>
    <t>単独･複合
の別</t>
  </si>
  <si>
    <t>宿泊
定員
(人)</t>
  </si>
  <si>
    <t>５　社会教育学級・講座・集会等
　（３）市町村長部局が主催する社会教育関連学級・講座・集会　その１　　　　　　　　　　　　　　　　　　　　　　　　　　　</t>
  </si>
  <si>
    <t>－</t>
  </si>
  <si>
    <t>2</t>
  </si>
  <si>
    <t>058(383)1122</t>
  </si>
  <si>
    <t>1,808</t>
  </si>
  <si>
    <t>0575(67)1128</t>
  </si>
  <si>
    <t>0576(52)2900</t>
  </si>
  <si>
    <t>No</t>
  </si>
  <si>
    <t>名 称</t>
  </si>
  <si>
    <t>専用面積(㎡)</t>
  </si>
  <si>
    <t>専
任</t>
  </si>
  <si>
    <t>兼
任</t>
  </si>
  <si>
    <t>合
計</t>
  </si>
  <si>
    <t>507-0071</t>
  </si>
  <si>
    <t>0572-27-6826</t>
  </si>
  <si>
    <t>507-0814</t>
  </si>
  <si>
    <t>0572-22-3776</t>
  </si>
  <si>
    <t>507-0844</t>
  </si>
  <si>
    <t>0572-25-3622</t>
  </si>
  <si>
    <t>507-0062</t>
  </si>
  <si>
    <t>0572-29-4880</t>
  </si>
  <si>
    <t>507-0826</t>
  </si>
  <si>
    <t>0572-25-5611</t>
  </si>
  <si>
    <t>507-0073</t>
  </si>
  <si>
    <t>0572-29-1377</t>
  </si>
  <si>
    <t>507-0027</t>
  </si>
  <si>
    <t>0572-25-1533</t>
  </si>
  <si>
    <t>0572-43-5155</t>
  </si>
  <si>
    <t>（一財）池田町屋公民館</t>
  </si>
  <si>
    <t>加子母公民館</t>
  </si>
  <si>
    <t>501-3206</t>
  </si>
  <si>
    <t>0575-24-0673</t>
  </si>
  <si>
    <t>0575-23-7776</t>
  </si>
  <si>
    <t>0573-25-5121</t>
  </si>
  <si>
    <t>八幡地域公民館</t>
  </si>
  <si>
    <t>501-4213</t>
  </si>
  <si>
    <t>0575-67-2730</t>
  </si>
  <si>
    <t>501-4232</t>
  </si>
  <si>
    <t>0575-65-5170</t>
  </si>
  <si>
    <t>501-4234</t>
  </si>
  <si>
    <t>0575-67-2181</t>
  </si>
  <si>
    <t>501-4236</t>
  </si>
  <si>
    <t>0575-63-2911</t>
  </si>
  <si>
    <t>501-4237</t>
  </si>
  <si>
    <t>0575-63-2887</t>
  </si>
  <si>
    <t>501-4202</t>
  </si>
  <si>
    <t>0575-62-3539</t>
  </si>
  <si>
    <t>501-4452</t>
  </si>
  <si>
    <t>0575-68-2331</t>
  </si>
  <si>
    <t>501-4455</t>
  </si>
  <si>
    <t>0575-69-2177</t>
  </si>
  <si>
    <t>501-4221</t>
  </si>
  <si>
    <t>0575-67-2094</t>
  </si>
  <si>
    <t>大和地域公民館</t>
  </si>
  <si>
    <t>501-4612</t>
  </si>
  <si>
    <t>0575-88-3381</t>
  </si>
  <si>
    <t>501-4607</t>
  </si>
  <si>
    <t>0575-88-2211</t>
  </si>
  <si>
    <t>501-4610</t>
  </si>
  <si>
    <t>大和北公民館</t>
  </si>
  <si>
    <t>501-4611</t>
  </si>
  <si>
    <t>0575-82-6000</t>
  </si>
  <si>
    <t>白鳥公民館</t>
  </si>
  <si>
    <t>501-3743</t>
  </si>
  <si>
    <t>0575-33-1102</t>
  </si>
  <si>
    <t>501-3703</t>
  </si>
  <si>
    <t>0575-32-2105</t>
  </si>
  <si>
    <t>501-3781</t>
  </si>
  <si>
    <t>0575-34-0005</t>
  </si>
  <si>
    <t>501-3785</t>
  </si>
  <si>
    <t>0575-37-2121</t>
  </si>
  <si>
    <t>501-3771</t>
  </si>
  <si>
    <t>0575-33-1320</t>
  </si>
  <si>
    <t>501-3763</t>
  </si>
  <si>
    <t>0575-33-1104</t>
  </si>
  <si>
    <t>501-3756</t>
  </si>
  <si>
    <t>0575-33-1106</t>
  </si>
  <si>
    <t>501-3714</t>
  </si>
  <si>
    <t>0575-35-1476</t>
  </si>
  <si>
    <t>3</t>
  </si>
  <si>
    <t>大垣地区視聴覚ライブラリー</t>
  </si>
  <si>
    <t>503-0803</t>
  </si>
  <si>
    <t>0584(75)7000</t>
  </si>
  <si>
    <t>8:30～21:30</t>
  </si>
  <si>
    <t>0584-53-3011</t>
  </si>
  <si>
    <t>503-0303</t>
  </si>
  <si>
    <t>0584-67-3045</t>
  </si>
  <si>
    <t>海津市みかげの森「プラザしもたど」</t>
  </si>
  <si>
    <t>503-0401</t>
  </si>
  <si>
    <t>0584-57-2001</t>
  </si>
  <si>
    <t>海津市平田福祉センター</t>
  </si>
  <si>
    <t>503-0321</t>
  </si>
  <si>
    <t>0584-66-4088</t>
  </si>
  <si>
    <t>0584-32-1281</t>
  </si>
  <si>
    <t>503-1314</t>
  </si>
  <si>
    <t>0584-32-0752</t>
  </si>
  <si>
    <t>503-1244</t>
  </si>
  <si>
    <t>0584-33-0016</t>
  </si>
  <si>
    <t>503-1323</t>
  </si>
  <si>
    <t>0584-33-0017</t>
  </si>
  <si>
    <t>503-1262</t>
  </si>
  <si>
    <t>0584-32-1605</t>
  </si>
  <si>
    <t>503-1275</t>
  </si>
  <si>
    <t>0584-36-0005</t>
  </si>
  <si>
    <t>503-1384</t>
  </si>
  <si>
    <t>0584-36-0006</t>
  </si>
  <si>
    <t>503-1304</t>
  </si>
  <si>
    <t>0584-33-0019</t>
  </si>
  <si>
    <t>503-1337</t>
  </si>
  <si>
    <t>0584-33-0020</t>
  </si>
  <si>
    <t>503-1335</t>
  </si>
  <si>
    <t>0584-33-0021</t>
  </si>
  <si>
    <t>503-1515</t>
  </si>
  <si>
    <t>0584-43-1288</t>
  </si>
  <si>
    <t>0584-64-4343</t>
  </si>
  <si>
    <t>501-0601</t>
  </si>
  <si>
    <t>0585-22-1385</t>
  </si>
  <si>
    <t>501-0619</t>
  </si>
  <si>
    <t>0585-23-1288</t>
  </si>
  <si>
    <t>501-0616</t>
  </si>
  <si>
    <t>0585-23-1380</t>
  </si>
  <si>
    <t>501-0606</t>
  </si>
  <si>
    <t>0585-22-3925</t>
  </si>
  <si>
    <t>501-0633</t>
  </si>
  <si>
    <t>0585-23-1381</t>
  </si>
  <si>
    <t>501-0622</t>
  </si>
  <si>
    <t>脛永597-1</t>
  </si>
  <si>
    <t>0585-22-3750</t>
  </si>
  <si>
    <t>0585-56-3200</t>
  </si>
  <si>
    <t>503-2505</t>
  </si>
  <si>
    <t>0585-57-2239</t>
  </si>
  <si>
    <t>501-0706</t>
  </si>
  <si>
    <t>0585-54-2521</t>
  </si>
  <si>
    <t>501-0704</t>
  </si>
  <si>
    <t>0585-54-2502</t>
  </si>
  <si>
    <t>501-0701</t>
  </si>
  <si>
    <t>0585-54-2258</t>
  </si>
  <si>
    <t>501-0707</t>
  </si>
  <si>
    <t>0585-54-2822</t>
  </si>
  <si>
    <t>501-0801</t>
  </si>
  <si>
    <t>0585-52-2270</t>
  </si>
  <si>
    <t>0585-53-3860</t>
  </si>
  <si>
    <t>0585-34-1222</t>
  </si>
  <si>
    <t>0585-32-3810</t>
  </si>
  <si>
    <t>501-0515</t>
  </si>
  <si>
    <t>0585-32-0111</t>
  </si>
  <si>
    <t>501-0501</t>
  </si>
  <si>
    <t>0582-32-2476</t>
  </si>
  <si>
    <t>501-0562</t>
  </si>
  <si>
    <t>0585-32-2446</t>
  </si>
  <si>
    <t>501-0555</t>
  </si>
  <si>
    <t>0585-35-2585</t>
  </si>
  <si>
    <t>501-0535</t>
  </si>
  <si>
    <t>0585-35-2744</t>
  </si>
  <si>
    <t>503-2421</t>
  </si>
  <si>
    <t>0585-45-8718</t>
  </si>
  <si>
    <t>503-2492</t>
  </si>
  <si>
    <t>0585-45-7110</t>
  </si>
  <si>
    <t>13～21</t>
  </si>
  <si>
    <t>503-2406</t>
  </si>
  <si>
    <t>0585-45-7423</t>
  </si>
  <si>
    <t>503-2402</t>
  </si>
  <si>
    <t>0585-45-6926</t>
  </si>
  <si>
    <t>503-2415</t>
  </si>
  <si>
    <t>0585-45-6712</t>
  </si>
  <si>
    <t>503-2422</t>
  </si>
  <si>
    <t>0585-45-7424</t>
  </si>
  <si>
    <t>0585-45-8182</t>
  </si>
  <si>
    <t>503-2428</t>
  </si>
  <si>
    <t>0585-45-3101</t>
  </si>
  <si>
    <t>506-0026</t>
  </si>
  <si>
    <t>0577-32-0394</t>
  </si>
  <si>
    <t>清見町三日町305</t>
  </si>
  <si>
    <t>一之宮町3087－1</t>
  </si>
  <si>
    <t>朝日町桑之島71</t>
  </si>
  <si>
    <t>高根町上ヶ洞428</t>
  </si>
  <si>
    <t>509-2501</t>
  </si>
  <si>
    <t>0576-54-1302</t>
  </si>
  <si>
    <t>0576-52-4800</t>
  </si>
  <si>
    <t>0576-55-0337</t>
  </si>
  <si>
    <t>509-2508</t>
  </si>
  <si>
    <t>0576-55-0234</t>
  </si>
  <si>
    <t>509-3113</t>
  </si>
  <si>
    <t>0576-62-3090</t>
  </si>
  <si>
    <t>0576-25-2252</t>
  </si>
  <si>
    <t>509-2314</t>
  </si>
  <si>
    <t>0576-26-2004</t>
  </si>
  <si>
    <t>509-2424</t>
  </si>
  <si>
    <t>0576-27-1256</t>
  </si>
  <si>
    <t>509-2134</t>
  </si>
  <si>
    <t>0576-28-2012</t>
  </si>
  <si>
    <t>509-1614</t>
  </si>
  <si>
    <t>0576-32-2202</t>
  </si>
  <si>
    <t>0576-32-2449</t>
  </si>
  <si>
    <t>509-1603</t>
  </si>
  <si>
    <t>0576-35-2001</t>
  </si>
  <si>
    <t>509-1623</t>
  </si>
  <si>
    <t>0576-33-2001</t>
  </si>
  <si>
    <t>509-2612</t>
  </si>
  <si>
    <t>0576-47-2111</t>
  </si>
  <si>
    <t>500-8702</t>
  </si>
  <si>
    <t>058（265）4141</t>
  </si>
  <si>
    <t>岐阜市明徳町11</t>
  </si>
  <si>
    <t>500-8813</t>
  </si>
  <si>
    <t>500-8288</t>
  </si>
  <si>
    <t>058(393)4672</t>
  </si>
  <si>
    <t>504-0813</t>
  </si>
  <si>
    <t>058-389-1820</t>
  </si>
  <si>
    <t>504-0912</t>
  </si>
  <si>
    <t>058-383-1121</t>
  </si>
  <si>
    <t>501-6025</t>
  </si>
  <si>
    <t>0586-89-3686</t>
  </si>
  <si>
    <t>504-0145</t>
  </si>
  <si>
    <t>058-384-0507</t>
  </si>
  <si>
    <t>509-0143</t>
  </si>
  <si>
    <t>058-370-5280</t>
  </si>
  <si>
    <t>501-2114</t>
  </si>
  <si>
    <t>0581-22-3351</t>
  </si>
  <si>
    <t>501-2105</t>
  </si>
  <si>
    <t>0581-22-5510</t>
  </si>
  <si>
    <t>501-2112</t>
  </si>
  <si>
    <t>0581-22-3209</t>
  </si>
  <si>
    <t>501-2115</t>
  </si>
  <si>
    <t>0581-22-2099</t>
  </si>
  <si>
    <t>501-2102</t>
  </si>
  <si>
    <t>0581-27-2818</t>
  </si>
  <si>
    <t>501-2101</t>
  </si>
  <si>
    <t>0581-27-3425</t>
  </si>
  <si>
    <t>0581-36-3355</t>
  </si>
  <si>
    <t>501-2259</t>
  </si>
  <si>
    <t>0581-52-1106</t>
  </si>
  <si>
    <t>0581-52-1101</t>
  </si>
  <si>
    <t>501-2257</t>
  </si>
  <si>
    <t>0581-52-1004</t>
  </si>
  <si>
    <t>501-2254</t>
  </si>
  <si>
    <t>0581-53-2111</t>
  </si>
  <si>
    <t>501-2321</t>
  </si>
  <si>
    <t>0581-55-3008</t>
  </si>
  <si>
    <t>501-2314</t>
  </si>
  <si>
    <t>0581-55-2748</t>
  </si>
  <si>
    <t>501-2331</t>
  </si>
  <si>
    <t>0581-55-2112</t>
  </si>
  <si>
    <t>501-2301</t>
  </si>
  <si>
    <t>0581-54-2211</t>
  </si>
  <si>
    <t>501-0222</t>
  </si>
  <si>
    <t>058-327-8448</t>
  </si>
  <si>
    <t>501-0392</t>
  </si>
  <si>
    <t>058-328-2916</t>
  </si>
  <si>
    <t>501-6083</t>
  </si>
  <si>
    <t>058-388-3231</t>
  </si>
  <si>
    <t>501-6063</t>
  </si>
  <si>
    <t>058-387-0156</t>
  </si>
  <si>
    <t>501-0406</t>
  </si>
  <si>
    <t>501-1292</t>
  </si>
  <si>
    <t>0581-34-5029</t>
  </si>
  <si>
    <t>501-0466</t>
  </si>
  <si>
    <t>058-324-2811</t>
  </si>
  <si>
    <t>058-323-7765</t>
  </si>
  <si>
    <t>501-1524</t>
  </si>
  <si>
    <t>0581-38-2515</t>
  </si>
  <si>
    <t>058-323-1115</t>
  </si>
  <si>
    <t>509-0207</t>
  </si>
  <si>
    <t>0574-25-2602</t>
  </si>
  <si>
    <t xml:space="preserve"> </t>
  </si>
  <si>
    <t>509-0208</t>
  </si>
  <si>
    <t>0574-63-4339</t>
  </si>
  <si>
    <t>509-0203</t>
  </si>
  <si>
    <t>0574-63-4751</t>
  </si>
  <si>
    <t>509-0206</t>
  </si>
  <si>
    <t>0574-25-2217</t>
  </si>
  <si>
    <t>0574-65-2007</t>
  </si>
  <si>
    <t>509-0252</t>
  </si>
  <si>
    <t>0574-65-2006</t>
  </si>
  <si>
    <t>509-0245</t>
  </si>
  <si>
    <t>0574-62-0104</t>
  </si>
  <si>
    <t>509-0232</t>
  </si>
  <si>
    <t>0574-62-0067</t>
  </si>
  <si>
    <t>0574-64-0051</t>
  </si>
  <si>
    <t>509-0224</t>
  </si>
  <si>
    <t>0574-64-1120</t>
  </si>
  <si>
    <t>509-0213</t>
  </si>
  <si>
    <t>0574-62-4063</t>
  </si>
  <si>
    <t>509-0202</t>
  </si>
  <si>
    <t>0574-62-8722</t>
  </si>
  <si>
    <t>0574-62-2101</t>
  </si>
  <si>
    <t>505-0135</t>
  </si>
  <si>
    <t>0574-59-2116</t>
  </si>
  <si>
    <t>505-0075</t>
  </si>
  <si>
    <t>0574-25-9716</t>
  </si>
  <si>
    <t>8～17</t>
  </si>
  <si>
    <t>505-0071</t>
  </si>
  <si>
    <t>0574-26-7151</t>
  </si>
  <si>
    <t>501-3301</t>
  </si>
  <si>
    <t>0574-54-3036</t>
  </si>
  <si>
    <t>501-3303</t>
  </si>
  <si>
    <t>0574-54-2887</t>
  </si>
  <si>
    <t>501-3306</t>
  </si>
  <si>
    <t>0574-54-2103</t>
  </si>
  <si>
    <t>509-0393</t>
  </si>
  <si>
    <t>0574-53-2650</t>
  </si>
  <si>
    <t>509-0301</t>
  </si>
  <si>
    <t>0574-53-5017</t>
  </si>
  <si>
    <t>8～21</t>
  </si>
  <si>
    <t>509-0511</t>
  </si>
  <si>
    <t>0574-46-1124</t>
  </si>
  <si>
    <t>505-0301</t>
  </si>
  <si>
    <t>0574-43-1082</t>
  </si>
  <si>
    <t>0574-43-0390</t>
  </si>
  <si>
    <t>0574-43-2111</t>
  </si>
  <si>
    <t>505-0303</t>
  </si>
  <si>
    <t>0574-43-2234</t>
  </si>
  <si>
    <t>505-0421</t>
  </si>
  <si>
    <t>0574-45-1054</t>
  </si>
  <si>
    <t>0574-72-2317</t>
  </si>
  <si>
    <t>509-1107</t>
  </si>
  <si>
    <t>0574-75-2878</t>
  </si>
  <si>
    <t>509-1112</t>
  </si>
  <si>
    <t>0574-73-1001</t>
  </si>
  <si>
    <t>509-1431</t>
  </si>
  <si>
    <t>0574-77-1001</t>
  </si>
  <si>
    <t>509-1221</t>
  </si>
  <si>
    <t>0574-76-2001</t>
  </si>
  <si>
    <t>509-1302</t>
  </si>
  <si>
    <t>05747-8-3288</t>
  </si>
  <si>
    <t>0574-67-0017</t>
  </si>
  <si>
    <t>503-0112</t>
  </si>
  <si>
    <t>0584-62-6655</t>
  </si>
  <si>
    <t>0572-54-8338</t>
  </si>
  <si>
    <t>509-5202</t>
  </si>
  <si>
    <t>0572-57-5727</t>
  </si>
  <si>
    <t>509-5301</t>
  </si>
  <si>
    <t>0572-57-4564</t>
  </si>
  <si>
    <t>509-5312</t>
  </si>
  <si>
    <t>0572-52-2176</t>
  </si>
  <si>
    <t>509-5402</t>
  </si>
  <si>
    <t>0572-52-2237</t>
  </si>
  <si>
    <t>509-5401</t>
  </si>
  <si>
    <t>0572-59-2870</t>
  </si>
  <si>
    <t>509-5115</t>
  </si>
  <si>
    <t>0572-54-4544</t>
  </si>
  <si>
    <t>509-5104</t>
  </si>
  <si>
    <t>0572-55-3653</t>
  </si>
  <si>
    <t>509-5161</t>
  </si>
  <si>
    <t>0572-53-0288</t>
  </si>
  <si>
    <t>生涯学習館</t>
  </si>
  <si>
    <t>0572-57-3010</t>
  </si>
  <si>
    <t>電話番号
(ＦＡＸ番号)</t>
  </si>
  <si>
    <t>図書
総冊数
（冊）</t>
  </si>
  <si>
    <t>登録者数
（人）</t>
  </si>
  <si>
    <t>貸出冊数
（冊）</t>
  </si>
  <si>
    <t>指定
管理</t>
  </si>
  <si>
    <t>郵便
番号</t>
  </si>
  <si>
    <t>羽島市竹鼻町丸の内 ６－７
（市立中央公民館内）</t>
  </si>
  <si>
    <t>５　社会教育学級・講座・集会等
　（１）教育委員会が開催する社会教育学級・講座・集会 その３　</t>
  </si>
  <si>
    <t>５　社会教育学級・講座・集会等
　（１）教育委員会が開催する社会教育学級・講座・集会 その２　</t>
  </si>
  <si>
    <t>５　社会教育学級・講座・集会等
　（２）公民館が開催する社会教育学級・講座 その２</t>
  </si>
  <si>
    <t>５　社会教育学級・講座・集会等
　（３）市町村長部局が主催する社会教育関連学級・講座・集会　その２　　　　　　　　　　　　　　　　　　　　　　　　　　　</t>
  </si>
  <si>
    <t>５　社会教育学級・講座・集会等
　（３）市町村長部局が主催する社会教育関連学級・講座・集会　その３　　　　　　　　　　　　　　　　　　　　　　　　　　　</t>
  </si>
  <si>
    <t>６　公立図書館　その２</t>
  </si>
  <si>
    <t>６　公立図書館　その１</t>
  </si>
  <si>
    <t>苗木公民館</t>
  </si>
  <si>
    <t>坂本公民館</t>
  </si>
  <si>
    <t>落合公民館</t>
  </si>
  <si>
    <t>阿木公民館</t>
  </si>
  <si>
    <t>神坂公民館</t>
  </si>
  <si>
    <t>講習・研修会の
実施（回）</t>
  </si>
  <si>
    <t>肥田町肥田1697-4</t>
  </si>
  <si>
    <t>面積
(㎡)</t>
  </si>
  <si>
    <t>開館
時間</t>
  </si>
  <si>
    <t>岐南町</t>
  </si>
  <si>
    <t>伊岐津志1692-1</t>
  </si>
  <si>
    <t>錦津コミュニティセンター</t>
  </si>
  <si>
    <t>（注）「中濃地区視聴覚ライブラリー」、「可茂広域行政事務組合　視聴覚ライブラリー」については、いずれも平成２７年４月１日廃止。</t>
  </si>
  <si>
    <t>-</t>
  </si>
  <si>
    <t>1-2</t>
  </si>
  <si>
    <t>1-3</t>
  </si>
  <si>
    <t>1-4</t>
  </si>
  <si>
    <t>1-5</t>
  </si>
  <si>
    <t>1-6</t>
  </si>
  <si>
    <t>1-7</t>
  </si>
  <si>
    <t>2</t>
  </si>
  <si>
    <t>2-2</t>
  </si>
  <si>
    <t>2-3</t>
  </si>
  <si>
    <t>3-2</t>
  </si>
  <si>
    <t>4</t>
  </si>
  <si>
    <t>4-2</t>
  </si>
  <si>
    <t>4-3</t>
  </si>
  <si>
    <t>5</t>
  </si>
  <si>
    <t>5-2</t>
  </si>
  <si>
    <t>5-3</t>
  </si>
  <si>
    <t>6</t>
  </si>
  <si>
    <t>6-2</t>
  </si>
  <si>
    <t>7</t>
  </si>
  <si>
    <t>8</t>
  </si>
  <si>
    <t>9</t>
  </si>
  <si>
    <t>10</t>
  </si>
  <si>
    <t>11</t>
  </si>
  <si>
    <t>11-2</t>
  </si>
  <si>
    <t>12</t>
  </si>
  <si>
    <t>13</t>
  </si>
  <si>
    <t>13-2</t>
  </si>
  <si>
    <t>14</t>
  </si>
  <si>
    <t>14-2</t>
  </si>
  <si>
    <t>14-3</t>
  </si>
  <si>
    <t>15</t>
  </si>
  <si>
    <t>16</t>
  </si>
  <si>
    <t>16-2</t>
  </si>
  <si>
    <t>17</t>
  </si>
  <si>
    <t>20</t>
  </si>
  <si>
    <t>21</t>
  </si>
  <si>
    <t>21-2</t>
  </si>
  <si>
    <t>21-3</t>
  </si>
  <si>
    <t>22</t>
  </si>
  <si>
    <t>23</t>
  </si>
  <si>
    <t>24</t>
  </si>
  <si>
    <t>25</t>
  </si>
  <si>
    <t>29</t>
  </si>
  <si>
    <t>29-2</t>
  </si>
  <si>
    <t>29-3</t>
  </si>
  <si>
    <t>30</t>
  </si>
  <si>
    <t>31</t>
  </si>
  <si>
    <t>32</t>
  </si>
  <si>
    <t>33</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</si>
  <si>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</si>
  <si>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</si>
  <si>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</si>
  <si>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</si>
  <si>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</si>
  <si>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</si>
  <si>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</si>
  <si>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</si>
  <si>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</si>
  <si>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</si>
  <si>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</si>
  <si>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</si>
  <si>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</si>
  <si>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t>
    </r>
    <r>
      <rPr>
        <i/>
        <u val="single"/>
        <sz val="14"/>
        <rFont val="ＭＳ 明朝"/>
        <family val="1"/>
      </rPr>
      <t>数字</t>
    </r>
    <r>
      <rPr>
        <sz val="14"/>
        <rFont val="ＭＳ 明朝"/>
        <family val="1"/>
      </rPr>
      <t>　は、開催回数未分類及び男女別参加者数未集計の市町村を除いた合計数</t>
    </r>
  </si>
  <si>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</si>
  <si>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</si>
  <si>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</si>
  <si>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岐阜市立中央図書館</t>
  </si>
  <si>
    <t>500-8076</t>
  </si>
  <si>
    <t>058-262-2924(262-8754)</t>
  </si>
  <si>
    <t>岐阜市立図書館 分館</t>
  </si>
  <si>
    <t>058-268-1061(268-1062)</t>
  </si>
  <si>
    <t>岐阜市立図書館 長良図書室</t>
  </si>
  <si>
    <t>058-233-8170(233-8170)</t>
  </si>
  <si>
    <t>岐阜市立図書館 東部図書室</t>
  </si>
  <si>
    <t>058-241-2727(241-2727)</t>
  </si>
  <si>
    <t>岐阜市立図書館 西部図書室</t>
  </si>
  <si>
    <t>058-234-1633(234-1633)</t>
  </si>
  <si>
    <t>岐阜市立図書館 長森図書室</t>
  </si>
  <si>
    <t>058-240-2702(240-2702)</t>
  </si>
  <si>
    <t>岐阜市立図書館 柳津図書室</t>
  </si>
  <si>
    <t>岐阜市柳津町宮東1-1</t>
  </si>
  <si>
    <t>058-388-2026(388-2026)</t>
  </si>
  <si>
    <t>大垣市立図書館</t>
  </si>
  <si>
    <t>0584-78-2622(78-2775)</t>
  </si>
  <si>
    <t>大垣市立上石津図書館</t>
  </si>
  <si>
    <t>大垣市上石津町上原1400</t>
  </si>
  <si>
    <t>0584-45-3118(45-2105)</t>
  </si>
  <si>
    <t>大垣市立墨俣図書館</t>
  </si>
  <si>
    <t>大垣市墨俣町上宿510-1</t>
  </si>
  <si>
    <t>高山市図書館｢煥章館｣</t>
  </si>
  <si>
    <t>高山市馬場町2-115</t>
  </si>
  <si>
    <t>0577-32-3096(32-3098)</t>
  </si>
  <si>
    <t>高山市図書館 丹生川分館</t>
  </si>
  <si>
    <t xml:space="preserve">高山市丹生川町坊方2000 </t>
  </si>
  <si>
    <t>0577-78-1111(78-2011)</t>
  </si>
  <si>
    <t>高山市図書館 清見分館</t>
  </si>
  <si>
    <t xml:space="preserve">高山市清見町三日町305 </t>
  </si>
  <si>
    <t>0577-68-2211(68-2549)</t>
  </si>
  <si>
    <t>高山市図書館 荘川分館</t>
  </si>
  <si>
    <t xml:space="preserve">高山市荘川町新渕430-1 </t>
  </si>
  <si>
    <t>05769-2-2211(2-2562)</t>
  </si>
  <si>
    <t>高山市図書館 一之宮分館</t>
  </si>
  <si>
    <t xml:space="preserve">高山市一之宮町3095 </t>
  </si>
  <si>
    <t>高山市図書館 久々野分館</t>
  </si>
  <si>
    <t>高山市久々野町久々野1505-4</t>
  </si>
  <si>
    <t>高山市図書館 朝日分館</t>
  </si>
  <si>
    <t>高山市朝日町万石800</t>
  </si>
  <si>
    <t>高山市図書館 高根分館</t>
  </si>
  <si>
    <t>高山市高根町上ヶ洞428</t>
  </si>
  <si>
    <t>高山市図書館 国府分館</t>
  </si>
  <si>
    <t>高山市国府町広瀬町880-1</t>
  </si>
  <si>
    <t>高山市図書館 上宝分館</t>
  </si>
  <si>
    <t>高山市上宝町本郷540</t>
  </si>
  <si>
    <t>多治見市図書館</t>
  </si>
  <si>
    <t>0572-22-1047(24-6351)</t>
  </si>
  <si>
    <t>多治見市図書館 子ども情報センター</t>
  </si>
  <si>
    <t>多治見市常盤町1</t>
  </si>
  <si>
    <t>0572-25-0341(25-0438)</t>
  </si>
  <si>
    <t>多治見市図書館 笠原分館</t>
  </si>
  <si>
    <t>多治見市笠原町2081-1</t>
  </si>
  <si>
    <t>0572-43-5155(43-5157)</t>
  </si>
  <si>
    <t>関市立図書館</t>
  </si>
  <si>
    <t>0575-24-2529(23-7780)</t>
  </si>
  <si>
    <t>関市立図書館 武儀分館</t>
  </si>
  <si>
    <t>関市富之保2001-1</t>
  </si>
  <si>
    <t>0575-49-3715(49-3735)</t>
  </si>
  <si>
    <t>関市立図書館 武芸川分館</t>
  </si>
  <si>
    <t>関市武芸川町小知野779-1</t>
  </si>
  <si>
    <t>0575-46-3611(46-3612)</t>
  </si>
  <si>
    <t>中津川市立図書館</t>
  </si>
  <si>
    <t>0573-66-1308(66-6256)</t>
  </si>
  <si>
    <t>9:30-19:00</t>
  </si>
  <si>
    <t>中津川市立 蛭川済美図書館</t>
  </si>
  <si>
    <t>中津川市蛭川2178-2</t>
  </si>
  <si>
    <t>美濃市図書館</t>
  </si>
  <si>
    <t>0575-35-2280(35-2331)</t>
  </si>
  <si>
    <t>瑞浪市民図書館</t>
  </si>
  <si>
    <t>0572-68-5529(68-0321)</t>
  </si>
  <si>
    <t>羽島市立図書館</t>
  </si>
  <si>
    <t>058-392-2270(391-1077)</t>
  </si>
  <si>
    <t>恵那市中央図書館</t>
  </si>
  <si>
    <t>美濃加茂市中央図書館</t>
  </si>
  <si>
    <t>美濃加茂市東図書館</t>
  </si>
  <si>
    <t>法人</t>
  </si>
  <si>
    <t>学校法人</t>
  </si>
  <si>
    <t>中央館一括記入</t>
  </si>
  <si>
    <t>土岐市図書館</t>
  </si>
  <si>
    <t>各務原市立中央図書館</t>
  </si>
  <si>
    <t>各務原市川島松倉町1951-4</t>
  </si>
  <si>
    <t>可児市立図書館</t>
  </si>
  <si>
    <t>可児市立図書館 帷子分館</t>
  </si>
  <si>
    <t>可児市立図書館 桜ケ丘分館</t>
  </si>
  <si>
    <t>山県市図書館</t>
  </si>
  <si>
    <t>山県市大門850-65</t>
  </si>
  <si>
    <t>瑞穂市図書館</t>
  </si>
  <si>
    <t>瑞穂市稲里28-1</t>
  </si>
  <si>
    <t>瑞穂市図書館分館</t>
  </si>
  <si>
    <t>瑞穂市宮田304-2</t>
  </si>
  <si>
    <t>郡上市図書館</t>
  </si>
  <si>
    <t>郡上市白鳥町白鳥359-26</t>
  </si>
  <si>
    <t>17-2</t>
  </si>
  <si>
    <t>郡上市図書館 はちまん分館</t>
  </si>
  <si>
    <t>郡上市八幡町島谷207-1</t>
  </si>
  <si>
    <t>18</t>
  </si>
  <si>
    <t>しんせいほんの森</t>
  </si>
  <si>
    <t>本巣市軽海424</t>
  </si>
  <si>
    <t>19</t>
  </si>
  <si>
    <t>下呂市立はぎわら図書館</t>
  </si>
  <si>
    <t>下呂市萩原町萩原1166-8</t>
  </si>
  <si>
    <t>19-2</t>
  </si>
  <si>
    <t>下呂市立下呂図書館</t>
  </si>
  <si>
    <t>下呂市森801-10</t>
  </si>
  <si>
    <t>下呂市立金山図書館</t>
  </si>
  <si>
    <t>下呂市金山町金山2294</t>
  </si>
  <si>
    <t>飛騨市古川町本町2-22</t>
  </si>
  <si>
    <t>506-1111</t>
  </si>
  <si>
    <t>0578-82-1764(82-1770)</t>
  </si>
  <si>
    <t>海津市海津図書館</t>
  </si>
  <si>
    <t>海津市海津町高須605</t>
  </si>
  <si>
    <t>海津市平田図書館</t>
  </si>
  <si>
    <t>海津市平田町仏師川483</t>
  </si>
  <si>
    <t>海津市南濃図書館</t>
  </si>
  <si>
    <t>海津市南濃町駒野奥条入会地99-1</t>
  </si>
  <si>
    <t>岐南町図書館</t>
  </si>
  <si>
    <t>058-247-7737(247-7739)</t>
  </si>
  <si>
    <t>養老町図書館</t>
  </si>
  <si>
    <t>タルイピアセンター図書館</t>
  </si>
  <si>
    <t>神戸町立図書館</t>
  </si>
  <si>
    <t>輪之内町立図書館</t>
  </si>
  <si>
    <t>ハートピア安八図書館</t>
  </si>
  <si>
    <t>安八郡安八町氷取30</t>
  </si>
  <si>
    <t>揖斐川町立揖斐川図書館</t>
  </si>
  <si>
    <t>揖斐郡揖斐川町上南方15</t>
  </si>
  <si>
    <t>揖斐川町立谷汲図書館</t>
  </si>
  <si>
    <t>揖斐郡揖斐川町谷汲名礼264-22</t>
  </si>
  <si>
    <t>揖斐川町立坂内図書館</t>
  </si>
  <si>
    <t>揖斐郡揖斐川町坂内広瀬924</t>
  </si>
  <si>
    <t>大野町立図書館</t>
  </si>
  <si>
    <t>揖斐郡大野町大字黒野990</t>
  </si>
  <si>
    <t>池田町図書館</t>
  </si>
  <si>
    <t>北方町立図書館</t>
  </si>
  <si>
    <t>中山道みたけ館</t>
  </si>
  <si>
    <t>美濃白川楽集館</t>
  </si>
  <si>
    <t>加茂郡白川町河岐1728</t>
  </si>
  <si>
    <t>0574-74-1022(74-1034）</t>
  </si>
  <si>
    <t>岐阜県図書館</t>
  </si>
  <si>
    <t>岐阜市宇佐4-2-1</t>
  </si>
  <si>
    <t>‐</t>
  </si>
  <si>
    <t>503-0025</t>
  </si>
  <si>
    <t>0584-78-9308</t>
  </si>
  <si>
    <t>0584-74-6050</t>
  </si>
  <si>
    <t>海津市海津公民館(通称　文化センター)</t>
  </si>
  <si>
    <t>*   387</t>
  </si>
  <si>
    <t>*   173</t>
  </si>
  <si>
    <t>*   365</t>
  </si>
  <si>
    <t>*   722</t>
  </si>
  <si>
    <t>室原614-4</t>
  </si>
  <si>
    <t>0584-22-1019</t>
  </si>
  <si>
    <t>関ケ原町</t>
  </si>
  <si>
    <t>503-2305</t>
  </si>
  <si>
    <t>0584-27-7321</t>
  </si>
  <si>
    <t>*   　0</t>
  </si>
  <si>
    <t>503-2318</t>
  </si>
  <si>
    <t>0584-27-3111</t>
  </si>
  <si>
    <t>*     0</t>
  </si>
  <si>
    <t>503-2327</t>
  </si>
  <si>
    <t>503-2303</t>
  </si>
  <si>
    <t>* 1,615</t>
  </si>
  <si>
    <t>その他</t>
  </si>
  <si>
    <t>*  936</t>
  </si>
  <si>
    <t>*  623</t>
  </si>
  <si>
    <t>*  235</t>
  </si>
  <si>
    <t>*  416</t>
  </si>
  <si>
    <t>*  378</t>
  </si>
  <si>
    <t>*  301</t>
  </si>
  <si>
    <t>*  438</t>
  </si>
  <si>
    <t>*  432</t>
  </si>
  <si>
    <t>(共用)5007</t>
  </si>
  <si>
    <t>（共用）699</t>
  </si>
  <si>
    <t>（共用）313</t>
  </si>
  <si>
    <t>（共用）922</t>
  </si>
  <si>
    <t>（共用）783</t>
  </si>
  <si>
    <t>（共用）917</t>
  </si>
  <si>
    <t>(共用）1295</t>
  </si>
  <si>
    <t>（共用）1781</t>
  </si>
  <si>
    <t>（共用）290</t>
  </si>
  <si>
    <t>（共用）2,056</t>
  </si>
  <si>
    <t>* 2,001</t>
  </si>
  <si>
    <t>* 1,497</t>
  </si>
  <si>
    <t>* 2,005</t>
  </si>
  <si>
    <t>* 1,461</t>
  </si>
  <si>
    <t>* 2,972</t>
  </si>
  <si>
    <t>* 1,370</t>
  </si>
  <si>
    <t>* 1,777</t>
  </si>
  <si>
    <t>* 1,869</t>
  </si>
  <si>
    <t>* 2,859</t>
  </si>
  <si>
    <t>* 1,381</t>
  </si>
  <si>
    <t>* 1,024</t>
  </si>
  <si>
    <t>* 1,064</t>
  </si>
  <si>
    <t>*  3,768</t>
  </si>
  <si>
    <t>*  1,001</t>
  </si>
  <si>
    <t>*   530</t>
  </si>
  <si>
    <t>*   401</t>
  </si>
  <si>
    <t>揖斐</t>
  </si>
  <si>
    <t>*   701</t>
  </si>
  <si>
    <t>*  3,845</t>
  </si>
  <si>
    <t>*   802</t>
  </si>
  <si>
    <t>*   917</t>
  </si>
  <si>
    <t>*  3,365</t>
  </si>
  <si>
    <t>*   601</t>
  </si>
  <si>
    <t>*   577</t>
  </si>
  <si>
    <t>*   609</t>
  </si>
  <si>
    <t>上之郷公民館</t>
  </si>
  <si>
    <t>*   816</t>
  </si>
  <si>
    <t>中切874-4</t>
  </si>
  <si>
    <t>御嵩公民館</t>
  </si>
  <si>
    <t>御嵩626-1</t>
  </si>
  <si>
    <t>中公民館</t>
  </si>
  <si>
    <t>*  1669</t>
  </si>
  <si>
    <t>中2171-1</t>
  </si>
  <si>
    <t>伏見公民館</t>
  </si>
  <si>
    <t>*   960</t>
  </si>
  <si>
    <t>伏見990</t>
  </si>
  <si>
    <t>御嵩町公民館</t>
  </si>
  <si>
    <t>旭ケ丘公民館</t>
  </si>
  <si>
    <t>*　593</t>
  </si>
  <si>
    <t>*  774</t>
  </si>
  <si>
    <t>* 1,246</t>
  </si>
  <si>
    <t>笠原中央公民館</t>
  </si>
  <si>
    <t>*  2,070</t>
  </si>
  <si>
    <t>*   661</t>
  </si>
  <si>
    <t>507-0048</t>
  </si>
  <si>
    <t>0572-22-7039</t>
  </si>
  <si>
    <t>* 2,981</t>
  </si>
  <si>
    <t>0573-66-4141</t>
  </si>
  <si>
    <t>508-0101</t>
  </si>
  <si>
    <t>苗木7516-1</t>
  </si>
  <si>
    <t>0573-66-1301</t>
  </si>
  <si>
    <t>509-9131</t>
  </si>
  <si>
    <t>0573-68-2001</t>
  </si>
  <si>
    <t>508-0006</t>
  </si>
  <si>
    <t>0573-69-3201</t>
  </si>
  <si>
    <t>509-7321</t>
  </si>
  <si>
    <t>0573-63-2001</t>
  </si>
  <si>
    <t>508-0007</t>
  </si>
  <si>
    <t>0573-69-4111</t>
  </si>
  <si>
    <t>508-0501</t>
  </si>
  <si>
    <t>0573-75-2126</t>
  </si>
  <si>
    <t>509-9232</t>
  </si>
  <si>
    <t>0573-75-3115</t>
  </si>
  <si>
    <t>509-9201</t>
  </si>
  <si>
    <t>0573-74-2111</t>
  </si>
  <si>
    <t>0573-79-2111</t>
  </si>
  <si>
    <t>508-0351</t>
  </si>
  <si>
    <t>0573-82-3023</t>
  </si>
  <si>
    <t>508-0203</t>
  </si>
  <si>
    <t>0573-72-2144</t>
  </si>
  <si>
    <t>0573-45-2211</t>
  </si>
  <si>
    <t>0572-68-5281</t>
  </si>
  <si>
    <t>*  653</t>
  </si>
  <si>
    <t>509-6103</t>
  </si>
  <si>
    <t>0572-67-2627</t>
  </si>
  <si>
    <t>ＮＰＯ</t>
  </si>
  <si>
    <t>*  795</t>
  </si>
  <si>
    <t>509-6472</t>
  </si>
  <si>
    <t>0572-63-3847</t>
  </si>
  <si>
    <t>*  773</t>
  </si>
  <si>
    <t>509-6471</t>
  </si>
  <si>
    <t>0572-63-2360</t>
  </si>
  <si>
    <t>*　667</t>
  </si>
  <si>
    <t>509-6361</t>
  </si>
  <si>
    <t>0572-65-2112</t>
  </si>
  <si>
    <t>*  619</t>
  </si>
  <si>
    <t>509-6251</t>
  </si>
  <si>
    <t>0572-69-2036</t>
  </si>
  <si>
    <t>* 1,068</t>
  </si>
  <si>
    <t>*3307</t>
  </si>
  <si>
    <t>506-0053</t>
  </si>
  <si>
    <t>0577-33-8333</t>
  </si>
  <si>
    <t>0577-31-1073</t>
  </si>
  <si>
    <t>506-0035</t>
  </si>
  <si>
    <t>0577-34-7554</t>
  </si>
  <si>
    <t>*138</t>
  </si>
  <si>
    <t>0577-78-1111</t>
  </si>
  <si>
    <t>*353</t>
  </si>
  <si>
    <t>*554</t>
  </si>
  <si>
    <t>荘川町新渕430-1</t>
  </si>
  <si>
    <t>*1537</t>
  </si>
  <si>
    <t>0577-53-2424</t>
  </si>
  <si>
    <t>久々野町久々野1505-4</t>
  </si>
  <si>
    <t>燦燦朝日館ふれあいホール</t>
  </si>
  <si>
    <t>*905</t>
  </si>
  <si>
    <t>0577-55-3311</t>
  </si>
  <si>
    <t>0577-56-1111</t>
  </si>
  <si>
    <t>*525</t>
  </si>
  <si>
    <t>国府町広瀬町880-1 </t>
  </si>
  <si>
    <t>0577-72-3111</t>
  </si>
  <si>
    <t>*108</t>
  </si>
  <si>
    <t>上宝町本郷540</t>
  </si>
  <si>
    <t>0578-86-2111</t>
  </si>
  <si>
    <t>奥飛騨総合文化センター</t>
  </si>
  <si>
    <t>奥飛騨温泉郷村上1480</t>
  </si>
  <si>
    <t>0578-89-2144</t>
  </si>
  <si>
    <t>奥飛騨栃尾生涯学習館</t>
  </si>
  <si>
    <t>奥飛騨温泉郷柏当500－2</t>
  </si>
  <si>
    <t>0578-89-2966</t>
  </si>
  <si>
    <t>高山市花里町1-64</t>
  </si>
  <si>
    <t>* 1,648</t>
  </si>
  <si>
    <t>509-4221</t>
  </si>
  <si>
    <t>0577-73-6115</t>
  </si>
  <si>
    <t>509-4241</t>
  </si>
  <si>
    <t>0577-73-2715</t>
  </si>
  <si>
    <t>509-4301</t>
  </si>
  <si>
    <t>0577-65-2385</t>
  </si>
  <si>
    <t>509-4423</t>
  </si>
  <si>
    <t>0577-63-2311</t>
  </si>
  <si>
    <t>506-1195</t>
  </si>
  <si>
    <t>0578-82-1271</t>
  </si>
  <si>
    <t>*  2,094</t>
  </si>
  <si>
    <t>*   458</t>
  </si>
  <si>
    <t>*   430</t>
  </si>
  <si>
    <t>*  1,212</t>
  </si>
  <si>
    <t>*   426</t>
  </si>
  <si>
    <t>*  1,390</t>
  </si>
  <si>
    <t>*　 589</t>
  </si>
  <si>
    <t>＊1,519</t>
  </si>
  <si>
    <t>＊132</t>
  </si>
  <si>
    <t>* 1,111</t>
  </si>
  <si>
    <t>* 1,341</t>
  </si>
  <si>
    <t>岐南町中央公民館</t>
  </si>
  <si>
    <t>501-6012</t>
  </si>
  <si>
    <t>八剣7－107</t>
  </si>
  <si>
    <t>4</t>
  </si>
  <si>
    <t>6</t>
  </si>
  <si>
    <t>7</t>
  </si>
  <si>
    <t>穂積公民館</t>
  </si>
  <si>
    <t>* 1,879</t>
  </si>
  <si>
    <t>3</t>
  </si>
  <si>
    <t>20-2</t>
  </si>
  <si>
    <t>35</t>
  </si>
  <si>
    <t xml:space="preserve">（注１）「中央館」とは、二以上の公民館を設置する市町村において、その設置する公民館のうち、一の公民館を定めて、
        当該公民館の事業のほか、市町村の全域にわたる事業、公民館相互の連絡調整に関する事業、その他個々の公民
　　　　館で処理することが不適当と認められる事業を実施している公民館。
        「地区館」は、「中央館」以外の本館。公民館が１館の町村は「地区館」に位置付く。
（注２）上記の市町村立公民館の他に、旧民法第３４条の規定で設立された法人により設置された公民館が１館存在する。
</t>
  </si>
  <si>
    <t>加茂</t>
  </si>
  <si>
    <t>宮川町林50-1</t>
  </si>
  <si>
    <t>（注２）平成２５年度調査から、団体数は延べ数＜例①＞に統一した。なお、可児市・飛騨市・川辺町・七宗町・白川
　　　　町については、調査の関係上、利用した団体の数＜例②＞を記載している。
　＜例＞Ａ団体が年間５回利用した場合　　①５　　②１</t>
  </si>
  <si>
    <t>1</t>
  </si>
  <si>
    <t>４　公民館利用団体数・利用者数</t>
  </si>
  <si>
    <t>（注）「標準開館時間」は２４時間方式、「延床面積」は複合施設の場合、専用面積と共用面積の合計</t>
  </si>
  <si>
    <t>（注）「建物総面積」は複合施設＊の場合、専用面積</t>
  </si>
  <si>
    <t>（平成２９年３月３１日現在）</t>
  </si>
  <si>
    <t>(平成２８年度実績)</t>
  </si>
  <si>
    <t>（平成２８年度実績）</t>
  </si>
  <si>
    <t>(平成２８年度実績)</t>
  </si>
  <si>
    <t>　(平成２８年度実績)</t>
  </si>
  <si>
    <r>
      <t>５　社会教育学級・講座・集会等
　（２）公民館が開催する社会教育学級・講座 その３</t>
    </r>
    <r>
      <rPr>
        <b/>
        <sz val="14"/>
        <rFont val="ＭＳ 明朝"/>
        <family val="1"/>
      </rPr>
      <t>　</t>
    </r>
    <r>
      <rPr>
        <sz val="14"/>
        <rFont val="ＭＳ 明朝"/>
        <family val="1"/>
      </rPr>
      <t>(平成２８年度実績)</t>
    </r>
  </si>
  <si>
    <t>ＩＣＴ
関連</t>
  </si>
  <si>
    <t>映像メディア
関連</t>
  </si>
  <si>
    <t>No</t>
  </si>
  <si>
    <t>名 称</t>
  </si>
  <si>
    <t>専用面積(㎡)</t>
  </si>
  <si>
    <t>専
任</t>
  </si>
  <si>
    <t>兼
任</t>
  </si>
  <si>
    <t>合
計</t>
  </si>
  <si>
    <t>（平成２９年４月１日現在、市販教材貸出数及び講習・研究会の実施は平成２８年度実績）</t>
  </si>
  <si>
    <t>関市立中池自然の家</t>
  </si>
  <si>
    <t>関市塔ノ洞3885-1</t>
  </si>
  <si>
    <t>*  800</t>
  </si>
  <si>
    <t>058-393-2231</t>
  </si>
  <si>
    <t>映像メディア関連</t>
  </si>
  <si>
    <t>八幡町相生3171-10</t>
  </si>
  <si>
    <t>八幡町小那比3115-1</t>
  </si>
  <si>
    <t>大和町剣4-5</t>
  </si>
  <si>
    <t>508-0421</t>
  </si>
  <si>
    <t>その他</t>
  </si>
  <si>
    <t>恵那市中央公民館</t>
  </si>
  <si>
    <t>* 1,415</t>
  </si>
  <si>
    <t>* 1,056</t>
  </si>
  <si>
    <t>*   105</t>
  </si>
  <si>
    <t>* 1,213</t>
  </si>
  <si>
    <t>* 1,488</t>
  </si>
  <si>
    <t>(平成２８年度実績)　</t>
  </si>
  <si>
    <t>058-247-1334</t>
  </si>
  <si>
    <t>不破</t>
  </si>
  <si>
    <t>503-0210</t>
  </si>
  <si>
    <t>-</t>
  </si>
  <si>
    <t>506-1424</t>
  </si>
  <si>
    <t>9～22</t>
  </si>
  <si>
    <t>大中公民館</t>
  </si>
  <si>
    <t>開館</t>
  </si>
  <si>
    <t>501-5123</t>
  </si>
  <si>
    <t>白鳥町中津屋366-2</t>
  </si>
  <si>
    <t>牛道公民館</t>
  </si>
  <si>
    <t>501-5116</t>
  </si>
  <si>
    <t>白鳥町中西499-4</t>
  </si>
  <si>
    <t>北濃公民館</t>
  </si>
  <si>
    <t>501-5103</t>
  </si>
  <si>
    <t>白鳥町二日町153-1</t>
  </si>
  <si>
    <t>石徹白公民館</t>
  </si>
  <si>
    <t>501-5231</t>
  </si>
  <si>
    <t>白鳥町石徹白36-51-1</t>
  </si>
  <si>
    <t>那留公民館</t>
  </si>
  <si>
    <t>501-5114</t>
  </si>
  <si>
    <t>白鳥町那留1198-2</t>
  </si>
  <si>
    <t>高鷲地域公民館</t>
  </si>
  <si>
    <t>（共用）436</t>
  </si>
  <si>
    <t>501-5303</t>
  </si>
  <si>
    <t>高鷲町大鷲1244-8</t>
  </si>
  <si>
    <t>0575-72-6321</t>
  </si>
  <si>
    <t>高鷲南部公民館</t>
  </si>
  <si>
    <t>高鷲北部公民館</t>
  </si>
  <si>
    <t>（共用）239</t>
  </si>
  <si>
    <t>501-5301</t>
  </si>
  <si>
    <t>高鷲町ひるがの4670-101</t>
  </si>
  <si>
    <t>美並地域公民館</t>
  </si>
  <si>
    <t>(共用)3447</t>
  </si>
  <si>
    <t>501-4106</t>
  </si>
  <si>
    <t>美並町白山430番地4</t>
  </si>
  <si>
    <t>0575-79-3700</t>
  </si>
  <si>
    <t>美並北部公民館</t>
  </si>
  <si>
    <t>（共用）656</t>
  </si>
  <si>
    <t>501-4105</t>
  </si>
  <si>
    <t>美並町三戸1059番地1</t>
  </si>
  <si>
    <t>0575-79-2040</t>
  </si>
  <si>
    <t>美並中部公民館</t>
  </si>
  <si>
    <t>美並南部公民館</t>
  </si>
  <si>
    <t>（共用）651</t>
  </si>
  <si>
    <t>501-4107</t>
  </si>
  <si>
    <t>美並町大原1111-1</t>
  </si>
  <si>
    <t>0575-79-4004</t>
  </si>
  <si>
    <t>明宝地域公民館</t>
  </si>
  <si>
    <t>（共用）1615</t>
  </si>
  <si>
    <t>501-4307</t>
  </si>
  <si>
    <t>明宝二間手532</t>
  </si>
  <si>
    <t>0575-87-2016</t>
  </si>
  <si>
    <t>明宝公民館</t>
  </si>
  <si>
    <t>和良地域公民館</t>
  </si>
  <si>
    <t>（共用）1,357</t>
  </si>
  <si>
    <t>501-4508</t>
  </si>
  <si>
    <t>和良町沢677-1</t>
  </si>
  <si>
    <t>0575-77-2724</t>
  </si>
  <si>
    <t>和良公民館</t>
  </si>
  <si>
    <t>郡上市</t>
  </si>
  <si>
    <t>-</t>
  </si>
  <si>
    <t>-</t>
  </si>
  <si>
    <t>(平成２８年度実績)　</t>
  </si>
  <si>
    <t>-</t>
  </si>
  <si>
    <t>-</t>
  </si>
  <si>
    <t>(平成２８年度実績)　</t>
  </si>
  <si>
    <t>（注）平成２９年度より講習・研修会の実施（回）の項目を変更。（平成２８年度までは視聴覚機器関連・ＩＴ関連）</t>
  </si>
  <si>
    <t>(平成２９年４月１日現在・利用状況は２８年度実績)</t>
  </si>
  <si>
    <t>利用状況（平成２８年度）</t>
  </si>
  <si>
    <t>9～21:30</t>
  </si>
  <si>
    <t>岐阜市司町40-5</t>
  </si>
  <si>
    <t>（平成２９年４月１日現在、平成２８年度実績）</t>
  </si>
  <si>
    <t>0584-62-3900(62-3325)</t>
  </si>
  <si>
    <t>3-3</t>
  </si>
  <si>
    <t>中央館一括記入</t>
  </si>
  <si>
    <t>恵那市長島町中野2-2-5</t>
  </si>
  <si>
    <t>058-383-1122(371-1145)</t>
  </si>
  <si>
    <t>中央館一括記入</t>
  </si>
  <si>
    <t>不破郡関ケ原町大字関ケ原894-29</t>
  </si>
  <si>
    <t>飛驒市神岡町東町378</t>
  </si>
  <si>
    <t>飛驒市神岡図書館</t>
  </si>
  <si>
    <t>飛驒市図書館</t>
  </si>
  <si>
    <r>
      <t>（注１）</t>
    </r>
    <r>
      <rPr>
        <i/>
        <u val="single"/>
        <sz val="11"/>
        <rFont val="ＭＳ 明朝"/>
        <family val="1"/>
      </rPr>
      <t>数字</t>
    </r>
    <r>
      <rPr>
        <sz val="11"/>
        <rFont val="ＭＳ 明朝"/>
        <family val="1"/>
      </rPr>
      <t>は、団体種別の団体数・利用者数及び個人利用者数未集計の市町村を除いた合計数。</t>
    </r>
  </si>
  <si>
    <r>
      <t>（注）</t>
    </r>
    <r>
      <rPr>
        <i/>
        <u val="single"/>
        <sz val="14"/>
        <rFont val="ＭＳ 明朝"/>
        <family val="1"/>
      </rPr>
      <t>数字</t>
    </r>
    <r>
      <rPr>
        <sz val="14"/>
        <rFont val="ＭＳ 明朝"/>
        <family val="1"/>
      </rPr>
      <t>は、男女別参加者数未集計の市町村を除いた合計数</t>
    </r>
  </si>
  <si>
    <t>海津町高須585番地1</t>
  </si>
  <si>
    <t>平田町野寺1359番地1</t>
  </si>
  <si>
    <t>南濃町津屋2837番地90</t>
  </si>
  <si>
    <t>平田町今尾915番地1</t>
  </si>
  <si>
    <t>中郷新田1500番地</t>
  </si>
  <si>
    <t>-</t>
  </si>
  <si>
    <t>502-0829</t>
  </si>
  <si>
    <t>0573-45-2003(45-3662)</t>
  </si>
  <si>
    <t>058-328-7070(328-4090)</t>
  </si>
  <si>
    <t>058-326-2300(326-2393)</t>
  </si>
  <si>
    <t>058-323-5757(323-5765)</t>
  </si>
  <si>
    <t>058-323-3155(323-5747)</t>
  </si>
  <si>
    <t>058-275-5111(275-5115)</t>
  </si>
  <si>
    <t>各務原市中央図書館 分館川島ほんの家</t>
  </si>
  <si>
    <t>可児市皐ヶ丘6-1-1</t>
  </si>
  <si>
    <t>-</t>
  </si>
  <si>
    <t>0574-25-7316(27-2647)</t>
  </si>
  <si>
    <t>0573-25-5120(25-7036)</t>
  </si>
  <si>
    <t>0574-26-3001(26-3060)</t>
  </si>
  <si>
    <t>0577-53-0035(53-0035)</t>
  </si>
  <si>
    <t>0577-52-3112(52-3559)</t>
  </si>
  <si>
    <t>0577-55-3311(55-3217)</t>
  </si>
  <si>
    <t>0577-59-2211(59-2555)</t>
  </si>
  <si>
    <t>0577-72-3111(72-3851)</t>
  </si>
  <si>
    <t>0578-86-2111(86-2923)</t>
  </si>
  <si>
    <t>0572-55-1253(55-7782)</t>
  </si>
  <si>
    <t>0586-89-5610(89-2884)</t>
  </si>
  <si>
    <t>0574-62-5120(62-5303)</t>
  </si>
  <si>
    <t>0574-65-8530(65-8530)</t>
  </si>
  <si>
    <t>0574-64-3473(64-3473)</t>
  </si>
  <si>
    <t>0581-36-3339(36-2064)</t>
  </si>
  <si>
    <t>0575-82-6006(82-6001)</t>
  </si>
  <si>
    <t>0575-65-6769(67-0103)</t>
  </si>
  <si>
    <t>0576-52-2901(52-2901)</t>
  </si>
  <si>
    <t>0576-25-2489(25-3010)</t>
  </si>
  <si>
    <t>0576-32-4009(32-4722)</t>
  </si>
  <si>
    <t>0577-73-5600(73-0202)</t>
  </si>
  <si>
    <t>0584-53-1515(52-1010)</t>
  </si>
  <si>
    <t>0584-66-4900(66-4440)</t>
  </si>
  <si>
    <t>0584-55-1400(55-2678)</t>
  </si>
  <si>
    <t>0584-33-0215(33-0219)</t>
  </si>
  <si>
    <t>0584-23-3746(23-3745)</t>
  </si>
  <si>
    <t>0584-43-2233(43-1926)</t>
  </si>
  <si>
    <t>0584-27-9866(27-9875)</t>
  </si>
  <si>
    <t>0584-69-4500(69-4592)</t>
  </si>
  <si>
    <t>0584-63-1515(63-1516)</t>
  </si>
  <si>
    <t>0585-22-0219(22-0999)</t>
  </si>
  <si>
    <t>0585-56-3733(56-3399)</t>
  </si>
  <si>
    <t>0585-53-3860(53-2670)</t>
  </si>
  <si>
    <t>0585-32-1113(32-1112)</t>
  </si>
  <si>
    <t>0585-45-6222(45-9922)</t>
  </si>
  <si>
    <t>0574-67-7500(68-0005)</t>
  </si>
  <si>
    <t>高山市女性青少年会館・高山市勤労青少年ホーム</t>
  </si>
  <si>
    <t>（注）数字　は、開催回数未分類及び男女別参加者数未集計の市町村を除いた合計数</t>
  </si>
  <si>
    <t>関ケ原町</t>
  </si>
  <si>
    <t>（注）「＊」は複合施設の公民館専用面積、「開館時間」は24時間方式、「日曜日」は第3日曜日を休館にする場合は「第3休館」と表記。</t>
  </si>
  <si>
    <t>関ケ原町中央公民館</t>
  </si>
  <si>
    <t>関ケ原2674-1</t>
  </si>
  <si>
    <t>関ケ原ふれあいセンター・ふれあい図書館</t>
  </si>
  <si>
    <t>9:00-20:00</t>
  </si>
  <si>
    <t>9:00-21:00</t>
  </si>
  <si>
    <t>9:30-17:00</t>
  </si>
  <si>
    <t>9:30-17:00</t>
  </si>
  <si>
    <t>9:00-17:00</t>
  </si>
  <si>
    <t>9:00-17:00</t>
  </si>
  <si>
    <t>9:30-21:30</t>
  </si>
  <si>
    <t>10:00-20:00</t>
  </si>
  <si>
    <t>9:30-18:00</t>
  </si>
  <si>
    <t>10:00-18:00</t>
  </si>
  <si>
    <t>10:00-19:00</t>
  </si>
  <si>
    <t>10:00-19:00</t>
  </si>
  <si>
    <t>9:00-20:00</t>
  </si>
  <si>
    <t>9:00-19:00</t>
  </si>
  <si>
    <t>9:30-18:00</t>
  </si>
  <si>
    <t>10:00-18:00</t>
  </si>
  <si>
    <t>9:30-19:00</t>
  </si>
  <si>
    <t>9:00-17:30</t>
  </si>
  <si>
    <t>9:30-18:30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</si>
</sst>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87">
    <font>
      <sz val="11"/>
      <name val="ＭＳ Ｐゴシック"/>
      <family val="3"/>
    </font>
    <font>
      <sz val="6"/>
      <name val="ＭＳ Ｐゴシック"/>
      <family val="3"/>
    </font>
    <font>
      <sz val="10"/>
      <name val="ＭＳ 明朝"/>
      <family val="1"/>
    </font>
    <font>
      <sz val="8"/>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b/>
      <sz val="12"/>
      <name val="ＭＳ 明朝"/>
      <family val="1"/>
    </font>
    <font>
      <sz val="10"/>
      <name val="ＭＳ Ｐ明朝"/>
      <family val="1"/>
    </font>
    <font>
      <sz val="12"/>
      <name val="ＭＳ 明朝"/>
      <family val="1"/>
    </font>
    <font>
      <sz val="12"/>
      <name val="ＭＳ Ｐゴシック"/>
      <family val="3"/>
    </font>
    <font>
      <b/>
      <sz val="18"/>
      <name val="ＭＳ 明朝"/>
      <family val="1"/>
    </font>
    <font>
      <sz val="14"/>
      <name val="ＭＳ 明朝"/>
      <family val="1"/>
    </font>
    <font>
      <sz val="14"/>
      <name val="ＭＳ Ｐゴシック"/>
      <family val="3"/>
    </font>
    <font>
      <i/>
      <u val="single"/>
      <sz val="14"/>
      <name val="ＭＳ 明朝"/>
      <family val="1"/>
    </font>
    <font>
      <sz val="18"/>
      <name val="ＭＳ Ｐゴシック"/>
      <family val="3"/>
    </font>
    <font>
      <b/>
      <sz val="18"/>
      <name val="ＭＳ Ｐゴシック"/>
      <family val="3"/>
    </font>
    <font>
      <sz val="14"/>
      <name val="ＭＳ ゴシック"/>
      <family val="3"/>
    </font>
    <font>
      <sz val="13"/>
      <name val="ＭＳ ゴシック"/>
      <family val="3"/>
    </font>
    <font>
      <sz val="13"/>
      <name val="ＭＳ 明朝"/>
      <family val="1"/>
    </font>
    <font>
      <i/>
      <u val="single"/>
      <sz val="11"/>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b/>
      <sz val="16"/>
      <name val="ＭＳ 明朝"/>
      <family val="1"/>
    </font>
    <font>
      <i/>
      <sz val="12"/>
      <name val="ＭＳ 明朝"/>
      <family val="1"/>
    </font>
    <font>
      <i/>
      <sz val="11"/>
      <name val="ＭＳ Ｐゴシック"/>
      <family val="3"/>
    </font>
    <font>
      <i/>
      <sz val="10"/>
      <name val="ＭＳ 明朝"/>
      <family val="1"/>
    </font>
    <font>
      <i/>
      <sz val="14"/>
      <name val="ＭＳ 明朝"/>
      <family val="1"/>
    </font>
    <font>
      <i/>
      <u val="single"/>
      <sz val="11"/>
      <name val="ＭＳ Ｐゴシック"/>
      <family val="3"/>
    </font>
    <font>
      <i/>
      <u val="single"/>
      <sz val="10"/>
      <name val="ＭＳ 明朝"/>
      <family val="1"/>
    </font>
    <font>
      <i/>
      <u val="double"/>
      <sz val="12"/>
      <name val="ＭＳ 明朝"/>
      <family val="1"/>
    </font>
    <font>
      <i/>
      <u val="double"/>
      <sz val="8"/>
      <name val="ＭＳ Ｐ明朝"/>
      <family val="1"/>
    </font>
    <font>
      <i/>
      <u val="double"/>
      <sz val="13"/>
      <name val="ＭＳ 明朝"/>
      <family val="1"/>
    </font>
    <font>
      <i/>
      <u val="double"/>
      <sz val="14"/>
      <name val="ＭＳ 明朝"/>
      <family val="1"/>
    </font>
    <font>
      <b/>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8"/>
      <color indexed="8"/>
      <name val="ＭＳ 明朝"/>
      <family val="1"/>
    </font>
    <font>
      <sz val="12"/>
      <color indexed="8"/>
      <name val="ＭＳ 明朝"/>
      <family val="1"/>
    </font>
    <font>
      <sz val="10"/>
      <color indexed="8"/>
      <name val="ＭＳ 明朝"/>
      <family val="1"/>
    </font>
    <font>
      <sz val="17"/>
      <name val="ＭＳ 明朝"/>
      <family val="1"/>
    </font>
    <font>
      <sz val="11"/>
      <color indexed="8"/>
      <name val="ＭＳ 明朝"/>
      <family val="1"/>
    </font>
    <font>
      <strike/>
      <sz val="11"/>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color indexed="63"/>
      </left>
      <right>
        <color indexed="63"/>
      </right>
      <top style="medium"/>
      <bottom>
        <color indexed="63"/>
      </bottom>
    </border>
    <border>
      <left style="thin"/>
      <right style="thin"/>
      <top style="thin"/>
      <bottom style="thin"/>
    </border>
    <border>
      <left style="medium"/>
      <right/>
      <top/>
      <botto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color indexed="63"/>
      </right>
      <top style="thin"/>
      <bottom style="thin"/>
    </border>
    <border>
      <left style="medium"/>
      <right/>
      <top style="thin"/>
      <bottom style="medium"/>
    </border>
    <border>
      <left style="thin"/>
      <right style="medium"/>
      <top/>
      <bottom style="thin"/>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medium"/>
      <top style="thin"/>
      <bottom style="double"/>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bottom style="thin"/>
    </border>
    <border>
      <left>
        <color indexed="63"/>
      </left>
      <right style="thin"/>
      <top style="thin"/>
      <bottom style="thin"/>
    </border>
    <border>
      <left style="medium"/>
      <right style="thin"/>
      <top style="thin"/>
      <bottom style="double"/>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double"/>
    </border>
    <border>
      <left>
        <color indexed="63"/>
      </left>
      <right style="thin"/>
      <top style="thin"/>
      <bottom style="double"/>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bottom style="medium"/>
    </border>
    <border>
      <left style="medium"/>
      <right style="medium"/>
      <top style="double"/>
      <bottom style="medium"/>
    </border>
    <border>
      <left style="medium"/>
      <right style="thin"/>
      <top>
        <color indexed="63"/>
      </top>
      <bottom style="medium"/>
    </border>
    <border>
      <left>
        <color indexed="63"/>
      </left>
      <right style="medium"/>
      <top style="thin"/>
      <bottom style="thin"/>
    </border>
    <border>
      <left/>
      <right style="thin"/>
      <top/>
      <bottom style="medium"/>
    </border>
    <border>
      <left style="thin"/>
      <right style="thin"/>
      <top style="thin"/>
      <bottom>
        <color indexed="63"/>
      </bottom>
    </border>
    <border>
      <left style="thin"/>
      <right>
        <color indexed="63"/>
      </right>
      <top style="thin"/>
      <bottom style="double"/>
    </border>
    <border>
      <left style="thin"/>
      <right/>
      <top/>
      <bottom style="medium"/>
    </border>
    <border>
      <left style="thin"/>
      <right style="medium"/>
      <top style="thin">
        <color indexed="8"/>
      </top>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color indexed="8"/>
      </top>
      <bottom style="thin">
        <color indexed="8"/>
      </bottom>
    </border>
    <border>
      <left style="medium"/>
      <right/>
      <top/>
      <bottom style="thin"/>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thin"/>
      <right/>
      <top/>
      <bottom style="thin"/>
    </border>
    <border>
      <left style="thin"/>
      <right/>
      <top style="thin"/>
      <bottom>
        <color indexed="63"/>
      </bottom>
    </border>
    <border>
      <left style="thin"/>
      <right style="thin"/>
      <top>
        <color indexed="63"/>
      </top>
      <bottom>
        <color indexed="63"/>
      </bottom>
    </border>
    <border>
      <left style="medium"/>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top style="medium"/>
      <bottom/>
    </border>
    <border>
      <left>
        <color indexed="63"/>
      </left>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style="thin"/>
      <top style="medium"/>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style="thin"/>
      <top>
        <color indexed="63"/>
      </top>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3" borderId="0" applyNumberFormat="0" applyBorder="0" applyAlignment="0" applyProtection="0"/>
    <xf numFmtId="0" fontId="68"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68"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9" borderId="0" applyNumberFormat="0" applyBorder="0" applyAlignment="0" applyProtection="0"/>
    <xf numFmtId="0" fontId="68"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68"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8"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68"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8"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68"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5" borderId="0" applyNumberFormat="0" applyBorder="0" applyAlignment="0" applyProtection="0"/>
    <xf numFmtId="0" fontId="6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68"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68"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69"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69"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69" fillId="38"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25" borderId="0" applyNumberFormat="0" applyBorder="0" applyAlignment="0" applyProtection="0"/>
    <xf numFmtId="0" fontId="69" fillId="3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69"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69" fillId="42"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0" fillId="0" borderId="0">
      <alignment vertical="center"/>
      <protection/>
    </xf>
    <xf numFmtId="0" fontId="69"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69"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69"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69"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69"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69"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46" fillId="50" borderId="1" applyNumberFormat="0" applyAlignment="0" applyProtection="0"/>
    <xf numFmtId="0" fontId="46" fillId="50" borderId="1" applyNumberFormat="0" applyAlignment="0" applyProtection="0"/>
    <xf numFmtId="0" fontId="46" fillId="50" borderId="1" applyNumberFormat="0" applyAlignment="0" applyProtection="0"/>
    <xf numFmtId="0" fontId="46" fillId="50" borderId="1" applyNumberFormat="0" applyAlignment="0" applyProtection="0"/>
    <xf numFmtId="0" fontId="46" fillId="50" borderId="1" applyNumberFormat="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6" fillId="55" borderId="4" applyNumberFormat="0" applyAlignment="0" applyProtection="0"/>
    <xf numFmtId="0" fontId="76" fillId="55" borderId="4" applyNumberFormat="0" applyAlignment="0" applyProtection="0"/>
    <xf numFmtId="0" fontId="76" fillId="55" borderId="4" applyNumberFormat="0" applyAlignment="0" applyProtection="0"/>
    <xf numFmtId="0" fontId="76" fillId="55" borderId="4" applyNumberFormat="0" applyAlignment="0" applyProtection="0"/>
    <xf numFmtId="0" fontId="76" fillId="55" borderId="4" applyNumberFormat="0" applyAlignment="0" applyProtection="0"/>
    <xf numFmtId="0" fontId="76" fillId="55" borderId="4" applyNumberFormat="0" applyAlignment="0" applyProtection="0"/>
    <xf numFmtId="0" fontId="7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7" applyNumberFormat="0" applyFill="0" applyAlignment="0" applyProtection="0"/>
    <xf numFmtId="0" fontId="79" fillId="0" borderId="8"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82" fillId="55" borderId="11" applyNumberFormat="0" applyAlignment="0" applyProtection="0"/>
    <xf numFmtId="0" fontId="82" fillId="55" borderId="11" applyNumberFormat="0" applyAlignment="0" applyProtection="0"/>
    <xf numFmtId="0" fontId="82" fillId="55" borderId="11" applyNumberFormat="0" applyAlignment="0" applyProtection="0"/>
    <xf numFmtId="0" fontId="82" fillId="55" borderId="11" applyNumberFormat="0" applyAlignment="0" applyProtection="0"/>
    <xf numFmtId="0" fontId="82" fillId="55" borderId="11" applyNumberFormat="0" applyAlignment="0" applyProtection="0"/>
    <xf numFmtId="0" fontId="82" fillId="55" borderId="11" applyNumberFormat="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56" borderId="4" applyNumberFormat="0" applyAlignment="0" applyProtection="0"/>
    <xf numFmtId="0" fontId="84" fillId="57" borderId="4" applyNumberFormat="0" applyAlignment="0" applyProtection="0"/>
    <xf numFmtId="0" fontId="84" fillId="57" borderId="4" applyNumberFormat="0" applyAlignment="0" applyProtection="0"/>
    <xf numFmtId="0" fontId="84" fillId="57" borderId="4" applyNumberFormat="0" applyAlignment="0" applyProtection="0"/>
    <xf numFmtId="0" fontId="84" fillId="57" borderId="4" applyNumberFormat="0" applyAlignment="0" applyProtection="0"/>
    <xf numFmtId="0" fontId="84"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vertical="center"/>
      <protection/>
    </xf>
    <xf numFmtId="0" fontId="7" fillId="0" borderId="0" applyNumberFormat="0" applyFill="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cellStyleXfs>
  <cellXfs count="1166">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177" fontId="2" fillId="0" borderId="0" xfId="0" applyNumberFormat="1" applyFont="1" applyAlignment="1">
      <alignment vertical="center" shrinkToFit="1"/>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176" fontId="2" fillId="0" borderId="0" xfId="0" applyNumberFormat="1" applyFont="1" applyFill="1" applyBorder="1" applyAlignment="1">
      <alignment vertical="top" shrinkToFit="1"/>
    </xf>
    <xf numFmtId="0" fontId="2" fillId="0" borderId="0" xfId="0" applyFont="1" applyBorder="1" applyAlignment="1">
      <alignment horizontal="center" vertical="center" shrinkToFit="1"/>
    </xf>
    <xf numFmtId="38" fontId="2" fillId="0" borderId="0" xfId="217" applyFont="1" applyAlignment="1">
      <alignment horizontal="left" vertical="center" shrinkToFit="1"/>
    </xf>
    <xf numFmtId="38" fontId="2" fillId="0" borderId="0" xfId="217" applyFont="1" applyAlignment="1">
      <alignment vertical="center" shrinkToFi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176" fontId="2" fillId="0" borderId="0" xfId="0" applyNumberFormat="1" applyFont="1" applyFill="1" applyAlignment="1">
      <alignment horizontal="left" vertical="center" shrinkToFit="1"/>
    </xf>
    <xf numFmtId="176" fontId="2" fillId="0" borderId="0" xfId="0" applyNumberFormat="1" applyFont="1" applyFill="1" applyBorder="1" applyAlignment="1">
      <alignment horizontal="left" vertical="center" shrinkToFit="1"/>
    </xf>
    <xf numFmtId="177" fontId="2" fillId="0" borderId="0" xfId="0" applyNumberFormat="1" applyFont="1" applyFill="1" applyAlignment="1">
      <alignment horizontal="left" vertical="center" shrinkToFit="1"/>
    </xf>
    <xf numFmtId="0" fontId="2" fillId="0" borderId="0" xfId="0" applyFont="1" applyBorder="1" applyAlignment="1">
      <alignment vertical="center" shrinkToFit="1"/>
    </xf>
    <xf numFmtId="0" fontId="8" fillId="59" borderId="0" xfId="0" applyFont="1" applyFill="1" applyBorder="1" applyAlignment="1">
      <alignment vertical="top"/>
    </xf>
    <xf numFmtId="0" fontId="8" fillId="59" borderId="0" xfId="0" applyFont="1" applyFill="1" applyBorder="1" applyAlignment="1">
      <alignment horizontal="center" vertical="top" wrapText="1"/>
    </xf>
    <xf numFmtId="0" fontId="8" fillId="0" borderId="0" xfId="0" applyFont="1" applyFill="1" applyBorder="1" applyAlignment="1">
      <alignment vertical="top" wrapText="1"/>
    </xf>
    <xf numFmtId="0" fontId="8" fillId="59" borderId="0" xfId="0" applyFont="1" applyFill="1" applyBorder="1" applyAlignment="1">
      <alignment horizontal="center" vertical="top"/>
    </xf>
    <xf numFmtId="177" fontId="8" fillId="59" borderId="0" xfId="0" applyNumberFormat="1" applyFont="1" applyFill="1" applyBorder="1" applyAlignment="1">
      <alignment vertical="top"/>
    </xf>
    <xf numFmtId="0" fontId="8" fillId="59" borderId="0" xfId="0" applyFont="1" applyFill="1" applyBorder="1" applyAlignment="1">
      <alignment horizontal="right" vertical="top"/>
    </xf>
    <xf numFmtId="0" fontId="9" fillId="59" borderId="0" xfId="0" applyFont="1" applyFill="1" applyBorder="1" applyAlignment="1">
      <alignment vertical="top" wrapText="1"/>
    </xf>
    <xf numFmtId="177" fontId="13" fillId="0" borderId="0" xfId="0" applyNumberFormat="1" applyFont="1" applyFill="1" applyBorder="1" applyAlignment="1">
      <alignment vertical="center" shrinkToFit="1"/>
    </xf>
    <xf numFmtId="179" fontId="2" fillId="0" borderId="0" xfId="0" applyNumberFormat="1" applyFont="1" applyFill="1" applyAlignment="1">
      <alignment vertical="center" shrinkToFit="1"/>
    </xf>
    <xf numFmtId="179" fontId="4" fillId="0" borderId="12" xfId="0" applyNumberFormat="1" applyFont="1" applyFill="1" applyBorder="1" applyAlignment="1">
      <alignment horizontal="right" vertical="center" shrinkToFit="1"/>
    </xf>
    <xf numFmtId="177" fontId="17" fillId="0"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center" shrinkToFit="1"/>
    </xf>
    <xf numFmtId="0" fontId="18" fillId="0" borderId="0" xfId="0" applyFont="1" applyFill="1" applyAlignment="1">
      <alignment vertical="center" shrinkToFit="1"/>
    </xf>
    <xf numFmtId="38" fontId="18" fillId="0" borderId="0" xfId="217" applyFont="1" applyFill="1" applyAlignment="1">
      <alignment vertical="center" shrinkToFit="1"/>
    </xf>
    <xf numFmtId="38" fontId="18" fillId="0" borderId="0" xfId="217" applyFont="1" applyFill="1" applyAlignment="1">
      <alignment horizontal="center" vertical="center" shrinkToFit="1"/>
    </xf>
    <xf numFmtId="0" fontId="18" fillId="0" borderId="0" xfId="0" applyFont="1" applyFill="1" applyBorder="1" applyAlignment="1">
      <alignment horizontal="right" vertical="center" shrinkToFit="1"/>
    </xf>
    <xf numFmtId="49" fontId="18" fillId="0" borderId="0" xfId="0" applyNumberFormat="1" applyFont="1" applyFill="1" applyBorder="1" applyAlignment="1">
      <alignment vertical="center" shrinkToFit="1"/>
    </xf>
    <xf numFmtId="0" fontId="23" fillId="0" borderId="0" xfId="0" applyFont="1" applyFill="1" applyAlignment="1">
      <alignment vertical="center" shrinkToFit="1"/>
    </xf>
    <xf numFmtId="49" fontId="18" fillId="0" borderId="0" xfId="0" applyNumberFormat="1" applyFont="1" applyFill="1" applyAlignment="1">
      <alignment horizontal="left" vertical="center" shrinkToFit="1"/>
    </xf>
    <xf numFmtId="0" fontId="15" fillId="0" borderId="0" xfId="0" applyFont="1" applyAlignment="1">
      <alignment vertical="center" shrinkToFit="1"/>
    </xf>
    <xf numFmtId="0" fontId="2" fillId="57" borderId="13" xfId="0" applyFont="1" applyFill="1" applyBorder="1" applyAlignment="1">
      <alignment horizontal="center" vertical="center" shrinkToFit="1"/>
    </xf>
    <xf numFmtId="0" fontId="2" fillId="57" borderId="14" xfId="0" applyFont="1" applyFill="1" applyBorder="1" applyAlignment="1">
      <alignment horizontal="center" vertical="center" shrinkToFit="1"/>
    </xf>
    <xf numFmtId="0" fontId="2" fillId="57" borderId="15" xfId="0" applyFont="1" applyFill="1" applyBorder="1" applyAlignment="1">
      <alignment horizontal="center" vertical="center" shrinkToFit="1"/>
    </xf>
    <xf numFmtId="0" fontId="2" fillId="57" borderId="16" xfId="0" applyFont="1" applyFill="1" applyBorder="1" applyAlignment="1">
      <alignment horizontal="center" vertical="center" shrinkToFit="1"/>
    </xf>
    <xf numFmtId="176" fontId="4" fillId="57" borderId="13" xfId="0" applyNumberFormat="1" applyFont="1" applyFill="1" applyBorder="1" applyAlignment="1">
      <alignment vertical="center" textRotation="255" shrinkToFit="1"/>
    </xf>
    <xf numFmtId="176" fontId="4" fillId="57" borderId="14" xfId="0" applyNumberFormat="1" applyFont="1" applyFill="1" applyBorder="1" applyAlignment="1">
      <alignment vertical="center" textRotation="255" shrinkToFit="1"/>
    </xf>
    <xf numFmtId="176" fontId="4" fillId="57" borderId="16" xfId="0" applyNumberFormat="1" applyFont="1" applyFill="1" applyBorder="1" applyAlignment="1">
      <alignment vertical="center" textRotation="255" shrinkToFit="1"/>
    </xf>
    <xf numFmtId="176" fontId="4" fillId="57" borderId="17" xfId="0" applyNumberFormat="1" applyFont="1" applyFill="1" applyBorder="1" applyAlignment="1">
      <alignment horizontal="center" vertical="center" textRotation="255" shrinkToFit="1"/>
    </xf>
    <xf numFmtId="176" fontId="4" fillId="57" borderId="17" xfId="0" applyNumberFormat="1" applyFont="1" applyFill="1" applyBorder="1" applyAlignment="1">
      <alignment vertical="center" textRotation="255" shrinkToFit="1"/>
    </xf>
    <xf numFmtId="177" fontId="18" fillId="57" borderId="14" xfId="0" applyNumberFormat="1" applyFont="1" applyFill="1" applyBorder="1" applyAlignment="1">
      <alignment horizontal="center" vertical="center" textRotation="255" shrinkToFit="1"/>
    </xf>
    <xf numFmtId="177" fontId="18" fillId="57" borderId="15" xfId="0" applyNumberFormat="1" applyFont="1" applyFill="1" applyBorder="1" applyAlignment="1">
      <alignment horizontal="center" vertical="center" textRotation="255" shrinkToFit="1"/>
    </xf>
    <xf numFmtId="177" fontId="18" fillId="57" borderId="13" xfId="0" applyNumberFormat="1" applyFont="1" applyFill="1" applyBorder="1" applyAlignment="1">
      <alignment horizontal="center" vertical="center" textRotation="255" shrinkToFit="1"/>
    </xf>
    <xf numFmtId="0" fontId="18" fillId="57" borderId="16" xfId="0" applyNumberFormat="1" applyFont="1" applyFill="1" applyBorder="1" applyAlignment="1">
      <alignment horizontal="center" vertical="center" textRotation="255" wrapText="1"/>
    </xf>
    <xf numFmtId="0" fontId="23" fillId="57" borderId="14" xfId="0" applyFont="1" applyFill="1" applyBorder="1" applyAlignment="1">
      <alignment vertical="center" textRotation="255" shrinkToFit="1"/>
    </xf>
    <xf numFmtId="0" fontId="23" fillId="57" borderId="14" xfId="0" applyFont="1" applyFill="1" applyBorder="1" applyAlignment="1">
      <alignment vertical="center" textRotation="255" wrapText="1" shrinkToFit="1"/>
    </xf>
    <xf numFmtId="177" fontId="18" fillId="0" borderId="0" xfId="0" applyNumberFormat="1" applyFont="1" applyFill="1" applyBorder="1" applyAlignment="1">
      <alignment horizontal="right"/>
    </xf>
    <xf numFmtId="177" fontId="17" fillId="0" borderId="0" xfId="0" applyNumberFormat="1" applyFont="1" applyFill="1" applyBorder="1" applyAlignment="1">
      <alignment horizontal="left" vertical="center" shrinkToFit="1"/>
    </xf>
    <xf numFmtId="0" fontId="21" fillId="0" borderId="0" xfId="0" applyFont="1" applyAlignment="1">
      <alignment vertical="center"/>
    </xf>
    <xf numFmtId="0" fontId="15" fillId="0" borderId="0" xfId="0" applyFont="1" applyBorder="1" applyAlignment="1">
      <alignment horizontal="center" vertical="center" shrinkToFit="1"/>
    </xf>
    <xf numFmtId="0" fontId="15" fillId="0" borderId="18" xfId="0" applyFont="1" applyBorder="1" applyAlignment="1">
      <alignment vertical="center" shrinkToFit="1"/>
    </xf>
    <xf numFmtId="38" fontId="15" fillId="0" borderId="0" xfId="217" applyFont="1" applyBorder="1" applyAlignment="1">
      <alignment vertical="center" shrinkToFit="1"/>
    </xf>
    <xf numFmtId="179" fontId="2" fillId="0" borderId="0" xfId="0" applyNumberFormat="1" applyFont="1" applyFill="1" applyAlignment="1">
      <alignment horizontal="left" vertical="center" shrinkToFit="1"/>
    </xf>
    <xf numFmtId="179" fontId="4" fillId="57" borderId="16" xfId="0" applyNumberFormat="1" applyFont="1" applyFill="1" applyBorder="1" applyAlignment="1">
      <alignment vertical="center" textRotation="255" shrinkToFit="1"/>
    </xf>
    <xf numFmtId="177" fontId="2" fillId="57" borderId="14" xfId="0" applyNumberFormat="1" applyFont="1" applyFill="1" applyBorder="1" applyAlignment="1">
      <alignment horizontal="center" vertical="center" shrinkToFit="1"/>
    </xf>
    <xf numFmtId="177" fontId="2" fillId="57" borderId="15" xfId="0" applyNumberFormat="1" applyFont="1" applyFill="1" applyBorder="1" applyAlignment="1">
      <alignment horizontal="center" vertical="center" shrinkToFit="1"/>
    </xf>
    <xf numFmtId="177" fontId="2" fillId="57" borderId="13" xfId="0" applyNumberFormat="1" applyFont="1" applyFill="1" applyBorder="1" applyAlignment="1">
      <alignment horizontal="center" vertical="center" shrinkToFit="1"/>
    </xf>
    <xf numFmtId="177" fontId="2" fillId="57" borderId="16" xfId="0" applyNumberFormat="1" applyFont="1" applyFill="1" applyBorder="1" applyAlignment="1">
      <alignment horizontal="center" vertical="center" shrinkToFit="1"/>
    </xf>
    <xf numFmtId="0" fontId="22" fillId="0" borderId="0" xfId="0" applyFont="1" applyAlignment="1">
      <alignment vertical="center" wrapText="1"/>
    </xf>
    <xf numFmtId="176" fontId="4" fillId="57" borderId="14" xfId="0" applyNumberFormat="1" applyFont="1" applyFill="1" applyBorder="1" applyAlignment="1">
      <alignment horizontal="center" vertical="center" textRotation="255" shrinkToFit="1"/>
    </xf>
    <xf numFmtId="49" fontId="10" fillId="0" borderId="19" xfId="0" applyNumberFormat="1" applyFont="1" applyFill="1" applyBorder="1" applyAlignment="1">
      <alignment horizontal="center" vertical="center"/>
    </xf>
    <xf numFmtId="0" fontId="8" fillId="0" borderId="0" xfId="0" applyFont="1" applyFill="1" applyBorder="1" applyAlignment="1">
      <alignment vertical="top"/>
    </xf>
    <xf numFmtId="177" fontId="4" fillId="0" borderId="0" xfId="0" applyNumberFormat="1" applyFont="1" applyFill="1" applyAlignment="1">
      <alignment vertical="center" shrinkToFit="1"/>
    </xf>
    <xf numFmtId="0" fontId="25" fillId="0" borderId="19" xfId="0" applyFont="1" applyFill="1" applyBorder="1" applyAlignment="1">
      <alignment horizontal="center" vertical="center" shrinkToFit="1"/>
    </xf>
    <xf numFmtId="177" fontId="2" fillId="0" borderId="0" xfId="271" applyNumberFormat="1" applyFont="1" applyFill="1" applyAlignment="1">
      <alignment vertical="center" shrinkToFit="1"/>
      <protection/>
    </xf>
    <xf numFmtId="0" fontId="25" fillId="0" borderId="19" xfId="0" applyFont="1" applyFill="1" applyBorder="1" applyAlignment="1">
      <alignment vertical="center" shrinkToFit="1"/>
    </xf>
    <xf numFmtId="176" fontId="2" fillId="0" borderId="0" xfId="0" applyNumberFormat="1" applyFont="1" applyFill="1" applyAlignment="1">
      <alignment vertical="center"/>
    </xf>
    <xf numFmtId="190" fontId="2" fillId="0" borderId="0" xfId="217" applyNumberFormat="1" applyFont="1" applyFill="1" applyAlignment="1">
      <alignment vertical="center" shrinkToFit="1"/>
    </xf>
    <xf numFmtId="0" fontId="11" fillId="0" borderId="0" xfId="0" applyFont="1" applyFill="1" applyBorder="1" applyAlignment="1">
      <alignment vertical="center"/>
    </xf>
    <xf numFmtId="0" fontId="2" fillId="0" borderId="0" xfId="0" applyNumberFormat="1" applyFont="1" applyFill="1" applyAlignment="1">
      <alignment vertical="center" shrinkToFit="1"/>
    </xf>
    <xf numFmtId="176" fontId="2" fillId="0" borderId="20" xfId="0" applyNumberFormat="1" applyFont="1" applyFill="1" applyBorder="1" applyAlignment="1">
      <alignment vertical="center" shrinkToFit="1"/>
    </xf>
    <xf numFmtId="177" fontId="2" fillId="0" borderId="0" xfId="0" applyNumberFormat="1" applyFont="1" applyFill="1" applyBorder="1" applyAlignment="1" applyProtection="1">
      <alignment vertical="center" shrinkToFit="1"/>
      <protection locked="0"/>
    </xf>
    <xf numFmtId="177" fontId="2" fillId="0" borderId="0" xfId="0" applyNumberFormat="1" applyFont="1" applyFill="1" applyAlignment="1">
      <alignment vertical="center"/>
    </xf>
    <xf numFmtId="177" fontId="27" fillId="0" borderId="0" xfId="0" applyNumberFormat="1" applyFont="1" applyFill="1" applyBorder="1" applyAlignment="1" applyProtection="1">
      <alignment horizontal="right" vertical="center" shrinkToFit="1"/>
      <protection locked="0"/>
    </xf>
    <xf numFmtId="49" fontId="24" fillId="0" borderId="21" xfId="0" applyNumberFormat="1" applyFont="1" applyFill="1" applyBorder="1" applyAlignment="1">
      <alignment horizontal="left" vertical="center" shrinkToFit="1"/>
    </xf>
    <xf numFmtId="0" fontId="25" fillId="0" borderId="0" xfId="0" applyFont="1" applyFill="1" applyAlignment="1">
      <alignment vertical="center" shrinkToFit="1"/>
    </xf>
    <xf numFmtId="49" fontId="24" fillId="0" borderId="22" xfId="0" applyNumberFormat="1" applyFont="1" applyFill="1" applyBorder="1" applyAlignment="1">
      <alignment horizontal="left" vertical="center" shrinkToFit="1"/>
    </xf>
    <xf numFmtId="181" fontId="25" fillId="0" borderId="19" xfId="0" applyNumberFormat="1" applyFont="1" applyFill="1" applyBorder="1" applyAlignment="1">
      <alignment horizontal="center" vertical="center" shrinkToFit="1"/>
    </xf>
    <xf numFmtId="181" fontId="25" fillId="0" borderId="19" xfId="0" applyNumberFormat="1" applyFont="1" applyFill="1" applyBorder="1" applyAlignment="1">
      <alignment horizontal="right" vertical="center" shrinkToFit="1"/>
    </xf>
    <xf numFmtId="176" fontId="25" fillId="0" borderId="19" xfId="0" applyNumberFormat="1" applyFont="1" applyFill="1" applyBorder="1" applyAlignment="1">
      <alignment horizontal="right" vertical="center" shrinkToFit="1"/>
    </xf>
    <xf numFmtId="177" fontId="25" fillId="0" borderId="19" xfId="0" applyNumberFormat="1" applyFont="1" applyFill="1" applyBorder="1" applyAlignment="1">
      <alignment horizontal="right" vertical="center" shrinkToFit="1"/>
    </xf>
    <xf numFmtId="38" fontId="25" fillId="0" borderId="19" xfId="217" applyFont="1" applyFill="1" applyBorder="1" applyAlignment="1">
      <alignment horizontal="center" vertical="center" shrinkToFit="1"/>
    </xf>
    <xf numFmtId="0" fontId="25" fillId="0" borderId="14" xfId="0" applyFont="1" applyFill="1" applyBorder="1" applyAlignment="1">
      <alignment horizontal="center" vertical="center" shrinkToFit="1"/>
    </xf>
    <xf numFmtId="49" fontId="24" fillId="0" borderId="13" xfId="0" applyNumberFormat="1" applyFont="1" applyFill="1" applyBorder="1" applyAlignment="1">
      <alignment horizontal="left" vertical="center" shrinkToFit="1"/>
    </xf>
    <xf numFmtId="38" fontId="25" fillId="0" borderId="14" xfId="217" applyFont="1" applyFill="1" applyBorder="1" applyAlignment="1">
      <alignment horizontal="center" vertical="center" shrinkToFit="1"/>
    </xf>
    <xf numFmtId="181" fontId="25" fillId="0" borderId="14" xfId="0" applyNumberFormat="1" applyFont="1" applyFill="1" applyBorder="1" applyAlignment="1">
      <alignment horizontal="center" vertical="center" shrinkToFit="1"/>
    </xf>
    <xf numFmtId="181" fontId="25" fillId="0" borderId="14" xfId="0" applyNumberFormat="1" applyFont="1" applyFill="1" applyBorder="1" applyAlignment="1">
      <alignment horizontal="right" vertical="center" shrinkToFit="1"/>
    </xf>
    <xf numFmtId="177" fontId="25" fillId="0" borderId="14" xfId="0" applyNumberFormat="1" applyFont="1" applyFill="1" applyBorder="1" applyAlignment="1">
      <alignment horizontal="right" vertical="center" shrinkToFit="1"/>
    </xf>
    <xf numFmtId="0" fontId="24" fillId="0" borderId="0" xfId="0" applyFont="1" applyFill="1" applyAlignment="1">
      <alignment vertical="center" shrinkToFit="1"/>
    </xf>
    <xf numFmtId="0" fontId="25" fillId="0" borderId="23" xfId="0" applyFont="1" applyFill="1" applyBorder="1" applyAlignment="1">
      <alignment vertical="center" shrinkToFit="1"/>
    </xf>
    <xf numFmtId="0" fontId="25" fillId="0" borderId="14" xfId="0" applyFont="1" applyFill="1" applyBorder="1" applyAlignment="1">
      <alignment vertical="center" shrinkToFit="1"/>
    </xf>
    <xf numFmtId="0" fontId="24" fillId="0" borderId="22" xfId="0" applyFont="1" applyFill="1" applyBorder="1" applyAlignment="1">
      <alignment horizontal="left" vertical="center" shrinkToFit="1"/>
    </xf>
    <xf numFmtId="0" fontId="23" fillId="0" borderId="0" xfId="0" applyFont="1" applyFill="1" applyBorder="1" applyAlignment="1">
      <alignment horizontal="right" vertical="top" shrinkToFit="1"/>
    </xf>
    <xf numFmtId="0" fontId="0" fillId="0" borderId="0" xfId="0" applyFont="1" applyAlignment="1">
      <alignment vertical="center"/>
    </xf>
    <xf numFmtId="177" fontId="18" fillId="57" borderId="17" xfId="0" applyNumberFormat="1" applyFont="1" applyFill="1" applyBorder="1" applyAlignment="1">
      <alignment horizontal="center" vertical="center" textRotation="255" shrinkToFit="1"/>
    </xf>
    <xf numFmtId="177" fontId="18" fillId="57" borderId="16" xfId="0" applyNumberFormat="1" applyFont="1" applyFill="1" applyBorder="1" applyAlignment="1">
      <alignment horizontal="center" vertical="center" textRotation="255" shrinkToFit="1"/>
    </xf>
    <xf numFmtId="0" fontId="31" fillId="0" borderId="19" xfId="0" applyFont="1" applyFill="1" applyBorder="1" applyAlignment="1">
      <alignment vertical="center"/>
    </xf>
    <xf numFmtId="49" fontId="31" fillId="0" borderId="19" xfId="0" applyNumberFormat="1" applyFont="1" applyFill="1" applyBorder="1" applyAlignment="1">
      <alignment horizontal="right" vertical="center"/>
    </xf>
    <xf numFmtId="3" fontId="31" fillId="0" borderId="19" xfId="0" applyNumberFormat="1" applyFont="1" applyFill="1" applyBorder="1" applyAlignment="1">
      <alignment horizontal="right" vertical="center"/>
    </xf>
    <xf numFmtId="177" fontId="31" fillId="0" borderId="19" xfId="0" applyNumberFormat="1" applyFont="1" applyFill="1" applyBorder="1" applyAlignment="1">
      <alignment horizontal="right" vertical="center"/>
    </xf>
    <xf numFmtId="0" fontId="31" fillId="0" borderId="19" xfId="0" applyFont="1" applyFill="1" applyBorder="1" applyAlignment="1">
      <alignment horizontal="right" vertical="center"/>
    </xf>
    <xf numFmtId="0" fontId="49" fillId="0" borderId="19" xfId="0" applyFont="1" applyFill="1" applyBorder="1" applyAlignment="1">
      <alignment horizontal="right" vertical="center"/>
    </xf>
    <xf numFmtId="177" fontId="49" fillId="0" borderId="19" xfId="0" applyNumberFormat="1" applyFont="1" applyFill="1" applyBorder="1" applyAlignment="1">
      <alignment horizontal="right" vertical="center"/>
    </xf>
    <xf numFmtId="3" fontId="49" fillId="0" borderId="19" xfId="0" applyNumberFormat="1" applyFont="1" applyFill="1" applyBorder="1" applyAlignment="1">
      <alignment horizontal="right" vertical="center"/>
    </xf>
    <xf numFmtId="49" fontId="10" fillId="0" borderId="19" xfId="0" applyNumberFormat="1" applyFont="1" applyFill="1" applyBorder="1" applyAlignment="1">
      <alignment vertical="center" wrapText="1"/>
    </xf>
    <xf numFmtId="49" fontId="10" fillId="0" borderId="24" xfId="0" applyNumberFormat="1" applyFont="1" applyFill="1" applyBorder="1" applyAlignment="1">
      <alignment horizontal="center" vertical="center"/>
    </xf>
    <xf numFmtId="0" fontId="31" fillId="0" borderId="14" xfId="0" applyFont="1" applyFill="1" applyBorder="1" applyAlignment="1">
      <alignment vertical="center"/>
    </xf>
    <xf numFmtId="49" fontId="31" fillId="0" borderId="14" xfId="0" applyNumberFormat="1" applyFont="1" applyFill="1" applyBorder="1" applyAlignment="1">
      <alignment horizontal="right" vertical="center"/>
    </xf>
    <xf numFmtId="0" fontId="49" fillId="0" borderId="14" xfId="0" applyFont="1" applyFill="1" applyBorder="1" applyAlignment="1">
      <alignment horizontal="right" vertical="center"/>
    </xf>
    <xf numFmtId="177" fontId="49" fillId="0" borderId="14" xfId="0" applyNumberFormat="1" applyFont="1" applyFill="1" applyBorder="1" applyAlignment="1">
      <alignment horizontal="right" vertical="center"/>
    </xf>
    <xf numFmtId="3" fontId="49" fillId="0" borderId="14" xfId="0" applyNumberFormat="1" applyFont="1" applyFill="1" applyBorder="1" applyAlignment="1">
      <alignment horizontal="right" vertical="center"/>
    </xf>
    <xf numFmtId="49" fontId="10" fillId="0" borderId="14" xfId="0" applyNumberFormat="1" applyFont="1" applyFill="1" applyBorder="1" applyAlignment="1">
      <alignment horizontal="center" vertical="center"/>
    </xf>
    <xf numFmtId="49" fontId="10" fillId="0" borderId="14" xfId="0" applyNumberFormat="1" applyFont="1" applyFill="1" applyBorder="1" applyAlignment="1">
      <alignment vertical="center" wrapText="1"/>
    </xf>
    <xf numFmtId="49" fontId="10" fillId="0" borderId="16" xfId="0" applyNumberFormat="1" applyFont="1" applyFill="1" applyBorder="1" applyAlignment="1">
      <alignment horizontal="center" vertical="center"/>
    </xf>
    <xf numFmtId="0" fontId="31" fillId="0" borderId="23" xfId="0" applyFont="1" applyFill="1" applyBorder="1" applyAlignment="1">
      <alignment vertical="center"/>
    </xf>
    <xf numFmtId="49" fontId="31" fillId="0" borderId="23" xfId="0" applyNumberFormat="1" applyFont="1" applyFill="1" applyBorder="1" applyAlignment="1">
      <alignment horizontal="right" vertical="center"/>
    </xf>
    <xf numFmtId="3" fontId="31" fillId="0" borderId="23" xfId="0" applyNumberFormat="1" applyFont="1" applyFill="1" applyBorder="1" applyAlignment="1">
      <alignment horizontal="right" vertical="center"/>
    </xf>
    <xf numFmtId="177" fontId="31" fillId="0" borderId="23" xfId="0" applyNumberFormat="1" applyFont="1" applyFill="1" applyBorder="1" applyAlignment="1">
      <alignment horizontal="right" vertical="center"/>
    </xf>
    <xf numFmtId="0" fontId="31" fillId="0" borderId="23" xfId="0" applyFont="1" applyFill="1" applyBorder="1" applyAlignment="1">
      <alignment horizontal="right" vertical="center"/>
    </xf>
    <xf numFmtId="49" fontId="10" fillId="0" borderId="23" xfId="0" applyNumberFormat="1" applyFont="1" applyFill="1" applyBorder="1" applyAlignment="1">
      <alignment vertical="center" wrapText="1"/>
    </xf>
    <xf numFmtId="0" fontId="25" fillId="0" borderId="24" xfId="0" applyFont="1" applyFill="1" applyBorder="1" applyAlignment="1">
      <alignment horizontal="center" vertical="center" shrinkToFit="1"/>
    </xf>
    <xf numFmtId="38" fontId="25" fillId="0" borderId="16" xfId="217" applyFont="1" applyFill="1" applyBorder="1" applyAlignment="1">
      <alignment horizontal="center" vertical="center" shrinkToFit="1"/>
    </xf>
    <xf numFmtId="177" fontId="25" fillId="0" borderId="25" xfId="217" applyNumberFormat="1" applyFont="1" applyFill="1" applyBorder="1" applyAlignment="1">
      <alignment vertical="center" shrinkToFit="1"/>
    </xf>
    <xf numFmtId="177" fontId="25" fillId="0" borderId="26" xfId="217" applyNumberFormat="1" applyFont="1" applyFill="1" applyBorder="1" applyAlignment="1">
      <alignment vertical="center" shrinkToFit="1"/>
    </xf>
    <xf numFmtId="177" fontId="15" fillId="0" borderId="0" xfId="0" applyNumberFormat="1" applyFont="1" applyFill="1" applyAlignment="1">
      <alignment horizontal="left" vertical="center" shrinkToFit="1"/>
    </xf>
    <xf numFmtId="177" fontId="25" fillId="0" borderId="0" xfId="0" applyNumberFormat="1" applyFont="1" applyFill="1" applyAlignment="1">
      <alignment horizontal="left" vertical="center" shrinkToFit="1"/>
    </xf>
    <xf numFmtId="0" fontId="11" fillId="57" borderId="14" xfId="0" applyFont="1" applyFill="1" applyBorder="1" applyAlignment="1">
      <alignment horizontal="center" vertical="center" wrapText="1"/>
    </xf>
    <xf numFmtId="177" fontId="11" fillId="57" borderId="14" xfId="0" applyNumberFormat="1" applyFont="1" applyFill="1" applyBorder="1" applyAlignment="1">
      <alignment horizontal="center" vertical="center" wrapText="1"/>
    </xf>
    <xf numFmtId="0" fontId="14" fillId="57" borderId="14" xfId="0" applyFont="1" applyFill="1" applyBorder="1" applyAlignment="1">
      <alignment horizontal="center" vertical="center" wrapText="1"/>
    </xf>
    <xf numFmtId="0" fontId="9" fillId="59" borderId="0" xfId="0" applyFont="1" applyFill="1" applyBorder="1" applyAlignment="1">
      <alignment vertical="center"/>
    </xf>
    <xf numFmtId="177" fontId="15" fillId="0" borderId="0" xfId="0" applyNumberFormat="1" applyFont="1" applyFill="1" applyBorder="1" applyAlignment="1">
      <alignment vertical="center" shrinkToFit="1"/>
    </xf>
    <xf numFmtId="177" fontId="15" fillId="0" borderId="0" xfId="0" applyNumberFormat="1" applyFont="1" applyFill="1" applyAlignment="1">
      <alignment vertical="center" shrinkToFit="1"/>
    </xf>
    <xf numFmtId="177" fontId="15" fillId="0" borderId="0" xfId="0" applyNumberFormat="1" applyFont="1" applyFill="1" applyAlignment="1">
      <alignment horizontal="center" vertical="center" shrinkToFit="1"/>
    </xf>
    <xf numFmtId="38" fontId="25" fillId="0" borderId="0" xfId="217" applyFont="1" applyFill="1" applyBorder="1" applyAlignment="1">
      <alignment vertical="center" shrinkToFit="1"/>
    </xf>
    <xf numFmtId="177" fontId="25" fillId="0" borderId="0" xfId="0" applyNumberFormat="1" applyFont="1" applyFill="1" applyBorder="1" applyAlignment="1">
      <alignment vertical="center" shrinkToFit="1"/>
    </xf>
    <xf numFmtId="38" fontId="25" fillId="0" borderId="0" xfId="217" applyFont="1" applyFill="1" applyAlignment="1">
      <alignment horizontal="right" vertical="center" shrinkToFit="1"/>
    </xf>
    <xf numFmtId="177" fontId="25" fillId="0" borderId="0" xfId="0" applyNumberFormat="1" applyFont="1" applyFill="1" applyAlignment="1">
      <alignment horizontal="center" vertical="center" shrinkToFit="1"/>
    </xf>
    <xf numFmtId="177" fontId="32" fillId="0" borderId="0" xfId="0" applyNumberFormat="1" applyFont="1" applyFill="1" applyBorder="1" applyAlignment="1">
      <alignment vertical="center"/>
    </xf>
    <xf numFmtId="49" fontId="10" fillId="0" borderId="27"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38" fontId="15" fillId="57" borderId="14" xfId="217" applyFont="1" applyFill="1" applyBorder="1" applyAlignment="1">
      <alignment horizontal="center" vertical="center" shrinkToFit="1"/>
    </xf>
    <xf numFmtId="177" fontId="15" fillId="57" borderId="14" xfId="0" applyNumberFormat="1" applyFont="1" applyFill="1" applyBorder="1" applyAlignment="1">
      <alignment horizontal="center" vertical="center" shrinkToFit="1"/>
    </xf>
    <xf numFmtId="181" fontId="25" fillId="59" borderId="19" xfId="0" applyNumberFormat="1" applyFont="1" applyFill="1" applyBorder="1" applyAlignment="1">
      <alignment horizontal="center" vertical="center" shrinkToFit="1"/>
    </xf>
    <xf numFmtId="181" fontId="25" fillId="59" borderId="19" xfId="0" applyNumberFormat="1" applyFont="1" applyFill="1" applyBorder="1" applyAlignment="1">
      <alignment horizontal="right" vertical="center" shrinkToFit="1"/>
    </xf>
    <xf numFmtId="176" fontId="25" fillId="59" borderId="19" xfId="0" applyNumberFormat="1" applyFont="1" applyFill="1" applyBorder="1" applyAlignment="1">
      <alignment horizontal="right" vertical="center" shrinkToFit="1"/>
    </xf>
    <xf numFmtId="177" fontId="25" fillId="59" borderId="19" xfId="0" applyNumberFormat="1" applyFont="1" applyFill="1" applyBorder="1" applyAlignment="1">
      <alignment horizontal="right" vertical="center" shrinkToFit="1"/>
    </xf>
    <xf numFmtId="177" fontId="25" fillId="59" borderId="19" xfId="0" applyNumberFormat="1" applyFont="1" applyFill="1" applyBorder="1" applyAlignment="1">
      <alignment vertical="center" shrinkToFit="1"/>
    </xf>
    <xf numFmtId="3" fontId="25" fillId="59" borderId="19" xfId="187" applyNumberFormat="1" applyFont="1" applyFill="1" applyBorder="1" applyAlignment="1">
      <alignment horizontal="right" vertical="center" shrinkToFit="1"/>
    </xf>
    <xf numFmtId="181" fontId="25" fillId="59" borderId="14" xfId="0" applyNumberFormat="1" applyFont="1" applyFill="1" applyBorder="1" applyAlignment="1">
      <alignment horizontal="center" vertical="center" shrinkToFit="1"/>
    </xf>
    <xf numFmtId="181" fontId="25" fillId="59" borderId="14" xfId="0" applyNumberFormat="1" applyFont="1" applyFill="1" applyBorder="1" applyAlignment="1">
      <alignment horizontal="right" vertical="center" shrinkToFit="1"/>
    </xf>
    <xf numFmtId="176" fontId="25" fillId="59" borderId="14" xfId="0" applyNumberFormat="1" applyFont="1" applyFill="1" applyBorder="1" applyAlignment="1">
      <alignment horizontal="right" vertical="center" shrinkToFit="1"/>
    </xf>
    <xf numFmtId="176" fontId="25" fillId="59" borderId="14" xfId="0" applyNumberFormat="1" applyFont="1" applyFill="1" applyBorder="1" applyAlignment="1">
      <alignment horizontal="center" vertical="center" shrinkToFit="1"/>
    </xf>
    <xf numFmtId="177" fontId="25" fillId="59" borderId="19" xfId="0" applyNumberFormat="1" applyFont="1" applyFill="1" applyBorder="1" applyAlignment="1">
      <alignment horizontal="center" vertical="center" shrinkToFit="1"/>
    </xf>
    <xf numFmtId="49" fontId="31"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28" fillId="0" borderId="0" xfId="0" applyFont="1" applyAlignment="1">
      <alignment vertical="center"/>
    </xf>
    <xf numFmtId="0" fontId="28" fillId="0" borderId="0" xfId="0" applyFont="1" applyAlignment="1">
      <alignment vertical="center" shrinkToFit="1"/>
    </xf>
    <xf numFmtId="0" fontId="28" fillId="0" borderId="0" xfId="0" applyFont="1" applyFill="1" applyAlignment="1">
      <alignment vertical="center" shrinkToFit="1"/>
    </xf>
    <xf numFmtId="177" fontId="33" fillId="0" borderId="0" xfId="0" applyNumberFormat="1" applyFont="1" applyFill="1" applyAlignment="1">
      <alignment vertical="center" shrinkToFit="1"/>
    </xf>
    <xf numFmtId="0" fontId="34" fillId="0" borderId="0" xfId="0" applyFont="1" applyAlignment="1">
      <alignment vertical="center"/>
    </xf>
    <xf numFmtId="0" fontId="35" fillId="0" borderId="0" xfId="0" applyFont="1" applyAlignment="1">
      <alignment vertical="center" shrinkToFit="1"/>
    </xf>
    <xf numFmtId="0" fontId="36" fillId="0" borderId="0" xfId="0" applyFont="1" applyFill="1" applyAlignment="1">
      <alignment vertical="center" shrinkToFit="1"/>
    </xf>
    <xf numFmtId="0" fontId="37" fillId="0" borderId="0" xfId="0" applyFont="1" applyAlignment="1">
      <alignment vertical="center"/>
    </xf>
    <xf numFmtId="0" fontId="38" fillId="0" borderId="0" xfId="0" applyFont="1" applyAlignment="1">
      <alignment vertical="center" shrinkToFit="1"/>
    </xf>
    <xf numFmtId="0" fontId="20" fillId="0" borderId="0" xfId="0" applyFont="1" applyFill="1" applyAlignment="1">
      <alignment vertical="center" shrinkToFit="1"/>
    </xf>
    <xf numFmtId="177" fontId="39" fillId="0" borderId="0" xfId="0" applyNumberFormat="1" applyFont="1" applyFill="1" applyAlignment="1">
      <alignment vertical="center" shrinkToFit="1"/>
    </xf>
    <xf numFmtId="0" fontId="40" fillId="0" borderId="0" xfId="0" applyFont="1" applyFill="1" applyBorder="1" applyAlignment="1">
      <alignment vertical="top"/>
    </xf>
    <xf numFmtId="0" fontId="39" fillId="0" borderId="0" xfId="0" applyFont="1" applyAlignment="1">
      <alignment vertical="center" shrinkToFit="1"/>
    </xf>
    <xf numFmtId="0" fontId="41" fillId="0" borderId="0" xfId="0" applyFont="1" applyFill="1" applyAlignment="1">
      <alignment vertical="center" shrinkToFit="1"/>
    </xf>
    <xf numFmtId="177" fontId="25" fillId="59" borderId="14" xfId="0" applyNumberFormat="1" applyFont="1" applyFill="1" applyBorder="1" applyAlignment="1">
      <alignment horizontal="right" vertical="center" shrinkToFit="1"/>
    </xf>
    <xf numFmtId="176" fontId="25" fillId="59" borderId="19" xfId="0" applyNumberFormat="1" applyFont="1" applyFill="1" applyBorder="1" applyAlignment="1">
      <alignment vertical="center" shrinkToFit="1"/>
    </xf>
    <xf numFmtId="38" fontId="18" fillId="0" borderId="0" xfId="217" applyFont="1" applyFill="1" applyBorder="1" applyAlignment="1">
      <alignment vertical="center" wrapText="1" shrinkToFit="1"/>
    </xf>
    <xf numFmtId="49" fontId="10" fillId="59" borderId="21" xfId="0" applyNumberFormat="1" applyFont="1" applyFill="1" applyBorder="1" applyAlignment="1">
      <alignment horizontal="center" vertical="center"/>
    </xf>
    <xf numFmtId="49" fontId="11" fillId="59" borderId="22" xfId="0" applyNumberFormat="1" applyFont="1" applyFill="1" applyBorder="1" applyAlignment="1">
      <alignment horizontal="center" vertical="center"/>
    </xf>
    <xf numFmtId="0" fontId="25" fillId="59" borderId="19" xfId="0" applyFont="1" applyFill="1" applyBorder="1" applyAlignment="1">
      <alignment vertical="center" shrinkToFit="1"/>
    </xf>
    <xf numFmtId="0" fontId="25" fillId="59" borderId="24" xfId="0" applyFont="1" applyFill="1" applyBorder="1" applyAlignment="1">
      <alignment horizontal="center" vertical="center" shrinkToFit="1"/>
    </xf>
    <xf numFmtId="177" fontId="25" fillId="59" borderId="25" xfId="217" applyNumberFormat="1" applyFont="1" applyFill="1" applyBorder="1" applyAlignment="1">
      <alignment vertical="center" shrinkToFit="1"/>
    </xf>
    <xf numFmtId="179" fontId="25" fillId="59" borderId="19" xfId="0" applyNumberFormat="1" applyFont="1" applyFill="1" applyBorder="1" applyAlignment="1">
      <alignment horizontal="right" vertical="center" shrinkToFit="1"/>
    </xf>
    <xf numFmtId="0" fontId="25" fillId="59" borderId="14" xfId="0" applyFont="1" applyFill="1" applyBorder="1" applyAlignment="1">
      <alignment vertical="center" shrinkToFit="1"/>
    </xf>
    <xf numFmtId="38" fontId="25" fillId="59" borderId="14" xfId="217" applyFont="1" applyFill="1" applyBorder="1" applyAlignment="1">
      <alignment horizontal="center" vertical="center" shrinkToFit="1"/>
    </xf>
    <xf numFmtId="0" fontId="25" fillId="59" borderId="14" xfId="0" applyFont="1" applyFill="1" applyBorder="1" applyAlignment="1">
      <alignment horizontal="center" vertical="center" shrinkToFit="1"/>
    </xf>
    <xf numFmtId="0" fontId="25" fillId="59" borderId="16" xfId="0" applyFont="1" applyFill="1" applyBorder="1" applyAlignment="1">
      <alignment horizontal="center" vertical="center" shrinkToFit="1"/>
    </xf>
    <xf numFmtId="177" fontId="25" fillId="59" borderId="26" xfId="217" applyNumberFormat="1" applyFont="1" applyFill="1" applyBorder="1" applyAlignment="1">
      <alignment vertical="center" shrinkToFit="1"/>
    </xf>
    <xf numFmtId="179" fontId="25" fillId="59" borderId="14" xfId="0" applyNumberFormat="1" applyFont="1" applyFill="1" applyBorder="1" applyAlignment="1">
      <alignment horizontal="right" vertical="center" shrinkToFit="1"/>
    </xf>
    <xf numFmtId="179" fontId="4" fillId="0" borderId="28" xfId="0" applyNumberFormat="1" applyFont="1" applyFill="1" applyBorder="1" applyAlignment="1">
      <alignment horizontal="right" vertical="center" shrinkToFit="1"/>
    </xf>
    <xf numFmtId="179" fontId="4" fillId="0" borderId="29" xfId="0" applyNumberFormat="1" applyFont="1" applyFill="1" applyBorder="1" applyAlignment="1">
      <alignment horizontal="right" vertical="center" shrinkToFit="1"/>
    </xf>
    <xf numFmtId="179" fontId="4" fillId="0" borderId="30" xfId="0" applyNumberFormat="1" applyFont="1" applyFill="1" applyBorder="1" applyAlignment="1">
      <alignment horizontal="right" vertical="center" shrinkToFit="1"/>
    </xf>
    <xf numFmtId="179" fontId="4" fillId="0" borderId="31" xfId="0" applyNumberFormat="1" applyFont="1" applyFill="1" applyBorder="1" applyAlignment="1">
      <alignment horizontal="right" vertical="center" shrinkToFit="1"/>
    </xf>
    <xf numFmtId="49" fontId="10" fillId="60" borderId="19" xfId="0" applyNumberFormat="1" applyFont="1" applyFill="1" applyBorder="1" applyAlignment="1">
      <alignment vertical="center" wrapText="1"/>
    </xf>
    <xf numFmtId="38" fontId="8" fillId="59" borderId="0" xfId="0" applyNumberFormat="1" applyFont="1" applyFill="1" applyBorder="1" applyAlignment="1">
      <alignment vertical="top"/>
    </xf>
    <xf numFmtId="38" fontId="11" fillId="57" borderId="14" xfId="0" applyNumberFormat="1" applyFont="1" applyFill="1" applyBorder="1" applyAlignment="1">
      <alignment horizontal="center" vertical="center" wrapText="1"/>
    </xf>
    <xf numFmtId="0" fontId="11" fillId="57" borderId="15" xfId="0" applyFont="1" applyFill="1" applyBorder="1" applyAlignment="1">
      <alignment horizontal="center" vertical="center" wrapText="1"/>
    </xf>
    <xf numFmtId="177" fontId="2" fillId="60" borderId="0" xfId="0" applyNumberFormat="1" applyFont="1" applyFill="1" applyAlignment="1">
      <alignment vertical="center" shrinkToFit="1"/>
    </xf>
    <xf numFmtId="177" fontId="27" fillId="60" borderId="0" xfId="0" applyNumberFormat="1" applyFont="1" applyFill="1" applyAlignment="1">
      <alignment vertical="center" shrinkToFit="1"/>
    </xf>
    <xf numFmtId="0" fontId="2" fillId="60" borderId="0" xfId="0" applyFont="1" applyFill="1" applyAlignment="1">
      <alignment vertical="center" shrinkToFit="1"/>
    </xf>
    <xf numFmtId="176" fontId="2" fillId="60" borderId="0" xfId="0" applyNumberFormat="1" applyFont="1" applyFill="1" applyAlignment="1">
      <alignment vertical="center" shrinkToFit="1"/>
    </xf>
    <xf numFmtId="177" fontId="4" fillId="60" borderId="0" xfId="0" applyNumberFormat="1" applyFont="1" applyFill="1" applyAlignment="1">
      <alignment vertical="center" shrinkToFit="1"/>
    </xf>
    <xf numFmtId="0" fontId="0" fillId="59" borderId="0" xfId="0" applyFill="1" applyAlignment="1">
      <alignment vertical="center"/>
    </xf>
    <xf numFmtId="176" fontId="4" fillId="59" borderId="24" xfId="0" applyNumberFormat="1" applyFont="1" applyFill="1" applyBorder="1" applyAlignment="1">
      <alignment horizontal="left" vertical="center" shrinkToFit="1"/>
    </xf>
    <xf numFmtId="176" fontId="4" fillId="59" borderId="32" xfId="0" applyNumberFormat="1" applyFont="1" applyFill="1" applyBorder="1" applyAlignment="1">
      <alignment horizontal="left" vertical="center" shrinkToFit="1"/>
    </xf>
    <xf numFmtId="49" fontId="10" fillId="59" borderId="23" xfId="0" applyNumberFormat="1" applyFont="1" applyFill="1" applyBorder="1" applyAlignment="1">
      <alignment vertical="center" wrapText="1"/>
    </xf>
    <xf numFmtId="0" fontId="31" fillId="59" borderId="23" xfId="0" applyFont="1" applyFill="1" applyBorder="1" applyAlignment="1">
      <alignment vertical="center"/>
    </xf>
    <xf numFmtId="49" fontId="31" fillId="59" borderId="23" xfId="0" applyNumberFormat="1" applyFont="1" applyFill="1" applyBorder="1" applyAlignment="1">
      <alignment horizontal="right" vertical="center"/>
    </xf>
    <xf numFmtId="3" fontId="31" fillId="59" borderId="23" xfId="0" applyNumberFormat="1" applyFont="1" applyFill="1" applyBorder="1" applyAlignment="1">
      <alignment horizontal="right" vertical="center"/>
    </xf>
    <xf numFmtId="38" fontId="31" fillId="59" borderId="23" xfId="0" applyNumberFormat="1" applyFont="1" applyFill="1" applyBorder="1" applyAlignment="1">
      <alignment horizontal="right" vertical="center"/>
    </xf>
    <xf numFmtId="0" fontId="31" fillId="59" borderId="23" xfId="0" applyFont="1" applyFill="1" applyBorder="1" applyAlignment="1">
      <alignment horizontal="right" vertical="center"/>
    </xf>
    <xf numFmtId="49" fontId="10" fillId="59" borderId="23" xfId="0" applyNumberFormat="1" applyFont="1" applyFill="1" applyBorder="1" applyAlignment="1">
      <alignment horizontal="center" vertical="center"/>
    </xf>
    <xf numFmtId="49" fontId="10" fillId="59" borderId="19" xfId="0" applyNumberFormat="1" applyFont="1" applyFill="1" applyBorder="1" applyAlignment="1">
      <alignment vertical="center" wrapText="1"/>
    </xf>
    <xf numFmtId="0" fontId="31" fillId="59" borderId="19" xfId="0" applyFont="1" applyFill="1" applyBorder="1" applyAlignment="1">
      <alignment vertical="center"/>
    </xf>
    <xf numFmtId="49" fontId="31" fillId="59" borderId="19" xfId="0" applyNumberFormat="1" applyFont="1" applyFill="1" applyBorder="1" applyAlignment="1">
      <alignment horizontal="right" vertical="center"/>
    </xf>
    <xf numFmtId="0" fontId="31" fillId="59" borderId="19" xfId="0" applyFont="1" applyFill="1" applyBorder="1" applyAlignment="1">
      <alignment horizontal="right" vertical="center"/>
    </xf>
    <xf numFmtId="38" fontId="31" fillId="59" borderId="19" xfId="0" applyNumberFormat="1" applyFont="1" applyFill="1" applyBorder="1" applyAlignment="1">
      <alignment horizontal="right" vertical="center"/>
    </xf>
    <xf numFmtId="49" fontId="10" fillId="59" borderId="19" xfId="0" applyNumberFormat="1" applyFont="1" applyFill="1" applyBorder="1" applyAlignment="1">
      <alignment horizontal="center" vertical="center"/>
    </xf>
    <xf numFmtId="3" fontId="31" fillId="59" borderId="19" xfId="0" applyNumberFormat="1" applyFont="1" applyFill="1" applyBorder="1" applyAlignment="1">
      <alignment horizontal="right" vertical="center"/>
    </xf>
    <xf numFmtId="0" fontId="49" fillId="59" borderId="19" xfId="0" applyFont="1" applyFill="1" applyBorder="1" applyAlignment="1">
      <alignment horizontal="right" vertical="center"/>
    </xf>
    <xf numFmtId="38" fontId="49" fillId="59" borderId="19" xfId="0" applyNumberFormat="1" applyFont="1" applyFill="1" applyBorder="1" applyAlignment="1">
      <alignment horizontal="right" vertical="center"/>
    </xf>
    <xf numFmtId="3" fontId="49" fillId="59" borderId="19" xfId="0" applyNumberFormat="1" applyFont="1" applyFill="1" applyBorder="1" applyAlignment="1">
      <alignment horizontal="right" vertical="center"/>
    </xf>
    <xf numFmtId="49" fontId="10" fillId="59" borderId="24" xfId="0" applyNumberFormat="1" applyFont="1" applyFill="1" applyBorder="1" applyAlignment="1">
      <alignment horizontal="center" vertical="center"/>
    </xf>
    <xf numFmtId="49" fontId="10" fillId="59" borderId="14" xfId="0" applyNumberFormat="1" applyFont="1" applyFill="1" applyBorder="1" applyAlignment="1">
      <alignment vertical="center" wrapText="1"/>
    </xf>
    <xf numFmtId="0" fontId="31" fillId="59" borderId="14" xfId="0" applyFont="1" applyFill="1" applyBorder="1" applyAlignment="1">
      <alignment vertical="center"/>
    </xf>
    <xf numFmtId="49" fontId="31" fillId="59" borderId="14" xfId="0" applyNumberFormat="1" applyFont="1" applyFill="1" applyBorder="1" applyAlignment="1">
      <alignment horizontal="right" vertical="center"/>
    </xf>
    <xf numFmtId="0" fontId="49" fillId="59" borderId="14" xfId="0" applyFont="1" applyFill="1" applyBorder="1" applyAlignment="1">
      <alignment horizontal="right" vertical="center"/>
    </xf>
    <xf numFmtId="3" fontId="49" fillId="59" borderId="14" xfId="0" applyNumberFormat="1" applyFont="1" applyFill="1" applyBorder="1" applyAlignment="1">
      <alignment horizontal="right" vertical="center"/>
    </xf>
    <xf numFmtId="49" fontId="10" fillId="59" borderId="14" xfId="0" applyNumberFormat="1" applyFont="1" applyFill="1" applyBorder="1" applyAlignment="1">
      <alignment horizontal="center" vertical="center"/>
    </xf>
    <xf numFmtId="49" fontId="10" fillId="59" borderId="16" xfId="0" applyNumberFormat="1" applyFont="1" applyFill="1" applyBorder="1" applyAlignment="1">
      <alignment horizontal="center" vertical="center"/>
    </xf>
    <xf numFmtId="0" fontId="2" fillId="59" borderId="19" xfId="0" applyFont="1" applyFill="1" applyBorder="1" applyAlignment="1">
      <alignment vertical="center" shrinkToFit="1"/>
    </xf>
    <xf numFmtId="0" fontId="2" fillId="59" borderId="19" xfId="0" applyFont="1" applyFill="1" applyBorder="1" applyAlignment="1">
      <alignment horizontal="center" vertical="center" shrinkToFit="1"/>
    </xf>
    <xf numFmtId="0" fontId="15" fillId="0" borderId="0" xfId="0" applyFont="1" applyBorder="1" applyAlignment="1">
      <alignment vertical="center" shrinkToFit="1"/>
    </xf>
    <xf numFmtId="0" fontId="15" fillId="59" borderId="33" xfId="0" applyFont="1" applyFill="1" applyBorder="1" applyAlignment="1">
      <alignment horizontal="center" vertical="center" shrinkToFit="1"/>
    </xf>
    <xf numFmtId="0" fontId="15" fillId="59" borderId="34" xfId="0" applyFont="1" applyFill="1" applyBorder="1" applyAlignment="1">
      <alignment horizontal="center" vertical="center" shrinkToFit="1"/>
    </xf>
    <xf numFmtId="0" fontId="15" fillId="59" borderId="35" xfId="0" applyFont="1" applyFill="1" applyBorder="1" applyAlignment="1">
      <alignment vertical="center" shrinkToFit="1"/>
    </xf>
    <xf numFmtId="0" fontId="15" fillId="59" borderId="36" xfId="0" applyFont="1" applyFill="1" applyBorder="1" applyAlignment="1">
      <alignment horizontal="center" vertical="center" shrinkToFit="1"/>
    </xf>
    <xf numFmtId="0" fontId="15" fillId="59" borderId="37" xfId="0" applyFont="1" applyFill="1" applyBorder="1" applyAlignment="1">
      <alignment vertical="center" shrinkToFit="1"/>
    </xf>
    <xf numFmtId="0" fontId="15" fillId="59" borderId="21" xfId="0" applyFont="1" applyFill="1" applyBorder="1" applyAlignment="1">
      <alignment horizontal="center" vertical="center" shrinkToFit="1"/>
    </xf>
    <xf numFmtId="0" fontId="15" fillId="59" borderId="23" xfId="0" applyFont="1" applyFill="1" applyBorder="1" applyAlignment="1">
      <alignment vertical="center" shrinkToFit="1"/>
    </xf>
    <xf numFmtId="38" fontId="15" fillId="59" borderId="38" xfId="217" applyFont="1" applyFill="1" applyBorder="1" applyAlignment="1">
      <alignment horizontal="right" vertical="center" shrinkToFit="1"/>
    </xf>
    <xf numFmtId="3" fontId="15" fillId="59" borderId="38" xfId="0" applyNumberFormat="1" applyFont="1" applyFill="1" applyBorder="1" applyAlignment="1">
      <alignment horizontal="center" vertical="center" shrinkToFit="1"/>
    </xf>
    <xf numFmtId="38" fontId="15" fillId="59" borderId="23" xfId="217" applyFont="1" applyFill="1" applyBorder="1" applyAlignment="1">
      <alignment vertical="center" shrinkToFit="1"/>
    </xf>
    <xf numFmtId="38" fontId="15" fillId="59" borderId="27" xfId="217" applyFont="1" applyFill="1" applyBorder="1" applyAlignment="1">
      <alignment vertical="center" shrinkToFit="1"/>
    </xf>
    <xf numFmtId="38" fontId="15" fillId="59" borderId="38" xfId="217" applyFont="1" applyFill="1" applyBorder="1" applyAlignment="1">
      <alignment vertical="center" shrinkToFit="1"/>
    </xf>
    <xf numFmtId="0" fontId="15" fillId="59" borderId="38" xfId="0" applyFont="1" applyFill="1" applyBorder="1" applyAlignment="1">
      <alignment horizontal="center" vertical="center" shrinkToFit="1"/>
    </xf>
    <xf numFmtId="0" fontId="15" fillId="59" borderId="23" xfId="0" applyFont="1" applyFill="1" applyBorder="1" applyAlignment="1">
      <alignment horizontal="center" vertical="center" shrinkToFit="1"/>
    </xf>
    <xf numFmtId="0" fontId="15" fillId="59" borderId="27" xfId="0" applyFont="1" applyFill="1" applyBorder="1" applyAlignment="1">
      <alignment horizontal="center" vertical="center" shrinkToFit="1"/>
    </xf>
    <xf numFmtId="0" fontId="15" fillId="59" borderId="22" xfId="0" applyFont="1" applyFill="1" applyBorder="1" applyAlignment="1">
      <alignment horizontal="center" vertical="center" shrinkToFit="1"/>
    </xf>
    <xf numFmtId="0" fontId="15" fillId="59" borderId="19" xfId="0" applyFont="1" applyFill="1" applyBorder="1" applyAlignment="1">
      <alignment vertical="center" shrinkToFit="1"/>
    </xf>
    <xf numFmtId="38" fontId="15" fillId="59" borderId="39" xfId="217" applyFont="1" applyFill="1" applyBorder="1" applyAlignment="1">
      <alignment horizontal="right" vertical="center" shrinkToFit="1"/>
    </xf>
    <xf numFmtId="3" fontId="15" fillId="59" borderId="39" xfId="0" applyNumberFormat="1" applyFont="1" applyFill="1" applyBorder="1" applyAlignment="1">
      <alignment horizontal="center" vertical="center" shrinkToFit="1"/>
    </xf>
    <xf numFmtId="38" fontId="15" fillId="59" borderId="19" xfId="217" applyFont="1" applyFill="1" applyBorder="1" applyAlignment="1">
      <alignment horizontal="center" vertical="center" shrinkToFit="1"/>
    </xf>
    <xf numFmtId="38" fontId="15" fillId="59" borderId="19" xfId="217" applyFont="1" applyFill="1" applyBorder="1" applyAlignment="1">
      <alignment vertical="center" shrinkToFit="1"/>
    </xf>
    <xf numFmtId="38" fontId="15" fillId="59" borderId="24" xfId="217" applyFont="1" applyFill="1" applyBorder="1" applyAlignment="1">
      <alignment vertical="center" shrinkToFit="1"/>
    </xf>
    <xf numFmtId="38" fontId="15" fillId="59" borderId="39" xfId="217" applyFont="1" applyFill="1" applyBorder="1" applyAlignment="1">
      <alignment vertical="center" shrinkToFit="1"/>
    </xf>
    <xf numFmtId="38" fontId="15" fillId="59" borderId="24" xfId="217" applyFont="1" applyFill="1" applyBorder="1" applyAlignment="1">
      <alignment horizontal="center" vertical="center" shrinkToFit="1"/>
    </xf>
    <xf numFmtId="0" fontId="15" fillId="59" borderId="39" xfId="0" applyFont="1" applyFill="1" applyBorder="1" applyAlignment="1">
      <alignment horizontal="center" vertical="center" shrinkToFit="1"/>
    </xf>
    <xf numFmtId="0" fontId="15" fillId="59" borderId="19" xfId="0" applyFont="1" applyFill="1" applyBorder="1" applyAlignment="1">
      <alignment horizontal="center" vertical="center" shrinkToFit="1"/>
    </xf>
    <xf numFmtId="0" fontId="15" fillId="59" borderId="24" xfId="0" applyFont="1" applyFill="1" applyBorder="1" applyAlignment="1">
      <alignment horizontal="center" vertical="center" shrinkToFit="1"/>
    </xf>
    <xf numFmtId="0" fontId="15" fillId="59" borderId="24" xfId="0" applyFont="1" applyFill="1" applyBorder="1" applyAlignment="1">
      <alignment vertical="center" shrinkToFit="1"/>
    </xf>
    <xf numFmtId="38" fontId="15" fillId="59" borderId="19" xfId="0" applyNumberFormat="1" applyFont="1" applyFill="1" applyBorder="1" applyAlignment="1">
      <alignment vertical="center" shrinkToFit="1"/>
    </xf>
    <xf numFmtId="38" fontId="2" fillId="59" borderId="19" xfId="217" applyFont="1" applyFill="1" applyBorder="1" applyAlignment="1">
      <alignment horizontal="center" vertical="center" shrinkToFit="1"/>
    </xf>
    <xf numFmtId="38" fontId="2" fillId="59" borderId="24" xfId="217" applyFont="1" applyFill="1" applyBorder="1" applyAlignment="1">
      <alignment horizontal="center" vertical="center" shrinkToFit="1"/>
    </xf>
    <xf numFmtId="0" fontId="18" fillId="59" borderId="19" xfId="0" applyFont="1" applyFill="1" applyBorder="1" applyAlignment="1">
      <alignment vertical="center" shrinkToFit="1"/>
    </xf>
    <xf numFmtId="0" fontId="18" fillId="59" borderId="19" xfId="0" applyFont="1" applyFill="1" applyBorder="1" applyAlignment="1">
      <alignment horizontal="center" vertical="center" shrinkToFit="1"/>
    </xf>
    <xf numFmtId="0" fontId="15" fillId="59" borderId="19" xfId="0" applyFont="1" applyFill="1" applyBorder="1" applyAlignment="1">
      <alignment horizontal="right" vertical="center" shrinkToFit="1"/>
    </xf>
    <xf numFmtId="38" fontId="15" fillId="59" borderId="19" xfId="217" applyFont="1" applyFill="1" applyBorder="1" applyAlignment="1">
      <alignment horizontal="right" vertical="center" shrinkToFit="1"/>
    </xf>
    <xf numFmtId="0" fontId="15" fillId="59" borderId="24" xfId="0" applyFont="1" applyFill="1" applyBorder="1" applyAlignment="1">
      <alignment horizontal="right" vertical="center" shrinkToFit="1"/>
    </xf>
    <xf numFmtId="38" fontId="51" fillId="59" borderId="24" xfId="217" applyFont="1" applyFill="1" applyBorder="1" applyAlignment="1">
      <alignment vertical="center" shrinkToFit="1"/>
    </xf>
    <xf numFmtId="38" fontId="51" fillId="59" borderId="39" xfId="217" applyFont="1" applyFill="1" applyBorder="1" applyAlignment="1">
      <alignment vertical="center" shrinkToFit="1"/>
    </xf>
    <xf numFmtId="38" fontId="51" fillId="59" borderId="19" xfId="217" applyFont="1" applyFill="1" applyBorder="1" applyAlignment="1">
      <alignment vertical="center" shrinkToFit="1"/>
    </xf>
    <xf numFmtId="38" fontId="51" fillId="59" borderId="19" xfId="0" applyNumberFormat="1" applyFont="1" applyFill="1" applyBorder="1" applyAlignment="1">
      <alignment vertical="center" shrinkToFit="1"/>
    </xf>
    <xf numFmtId="0" fontId="51" fillId="59" borderId="19" xfId="0" applyFont="1" applyFill="1" applyBorder="1" applyAlignment="1">
      <alignment vertical="center" shrinkToFit="1"/>
    </xf>
    <xf numFmtId="0" fontId="15" fillId="59" borderId="23" xfId="0" applyFont="1" applyFill="1" applyBorder="1" applyAlignment="1" applyProtection="1">
      <alignment vertical="center" shrinkToFit="1"/>
      <protection locked="0"/>
    </xf>
    <xf numFmtId="38" fontId="15" fillId="59" borderId="38" xfId="217" applyFont="1" applyFill="1" applyBorder="1" applyAlignment="1" applyProtection="1">
      <alignment horizontal="right" vertical="center" shrinkToFit="1"/>
      <protection locked="0"/>
    </xf>
    <xf numFmtId="3" fontId="15" fillId="59" borderId="38" xfId="0" applyNumberFormat="1" applyFont="1" applyFill="1" applyBorder="1" applyAlignment="1" applyProtection="1">
      <alignment horizontal="center" vertical="center" shrinkToFit="1"/>
      <protection locked="0"/>
    </xf>
    <xf numFmtId="0" fontId="15" fillId="59" borderId="23" xfId="0" applyFont="1" applyFill="1" applyBorder="1" applyAlignment="1" applyProtection="1">
      <alignment horizontal="right" vertical="center" shrinkToFit="1"/>
      <protection locked="0"/>
    </xf>
    <xf numFmtId="0" fontId="15" fillId="59" borderId="27" xfId="0" applyFont="1" applyFill="1" applyBorder="1" applyAlignment="1" applyProtection="1">
      <alignment vertical="center" shrinkToFit="1"/>
      <protection locked="0"/>
    </xf>
    <xf numFmtId="0" fontId="15" fillId="59" borderId="38" xfId="0" applyFont="1" applyFill="1" applyBorder="1" applyAlignment="1" applyProtection="1">
      <alignment horizontal="right" vertical="center" shrinkToFit="1"/>
      <protection locked="0"/>
    </xf>
    <xf numFmtId="38" fontId="15" fillId="59" borderId="23" xfId="217" applyFont="1" applyFill="1" applyBorder="1" applyAlignment="1" applyProtection="1">
      <alignment horizontal="right" vertical="center" shrinkToFit="1"/>
      <protection locked="0"/>
    </xf>
    <xf numFmtId="38" fontId="15" fillId="59" borderId="27" xfId="217" applyFont="1" applyFill="1" applyBorder="1" applyAlignment="1" applyProtection="1">
      <alignment horizontal="right" vertical="center" shrinkToFit="1"/>
      <protection locked="0"/>
    </xf>
    <xf numFmtId="0" fontId="15" fillId="59" borderId="39" xfId="0" applyFont="1" applyFill="1" applyBorder="1" applyAlignment="1" applyProtection="1">
      <alignment horizontal="center" vertical="center" shrinkToFit="1"/>
      <protection locked="0"/>
    </xf>
    <xf numFmtId="0" fontId="15" fillId="59" borderId="19" xfId="0" applyFont="1" applyFill="1" applyBorder="1" applyAlignment="1" applyProtection="1">
      <alignment vertical="center" shrinkToFit="1"/>
      <protection locked="0"/>
    </xf>
    <xf numFmtId="0" fontId="15" fillId="59" borderId="19" xfId="0" applyFont="1" applyFill="1" applyBorder="1" applyAlignment="1" applyProtection="1">
      <alignment horizontal="center" vertical="center" shrinkToFit="1"/>
      <protection locked="0"/>
    </xf>
    <xf numFmtId="0" fontId="15" fillId="59" borderId="24" xfId="0" applyFont="1" applyFill="1" applyBorder="1" applyAlignment="1" applyProtection="1">
      <alignment horizontal="center" vertical="center" shrinkToFit="1"/>
      <protection locked="0"/>
    </xf>
    <xf numFmtId="0" fontId="51" fillId="59" borderId="22" xfId="0" applyFont="1" applyFill="1" applyBorder="1" applyAlignment="1">
      <alignment horizontal="center" vertical="center" shrinkToFit="1"/>
    </xf>
    <xf numFmtId="38" fontId="51" fillId="59" borderId="39" xfId="217" applyFont="1" applyFill="1" applyBorder="1" applyAlignment="1">
      <alignment horizontal="right" vertical="center" shrinkToFit="1"/>
    </xf>
    <xf numFmtId="0" fontId="51" fillId="59" borderId="39" xfId="0" applyFont="1" applyFill="1" applyBorder="1" applyAlignment="1">
      <alignment horizontal="center" vertical="center" shrinkToFit="1"/>
    </xf>
    <xf numFmtId="0" fontId="51" fillId="59" borderId="24" xfId="0" applyFont="1" applyFill="1" applyBorder="1" applyAlignment="1">
      <alignment vertical="center" shrinkToFit="1"/>
    </xf>
    <xf numFmtId="0" fontId="15" fillId="59" borderId="39" xfId="0" applyFont="1" applyFill="1" applyBorder="1" applyAlignment="1">
      <alignment horizontal="right" vertical="center" shrinkToFit="1"/>
    </xf>
    <xf numFmtId="38" fontId="15" fillId="59" borderId="22" xfId="217" applyFont="1" applyFill="1" applyBorder="1" applyAlignment="1">
      <alignment vertical="center" shrinkToFit="1"/>
    </xf>
    <xf numFmtId="38" fontId="15" fillId="59" borderId="24" xfId="217" applyFont="1" applyFill="1" applyBorder="1" applyAlignment="1">
      <alignment horizontal="right" vertical="center" shrinkToFit="1"/>
    </xf>
    <xf numFmtId="38" fontId="15" fillId="59" borderId="23" xfId="217" applyFont="1" applyFill="1" applyBorder="1" applyAlignment="1">
      <alignment horizontal="right" vertical="center" shrinkToFit="1"/>
    </xf>
    <xf numFmtId="0" fontId="15" fillId="59" borderId="13" xfId="0" applyFont="1" applyFill="1" applyBorder="1" applyAlignment="1">
      <alignment horizontal="center" vertical="center" shrinkToFit="1"/>
    </xf>
    <xf numFmtId="0" fontId="15" fillId="59" borderId="14" xfId="0" applyFont="1" applyFill="1" applyBorder="1" applyAlignment="1">
      <alignment vertical="center" shrinkToFit="1"/>
    </xf>
    <xf numFmtId="0" fontId="15" fillId="59" borderId="16" xfId="0" applyFont="1" applyFill="1" applyBorder="1" applyAlignment="1">
      <alignment vertical="center" shrinkToFit="1"/>
    </xf>
    <xf numFmtId="38" fontId="15" fillId="59" borderId="14" xfId="0" applyNumberFormat="1" applyFont="1" applyFill="1" applyBorder="1" applyAlignment="1">
      <alignment vertical="center" shrinkToFit="1"/>
    </xf>
    <xf numFmtId="0" fontId="15" fillId="59" borderId="14" xfId="0" applyFont="1" applyFill="1" applyBorder="1" applyAlignment="1">
      <alignment horizontal="right" vertical="center" shrinkToFit="1"/>
    </xf>
    <xf numFmtId="38" fontId="15" fillId="59" borderId="14" xfId="217" applyFont="1" applyFill="1" applyBorder="1" applyAlignment="1">
      <alignment horizontal="right" vertical="center" shrinkToFit="1"/>
    </xf>
    <xf numFmtId="38" fontId="15" fillId="59" borderId="16" xfId="217" applyFont="1" applyFill="1" applyBorder="1" applyAlignment="1">
      <alignment horizontal="right" vertical="center" shrinkToFit="1"/>
    </xf>
    <xf numFmtId="0" fontId="15" fillId="59" borderId="17" xfId="0" applyFont="1" applyFill="1" applyBorder="1" applyAlignment="1">
      <alignment horizontal="center" vertical="center" shrinkToFit="1"/>
    </xf>
    <xf numFmtId="0" fontId="15" fillId="59" borderId="14" xfId="0" applyFont="1" applyFill="1" applyBorder="1" applyAlignment="1">
      <alignment horizontal="center" vertical="center" shrinkToFit="1"/>
    </xf>
    <xf numFmtId="0" fontId="15" fillId="59" borderId="16" xfId="0" applyFont="1" applyFill="1" applyBorder="1" applyAlignment="1">
      <alignment horizontal="center" vertical="center" shrinkToFit="1"/>
    </xf>
    <xf numFmtId="0" fontId="15" fillId="59" borderId="23" xfId="0" applyFont="1" applyFill="1" applyBorder="1" applyAlignment="1" applyProtection="1">
      <alignment horizontal="center" vertical="center" shrinkToFit="1"/>
      <protection locked="0"/>
    </xf>
    <xf numFmtId="3" fontId="15" fillId="59" borderId="19" xfId="0" applyNumberFormat="1" applyFont="1" applyFill="1" applyBorder="1" applyAlignment="1">
      <alignment horizontal="right" vertical="center" shrinkToFit="1"/>
    </xf>
    <xf numFmtId="179" fontId="4" fillId="59" borderId="24" xfId="217" applyNumberFormat="1" applyFont="1" applyFill="1" applyBorder="1" applyAlignment="1" applyProtection="1">
      <alignment horizontal="right" vertical="center" shrinkToFit="1"/>
      <protection locked="0"/>
    </xf>
    <xf numFmtId="177" fontId="4" fillId="59" borderId="24" xfId="0" applyNumberFormat="1" applyFont="1" applyFill="1" applyBorder="1" applyAlignment="1">
      <alignment horizontal="left" vertical="center" shrinkToFit="1"/>
    </xf>
    <xf numFmtId="0" fontId="4" fillId="59" borderId="40" xfId="0" applyFont="1" applyFill="1" applyBorder="1" applyAlignment="1">
      <alignment horizontal="left" vertical="center" shrinkToFit="1"/>
    </xf>
    <xf numFmtId="0" fontId="4" fillId="59" borderId="32" xfId="0" applyFont="1" applyFill="1" applyBorder="1" applyAlignment="1">
      <alignment horizontal="left" vertical="center" shrinkToFit="1"/>
    </xf>
    <xf numFmtId="179" fontId="4" fillId="59" borderId="22" xfId="0" applyNumberFormat="1" applyFont="1" applyFill="1" applyBorder="1" applyAlignment="1" applyProtection="1">
      <alignment horizontal="right" vertical="center" shrinkToFit="1"/>
      <protection locked="0"/>
    </xf>
    <xf numFmtId="179" fontId="4" fillId="59" borderId="19" xfId="0" applyNumberFormat="1" applyFont="1" applyFill="1" applyBorder="1" applyAlignment="1" applyProtection="1">
      <alignment horizontal="right" vertical="center" shrinkToFit="1"/>
      <protection locked="0"/>
    </xf>
    <xf numFmtId="179" fontId="4" fillId="59" borderId="23" xfId="0" applyNumberFormat="1" applyFont="1" applyFill="1" applyBorder="1" applyAlignment="1">
      <alignment horizontal="right" vertical="center" shrinkToFit="1"/>
    </xf>
    <xf numFmtId="179" fontId="4" fillId="59" borderId="24" xfId="0" applyNumberFormat="1" applyFont="1" applyFill="1" applyBorder="1" applyAlignment="1" applyProtection="1">
      <alignment horizontal="right" vertical="center" shrinkToFit="1"/>
      <protection locked="0"/>
    </xf>
    <xf numFmtId="179" fontId="4" fillId="59" borderId="39" xfId="0" applyNumberFormat="1" applyFont="1" applyFill="1" applyBorder="1" applyAlignment="1" applyProtection="1">
      <alignment horizontal="right" vertical="center" shrinkToFit="1"/>
      <protection locked="0"/>
    </xf>
    <xf numFmtId="179" fontId="4" fillId="59" borderId="19" xfId="0" applyNumberFormat="1" applyFont="1" applyFill="1" applyBorder="1" applyAlignment="1" applyProtection="1">
      <alignment vertical="center" shrinkToFit="1"/>
      <protection locked="0"/>
    </xf>
    <xf numFmtId="179" fontId="4" fillId="59" borderId="19" xfId="0" applyNumberFormat="1" applyFont="1" applyFill="1" applyBorder="1" applyAlignment="1" applyProtection="1">
      <alignment vertical="center" shrinkToFit="1"/>
      <protection/>
    </xf>
    <xf numFmtId="179" fontId="4" fillId="59" borderId="24" xfId="0" applyNumberFormat="1" applyFont="1" applyFill="1" applyBorder="1" applyAlignment="1" applyProtection="1">
      <alignment vertical="center" shrinkToFit="1"/>
      <protection locked="0"/>
    </xf>
    <xf numFmtId="179" fontId="4" fillId="59" borderId="39" xfId="0" applyNumberFormat="1" applyFont="1" applyFill="1" applyBorder="1" applyAlignment="1" applyProtection="1">
      <alignment vertical="center" shrinkToFit="1"/>
      <protection locked="0"/>
    </xf>
    <xf numFmtId="0" fontId="4" fillId="59" borderId="24" xfId="0" applyNumberFormat="1" applyFont="1" applyFill="1" applyBorder="1" applyAlignment="1">
      <alignment horizontal="left" vertical="center" shrinkToFit="1"/>
    </xf>
    <xf numFmtId="0" fontId="4" fillId="59" borderId="22" xfId="0" applyFont="1" applyFill="1" applyBorder="1" applyAlignment="1">
      <alignment horizontal="left" vertical="center" shrinkToFit="1"/>
    </xf>
    <xf numFmtId="0" fontId="4" fillId="59" borderId="24" xfId="0" applyFont="1" applyFill="1" applyBorder="1" applyAlignment="1">
      <alignment horizontal="left" vertical="center" shrinkToFit="1"/>
    </xf>
    <xf numFmtId="0" fontId="4" fillId="59" borderId="22" xfId="0" applyNumberFormat="1" applyFont="1" applyFill="1" applyBorder="1" applyAlignment="1">
      <alignment horizontal="left" vertical="center" shrinkToFit="1"/>
    </xf>
    <xf numFmtId="179" fontId="4" fillId="59" borderId="19" xfId="0" applyNumberFormat="1" applyFont="1" applyFill="1" applyBorder="1" applyAlignment="1">
      <alignment horizontal="right" vertical="center" shrinkToFit="1"/>
    </xf>
    <xf numFmtId="179" fontId="4" fillId="59" borderId="41" xfId="0" applyNumberFormat="1" applyFont="1" applyFill="1" applyBorder="1" applyAlignment="1" applyProtection="1">
      <alignment horizontal="right" vertical="center" shrinkToFit="1"/>
      <protection locked="0"/>
    </xf>
    <xf numFmtId="179" fontId="4" fillId="59" borderId="39" xfId="0" applyNumberFormat="1" applyFont="1" applyFill="1" applyBorder="1" applyAlignment="1">
      <alignment vertical="center" shrinkToFit="1"/>
    </xf>
    <xf numFmtId="179" fontId="4" fillId="59" borderId="19" xfId="0" applyNumberFormat="1" applyFont="1" applyFill="1" applyBorder="1" applyAlignment="1">
      <alignment vertical="center" shrinkToFit="1"/>
    </xf>
    <xf numFmtId="179" fontId="4" fillId="59" borderId="41" xfId="0" applyNumberFormat="1" applyFont="1" applyFill="1" applyBorder="1" applyAlignment="1">
      <alignment vertical="center" shrinkToFit="1"/>
    </xf>
    <xf numFmtId="179" fontId="4" fillId="59" borderId="22" xfId="0" applyNumberFormat="1" applyFont="1" applyFill="1" applyBorder="1" applyAlignment="1">
      <alignment vertical="center" shrinkToFit="1"/>
    </xf>
    <xf numFmtId="179" fontId="4" fillId="59" borderId="39" xfId="217" applyNumberFormat="1" applyFont="1" applyFill="1" applyBorder="1" applyAlignment="1" applyProtection="1">
      <alignment vertical="center" shrinkToFit="1"/>
      <protection locked="0"/>
    </xf>
    <xf numFmtId="179" fontId="4" fillId="59" borderId="19" xfId="217" applyNumberFormat="1" applyFont="1" applyFill="1" applyBorder="1" applyAlignment="1" applyProtection="1">
      <alignment vertical="center" shrinkToFit="1"/>
      <protection locked="0"/>
    </xf>
    <xf numFmtId="179" fontId="4" fillId="59" borderId="19" xfId="217" applyNumberFormat="1" applyFont="1" applyFill="1" applyBorder="1" applyAlignment="1">
      <alignment vertical="center" shrinkToFit="1"/>
    </xf>
    <xf numFmtId="179" fontId="4" fillId="59" borderId="24" xfId="217" applyNumberFormat="1" applyFont="1" applyFill="1" applyBorder="1" applyAlignment="1" applyProtection="1">
      <alignment vertical="center" shrinkToFit="1"/>
      <protection locked="0"/>
    </xf>
    <xf numFmtId="179" fontId="4" fillId="59" borderId="39" xfId="0" applyNumberFormat="1" applyFont="1" applyFill="1" applyBorder="1" applyAlignment="1">
      <alignment horizontal="right" vertical="center" shrinkToFit="1"/>
    </xf>
    <xf numFmtId="179" fontId="4" fillId="59" borderId="24" xfId="0" applyNumberFormat="1" applyFont="1" applyFill="1" applyBorder="1" applyAlignment="1">
      <alignment horizontal="right" vertical="center" shrinkToFit="1"/>
    </xf>
    <xf numFmtId="179" fontId="4" fillId="59" borderId="39" xfId="217" applyNumberFormat="1" applyFont="1" applyFill="1" applyBorder="1" applyAlignment="1" applyProtection="1">
      <alignment horizontal="right" vertical="center" shrinkToFit="1"/>
      <protection locked="0"/>
    </xf>
    <xf numFmtId="179" fontId="4" fillId="59" borderId="19" xfId="217" applyNumberFormat="1" applyFont="1" applyFill="1" applyBorder="1" applyAlignment="1" applyProtection="1">
      <alignment horizontal="right" vertical="center" shrinkToFit="1"/>
      <protection locked="0"/>
    </xf>
    <xf numFmtId="179" fontId="4" fillId="59" borderId="39" xfId="217" applyNumberFormat="1" applyFont="1" applyFill="1" applyBorder="1" applyAlignment="1">
      <alignment horizontal="right" vertical="center" shrinkToFit="1"/>
    </xf>
    <xf numFmtId="179" fontId="4" fillId="59" borderId="19" xfId="217" applyNumberFormat="1" applyFont="1" applyFill="1" applyBorder="1" applyAlignment="1">
      <alignment horizontal="right" vertical="center" shrinkToFit="1"/>
    </xf>
    <xf numFmtId="179" fontId="4" fillId="59" borderId="24" xfId="217" applyNumberFormat="1" applyFont="1" applyFill="1" applyBorder="1" applyAlignment="1" applyProtection="1">
      <alignment horizontal="right" vertical="center" shrinkToFit="1"/>
      <protection/>
    </xf>
    <xf numFmtId="179" fontId="4" fillId="59" borderId="22" xfId="0" applyNumberFormat="1" applyFont="1" applyFill="1" applyBorder="1" applyAlignment="1">
      <alignment horizontal="right" vertical="center" shrinkToFit="1"/>
    </xf>
    <xf numFmtId="179" fontId="4" fillId="59" borderId="32" xfId="0" applyNumberFormat="1" applyFont="1" applyFill="1" applyBorder="1" applyAlignment="1" applyProtection="1">
      <alignment horizontal="right" vertical="center" shrinkToFit="1"/>
      <protection locked="0"/>
    </xf>
    <xf numFmtId="176" fontId="4" fillId="61" borderId="40" xfId="0" applyNumberFormat="1" applyFont="1" applyFill="1" applyBorder="1" applyAlignment="1">
      <alignment horizontal="left" vertical="center" shrinkToFit="1"/>
    </xf>
    <xf numFmtId="176" fontId="4" fillId="61" borderId="32" xfId="0" applyNumberFormat="1" applyFont="1" applyFill="1" applyBorder="1" applyAlignment="1">
      <alignment horizontal="left" vertical="center" shrinkToFit="1"/>
    </xf>
    <xf numFmtId="179" fontId="2" fillId="61" borderId="19" xfId="0" applyNumberFormat="1" applyFont="1" applyFill="1" applyBorder="1" applyAlignment="1">
      <alignment vertical="center" shrinkToFit="1"/>
    </xf>
    <xf numFmtId="179" fontId="2" fillId="61" borderId="39" xfId="0" applyNumberFormat="1" applyFont="1" applyFill="1" applyBorder="1" applyAlignment="1">
      <alignment vertical="center" shrinkToFit="1"/>
    </xf>
    <xf numFmtId="179" fontId="2" fillId="61" borderId="24" xfId="0" applyNumberFormat="1" applyFont="1" applyFill="1" applyBorder="1" applyAlignment="1">
      <alignment vertical="center" shrinkToFit="1"/>
    </xf>
    <xf numFmtId="179" fontId="2" fillId="61" borderId="37" xfId="0" applyNumberFormat="1" applyFont="1" applyFill="1" applyBorder="1" applyAlignment="1">
      <alignment vertical="center" shrinkToFit="1"/>
    </xf>
    <xf numFmtId="179" fontId="2" fillId="61" borderId="39" xfId="0" applyNumberFormat="1" applyFont="1" applyFill="1" applyBorder="1" applyAlignment="1" applyProtection="1">
      <alignment horizontal="right" vertical="center" shrinkToFit="1"/>
      <protection locked="0"/>
    </xf>
    <xf numFmtId="179" fontId="2" fillId="61" borderId="19" xfId="0" applyNumberFormat="1" applyFont="1" applyFill="1" applyBorder="1" applyAlignment="1" applyProtection="1">
      <alignment horizontal="right" vertical="center" shrinkToFit="1"/>
      <protection locked="0"/>
    </xf>
    <xf numFmtId="179" fontId="2" fillId="61" borderId="19" xfId="0" applyNumberFormat="1" applyFont="1" applyFill="1" applyBorder="1" applyAlignment="1">
      <alignment horizontal="right" vertical="center" shrinkToFit="1"/>
    </xf>
    <xf numFmtId="179" fontId="2" fillId="61" borderId="24" xfId="0" applyNumberFormat="1" applyFont="1" applyFill="1" applyBorder="1" applyAlignment="1" applyProtection="1">
      <alignment horizontal="right" vertical="center" shrinkToFit="1"/>
      <protection locked="0"/>
    </xf>
    <xf numFmtId="179" fontId="2" fillId="61" borderId="39" xfId="0" applyNumberFormat="1" applyFont="1" applyFill="1" applyBorder="1" applyAlignment="1">
      <alignment horizontal="right" vertical="center" shrinkToFit="1"/>
    </xf>
    <xf numFmtId="179" fontId="2" fillId="62" borderId="42" xfId="0" applyNumberFormat="1" applyFont="1" applyFill="1" applyBorder="1" applyAlignment="1" applyProtection="1">
      <alignment horizontal="right" vertical="center" shrinkToFit="1"/>
      <protection locked="0"/>
    </xf>
    <xf numFmtId="179" fontId="2" fillId="62" borderId="43" xfId="0" applyNumberFormat="1" applyFont="1" applyFill="1" applyBorder="1" applyAlignment="1" applyProtection="1">
      <alignment horizontal="right" vertical="center" shrinkToFit="1"/>
      <protection locked="0"/>
    </xf>
    <xf numFmtId="179" fontId="2" fillId="63" borderId="43" xfId="0" applyNumberFormat="1" applyFont="1" applyFill="1" applyBorder="1" applyAlignment="1">
      <alignment horizontal="right" vertical="center" shrinkToFit="1"/>
    </xf>
    <xf numFmtId="179" fontId="2" fillId="62" borderId="44" xfId="0" applyNumberFormat="1" applyFont="1" applyFill="1" applyBorder="1" applyAlignment="1" applyProtection="1">
      <alignment horizontal="right" vertical="center" shrinkToFit="1"/>
      <protection locked="0"/>
    </xf>
    <xf numFmtId="179" fontId="2" fillId="63" borderId="42" xfId="0" applyNumberFormat="1" applyFont="1" applyFill="1" applyBorder="1" applyAlignment="1">
      <alignment horizontal="right" vertical="center" shrinkToFit="1"/>
    </xf>
    <xf numFmtId="179" fontId="52" fillId="61" borderId="19" xfId="0" applyNumberFormat="1" applyFont="1" applyFill="1" applyBorder="1" applyAlignment="1" applyProtection="1">
      <alignment horizontal="right" vertical="center" shrinkToFit="1"/>
      <protection locked="0"/>
    </xf>
    <xf numFmtId="179" fontId="2" fillId="61" borderId="24" xfId="0" applyNumberFormat="1" applyFont="1" applyFill="1" applyBorder="1" applyAlignment="1">
      <alignment horizontal="right" vertical="center" shrinkToFit="1"/>
    </xf>
    <xf numFmtId="179" fontId="2" fillId="61" borderId="19" xfId="217" applyNumberFormat="1" applyFont="1" applyFill="1" applyBorder="1" applyAlignment="1" applyProtection="1">
      <alignment horizontal="right" vertical="center" shrinkToFit="1"/>
      <protection locked="0"/>
    </xf>
    <xf numFmtId="179" fontId="2" fillId="61" borderId="19" xfId="217" applyNumberFormat="1" applyFont="1" applyFill="1" applyBorder="1" applyAlignment="1">
      <alignment horizontal="right" vertical="center" shrinkToFit="1"/>
    </xf>
    <xf numFmtId="179" fontId="2" fillId="61" borderId="24" xfId="217" applyNumberFormat="1" applyFont="1" applyFill="1" applyBorder="1" applyAlignment="1" applyProtection="1">
      <alignment horizontal="right" vertical="center" shrinkToFit="1"/>
      <protection locked="0"/>
    </xf>
    <xf numFmtId="179" fontId="2" fillId="61" borderId="39" xfId="217" applyNumberFormat="1" applyFont="1" applyFill="1" applyBorder="1" applyAlignment="1" applyProtection="1">
      <alignment horizontal="right" vertical="center" shrinkToFit="1"/>
      <protection locked="0"/>
    </xf>
    <xf numFmtId="179" fontId="2" fillId="61" borderId="19" xfId="0" applyNumberFormat="1" applyFont="1" applyFill="1" applyBorder="1" applyAlignment="1" applyProtection="1">
      <alignment horizontal="right" vertical="center" shrinkToFit="1"/>
      <protection/>
    </xf>
    <xf numFmtId="179" fontId="2" fillId="61" borderId="39" xfId="0" applyNumberFormat="1" applyFont="1" applyFill="1" applyBorder="1" applyAlignment="1" applyProtection="1">
      <alignment horizontal="right" vertical="center" shrinkToFit="1"/>
      <protection/>
    </xf>
    <xf numFmtId="179" fontId="2" fillId="61" borderId="40" xfId="0" applyNumberFormat="1" applyFont="1" applyFill="1" applyBorder="1" applyAlignment="1" applyProtection="1">
      <alignment horizontal="right" vertical="center" shrinkToFit="1"/>
      <protection locked="0"/>
    </xf>
    <xf numFmtId="179" fontId="2" fillId="61" borderId="45" xfId="0" applyNumberFormat="1" applyFont="1" applyFill="1" applyBorder="1" applyAlignment="1" applyProtection="1">
      <alignment horizontal="right" vertical="center" shrinkToFit="1"/>
      <protection locked="0"/>
    </xf>
    <xf numFmtId="179" fontId="2" fillId="61" borderId="45" xfId="0" applyNumberFormat="1" applyFont="1" applyFill="1" applyBorder="1" applyAlignment="1">
      <alignment horizontal="right" vertical="center" shrinkToFit="1"/>
    </xf>
    <xf numFmtId="179" fontId="2" fillId="61" borderId="46" xfId="0" applyNumberFormat="1" applyFont="1" applyFill="1" applyBorder="1" applyAlignment="1" applyProtection="1">
      <alignment horizontal="right" vertical="center" shrinkToFit="1"/>
      <protection locked="0"/>
    </xf>
    <xf numFmtId="179" fontId="2" fillId="61" borderId="32" xfId="0" applyNumberFormat="1" applyFont="1" applyFill="1" applyBorder="1" applyAlignment="1" applyProtection="1">
      <alignment horizontal="right" vertical="center" shrinkToFit="1"/>
      <protection locked="0"/>
    </xf>
    <xf numFmtId="179" fontId="2" fillId="61" borderId="46" xfId="0" applyNumberFormat="1" applyFont="1" applyFill="1" applyBorder="1" applyAlignment="1">
      <alignment horizontal="right" vertical="center" shrinkToFit="1"/>
    </xf>
    <xf numFmtId="177" fontId="2" fillId="61" borderId="19" xfId="0" applyNumberFormat="1" applyFont="1" applyFill="1" applyBorder="1" applyAlignment="1" applyProtection="1">
      <alignment horizontal="center" vertical="center" shrinkToFit="1"/>
      <protection locked="0"/>
    </xf>
    <xf numFmtId="177" fontId="2" fillId="61" borderId="19" xfId="0" applyNumberFormat="1" applyFont="1" applyFill="1" applyBorder="1" applyAlignment="1" applyProtection="1">
      <alignment vertical="center" shrinkToFit="1"/>
      <protection locked="0"/>
    </xf>
    <xf numFmtId="177" fontId="2" fillId="61" borderId="24" xfId="0" applyNumberFormat="1" applyFont="1" applyFill="1" applyBorder="1" applyAlignment="1" applyProtection="1">
      <alignment vertical="center" shrinkToFit="1"/>
      <protection locked="0"/>
    </xf>
    <xf numFmtId="177" fontId="2" fillId="61" borderId="39" xfId="0" applyNumberFormat="1" applyFont="1" applyFill="1" applyBorder="1" applyAlignment="1">
      <alignment vertical="center" shrinkToFit="1"/>
    </xf>
    <xf numFmtId="177" fontId="2" fillId="61" borderId="24" xfId="0" applyNumberFormat="1" applyFont="1" applyFill="1" applyBorder="1" applyAlignment="1">
      <alignment vertical="center" shrinkToFit="1"/>
    </xf>
    <xf numFmtId="177" fontId="2" fillId="61" borderId="19" xfId="0" applyNumberFormat="1" applyFont="1" applyFill="1" applyBorder="1" applyAlignment="1" applyProtection="1">
      <alignment horizontal="right" vertical="center" shrinkToFit="1"/>
      <protection locked="0"/>
    </xf>
    <xf numFmtId="177" fontId="2" fillId="61" borderId="24" xfId="0" applyNumberFormat="1" applyFont="1" applyFill="1" applyBorder="1" applyAlignment="1" applyProtection="1">
      <alignment horizontal="right" vertical="center" shrinkToFit="1"/>
      <protection locked="0"/>
    </xf>
    <xf numFmtId="177" fontId="2" fillId="61" borderId="39" xfId="0" applyNumberFormat="1" applyFont="1" applyFill="1" applyBorder="1" applyAlignment="1">
      <alignment horizontal="right" vertical="center" shrinkToFit="1"/>
    </xf>
    <xf numFmtId="177" fontId="2" fillId="61" borderId="24" xfId="0" applyNumberFormat="1" applyFont="1" applyFill="1" applyBorder="1" applyAlignment="1">
      <alignment horizontal="right" vertical="center" shrinkToFit="1"/>
    </xf>
    <xf numFmtId="177" fontId="2" fillId="61" borderId="39" xfId="0" applyNumberFormat="1" applyFont="1" applyFill="1" applyBorder="1" applyAlignment="1" applyProtection="1">
      <alignment vertical="center" shrinkToFit="1"/>
      <protection locked="0"/>
    </xf>
    <xf numFmtId="177" fontId="4" fillId="61" borderId="24" xfId="0" applyNumberFormat="1" applyFont="1" applyFill="1" applyBorder="1" applyAlignment="1">
      <alignment horizontal="left" vertical="center" shrinkToFit="1"/>
    </xf>
    <xf numFmtId="177" fontId="2" fillId="61" borderId="39" xfId="0" applyNumberFormat="1" applyFont="1" applyFill="1" applyBorder="1" applyAlignment="1" applyProtection="1">
      <alignment vertical="center" shrinkToFit="1"/>
      <protection/>
    </xf>
    <xf numFmtId="177" fontId="2" fillId="61" borderId="24" xfId="0" applyNumberFormat="1" applyFont="1" applyFill="1" applyBorder="1" applyAlignment="1" applyProtection="1">
      <alignment vertical="center" shrinkToFit="1"/>
      <protection/>
    </xf>
    <xf numFmtId="177" fontId="4" fillId="61" borderId="47" xfId="0" applyNumberFormat="1" applyFont="1" applyFill="1" applyBorder="1" applyAlignment="1">
      <alignment horizontal="left" vertical="center" shrinkToFit="1"/>
    </xf>
    <xf numFmtId="177" fontId="4" fillId="61" borderId="48" xfId="0" applyNumberFormat="1" applyFont="1" applyFill="1" applyBorder="1" applyAlignment="1">
      <alignment horizontal="left" vertical="center" shrinkToFit="1"/>
    </xf>
    <xf numFmtId="177" fontId="26" fillId="61" borderId="28" xfId="0" applyNumberFormat="1" applyFont="1" applyFill="1" applyBorder="1" applyAlignment="1">
      <alignment horizontal="right" vertical="center" shrinkToFit="1"/>
    </xf>
    <xf numFmtId="177" fontId="26" fillId="61" borderId="49" xfId="0" applyNumberFormat="1" applyFont="1" applyFill="1" applyBorder="1" applyAlignment="1">
      <alignment horizontal="right" vertical="center" shrinkToFit="1"/>
    </xf>
    <xf numFmtId="177" fontId="26" fillId="61" borderId="50" xfId="0" applyNumberFormat="1" applyFont="1" applyFill="1" applyBorder="1" applyAlignment="1">
      <alignment horizontal="right" vertical="center" shrinkToFit="1"/>
    </xf>
    <xf numFmtId="177" fontId="4" fillId="61" borderId="31" xfId="0" applyNumberFormat="1" applyFont="1" applyFill="1" applyBorder="1" applyAlignment="1">
      <alignment horizontal="right" vertical="center" shrinkToFit="1"/>
    </xf>
    <xf numFmtId="177" fontId="4" fillId="61" borderId="50" xfId="0" applyNumberFormat="1" applyFont="1" applyFill="1" applyBorder="1" applyAlignment="1">
      <alignment horizontal="right" vertical="center" shrinkToFit="1"/>
    </xf>
    <xf numFmtId="177" fontId="26" fillId="61" borderId="51" xfId="0" applyNumberFormat="1" applyFont="1" applyFill="1" applyBorder="1" applyAlignment="1">
      <alignment horizontal="right" vertical="center" shrinkToFit="1"/>
    </xf>
    <xf numFmtId="177" fontId="2" fillId="61" borderId="19" xfId="0" applyNumberFormat="1" applyFont="1" applyFill="1" applyBorder="1" applyAlignment="1">
      <alignment vertical="center" shrinkToFit="1"/>
    </xf>
    <xf numFmtId="177" fontId="2" fillId="61" borderId="37" xfId="0" applyNumberFormat="1" applyFont="1" applyFill="1" applyBorder="1" applyAlignment="1">
      <alignment vertical="center" shrinkToFit="1"/>
    </xf>
    <xf numFmtId="177" fontId="2" fillId="62" borderId="43" xfId="0" applyNumberFormat="1" applyFont="1" applyFill="1" applyBorder="1" applyAlignment="1" applyProtection="1">
      <alignment vertical="center" shrinkToFit="1"/>
      <protection locked="0"/>
    </xf>
    <xf numFmtId="177" fontId="2" fillId="62" borderId="44" xfId="0" applyNumberFormat="1" applyFont="1" applyFill="1" applyBorder="1" applyAlignment="1" applyProtection="1">
      <alignment vertical="center" shrinkToFit="1"/>
      <protection locked="0"/>
    </xf>
    <xf numFmtId="177" fontId="2" fillId="63" borderId="42" xfId="0" applyNumberFormat="1" applyFont="1" applyFill="1" applyBorder="1" applyAlignment="1">
      <alignment vertical="center" shrinkToFit="1"/>
    </xf>
    <xf numFmtId="177" fontId="2" fillId="63" borderId="44" xfId="0" applyNumberFormat="1" applyFont="1" applyFill="1" applyBorder="1" applyAlignment="1">
      <alignment vertical="center" shrinkToFit="1"/>
    </xf>
    <xf numFmtId="177" fontId="2" fillId="61" borderId="19" xfId="217" applyNumberFormat="1" applyFont="1" applyFill="1" applyBorder="1" applyAlignment="1" applyProtection="1">
      <alignment vertical="center" shrinkToFit="1"/>
      <protection locked="0"/>
    </xf>
    <xf numFmtId="177" fontId="2" fillId="61" borderId="24" xfId="217" applyNumberFormat="1" applyFont="1" applyFill="1" applyBorder="1" applyAlignment="1" applyProtection="1">
      <alignment vertical="center" shrinkToFit="1"/>
      <protection locked="0"/>
    </xf>
    <xf numFmtId="177" fontId="2" fillId="61" borderId="39" xfId="217" applyNumberFormat="1" applyFont="1" applyFill="1" applyBorder="1" applyAlignment="1">
      <alignment vertical="center" shrinkToFit="1"/>
    </xf>
    <xf numFmtId="177" fontId="2" fillId="61" borderId="24" xfId="217" applyNumberFormat="1" applyFont="1" applyFill="1" applyBorder="1" applyAlignment="1">
      <alignment vertical="center" shrinkToFit="1"/>
    </xf>
    <xf numFmtId="177" fontId="2" fillId="61" borderId="24" xfId="0" applyNumberFormat="1" applyFont="1" applyFill="1" applyBorder="1" applyAlignment="1" applyProtection="1">
      <alignment horizontal="center" vertical="center" shrinkToFit="1"/>
      <protection locked="0"/>
    </xf>
    <xf numFmtId="177" fontId="2" fillId="61" borderId="45" xfId="0" applyNumberFormat="1" applyFont="1" applyFill="1" applyBorder="1" applyAlignment="1" applyProtection="1">
      <alignment vertical="center" shrinkToFit="1"/>
      <protection locked="0"/>
    </xf>
    <xf numFmtId="177" fontId="2" fillId="61" borderId="32" xfId="0" applyNumberFormat="1" applyFont="1" applyFill="1" applyBorder="1" applyAlignment="1" applyProtection="1">
      <alignment vertical="center" shrinkToFit="1"/>
      <protection locked="0"/>
    </xf>
    <xf numFmtId="177" fontId="2" fillId="61" borderId="32" xfId="0" applyNumberFormat="1" applyFont="1" applyFill="1" applyBorder="1" applyAlignment="1">
      <alignment vertical="center" shrinkToFit="1"/>
    </xf>
    <xf numFmtId="177" fontId="27" fillId="61" borderId="19" xfId="0" applyNumberFormat="1" applyFont="1" applyFill="1" applyBorder="1" applyAlignment="1">
      <alignment horizontal="right" vertical="center" shrinkToFit="1"/>
    </xf>
    <xf numFmtId="177" fontId="27" fillId="61" borderId="19" xfId="0" applyNumberFormat="1" applyFont="1" applyFill="1" applyBorder="1" applyAlignment="1" applyProtection="1">
      <alignment horizontal="center" vertical="center" shrinkToFit="1"/>
      <protection locked="0"/>
    </xf>
    <xf numFmtId="177" fontId="27" fillId="61" borderId="19" xfId="217" applyNumberFormat="1" applyFont="1" applyFill="1" applyBorder="1" applyAlignment="1">
      <alignment horizontal="right" vertical="center" shrinkToFit="1"/>
    </xf>
    <xf numFmtId="177" fontId="27" fillId="61" borderId="19" xfId="0" applyNumberFormat="1" applyFont="1" applyFill="1" applyBorder="1" applyAlignment="1">
      <alignment horizontal="center" vertical="center"/>
    </xf>
    <xf numFmtId="177" fontId="27" fillId="61" borderId="39" xfId="217" applyNumberFormat="1" applyFont="1" applyFill="1" applyBorder="1" applyAlignment="1">
      <alignment horizontal="right" vertical="center"/>
    </xf>
    <xf numFmtId="177" fontId="27" fillId="61" borderId="19" xfId="217" applyNumberFormat="1" applyFont="1" applyFill="1" applyBorder="1" applyAlignment="1">
      <alignment horizontal="right" vertical="center"/>
    </xf>
    <xf numFmtId="177" fontId="27" fillId="61" borderId="24" xfId="0" applyNumberFormat="1" applyFont="1" applyFill="1" applyBorder="1" applyAlignment="1">
      <alignment vertical="center" shrinkToFit="1"/>
    </xf>
    <xf numFmtId="177" fontId="27" fillId="61" borderId="22" xfId="0" applyNumberFormat="1" applyFont="1" applyFill="1" applyBorder="1" applyAlignment="1">
      <alignment horizontal="right" vertical="center" shrinkToFit="1"/>
    </xf>
    <xf numFmtId="177" fontId="27" fillId="61" borderId="19" xfId="0" applyNumberFormat="1" applyFont="1" applyFill="1" applyBorder="1" applyAlignment="1" applyProtection="1">
      <alignment horizontal="right" vertical="center" shrinkToFit="1"/>
      <protection locked="0"/>
    </xf>
    <xf numFmtId="177" fontId="27" fillId="61" borderId="24" xfId="0" applyNumberFormat="1" applyFont="1" applyFill="1" applyBorder="1" applyAlignment="1" applyProtection="1">
      <alignment horizontal="right" vertical="center" shrinkToFit="1"/>
      <protection locked="0"/>
    </xf>
    <xf numFmtId="177" fontId="27" fillId="61" borderId="39" xfId="217" applyNumberFormat="1" applyFont="1" applyFill="1" applyBorder="1" applyAlignment="1">
      <alignment horizontal="right" vertical="center" shrinkToFit="1"/>
    </xf>
    <xf numFmtId="177" fontId="27" fillId="61" borderId="19" xfId="217" applyNumberFormat="1" applyFont="1" applyFill="1" applyBorder="1" applyAlignment="1" applyProtection="1">
      <alignment horizontal="right" vertical="center" shrinkToFit="1"/>
      <protection locked="0"/>
    </xf>
    <xf numFmtId="177" fontId="27" fillId="61" borderId="24" xfId="217" applyNumberFormat="1" applyFont="1" applyFill="1" applyBorder="1" applyAlignment="1">
      <alignment horizontal="right" vertical="center" shrinkToFit="1"/>
    </xf>
    <xf numFmtId="177" fontId="27" fillId="61" borderId="19" xfId="217" applyNumberFormat="1" applyFont="1" applyFill="1" applyBorder="1" applyAlignment="1" applyProtection="1">
      <alignment horizontal="center" vertical="center" shrinkToFit="1"/>
      <protection locked="0"/>
    </xf>
    <xf numFmtId="177" fontId="27" fillId="61" borderId="24" xfId="0" applyNumberFormat="1" applyFont="1" applyFill="1" applyBorder="1" applyAlignment="1">
      <alignment horizontal="right" vertical="center" shrinkToFit="1"/>
    </xf>
    <xf numFmtId="177" fontId="27" fillId="61" borderId="39" xfId="0" applyNumberFormat="1" applyFont="1" applyFill="1" applyBorder="1" applyAlignment="1">
      <alignment horizontal="right" vertical="center" shrinkToFit="1"/>
    </xf>
    <xf numFmtId="177" fontId="27" fillId="61" borderId="22" xfId="217" applyNumberFormat="1" applyFont="1" applyFill="1" applyBorder="1" applyAlignment="1">
      <alignment horizontal="right" vertical="center" shrinkToFit="1"/>
    </xf>
    <xf numFmtId="177" fontId="27" fillId="61" borderId="19" xfId="217" applyNumberFormat="1" applyFont="1" applyFill="1" applyBorder="1" applyAlignment="1" applyProtection="1">
      <alignment horizontal="center" vertical="center" shrinkToFit="1"/>
      <protection/>
    </xf>
    <xf numFmtId="177" fontId="27" fillId="61" borderId="19" xfId="0" applyNumberFormat="1" applyFont="1" applyFill="1" applyBorder="1" applyAlignment="1">
      <alignment horizontal="right" vertical="center"/>
    </xf>
    <xf numFmtId="0" fontId="29" fillId="61" borderId="24" xfId="0" applyNumberFormat="1" applyFont="1" applyFill="1" applyBorder="1" applyAlignment="1">
      <alignment horizontal="left" vertical="center" shrinkToFit="1"/>
    </xf>
    <xf numFmtId="0" fontId="29" fillId="61" borderId="22" xfId="0" applyNumberFormat="1" applyFont="1" applyFill="1" applyBorder="1" applyAlignment="1">
      <alignment horizontal="left" vertical="center" shrinkToFit="1"/>
    </xf>
    <xf numFmtId="177" fontId="29" fillId="61" borderId="40" xfId="0" applyNumberFormat="1" applyFont="1" applyFill="1" applyBorder="1" applyAlignment="1">
      <alignment horizontal="left" vertical="center" shrinkToFit="1"/>
    </xf>
    <xf numFmtId="177" fontId="29" fillId="61" borderId="32" xfId="0" applyNumberFormat="1" applyFont="1" applyFill="1" applyBorder="1" applyAlignment="1">
      <alignment horizontal="left" vertical="center" shrinkToFit="1"/>
    </xf>
    <xf numFmtId="177" fontId="27" fillId="61" borderId="52" xfId="0" applyNumberFormat="1" applyFont="1" applyFill="1" applyBorder="1" applyAlignment="1">
      <alignment horizontal="right" vertical="center" shrinkToFit="1"/>
    </xf>
    <xf numFmtId="177" fontId="27" fillId="61" borderId="49" xfId="0" applyNumberFormat="1" applyFont="1" applyFill="1" applyBorder="1" applyAlignment="1">
      <alignment horizontal="right" vertical="center" shrinkToFit="1"/>
    </xf>
    <xf numFmtId="177" fontId="28" fillId="61" borderId="49" xfId="0" applyNumberFormat="1" applyFont="1" applyFill="1" applyBorder="1" applyAlignment="1">
      <alignment horizontal="right" vertical="center" shrinkToFit="1"/>
    </xf>
    <xf numFmtId="177" fontId="27" fillId="61" borderId="50" xfId="0" applyNumberFormat="1" applyFont="1" applyFill="1" applyBorder="1" applyAlignment="1">
      <alignment horizontal="right" vertical="center" shrinkToFit="1"/>
    </xf>
    <xf numFmtId="177" fontId="27" fillId="61" borderId="22" xfId="0" applyNumberFormat="1" applyFont="1" applyFill="1" applyBorder="1" applyAlignment="1" applyProtection="1">
      <alignment horizontal="right" vertical="center" shrinkToFit="1"/>
      <protection locked="0"/>
    </xf>
    <xf numFmtId="177" fontId="27" fillId="61" borderId="53" xfId="0" applyNumberFormat="1" applyFont="1" applyFill="1" applyBorder="1" applyAlignment="1" applyProtection="1">
      <alignment horizontal="right" vertical="center" shrinkToFit="1"/>
      <protection locked="0"/>
    </xf>
    <xf numFmtId="177" fontId="27" fillId="61" borderId="39" xfId="0" applyNumberFormat="1" applyFont="1" applyFill="1" applyBorder="1" applyAlignment="1" applyProtection="1">
      <alignment horizontal="right" vertical="center" shrinkToFit="1"/>
      <protection locked="0"/>
    </xf>
    <xf numFmtId="177" fontId="27" fillId="61" borderId="19" xfId="0" applyNumberFormat="1" applyFont="1" applyFill="1" applyBorder="1" applyAlignment="1">
      <alignment horizontal="center" vertical="center" shrinkToFit="1"/>
    </xf>
    <xf numFmtId="177" fontId="27" fillId="61" borderId="22" xfId="217" applyNumberFormat="1" applyFont="1" applyFill="1" applyBorder="1" applyAlignment="1" applyProtection="1">
      <alignment horizontal="right" vertical="center" shrinkToFit="1"/>
      <protection locked="0"/>
    </xf>
    <xf numFmtId="177" fontId="27" fillId="61" borderId="39" xfId="217" applyNumberFormat="1" applyFont="1" applyFill="1" applyBorder="1" applyAlignment="1" applyProtection="1">
      <alignment horizontal="right" vertical="center" shrinkToFit="1"/>
      <protection locked="0"/>
    </xf>
    <xf numFmtId="177" fontId="27" fillId="61" borderId="24" xfId="0" applyNumberFormat="1" applyFont="1" applyFill="1" applyBorder="1" applyAlignment="1" applyProtection="1">
      <alignment horizontal="right" vertical="center" shrinkToFit="1"/>
      <protection/>
    </xf>
    <xf numFmtId="177" fontId="2" fillId="61" borderId="0" xfId="0" applyNumberFormat="1" applyFont="1" applyFill="1" applyAlignment="1">
      <alignment vertical="center" shrinkToFit="1"/>
    </xf>
    <xf numFmtId="177" fontId="2" fillId="61" borderId="0" xfId="0" applyNumberFormat="1" applyFont="1" applyFill="1" applyAlignment="1">
      <alignment horizontal="center" vertical="center" shrinkToFit="1"/>
    </xf>
    <xf numFmtId="177" fontId="27" fillId="61" borderId="21" xfId="0" applyNumberFormat="1" applyFont="1" applyFill="1" applyBorder="1" applyAlignment="1">
      <alignment horizontal="right" vertical="center" shrinkToFit="1"/>
    </xf>
    <xf numFmtId="177" fontId="27" fillId="61" borderId="23" xfId="0" applyNumberFormat="1" applyFont="1" applyFill="1" applyBorder="1" applyAlignment="1">
      <alignment horizontal="right" vertical="center" shrinkToFit="1"/>
    </xf>
    <xf numFmtId="177" fontId="27" fillId="61" borderId="19" xfId="0" applyNumberFormat="1" applyFont="1" applyFill="1" applyBorder="1" applyAlignment="1" applyProtection="1">
      <alignment horizontal="right" vertical="center" shrinkToFit="1"/>
      <protection/>
    </xf>
    <xf numFmtId="177" fontId="27" fillId="61" borderId="19" xfId="0" applyNumberFormat="1" applyFont="1" applyFill="1" applyBorder="1" applyAlignment="1" applyProtection="1">
      <alignment horizontal="center" vertical="center" shrinkToFit="1"/>
      <protection/>
    </xf>
    <xf numFmtId="177" fontId="27" fillId="61" borderId="24" xfId="217" applyNumberFormat="1" applyFont="1" applyFill="1" applyBorder="1" applyAlignment="1" applyProtection="1">
      <alignment horizontal="right" vertical="center" shrinkToFit="1"/>
      <protection locked="0"/>
    </xf>
    <xf numFmtId="177" fontId="27" fillId="61" borderId="54" xfId="0" applyNumberFormat="1" applyFont="1" applyFill="1" applyBorder="1" applyAlignment="1">
      <alignment horizontal="right" vertical="center" shrinkToFit="1"/>
    </xf>
    <xf numFmtId="177" fontId="27" fillId="61" borderId="39" xfId="0" applyNumberFormat="1" applyFont="1" applyFill="1" applyBorder="1" applyAlignment="1">
      <alignment horizontal="right" vertical="center"/>
    </xf>
    <xf numFmtId="177" fontId="27" fillId="61" borderId="39" xfId="217" applyNumberFormat="1" applyFont="1" applyFill="1" applyBorder="1" applyAlignment="1" applyProtection="1">
      <alignment horizontal="right" vertical="center" shrinkToFit="1"/>
      <protection/>
    </xf>
    <xf numFmtId="177" fontId="27" fillId="61" borderId="19" xfId="217" applyNumberFormat="1" applyFont="1" applyFill="1" applyBorder="1" applyAlignment="1" applyProtection="1">
      <alignment horizontal="right" vertical="center" shrinkToFit="1"/>
      <protection/>
    </xf>
    <xf numFmtId="177" fontId="27" fillId="61" borderId="53" xfId="0" applyNumberFormat="1" applyFont="1" applyFill="1" applyBorder="1" applyAlignment="1" applyProtection="1">
      <alignment horizontal="right" vertical="center" shrinkToFit="1"/>
      <protection/>
    </xf>
    <xf numFmtId="177" fontId="27" fillId="61" borderId="53" xfId="0" applyNumberFormat="1" applyFont="1" applyFill="1" applyBorder="1" applyAlignment="1">
      <alignment horizontal="right" vertical="center" shrinkToFit="1"/>
    </xf>
    <xf numFmtId="177" fontId="50" fillId="61" borderId="19" xfId="0" applyNumberFormat="1" applyFont="1" applyFill="1" applyBorder="1" applyAlignment="1">
      <alignment horizontal="right" vertical="center" shrinkToFit="1"/>
    </xf>
    <xf numFmtId="177" fontId="50" fillId="61" borderId="19" xfId="0" applyNumberFormat="1" applyFont="1" applyFill="1" applyBorder="1" applyAlignment="1" applyProtection="1">
      <alignment horizontal="right" vertical="center" shrinkToFit="1"/>
      <protection/>
    </xf>
    <xf numFmtId="177" fontId="50" fillId="61" borderId="24" xfId="0" applyNumberFormat="1" applyFont="1" applyFill="1" applyBorder="1" applyAlignment="1">
      <alignment horizontal="right" vertical="center" shrinkToFit="1"/>
    </xf>
    <xf numFmtId="177" fontId="27" fillId="61" borderId="24" xfId="217" applyNumberFormat="1" applyFont="1" applyFill="1" applyBorder="1" applyAlignment="1" applyProtection="1">
      <alignment horizontal="right" vertical="center" shrinkToFit="1"/>
      <protection/>
    </xf>
    <xf numFmtId="177" fontId="27" fillId="61" borderId="24" xfId="217" applyNumberFormat="1" applyFont="1" applyFill="1" applyBorder="1" applyAlignment="1">
      <alignment horizontal="right" vertical="center"/>
    </xf>
    <xf numFmtId="177" fontId="27" fillId="61" borderId="19" xfId="217" applyNumberFormat="1" applyFont="1" applyFill="1" applyBorder="1" applyAlignment="1" applyProtection="1">
      <alignment horizontal="right" vertical="center"/>
      <protection/>
    </xf>
    <xf numFmtId="177" fontId="27" fillId="61" borderId="45" xfId="0" applyNumberFormat="1" applyFont="1" applyFill="1" applyBorder="1" applyAlignment="1">
      <alignment horizontal="right" vertical="center" shrinkToFit="1"/>
    </xf>
    <xf numFmtId="177" fontId="27" fillId="61" borderId="32" xfId="0" applyNumberFormat="1" applyFont="1" applyFill="1" applyBorder="1" applyAlignment="1">
      <alignment horizontal="right" vertical="center" shrinkToFit="1"/>
    </xf>
    <xf numFmtId="177" fontId="27" fillId="61" borderId="46" xfId="0" applyNumberFormat="1" applyFont="1" applyFill="1" applyBorder="1" applyAlignment="1" applyProtection="1">
      <alignment horizontal="right" vertical="center" shrinkToFit="1"/>
      <protection locked="0"/>
    </xf>
    <xf numFmtId="177" fontId="27" fillId="61" borderId="45" xfId="0" applyNumberFormat="1" applyFont="1" applyFill="1" applyBorder="1" applyAlignment="1" applyProtection="1">
      <alignment horizontal="right" vertical="center" shrinkToFit="1"/>
      <protection locked="0"/>
    </xf>
    <xf numFmtId="177" fontId="27" fillId="61" borderId="45" xfId="0" applyNumberFormat="1" applyFont="1" applyFill="1" applyBorder="1" applyAlignment="1" applyProtection="1">
      <alignment horizontal="right" vertical="center" shrinkToFit="1"/>
      <protection/>
    </xf>
    <xf numFmtId="177" fontId="27" fillId="61" borderId="32" xfId="0" applyNumberFormat="1" applyFont="1" applyFill="1" applyBorder="1" applyAlignment="1" applyProtection="1">
      <alignment horizontal="right" vertical="center" shrinkToFit="1"/>
      <protection locked="0"/>
    </xf>
    <xf numFmtId="177" fontId="27" fillId="61" borderId="40" xfId="0" applyNumberFormat="1" applyFont="1" applyFill="1" applyBorder="1" applyAlignment="1">
      <alignment horizontal="right" vertical="center"/>
    </xf>
    <xf numFmtId="177" fontId="27" fillId="61" borderId="45" xfId="0" applyNumberFormat="1" applyFont="1" applyFill="1" applyBorder="1" applyAlignment="1">
      <alignment horizontal="right" vertical="center"/>
    </xf>
    <xf numFmtId="177" fontId="27" fillId="61" borderId="40" xfId="217" applyNumberFormat="1" applyFont="1" applyFill="1" applyBorder="1" applyAlignment="1">
      <alignment horizontal="right" vertical="center"/>
    </xf>
    <xf numFmtId="177" fontId="27" fillId="61" borderId="45" xfId="217" applyNumberFormat="1" applyFont="1" applyFill="1" applyBorder="1" applyAlignment="1">
      <alignment horizontal="right" vertical="center"/>
    </xf>
    <xf numFmtId="177" fontId="27" fillId="61" borderId="45" xfId="217" applyNumberFormat="1" applyFont="1" applyFill="1" applyBorder="1" applyAlignment="1">
      <alignment horizontal="right" vertical="center" shrinkToFit="1"/>
    </xf>
    <xf numFmtId="177" fontId="27" fillId="61" borderId="45" xfId="217" applyNumberFormat="1" applyFont="1" applyFill="1" applyBorder="1" applyAlignment="1" applyProtection="1">
      <alignment horizontal="right" vertical="center" shrinkToFit="1"/>
      <protection locked="0"/>
    </xf>
    <xf numFmtId="177" fontId="27" fillId="61" borderId="32" xfId="217" applyNumberFormat="1" applyFont="1" applyFill="1" applyBorder="1" applyAlignment="1">
      <alignment horizontal="right" vertical="center" shrinkToFit="1"/>
    </xf>
    <xf numFmtId="177" fontId="27" fillId="61" borderId="40" xfId="0" applyNumberFormat="1" applyFont="1" applyFill="1" applyBorder="1" applyAlignment="1" applyProtection="1">
      <alignment horizontal="right" vertical="center" shrinkToFit="1"/>
      <protection locked="0"/>
    </xf>
    <xf numFmtId="177" fontId="27" fillId="61" borderId="32" xfId="0" applyNumberFormat="1" applyFont="1" applyFill="1" applyBorder="1" applyAlignment="1" applyProtection="1">
      <alignment horizontal="right" vertical="center" shrinkToFit="1"/>
      <protection/>
    </xf>
    <xf numFmtId="177" fontId="27" fillId="61" borderId="55" xfId="217" applyNumberFormat="1" applyFont="1" applyFill="1" applyBorder="1" applyAlignment="1" applyProtection="1">
      <alignment horizontal="right" vertical="center" shrinkToFit="1"/>
      <protection locked="0"/>
    </xf>
    <xf numFmtId="177" fontId="27" fillId="61" borderId="40" xfId="0" applyNumberFormat="1" applyFont="1" applyFill="1" applyBorder="1" applyAlignment="1">
      <alignment horizontal="right" vertical="center" shrinkToFit="1"/>
    </xf>
    <xf numFmtId="177" fontId="27" fillId="62" borderId="43" xfId="136" applyNumberFormat="1" applyFont="1" applyFill="1" applyBorder="1" applyAlignment="1" applyProtection="1">
      <alignment horizontal="center" vertical="center" shrinkToFit="1"/>
      <protection locked="0"/>
    </xf>
    <xf numFmtId="177" fontId="27" fillId="62" borderId="43" xfId="136" applyNumberFormat="1" applyFont="1" applyFill="1" applyBorder="1" applyAlignment="1" applyProtection="1">
      <alignment horizontal="right" vertical="center" shrinkToFit="1"/>
      <protection locked="0"/>
    </xf>
    <xf numFmtId="177" fontId="27" fillId="63" borderId="43" xfId="0" applyNumberFormat="1" applyFont="1" applyFill="1" applyBorder="1" applyAlignment="1" applyProtection="1">
      <alignment horizontal="right" vertical="center" shrinkToFit="1"/>
      <protection/>
    </xf>
    <xf numFmtId="177" fontId="27" fillId="61" borderId="23" xfId="217" applyNumberFormat="1" applyFont="1" applyFill="1" applyBorder="1" applyAlignment="1" applyProtection="1">
      <alignment horizontal="right" vertical="center" shrinkToFit="1"/>
      <protection/>
    </xf>
    <xf numFmtId="177" fontId="27" fillId="61" borderId="41" xfId="217" applyNumberFormat="1" applyFont="1" applyFill="1" applyBorder="1" applyAlignment="1" applyProtection="1">
      <alignment horizontal="right" vertical="center" shrinkToFit="1"/>
      <protection/>
    </xf>
    <xf numFmtId="177" fontId="27" fillId="61" borderId="23" xfId="217" applyNumberFormat="1" applyFont="1" applyFill="1" applyBorder="1" applyAlignment="1">
      <alignment horizontal="right" vertical="center" shrinkToFit="1"/>
    </xf>
    <xf numFmtId="177" fontId="27" fillId="61" borderId="41" xfId="217" applyNumberFormat="1" applyFont="1" applyFill="1" applyBorder="1" applyAlignment="1">
      <alignment horizontal="right" vertical="center" shrinkToFit="1"/>
    </xf>
    <xf numFmtId="177" fontId="27" fillId="61" borderId="41" xfId="217" applyNumberFormat="1" applyFont="1" applyFill="1" applyBorder="1" applyAlignment="1" applyProtection="1">
      <alignment horizontal="right" vertical="center" shrinkToFit="1"/>
      <protection locked="0"/>
    </xf>
    <xf numFmtId="177" fontId="27" fillId="61" borderId="46" xfId="217" applyNumberFormat="1" applyFont="1" applyFill="1" applyBorder="1" applyAlignment="1" applyProtection="1">
      <alignment horizontal="right" vertical="center" shrinkToFit="1"/>
      <protection locked="0"/>
    </xf>
    <xf numFmtId="177" fontId="27" fillId="61" borderId="45" xfId="217" applyNumberFormat="1" applyFont="1" applyFill="1" applyBorder="1" applyAlignment="1" applyProtection="1">
      <alignment horizontal="right" vertical="center" shrinkToFit="1"/>
      <protection/>
    </xf>
    <xf numFmtId="177" fontId="27" fillId="61" borderId="56" xfId="217" applyNumberFormat="1" applyFont="1" applyFill="1" applyBorder="1" applyAlignment="1" applyProtection="1">
      <alignment horizontal="right" vertical="center" shrinkToFit="1"/>
      <protection locked="0"/>
    </xf>
    <xf numFmtId="177" fontId="27" fillId="61" borderId="40" xfId="217" applyNumberFormat="1" applyFont="1" applyFill="1" applyBorder="1" applyAlignment="1">
      <alignment horizontal="right" vertical="center" shrinkToFit="1"/>
    </xf>
    <xf numFmtId="177" fontId="27" fillId="0" borderId="54" xfId="217" applyNumberFormat="1" applyFont="1" applyFill="1" applyBorder="1" applyAlignment="1">
      <alignment horizontal="right" vertical="center" shrinkToFit="1"/>
    </xf>
    <xf numFmtId="177" fontId="27" fillId="0" borderId="49" xfId="217" applyNumberFormat="1" applyFont="1" applyFill="1" applyBorder="1" applyAlignment="1">
      <alignment horizontal="right" vertical="center" shrinkToFit="1"/>
    </xf>
    <xf numFmtId="177" fontId="27" fillId="0" borderId="29" xfId="217" applyNumberFormat="1" applyFont="1" applyFill="1" applyBorder="1" applyAlignment="1" applyProtection="1">
      <alignment horizontal="right" vertical="center" shrinkToFit="1"/>
      <protection/>
    </xf>
    <xf numFmtId="177" fontId="28" fillId="0" borderId="49" xfId="217" applyNumberFormat="1" applyFont="1" applyFill="1" applyBorder="1" applyAlignment="1">
      <alignment horizontal="right" vertical="center" shrinkToFit="1"/>
    </xf>
    <xf numFmtId="177" fontId="27" fillId="0" borderId="50" xfId="217" applyNumberFormat="1" applyFont="1" applyFill="1" applyBorder="1" applyAlignment="1">
      <alignment horizontal="right" vertical="center" shrinkToFit="1"/>
    </xf>
    <xf numFmtId="177" fontId="27" fillId="62" borderId="42" xfId="136" applyNumberFormat="1" applyFont="1" applyFill="1" applyBorder="1" applyAlignment="1" applyProtection="1">
      <alignment horizontal="right" vertical="center" shrinkToFit="1"/>
      <protection locked="0"/>
    </xf>
    <xf numFmtId="177" fontId="27" fillId="61" borderId="46" xfId="217" applyNumberFormat="1" applyFont="1" applyFill="1" applyBorder="1" applyAlignment="1">
      <alignment horizontal="right" vertical="center" shrinkToFit="1"/>
    </xf>
    <xf numFmtId="177" fontId="27" fillId="61" borderId="32" xfId="217" applyNumberFormat="1" applyFont="1" applyFill="1" applyBorder="1" applyAlignment="1" applyProtection="1">
      <alignment horizontal="right" vertical="center" shrinkToFit="1"/>
      <protection locked="0"/>
    </xf>
    <xf numFmtId="177" fontId="27" fillId="63" borderId="44" xfId="0" applyNumberFormat="1" applyFont="1" applyFill="1" applyBorder="1" applyAlignment="1" applyProtection="1">
      <alignment horizontal="right" vertical="center" shrinkToFit="1"/>
      <protection/>
    </xf>
    <xf numFmtId="177" fontId="53" fillId="61" borderId="19" xfId="217" applyNumberFormat="1" applyFont="1" applyFill="1" applyBorder="1" applyAlignment="1">
      <alignment horizontal="right" vertical="center"/>
    </xf>
    <xf numFmtId="177" fontId="27" fillId="61" borderId="54" xfId="217" applyNumberFormat="1" applyFont="1" applyFill="1" applyBorder="1" applyAlignment="1">
      <alignment horizontal="right" vertical="center" shrinkToFit="1"/>
    </xf>
    <xf numFmtId="177" fontId="27" fillId="61" borderId="49" xfId="217" applyNumberFormat="1" applyFont="1" applyFill="1" applyBorder="1" applyAlignment="1">
      <alignment horizontal="right" vertical="center" shrinkToFit="1"/>
    </xf>
    <xf numFmtId="177" fontId="27" fillId="61" borderId="29" xfId="217" applyNumberFormat="1" applyFont="1" applyFill="1" applyBorder="1" applyAlignment="1" applyProtection="1">
      <alignment horizontal="right" vertical="center" shrinkToFit="1"/>
      <protection/>
    </xf>
    <xf numFmtId="177" fontId="28" fillId="61" borderId="49" xfId="217" applyNumberFormat="1" applyFont="1" applyFill="1" applyBorder="1" applyAlignment="1">
      <alignment horizontal="right" vertical="center" shrinkToFit="1"/>
    </xf>
    <xf numFmtId="177" fontId="27" fillId="61" borderId="57" xfId="217" applyNumberFormat="1" applyFont="1" applyFill="1" applyBorder="1" applyAlignment="1">
      <alignment horizontal="right" vertical="center" shrinkToFit="1"/>
    </xf>
    <xf numFmtId="177" fontId="27" fillId="61" borderId="52" xfId="217" applyNumberFormat="1" applyFont="1" applyFill="1" applyBorder="1" applyAlignment="1">
      <alignment horizontal="right" vertical="center" shrinkToFit="1"/>
    </xf>
    <xf numFmtId="177" fontId="27" fillId="61" borderId="50" xfId="217" applyNumberFormat="1" applyFont="1" applyFill="1" applyBorder="1" applyAlignment="1">
      <alignment horizontal="right" vertical="center" shrinkToFit="1"/>
    </xf>
    <xf numFmtId="177" fontId="27" fillId="61" borderId="37" xfId="0" applyNumberFormat="1" applyFont="1" applyFill="1" applyBorder="1" applyAlignment="1">
      <alignment horizontal="right" vertical="center" shrinkToFit="1"/>
    </xf>
    <xf numFmtId="177" fontId="27" fillId="63" borderId="43" xfId="136" applyNumberFormat="1" applyFont="1" applyFill="1" applyBorder="1" applyAlignment="1" applyProtection="1">
      <alignment horizontal="right" vertical="center" shrinkToFit="1"/>
      <protection/>
    </xf>
    <xf numFmtId="177" fontId="27" fillId="63" borderId="44" xfId="136" applyNumberFormat="1" applyFont="1" applyFill="1" applyBorder="1" applyAlignment="1" applyProtection="1">
      <alignment horizontal="right" vertical="center" shrinkToFit="1"/>
      <protection/>
    </xf>
    <xf numFmtId="177" fontId="27" fillId="61" borderId="44" xfId="136" applyNumberFormat="1" applyFont="1" applyFill="1" applyBorder="1" applyAlignment="1" applyProtection="1">
      <alignment horizontal="right" vertical="center" shrinkToFit="1"/>
      <protection/>
    </xf>
    <xf numFmtId="177" fontId="27" fillId="63" borderId="44" xfId="0" applyNumberFormat="1" applyFont="1" applyFill="1" applyBorder="1" applyAlignment="1" applyProtection="1">
      <alignment horizontal="right" vertical="center" shrinkToFit="1"/>
      <protection locked="0"/>
    </xf>
    <xf numFmtId="177" fontId="27" fillId="63" borderId="43" xfId="136" applyNumberFormat="1" applyFont="1" applyFill="1" applyBorder="1" applyAlignment="1">
      <alignment horizontal="right" vertical="center" shrinkToFit="1"/>
      <protection/>
    </xf>
    <xf numFmtId="177" fontId="27" fillId="63" borderId="44" xfId="136" applyNumberFormat="1" applyFont="1" applyFill="1" applyBorder="1" applyAlignment="1">
      <alignment horizontal="right" vertical="center" shrinkToFit="1"/>
      <protection/>
    </xf>
    <xf numFmtId="177" fontId="27" fillId="61" borderId="40" xfId="217" applyNumberFormat="1" applyFont="1" applyFill="1" applyBorder="1" applyAlignment="1" applyProtection="1">
      <alignment horizontal="right" vertical="center" shrinkToFit="1"/>
      <protection locked="0"/>
    </xf>
    <xf numFmtId="177" fontId="27" fillId="61" borderId="29" xfId="217" applyNumberFormat="1" applyFont="1" applyFill="1" applyBorder="1" applyAlignment="1">
      <alignment horizontal="right" vertical="center" shrinkToFit="1"/>
    </xf>
    <xf numFmtId="177" fontId="27" fillId="63" borderId="43" xfId="136" applyNumberFormat="1" applyFont="1" applyFill="1" applyBorder="1" applyAlignment="1" applyProtection="1">
      <alignment horizontal="right" vertical="center" shrinkToFit="1"/>
      <protection locked="0"/>
    </xf>
    <xf numFmtId="177" fontId="27" fillId="61" borderId="21" xfId="217" applyNumberFormat="1" applyFont="1" applyFill="1" applyBorder="1" applyAlignment="1">
      <alignment horizontal="right" vertical="center" shrinkToFit="1"/>
    </xf>
    <xf numFmtId="177" fontId="27" fillId="63" borderId="43" xfId="136" applyNumberFormat="1" applyFont="1" applyFill="1" applyBorder="1" applyAlignment="1" applyProtection="1">
      <alignment horizontal="center" vertical="center" shrinkToFit="1"/>
      <protection locked="0"/>
    </xf>
    <xf numFmtId="177" fontId="27" fillId="62" borderId="43" xfId="0" applyNumberFormat="1" applyFont="1" applyFill="1" applyBorder="1" applyAlignment="1" applyProtection="1">
      <alignment horizontal="right" vertical="center"/>
      <protection/>
    </xf>
    <xf numFmtId="177" fontId="50" fillId="61" borderId="19" xfId="0" applyNumberFormat="1" applyFont="1" applyFill="1" applyBorder="1" applyAlignment="1" applyProtection="1">
      <alignment horizontal="right" vertical="center" shrinkToFit="1"/>
      <protection locked="0"/>
    </xf>
    <xf numFmtId="177" fontId="50" fillId="61" borderId="19" xfId="217" applyNumberFormat="1" applyFont="1" applyFill="1" applyBorder="1" applyAlignment="1">
      <alignment horizontal="right" vertical="center"/>
    </xf>
    <xf numFmtId="177" fontId="50" fillId="61" borderId="19" xfId="217" applyNumberFormat="1" applyFont="1" applyFill="1" applyBorder="1" applyAlignment="1">
      <alignment horizontal="right" vertical="center" shrinkToFit="1"/>
    </xf>
    <xf numFmtId="177" fontId="50" fillId="61" borderId="19" xfId="217" applyNumberFormat="1" applyFont="1" applyFill="1" applyBorder="1" applyAlignment="1" applyProtection="1">
      <alignment horizontal="right" vertical="center" shrinkToFit="1"/>
      <protection locked="0"/>
    </xf>
    <xf numFmtId="177" fontId="27" fillId="61" borderId="22" xfId="217" applyNumberFormat="1" applyFont="1" applyFill="1" applyBorder="1" applyAlignment="1" applyProtection="1">
      <alignment horizontal="right" vertical="center" shrinkToFit="1"/>
      <protection/>
    </xf>
    <xf numFmtId="177" fontId="27" fillId="62" borderId="42" xfId="0" applyNumberFormat="1" applyFont="1" applyFill="1" applyBorder="1" applyAlignment="1" applyProtection="1">
      <alignment horizontal="right" vertical="center"/>
      <protection/>
    </xf>
    <xf numFmtId="177" fontId="50" fillId="61" borderId="39" xfId="217" applyNumberFormat="1" applyFont="1" applyFill="1" applyBorder="1" applyAlignment="1">
      <alignment horizontal="right" vertical="center"/>
    </xf>
    <xf numFmtId="177" fontId="50" fillId="61" borderId="24" xfId="0" applyNumberFormat="1" applyFont="1" applyFill="1" applyBorder="1" applyAlignment="1" applyProtection="1">
      <alignment horizontal="right" vertical="center" shrinkToFit="1"/>
      <protection/>
    </xf>
    <xf numFmtId="177" fontId="50" fillId="61" borderId="24" xfId="217" applyNumberFormat="1" applyFont="1" applyFill="1" applyBorder="1" applyAlignment="1">
      <alignment horizontal="right" vertical="center" shrinkToFit="1"/>
    </xf>
    <xf numFmtId="177" fontId="50" fillId="61" borderId="39" xfId="0" applyNumberFormat="1" applyFont="1" applyFill="1" applyBorder="1" applyAlignment="1" applyProtection="1">
      <alignment horizontal="right" vertical="center" shrinkToFit="1"/>
      <protection locked="0"/>
    </xf>
    <xf numFmtId="177" fontId="27" fillId="61" borderId="44" xfId="0" applyNumberFormat="1" applyFont="1" applyFill="1" applyBorder="1" applyAlignment="1" applyProtection="1">
      <alignment horizontal="right" vertical="center" shrinkToFit="1"/>
      <protection/>
    </xf>
    <xf numFmtId="177" fontId="27" fillId="61" borderId="43" xfId="136" applyNumberFormat="1" applyFont="1" applyFill="1" applyBorder="1" applyAlignment="1" applyProtection="1">
      <alignment horizontal="right" vertical="center" shrinkToFit="1"/>
      <protection/>
    </xf>
    <xf numFmtId="177" fontId="27" fillId="61" borderId="44" xfId="136" applyNumberFormat="1" applyFont="1" applyFill="1" applyBorder="1" applyAlignment="1">
      <alignment horizontal="right" vertical="center" shrinkToFit="1"/>
      <protection/>
    </xf>
    <xf numFmtId="177" fontId="27" fillId="62" borderId="44" xfId="136" applyNumberFormat="1" applyFont="1" applyFill="1" applyBorder="1" applyAlignment="1" applyProtection="1">
      <alignment horizontal="right" vertical="center" shrinkToFit="1"/>
      <protection locked="0"/>
    </xf>
    <xf numFmtId="177" fontId="50" fillId="61" borderId="58" xfId="0" applyNumberFormat="1" applyFont="1" applyFill="1" applyBorder="1" applyAlignment="1" applyProtection="1">
      <alignment horizontal="right" vertical="center" shrinkToFit="1"/>
      <protection locked="0"/>
    </xf>
    <xf numFmtId="177" fontId="27" fillId="61" borderId="59" xfId="0" applyNumberFormat="1" applyFont="1" applyFill="1" applyBorder="1" applyAlignment="1">
      <alignment horizontal="right" vertical="center"/>
    </xf>
    <xf numFmtId="177" fontId="27" fillId="61" borderId="48" xfId="0" applyNumberFormat="1" applyFont="1" applyFill="1" applyBorder="1" applyAlignment="1">
      <alignment horizontal="right" vertical="center"/>
    </xf>
    <xf numFmtId="177" fontId="50" fillId="61" borderId="19" xfId="0" applyNumberFormat="1" applyFont="1" applyFill="1" applyBorder="1" applyAlignment="1" applyProtection="1">
      <alignment horizontal="right" vertical="center" shrinkToFit="1"/>
      <protection/>
    </xf>
    <xf numFmtId="177" fontId="27" fillId="61" borderId="12" xfId="217" applyNumberFormat="1" applyFont="1" applyFill="1" applyBorder="1" applyAlignment="1">
      <alignment horizontal="right" vertical="center" wrapText="1" shrinkToFit="1"/>
    </xf>
    <xf numFmtId="177" fontId="27" fillId="61" borderId="31" xfId="217" applyNumberFormat="1" applyFont="1" applyFill="1" applyBorder="1" applyAlignment="1">
      <alignment horizontal="right" vertical="center" wrapText="1" shrinkToFit="1"/>
    </xf>
    <xf numFmtId="177" fontId="29" fillId="61" borderId="30" xfId="217" applyNumberFormat="1" applyFont="1" applyFill="1" applyBorder="1" applyAlignment="1">
      <alignment horizontal="right" vertical="center" wrapText="1" shrinkToFit="1"/>
    </xf>
    <xf numFmtId="177" fontId="27" fillId="61" borderId="28" xfId="217" applyNumberFormat="1" applyFont="1" applyFill="1" applyBorder="1" applyAlignment="1">
      <alignment horizontal="right" vertical="center" wrapText="1" shrinkToFit="1"/>
    </xf>
    <xf numFmtId="176" fontId="4" fillId="61" borderId="39" xfId="0" applyNumberFormat="1" applyFont="1" applyFill="1" applyBorder="1" applyAlignment="1" applyProtection="1">
      <alignment horizontal="right" vertical="center" shrinkToFit="1"/>
      <protection locked="0"/>
    </xf>
    <xf numFmtId="176" fontId="4" fillId="61" borderId="39" xfId="0" applyNumberFormat="1" applyFont="1" applyFill="1" applyBorder="1" applyAlignment="1">
      <alignment vertical="center" shrinkToFit="1"/>
    </xf>
    <xf numFmtId="176" fontId="4" fillId="61" borderId="24" xfId="0" applyNumberFormat="1" applyFont="1" applyFill="1" applyBorder="1" applyAlignment="1" applyProtection="1">
      <alignment horizontal="right" vertical="center" shrinkToFit="1"/>
      <protection locked="0"/>
    </xf>
    <xf numFmtId="176" fontId="4" fillId="61" borderId="19" xfId="0" applyNumberFormat="1" applyFont="1" applyFill="1" applyBorder="1" applyAlignment="1" applyProtection="1">
      <alignment horizontal="right" vertical="center" shrinkToFit="1"/>
      <protection locked="0"/>
    </xf>
    <xf numFmtId="176" fontId="4" fillId="61" borderId="19" xfId="0" applyNumberFormat="1" applyFont="1" applyFill="1" applyBorder="1" applyAlignment="1">
      <alignment vertical="center" shrinkToFit="1"/>
    </xf>
    <xf numFmtId="179" fontId="2" fillId="61" borderId="39" xfId="217" applyNumberFormat="1" applyFont="1" applyFill="1" applyBorder="1" applyAlignment="1">
      <alignment horizontal="right" vertical="center" shrinkToFit="1"/>
    </xf>
    <xf numFmtId="179" fontId="2" fillId="61" borderId="37" xfId="0" applyNumberFormat="1" applyFont="1" applyFill="1" applyBorder="1" applyAlignment="1">
      <alignment horizontal="right" vertical="center" shrinkToFit="1"/>
    </xf>
    <xf numFmtId="179" fontId="2" fillId="61" borderId="23" xfId="0" applyNumberFormat="1" applyFont="1" applyFill="1" applyBorder="1" applyAlignment="1">
      <alignment horizontal="right" vertical="center" shrinkToFit="1"/>
    </xf>
    <xf numFmtId="179" fontId="2" fillId="61" borderId="54" xfId="0" applyNumberFormat="1" applyFont="1" applyFill="1" applyBorder="1" applyAlignment="1">
      <alignment horizontal="right" vertical="center" shrinkToFit="1"/>
    </xf>
    <xf numFmtId="179" fontId="2" fillId="61" borderId="49" xfId="0" applyNumberFormat="1" applyFont="1" applyFill="1" applyBorder="1" applyAlignment="1">
      <alignment horizontal="right" vertical="center" shrinkToFit="1"/>
    </xf>
    <xf numFmtId="179" fontId="2" fillId="61" borderId="50" xfId="0" applyNumberFormat="1" applyFont="1" applyFill="1" applyBorder="1" applyAlignment="1">
      <alignment horizontal="right" vertical="center" shrinkToFit="1"/>
    </xf>
    <xf numFmtId="179" fontId="2" fillId="61" borderId="57" xfId="0" applyNumberFormat="1" applyFont="1" applyFill="1" applyBorder="1" applyAlignment="1">
      <alignment horizontal="right" vertical="center" shrinkToFit="1"/>
    </xf>
    <xf numFmtId="179" fontId="2" fillId="61" borderId="52" xfId="0" applyNumberFormat="1" applyFont="1" applyFill="1" applyBorder="1" applyAlignment="1">
      <alignment horizontal="right" vertical="center" shrinkToFit="1"/>
    </xf>
    <xf numFmtId="179" fontId="2" fillId="61" borderId="12" xfId="0" applyNumberFormat="1" applyFont="1" applyFill="1" applyBorder="1" applyAlignment="1">
      <alignment horizontal="right" vertical="center" shrinkToFit="1"/>
    </xf>
    <xf numFmtId="38" fontId="15" fillId="59" borderId="34" xfId="217" applyFont="1" applyFill="1" applyBorder="1" applyAlignment="1">
      <alignment horizontal="right" vertical="center" shrinkToFit="1"/>
    </xf>
    <xf numFmtId="3" fontId="15" fillId="59" borderId="34" xfId="0" applyNumberFormat="1" applyFont="1" applyFill="1" applyBorder="1" applyAlignment="1">
      <alignment horizontal="center" vertical="center" shrinkToFit="1"/>
    </xf>
    <xf numFmtId="38" fontId="15" fillId="59" borderId="35" xfId="217" applyFont="1" applyFill="1" applyBorder="1" applyAlignment="1">
      <alignment vertical="center" shrinkToFit="1"/>
    </xf>
    <xf numFmtId="38" fontId="15" fillId="59" borderId="37" xfId="217" applyFont="1" applyFill="1" applyBorder="1" applyAlignment="1">
      <alignment vertical="center" shrinkToFit="1"/>
    </xf>
    <xf numFmtId="38" fontId="15" fillId="59" borderId="33" xfId="217" applyFont="1" applyFill="1" applyBorder="1" applyAlignment="1">
      <alignment vertical="center" shrinkToFit="1"/>
    </xf>
    <xf numFmtId="38" fontId="15" fillId="59" borderId="35" xfId="217" applyFont="1" applyFill="1" applyBorder="1" applyAlignment="1">
      <alignment vertical="center"/>
    </xf>
    <xf numFmtId="177" fontId="29" fillId="61" borderId="40" xfId="0" applyNumberFormat="1" applyFont="1" applyFill="1" applyBorder="1" applyAlignment="1">
      <alignment vertical="center" shrinkToFit="1"/>
    </xf>
    <xf numFmtId="177" fontId="29" fillId="61" borderId="32" xfId="0" applyNumberFormat="1" applyFont="1" applyFill="1" applyBorder="1" applyAlignment="1">
      <alignment vertical="center" shrinkToFit="1"/>
    </xf>
    <xf numFmtId="177" fontId="29" fillId="61" borderId="47" xfId="0" applyNumberFormat="1" applyFont="1" applyFill="1" applyBorder="1" applyAlignment="1">
      <alignment horizontal="left" vertical="center" shrinkToFit="1"/>
    </xf>
    <xf numFmtId="177" fontId="29" fillId="61" borderId="48" xfId="0" applyNumberFormat="1" applyFont="1" applyFill="1" applyBorder="1" applyAlignment="1">
      <alignment horizontal="left" vertical="center" shrinkToFit="1"/>
    </xf>
    <xf numFmtId="177" fontId="27" fillId="61" borderId="19" xfId="0" applyNumberFormat="1" applyFont="1" applyFill="1" applyBorder="1" applyAlignment="1">
      <alignment vertical="center"/>
    </xf>
    <xf numFmtId="177" fontId="27" fillId="61" borderId="19" xfId="0" applyNumberFormat="1" applyFont="1" applyFill="1" applyBorder="1" applyAlignment="1">
      <alignment vertical="center" shrinkToFit="1"/>
    </xf>
    <xf numFmtId="177" fontId="27" fillId="61" borderId="19" xfId="217" applyNumberFormat="1" applyFont="1" applyFill="1" applyBorder="1" applyAlignment="1">
      <alignment vertical="center"/>
    </xf>
    <xf numFmtId="177" fontId="27" fillId="61" borderId="39" xfId="217" applyNumberFormat="1" applyFont="1" applyFill="1" applyBorder="1" applyAlignment="1">
      <alignment vertical="center"/>
    </xf>
    <xf numFmtId="177" fontId="27" fillId="61" borderId="24" xfId="217" applyNumberFormat="1" applyFont="1" applyFill="1" applyBorder="1" applyAlignment="1">
      <alignment vertical="center" shrinkToFit="1"/>
    </xf>
    <xf numFmtId="177" fontId="53" fillId="61" borderId="19" xfId="0" applyNumberFormat="1" applyFont="1" applyFill="1" applyBorder="1" applyAlignment="1">
      <alignment vertical="center"/>
    </xf>
    <xf numFmtId="177" fontId="29" fillId="61" borderId="19" xfId="217" applyNumberFormat="1" applyFont="1" applyFill="1" applyBorder="1" applyAlignment="1">
      <alignment horizontal="right" vertical="center"/>
    </xf>
    <xf numFmtId="177" fontId="27" fillId="61" borderId="19" xfId="0" applyNumberFormat="1" applyFont="1" applyFill="1" applyBorder="1" applyAlignment="1">
      <alignment vertical="center"/>
    </xf>
    <xf numFmtId="177" fontId="27" fillId="61" borderId="39" xfId="0" applyNumberFormat="1" applyFont="1" applyFill="1" applyBorder="1" applyAlignment="1" applyProtection="1">
      <alignment vertical="center" shrinkToFit="1"/>
      <protection locked="0"/>
    </xf>
    <xf numFmtId="177" fontId="27" fillId="61" borderId="37" xfId="0" applyNumberFormat="1" applyFont="1" applyFill="1" applyBorder="1" applyAlignment="1">
      <alignment vertical="center"/>
    </xf>
    <xf numFmtId="177" fontId="27" fillId="61" borderId="37" xfId="0" applyNumberFormat="1" applyFont="1" applyFill="1" applyBorder="1" applyAlignment="1">
      <alignment vertical="center" shrinkToFit="1"/>
    </xf>
    <xf numFmtId="177" fontId="27" fillId="61" borderId="39" xfId="0" applyNumberFormat="1" applyFont="1" applyFill="1" applyBorder="1" applyAlignment="1">
      <alignment vertical="center"/>
    </xf>
    <xf numFmtId="177" fontId="27" fillId="61" borderId="19" xfId="0" applyNumberFormat="1" applyFont="1" applyFill="1" applyBorder="1" applyAlignment="1" applyProtection="1">
      <alignment vertical="center" shrinkToFit="1"/>
      <protection locked="0"/>
    </xf>
    <xf numFmtId="177" fontId="27" fillId="61" borderId="19" xfId="0" applyNumberFormat="1" applyFont="1" applyFill="1" applyBorder="1" applyAlignment="1" applyProtection="1">
      <alignment vertical="center" shrinkToFit="1"/>
      <protection/>
    </xf>
    <xf numFmtId="177" fontId="27" fillId="61" borderId="24" xfId="0" applyNumberFormat="1" applyFont="1" applyFill="1" applyBorder="1" applyAlignment="1" applyProtection="1">
      <alignment vertical="center" shrinkToFit="1"/>
      <protection/>
    </xf>
    <xf numFmtId="179" fontId="4" fillId="59" borderId="24" xfId="217" applyNumberFormat="1" applyFont="1" applyFill="1" applyBorder="1" applyAlignment="1">
      <alignment horizontal="right" vertical="center" shrinkToFit="1"/>
    </xf>
    <xf numFmtId="176" fontId="4" fillId="61" borderId="24" xfId="0" applyNumberFormat="1" applyFont="1" applyFill="1" applyBorder="1" applyAlignment="1">
      <alignment vertical="center" shrinkToFit="1"/>
    </xf>
    <xf numFmtId="179" fontId="4" fillId="59" borderId="37" xfId="0" applyNumberFormat="1" applyFont="1" applyFill="1" applyBorder="1" applyAlignment="1">
      <alignment vertical="center" shrinkToFit="1"/>
    </xf>
    <xf numFmtId="179" fontId="4" fillId="59" borderId="24" xfId="0" applyNumberFormat="1" applyFont="1" applyFill="1" applyBorder="1" applyAlignment="1">
      <alignment vertical="center" shrinkToFit="1"/>
    </xf>
    <xf numFmtId="179" fontId="2" fillId="63" borderId="44" xfId="0" applyNumberFormat="1" applyFont="1" applyFill="1" applyBorder="1" applyAlignment="1">
      <alignment horizontal="right" vertical="center" shrinkToFit="1"/>
    </xf>
    <xf numFmtId="179" fontId="2" fillId="61" borderId="24" xfId="217" applyNumberFormat="1" applyFont="1" applyFill="1" applyBorder="1" applyAlignment="1">
      <alignment horizontal="right" vertical="center" shrinkToFit="1"/>
    </xf>
    <xf numFmtId="179" fontId="2" fillId="61" borderId="24" xfId="0" applyNumberFormat="1" applyFont="1" applyFill="1" applyBorder="1" applyAlignment="1" applyProtection="1">
      <alignment horizontal="right" vertical="center" shrinkToFit="1"/>
      <protection/>
    </xf>
    <xf numFmtId="177" fontId="2" fillId="61" borderId="60" xfId="0" applyNumberFormat="1" applyFont="1" applyFill="1" applyBorder="1" applyAlignment="1">
      <alignment vertical="center" shrinkToFit="1"/>
    </xf>
    <xf numFmtId="177" fontId="2" fillId="61" borderId="61" xfId="0" applyNumberFormat="1" applyFont="1" applyFill="1" applyBorder="1" applyAlignment="1" applyProtection="1">
      <alignment vertical="center" shrinkToFit="1"/>
      <protection locked="0"/>
    </xf>
    <xf numFmtId="177" fontId="2" fillId="61" borderId="61" xfId="0" applyNumberFormat="1" applyFont="1" applyFill="1" applyBorder="1" applyAlignment="1" applyProtection="1">
      <alignment horizontal="center" vertical="center" shrinkToFit="1"/>
      <protection locked="0"/>
    </xf>
    <xf numFmtId="177" fontId="2" fillId="62" borderId="62" xfId="0" applyNumberFormat="1" applyFont="1" applyFill="1" applyBorder="1" applyAlignment="1" applyProtection="1">
      <alignment vertical="center" shrinkToFit="1"/>
      <protection locked="0"/>
    </xf>
    <xf numFmtId="177" fontId="2" fillId="61" borderId="61" xfId="0" applyNumberFormat="1" applyFont="1" applyFill="1" applyBorder="1" applyAlignment="1" applyProtection="1">
      <alignment horizontal="right" vertical="center" shrinkToFit="1"/>
      <protection locked="0"/>
    </xf>
    <xf numFmtId="177" fontId="2" fillId="61" borderId="61" xfId="0" applyNumberFormat="1" applyFont="1" applyFill="1" applyBorder="1" applyAlignment="1">
      <alignment vertical="center" shrinkToFit="1"/>
    </xf>
    <xf numFmtId="177" fontId="2" fillId="61" borderId="61" xfId="217" applyNumberFormat="1" applyFont="1" applyFill="1" applyBorder="1" applyAlignment="1" applyProtection="1">
      <alignment vertical="center" shrinkToFit="1"/>
      <protection locked="0"/>
    </xf>
    <xf numFmtId="177" fontId="53" fillId="61" borderId="19" xfId="0" applyNumberFormat="1" applyFont="1" applyFill="1" applyBorder="1" applyAlignment="1">
      <alignment horizontal="right" vertical="center"/>
    </xf>
    <xf numFmtId="177" fontId="15" fillId="61" borderId="19" xfId="0" applyNumberFormat="1" applyFont="1" applyFill="1" applyBorder="1" applyAlignment="1">
      <alignment horizontal="right" vertical="center"/>
    </xf>
    <xf numFmtId="177" fontId="53" fillId="61" borderId="37" xfId="0" applyNumberFormat="1" applyFont="1" applyFill="1" applyBorder="1" applyAlignment="1">
      <alignment vertical="center"/>
    </xf>
    <xf numFmtId="177" fontId="15" fillId="61" borderId="19" xfId="217" applyNumberFormat="1" applyFont="1" applyFill="1" applyBorder="1" applyAlignment="1">
      <alignment horizontal="right" vertical="center"/>
    </xf>
    <xf numFmtId="177" fontId="18" fillId="61" borderId="19" xfId="217" applyNumberFormat="1" applyFont="1" applyFill="1" applyBorder="1" applyAlignment="1">
      <alignment horizontal="right" vertical="center"/>
    </xf>
    <xf numFmtId="177" fontId="53" fillId="61" borderId="39" xfId="0" applyNumberFormat="1" applyFont="1" applyFill="1" applyBorder="1" applyAlignment="1">
      <alignment horizontal="right" vertical="center"/>
    </xf>
    <xf numFmtId="177" fontId="29" fillId="61" borderId="12" xfId="217" applyNumberFormat="1" applyFont="1" applyFill="1" applyBorder="1" applyAlignment="1">
      <alignment horizontal="right" vertical="center" wrapText="1" shrinkToFit="1"/>
    </xf>
    <xf numFmtId="179" fontId="4" fillId="59" borderId="37" xfId="0" applyNumberFormat="1" applyFont="1" applyFill="1" applyBorder="1" applyAlignment="1">
      <alignment horizontal="right" vertical="center" shrinkToFit="1"/>
    </xf>
    <xf numFmtId="49" fontId="24" fillId="61" borderId="22" xfId="0" applyNumberFormat="1" applyFont="1" applyFill="1" applyBorder="1" applyAlignment="1">
      <alignment horizontal="left" vertical="center" shrinkToFit="1"/>
    </xf>
    <xf numFmtId="0" fontId="25" fillId="61" borderId="19" xfId="0" applyFont="1" applyFill="1" applyBorder="1" applyAlignment="1">
      <alignment horizontal="center" vertical="center" shrinkToFit="1"/>
    </xf>
    <xf numFmtId="0" fontId="25" fillId="61" borderId="24" xfId="0" applyFont="1" applyFill="1" applyBorder="1" applyAlignment="1">
      <alignment horizontal="center" vertical="center" shrinkToFit="1"/>
    </xf>
    <xf numFmtId="177" fontId="25" fillId="61" borderId="25" xfId="0" applyNumberFormat="1" applyFont="1" applyFill="1" applyBorder="1" applyAlignment="1">
      <alignment vertical="center" shrinkToFit="1"/>
    </xf>
    <xf numFmtId="179" fontId="25" fillId="61" borderId="19" xfId="0" applyNumberFormat="1" applyFont="1" applyFill="1" applyBorder="1" applyAlignment="1">
      <alignment horizontal="right" vertical="center" shrinkToFit="1"/>
    </xf>
    <xf numFmtId="181" fontId="25" fillId="61" borderId="19" xfId="0" applyNumberFormat="1" applyFont="1" applyFill="1" applyBorder="1" applyAlignment="1">
      <alignment horizontal="center" vertical="center" shrinkToFit="1"/>
    </xf>
    <xf numFmtId="181" fontId="25" fillId="61" borderId="19" xfId="0" applyNumberFormat="1" applyFont="1" applyFill="1" applyBorder="1" applyAlignment="1">
      <alignment horizontal="right" vertical="center" shrinkToFit="1"/>
    </xf>
    <xf numFmtId="176" fontId="25" fillId="61" borderId="19" xfId="0" applyNumberFormat="1" applyFont="1" applyFill="1" applyBorder="1" applyAlignment="1">
      <alignment horizontal="right" vertical="center" shrinkToFit="1"/>
    </xf>
    <xf numFmtId="49" fontId="24" fillId="61" borderId="21" xfId="0" applyNumberFormat="1" applyFont="1" applyFill="1" applyBorder="1" applyAlignment="1">
      <alignment horizontal="left" vertical="center" shrinkToFit="1"/>
    </xf>
    <xf numFmtId="0" fontId="25" fillId="61" borderId="23" xfId="0" applyFont="1" applyFill="1" applyBorder="1" applyAlignment="1">
      <alignment vertical="center" shrinkToFit="1"/>
    </xf>
    <xf numFmtId="0" fontId="25" fillId="61" borderId="23" xfId="0" applyFont="1" applyFill="1" applyBorder="1" applyAlignment="1">
      <alignment horizontal="center" vertical="center" shrinkToFit="1"/>
    </xf>
    <xf numFmtId="0" fontId="25" fillId="61" borderId="27" xfId="0" applyFont="1" applyFill="1" applyBorder="1" applyAlignment="1">
      <alignment horizontal="center" vertical="center" shrinkToFit="1"/>
    </xf>
    <xf numFmtId="177" fontId="25" fillId="61" borderId="63" xfId="0" applyNumberFormat="1" applyFont="1" applyFill="1" applyBorder="1" applyAlignment="1">
      <alignment horizontal="right" vertical="center" shrinkToFit="1"/>
    </xf>
    <xf numFmtId="179" fontId="25" fillId="61" borderId="23" xfId="0" applyNumberFormat="1" applyFont="1" applyFill="1" applyBorder="1" applyAlignment="1">
      <alignment horizontal="right" vertical="center" shrinkToFit="1"/>
    </xf>
    <xf numFmtId="181" fontId="25" fillId="61" borderId="23" xfId="0" applyNumberFormat="1" applyFont="1" applyFill="1" applyBorder="1" applyAlignment="1">
      <alignment horizontal="center" vertical="center" shrinkToFit="1"/>
    </xf>
    <xf numFmtId="181" fontId="25" fillId="61" borderId="23" xfId="0" applyNumberFormat="1" applyFont="1" applyFill="1" applyBorder="1" applyAlignment="1">
      <alignment horizontal="right" vertical="center" shrinkToFit="1"/>
    </xf>
    <xf numFmtId="176" fontId="25" fillId="61" borderId="23" xfId="0" applyNumberFormat="1" applyFont="1" applyFill="1" applyBorder="1" applyAlignment="1">
      <alignment horizontal="right" vertical="center" shrinkToFit="1"/>
    </xf>
    <xf numFmtId="177" fontId="25" fillId="61" borderId="23" xfId="0" applyNumberFormat="1" applyFont="1" applyFill="1" applyBorder="1" applyAlignment="1">
      <alignment horizontal="right" vertical="center" shrinkToFit="1"/>
    </xf>
    <xf numFmtId="177" fontId="25" fillId="61" borderId="19" xfId="0" applyNumberFormat="1" applyFont="1" applyFill="1" applyBorder="1" applyAlignment="1">
      <alignment horizontal="right" vertical="center" shrinkToFit="1"/>
    </xf>
    <xf numFmtId="0" fontId="25" fillId="61" borderId="19" xfId="0" applyFont="1" applyFill="1" applyBorder="1" applyAlignment="1">
      <alignment horizontal="left" vertical="center" shrinkToFit="1"/>
    </xf>
    <xf numFmtId="177" fontId="25" fillId="61" borderId="19" xfId="0" applyNumberFormat="1" applyFont="1" applyFill="1" applyBorder="1" applyAlignment="1">
      <alignment vertical="center" shrinkToFit="1"/>
    </xf>
    <xf numFmtId="38" fontId="25" fillId="61" borderId="19" xfId="217" applyFont="1" applyFill="1" applyBorder="1" applyAlignment="1">
      <alignment horizontal="right" vertical="center" shrinkToFit="1"/>
    </xf>
    <xf numFmtId="177" fontId="25" fillId="61" borderId="25" xfId="0" applyNumberFormat="1" applyFont="1" applyFill="1" applyBorder="1" applyAlignment="1">
      <alignment horizontal="right" vertical="center" shrinkToFit="1"/>
    </xf>
    <xf numFmtId="177" fontId="25" fillId="61" borderId="25" xfId="217" applyNumberFormat="1" applyFont="1" applyFill="1" applyBorder="1" applyAlignment="1">
      <alignment vertical="center" shrinkToFit="1"/>
    </xf>
    <xf numFmtId="176" fontId="25" fillId="59" borderId="23" xfId="0" applyNumberFormat="1" applyFont="1" applyFill="1" applyBorder="1" applyAlignment="1">
      <alignment vertical="center" shrinkToFit="1"/>
    </xf>
    <xf numFmtId="0" fontId="25" fillId="61" borderId="24" xfId="0" applyNumberFormat="1" applyFont="1" applyFill="1" applyBorder="1" applyAlignment="1">
      <alignment horizontal="center" vertical="center" shrinkToFit="1"/>
    </xf>
    <xf numFmtId="38" fontId="25" fillId="61" borderId="23" xfId="217" applyFont="1" applyFill="1" applyBorder="1" applyAlignment="1">
      <alignment horizontal="center" vertical="center" shrinkToFit="1"/>
    </xf>
    <xf numFmtId="0" fontId="25" fillId="61" borderId="23" xfId="0" applyNumberFormat="1" applyFont="1" applyFill="1" applyBorder="1" applyAlignment="1">
      <alignment horizontal="center" vertical="center" shrinkToFit="1"/>
    </xf>
    <xf numFmtId="177" fontId="25" fillId="61" borderId="63" xfId="217" applyNumberFormat="1" applyFont="1" applyFill="1" applyBorder="1" applyAlignment="1">
      <alignment vertical="center" shrinkToFit="1"/>
    </xf>
    <xf numFmtId="0" fontId="25" fillId="61" borderId="19" xfId="0" applyNumberFormat="1" applyFont="1" applyFill="1" applyBorder="1" applyAlignment="1">
      <alignment horizontal="center" vertical="center" shrinkToFit="1"/>
    </xf>
    <xf numFmtId="177" fontId="25" fillId="61" borderId="23" xfId="0" applyNumberFormat="1" applyFont="1" applyFill="1" applyBorder="1" applyAlignment="1">
      <alignment horizontal="center" vertical="center" shrinkToFit="1"/>
    </xf>
    <xf numFmtId="197" fontId="25" fillId="61" borderId="19" xfId="0" applyNumberFormat="1" applyFont="1" applyFill="1" applyBorder="1" applyAlignment="1">
      <alignment vertical="center" shrinkToFit="1"/>
    </xf>
    <xf numFmtId="176" fontId="25" fillId="61" borderId="19" xfId="0" applyNumberFormat="1" applyFont="1" applyFill="1" applyBorder="1" applyAlignment="1">
      <alignment vertical="center" shrinkToFit="1"/>
    </xf>
    <xf numFmtId="177" fontId="25" fillId="61" borderId="19" xfId="0" applyNumberFormat="1" applyFont="1" applyFill="1" applyBorder="1" applyAlignment="1">
      <alignment horizontal="center" vertical="center" shrinkToFit="1"/>
    </xf>
    <xf numFmtId="176" fontId="25" fillId="61" borderId="41" xfId="0" applyNumberFormat="1" applyFont="1" applyFill="1" applyBorder="1" applyAlignment="1">
      <alignment horizontal="right" vertical="center" shrinkToFit="1"/>
    </xf>
    <xf numFmtId="176" fontId="25" fillId="61" borderId="39" xfId="0" applyNumberFormat="1" applyFont="1" applyFill="1" applyBorder="1" applyAlignment="1">
      <alignment horizontal="right" vertical="center" shrinkToFit="1"/>
    </xf>
    <xf numFmtId="177" fontId="27" fillId="61" borderId="24" xfId="0" applyNumberFormat="1" applyFont="1" applyFill="1" applyBorder="1" applyAlignment="1">
      <alignment vertical="center"/>
    </xf>
    <xf numFmtId="177" fontId="25" fillId="61" borderId="19" xfId="217" applyNumberFormat="1" applyFont="1" applyFill="1" applyBorder="1" applyAlignment="1">
      <alignment horizontal="right" vertical="center" shrinkToFit="1"/>
    </xf>
    <xf numFmtId="0" fontId="25" fillId="61" borderId="0" xfId="0" applyFont="1" applyFill="1" applyAlignment="1">
      <alignment vertical="center" shrinkToFit="1"/>
    </xf>
    <xf numFmtId="38" fontId="25" fillId="61" borderId="19" xfId="217" applyFont="1" applyFill="1" applyBorder="1" applyAlignment="1">
      <alignment horizontal="center" vertical="center" shrinkToFit="1"/>
    </xf>
    <xf numFmtId="0" fontId="25" fillId="61" borderId="19" xfId="0" applyFont="1" applyFill="1" applyBorder="1" applyAlignment="1">
      <alignment vertical="center" shrinkToFit="1"/>
    </xf>
    <xf numFmtId="3" fontId="25" fillId="61" borderId="27" xfId="0" applyNumberFormat="1" applyFont="1" applyFill="1" applyBorder="1" applyAlignment="1">
      <alignment vertical="center" shrinkToFit="1"/>
    </xf>
    <xf numFmtId="3" fontId="25" fillId="61" borderId="24" xfId="0" applyNumberFormat="1" applyFont="1" applyFill="1" applyBorder="1" applyAlignment="1">
      <alignment horizontal="right" vertical="center" shrinkToFit="1"/>
    </xf>
    <xf numFmtId="3" fontId="25" fillId="61" borderId="24" xfId="0" applyNumberFormat="1" applyFont="1" applyFill="1" applyBorder="1" applyAlignment="1">
      <alignment horizontal="center" vertical="center" shrinkToFit="1"/>
    </xf>
    <xf numFmtId="3" fontId="25" fillId="61" borderId="24" xfId="0" applyNumberFormat="1" applyFont="1" applyFill="1" applyBorder="1" applyAlignment="1">
      <alignment horizontal="left" vertical="center" shrinkToFit="1"/>
    </xf>
    <xf numFmtId="3" fontId="25" fillId="61" borderId="16" xfId="0" applyNumberFormat="1" applyFont="1" applyFill="1" applyBorder="1" applyAlignment="1">
      <alignment horizontal="left" vertical="center" shrinkToFit="1"/>
    </xf>
    <xf numFmtId="3" fontId="25" fillId="61" borderId="27" xfId="0" applyNumberFormat="1" applyFont="1" applyFill="1" applyBorder="1" applyAlignment="1">
      <alignment horizontal="left" vertical="center" shrinkToFit="1"/>
    </xf>
    <xf numFmtId="177" fontId="25" fillId="61" borderId="24" xfId="0" applyNumberFormat="1" applyFont="1" applyFill="1" applyBorder="1" applyAlignment="1">
      <alignment horizontal="left" vertical="center" shrinkToFit="1"/>
    </xf>
    <xf numFmtId="177" fontId="25" fillId="61" borderId="24" xfId="0" applyNumberFormat="1" applyFont="1" applyFill="1" applyBorder="1" applyAlignment="1">
      <alignment horizontal="center" vertical="center" shrinkToFit="1"/>
    </xf>
    <xf numFmtId="0" fontId="15" fillId="0" borderId="18" xfId="0" applyFont="1" applyBorder="1" applyAlignment="1">
      <alignment horizontal="center" vertical="center" shrinkToFit="1"/>
    </xf>
    <xf numFmtId="177" fontId="27" fillId="61" borderId="22" xfId="0" applyNumberFormat="1" applyFont="1" applyFill="1" applyBorder="1" applyAlignment="1">
      <alignment vertical="center"/>
    </xf>
    <xf numFmtId="177" fontId="27" fillId="61" borderId="22" xfId="217" applyNumberFormat="1" applyFont="1" applyFill="1" applyBorder="1" applyAlignment="1">
      <alignment vertical="center"/>
    </xf>
    <xf numFmtId="177" fontId="27" fillId="61" borderId="22" xfId="217" applyNumberFormat="1" applyFont="1" applyFill="1" applyBorder="1" applyAlignment="1">
      <alignment horizontal="right" vertical="center"/>
    </xf>
    <xf numFmtId="177" fontId="27" fillId="61" borderId="24" xfId="0" applyNumberFormat="1" applyFont="1" applyFill="1" applyBorder="1" applyAlignment="1" applyProtection="1">
      <alignment vertical="center" shrinkToFit="1"/>
      <protection locked="0"/>
    </xf>
    <xf numFmtId="177" fontId="27" fillId="61" borderId="22" xfId="0" applyNumberFormat="1" applyFont="1" applyFill="1" applyBorder="1" applyAlignment="1">
      <alignment vertical="center" shrinkToFit="1"/>
    </xf>
    <xf numFmtId="177" fontId="18" fillId="61" borderId="24" xfId="217" applyNumberFormat="1" applyFont="1" applyFill="1" applyBorder="1" applyAlignment="1">
      <alignment horizontal="right" vertical="center"/>
    </xf>
    <xf numFmtId="177" fontId="27" fillId="61" borderId="22" xfId="0" applyNumberFormat="1" applyFont="1" applyFill="1" applyBorder="1" applyAlignment="1" applyProtection="1">
      <alignment horizontal="right" vertical="center" shrinkToFit="1"/>
      <protection/>
    </xf>
    <xf numFmtId="179" fontId="4" fillId="59" borderId="24" xfId="0" applyNumberFormat="1" applyFont="1" applyFill="1" applyBorder="1" applyAlignment="1" applyProtection="1">
      <alignment horizontal="right" vertical="center" shrinkToFit="1"/>
      <protection/>
    </xf>
    <xf numFmtId="179" fontId="4" fillId="59" borderId="39" xfId="0" applyNumberFormat="1" applyFont="1" applyFill="1" applyBorder="1" applyAlignment="1" applyProtection="1">
      <alignment horizontal="right" vertical="center" shrinkToFit="1"/>
      <protection/>
    </xf>
    <xf numFmtId="179" fontId="4" fillId="59" borderId="19" xfId="0" applyNumberFormat="1" applyFont="1" applyFill="1" applyBorder="1" applyAlignment="1" applyProtection="1">
      <alignment horizontal="right" vertical="center" shrinkToFit="1"/>
      <protection/>
    </xf>
    <xf numFmtId="177" fontId="2" fillId="61" borderId="38" xfId="0" applyNumberFormat="1" applyFont="1" applyFill="1" applyBorder="1" applyAlignment="1">
      <alignment horizontal="right" vertical="center" shrinkToFit="1"/>
    </xf>
    <xf numFmtId="197" fontId="25" fillId="61" borderId="19" xfId="0" applyNumberFormat="1" applyFont="1" applyFill="1" applyBorder="1" applyAlignment="1">
      <alignment horizontal="center" vertical="center" shrinkToFit="1"/>
    </xf>
    <xf numFmtId="0" fontId="4" fillId="59" borderId="64" xfId="0" applyFont="1" applyFill="1" applyBorder="1" applyAlignment="1">
      <alignment horizontal="justify" vertical="center" wrapText="1"/>
    </xf>
    <xf numFmtId="0" fontId="4" fillId="59" borderId="64" xfId="0" applyFont="1" applyFill="1" applyBorder="1" applyAlignment="1">
      <alignment horizontal="left" vertical="center" wrapText="1"/>
    </xf>
    <xf numFmtId="177" fontId="4" fillId="57" borderId="65" xfId="0" applyNumberFormat="1" applyFont="1" applyFill="1" applyBorder="1" applyAlignment="1">
      <alignment horizontal="center" vertical="center" shrinkToFit="1"/>
    </xf>
    <xf numFmtId="38" fontId="4" fillId="57" borderId="65" xfId="217" applyFont="1" applyFill="1" applyBorder="1" applyAlignment="1">
      <alignment horizontal="center" vertical="center" wrapText="1" shrinkToFit="1"/>
    </xf>
    <xf numFmtId="177" fontId="4" fillId="57" borderId="65" xfId="0" applyNumberFormat="1" applyFont="1" applyFill="1" applyBorder="1" applyAlignment="1">
      <alignment horizontal="center" vertical="center" wrapText="1" shrinkToFit="1"/>
    </xf>
    <xf numFmtId="177" fontId="4" fillId="57" borderId="66" xfId="0" applyNumberFormat="1" applyFont="1" applyFill="1" applyBorder="1" applyAlignment="1">
      <alignment horizontal="center" vertical="center" wrapText="1" shrinkToFit="1"/>
    </xf>
    <xf numFmtId="177" fontId="4" fillId="59" borderId="35" xfId="0" applyNumberFormat="1" applyFont="1" applyFill="1" applyBorder="1" applyAlignment="1">
      <alignment horizontal="center" vertical="center" shrinkToFit="1"/>
    </xf>
    <xf numFmtId="38" fontId="4" fillId="59" borderId="35" xfId="0" applyNumberFormat="1" applyFont="1" applyFill="1" applyBorder="1" applyAlignment="1">
      <alignment vertical="center" shrinkToFit="1"/>
    </xf>
    <xf numFmtId="38" fontId="4" fillId="59" borderId="35" xfId="0" applyNumberFormat="1" applyFont="1" applyFill="1" applyBorder="1" applyAlignment="1">
      <alignment horizontal="center" vertical="center" shrinkToFit="1"/>
    </xf>
    <xf numFmtId="38" fontId="4" fillId="59" borderId="36" xfId="0" applyNumberFormat="1" applyFont="1" applyFill="1" applyBorder="1" applyAlignment="1">
      <alignment horizontal="center" vertical="center" shrinkToFit="1"/>
    </xf>
    <xf numFmtId="38" fontId="4" fillId="59" borderId="37" xfId="0" applyNumberFormat="1" applyFont="1" applyFill="1" applyBorder="1" applyAlignment="1">
      <alignment horizontal="center" vertical="center" shrinkToFit="1"/>
    </xf>
    <xf numFmtId="177" fontId="4" fillId="59" borderId="19" xfId="0" applyNumberFormat="1" applyFont="1" applyFill="1" applyBorder="1" applyAlignment="1">
      <alignment horizontal="center" vertical="center" shrinkToFit="1"/>
    </xf>
    <xf numFmtId="38" fontId="4" fillId="59" borderId="19" xfId="0" applyNumberFormat="1" applyFont="1" applyFill="1" applyBorder="1" applyAlignment="1">
      <alignment vertical="center" shrinkToFit="1"/>
    </xf>
    <xf numFmtId="38" fontId="4" fillId="59" borderId="19" xfId="0" applyNumberFormat="1" applyFont="1" applyFill="1" applyBorder="1" applyAlignment="1">
      <alignment horizontal="center" vertical="center" shrinkToFit="1"/>
    </xf>
    <xf numFmtId="38" fontId="4" fillId="59" borderId="41" xfId="0" applyNumberFormat="1" applyFont="1" applyFill="1" applyBorder="1" applyAlignment="1">
      <alignment horizontal="center" vertical="center" shrinkToFit="1"/>
    </xf>
    <xf numFmtId="38" fontId="4" fillId="59" borderId="24" xfId="0" applyNumberFormat="1" applyFont="1" applyFill="1" applyBorder="1" applyAlignment="1">
      <alignment horizontal="center" vertical="center" shrinkToFit="1"/>
    </xf>
    <xf numFmtId="177" fontId="4" fillId="59" borderId="14" xfId="0" applyNumberFormat="1" applyFont="1" applyFill="1" applyBorder="1" applyAlignment="1">
      <alignment horizontal="center" vertical="center" shrinkToFit="1"/>
    </xf>
    <xf numFmtId="38" fontId="4" fillId="59" borderId="14" xfId="0" applyNumberFormat="1" applyFont="1" applyFill="1" applyBorder="1" applyAlignment="1">
      <alignment vertical="center" shrinkToFit="1"/>
    </xf>
    <xf numFmtId="38" fontId="4" fillId="59" borderId="14" xfId="0" applyNumberFormat="1" applyFont="1" applyFill="1" applyBorder="1" applyAlignment="1">
      <alignment horizontal="center" vertical="center" shrinkToFit="1"/>
    </xf>
    <xf numFmtId="38" fontId="4" fillId="59" borderId="15" xfId="0" applyNumberFormat="1" applyFont="1" applyFill="1" applyBorder="1" applyAlignment="1">
      <alignment horizontal="center" vertical="center" shrinkToFit="1"/>
    </xf>
    <xf numFmtId="38" fontId="4" fillId="59" borderId="16" xfId="0" applyNumberFormat="1" applyFont="1" applyFill="1" applyBorder="1" applyAlignment="1">
      <alignment horizontal="center" vertical="center" shrinkToFit="1"/>
    </xf>
    <xf numFmtId="177" fontId="4" fillId="59" borderId="23" xfId="0" applyNumberFormat="1" applyFont="1" applyFill="1" applyBorder="1" applyAlignment="1">
      <alignment horizontal="center" vertical="center" shrinkToFit="1"/>
    </xf>
    <xf numFmtId="38" fontId="4" fillId="59" borderId="23" xfId="0" applyNumberFormat="1" applyFont="1" applyFill="1" applyBorder="1" applyAlignment="1">
      <alignment vertical="center" shrinkToFit="1"/>
    </xf>
    <xf numFmtId="38" fontId="4" fillId="59" borderId="23" xfId="0" applyNumberFormat="1" applyFont="1" applyFill="1" applyBorder="1" applyAlignment="1">
      <alignment horizontal="center" vertical="center" shrinkToFit="1"/>
    </xf>
    <xf numFmtId="38" fontId="4" fillId="59" borderId="67" xfId="0" applyNumberFormat="1" applyFont="1" applyFill="1" applyBorder="1" applyAlignment="1">
      <alignment horizontal="center" vertical="center" shrinkToFit="1"/>
    </xf>
    <xf numFmtId="38" fontId="4" fillId="59" borderId="27" xfId="0" applyNumberFormat="1" applyFont="1" applyFill="1" applyBorder="1" applyAlignment="1">
      <alignment horizontal="center" vertical="center" shrinkToFit="1"/>
    </xf>
    <xf numFmtId="177" fontId="4" fillId="59" borderId="38" xfId="0" applyNumberFormat="1" applyFont="1" applyFill="1" applyBorder="1" applyAlignment="1">
      <alignment horizontal="center" vertical="center" shrinkToFit="1"/>
    </xf>
    <xf numFmtId="0" fontId="4" fillId="59" borderId="19" xfId="0" applyFont="1" applyFill="1" applyBorder="1" applyAlignment="1">
      <alignment horizontal="center" vertical="center" shrinkToFit="1"/>
    </xf>
    <xf numFmtId="38" fontId="4" fillId="59" borderId="23" xfId="0" applyNumberFormat="1" applyFont="1" applyFill="1" applyBorder="1" applyAlignment="1">
      <alignment horizontal="right" vertical="center" shrinkToFit="1"/>
    </xf>
    <xf numFmtId="38" fontId="4" fillId="59" borderId="19" xfId="0" applyNumberFormat="1" applyFont="1" applyFill="1" applyBorder="1" applyAlignment="1">
      <alignment horizontal="right" vertical="center" shrinkToFit="1"/>
    </xf>
    <xf numFmtId="0" fontId="4" fillId="59" borderId="19" xfId="0" applyFont="1" applyFill="1" applyBorder="1" applyAlignment="1">
      <alignment horizontal="left" vertical="center" shrinkToFit="1"/>
    </xf>
    <xf numFmtId="38" fontId="4" fillId="59" borderId="39" xfId="0" applyNumberFormat="1" applyFont="1" applyFill="1" applyBorder="1" applyAlignment="1">
      <alignment horizontal="right" vertical="center" shrinkToFit="1"/>
    </xf>
    <xf numFmtId="38" fontId="54" fillId="59" borderId="19" xfId="0" applyNumberFormat="1" applyFont="1" applyFill="1" applyBorder="1" applyAlignment="1">
      <alignment horizontal="center" vertical="center" shrinkToFit="1"/>
    </xf>
    <xf numFmtId="49" fontId="54" fillId="59" borderId="19" xfId="0" applyNumberFormat="1" applyFont="1" applyFill="1" applyBorder="1" applyAlignment="1">
      <alignment vertical="center" shrinkToFit="1"/>
    </xf>
    <xf numFmtId="38" fontId="54" fillId="59" borderId="41" xfId="0" applyNumberFormat="1" applyFont="1" applyFill="1" applyBorder="1" applyAlignment="1">
      <alignment horizontal="center" vertical="center" shrinkToFit="1"/>
    </xf>
    <xf numFmtId="38" fontId="54" fillId="59" borderId="24" xfId="0" applyNumberFormat="1" applyFont="1" applyFill="1" applyBorder="1" applyAlignment="1">
      <alignment horizontal="center" vertical="center" shrinkToFit="1"/>
    </xf>
    <xf numFmtId="38" fontId="4" fillId="59" borderId="14" xfId="0" applyNumberFormat="1" applyFont="1" applyFill="1" applyBorder="1" applyAlignment="1">
      <alignment horizontal="right" vertical="center" shrinkToFit="1"/>
    </xf>
    <xf numFmtId="38" fontId="54" fillId="59" borderId="14" xfId="0" applyNumberFormat="1" applyFont="1" applyFill="1" applyBorder="1" applyAlignment="1">
      <alignment horizontal="center" vertical="center" shrinkToFit="1"/>
    </xf>
    <xf numFmtId="38" fontId="54" fillId="59" borderId="14" xfId="0" applyNumberFormat="1" applyFont="1" applyFill="1" applyBorder="1" applyAlignment="1">
      <alignment vertical="center" shrinkToFit="1"/>
    </xf>
    <xf numFmtId="38" fontId="54" fillId="59" borderId="15" xfId="0" applyNumberFormat="1" applyFont="1" applyFill="1" applyBorder="1" applyAlignment="1">
      <alignment horizontal="center" vertical="center" shrinkToFit="1"/>
    </xf>
    <xf numFmtId="38" fontId="54" fillId="59" borderId="16" xfId="0" applyNumberFormat="1" applyFont="1" applyFill="1" applyBorder="1" applyAlignment="1">
      <alignment horizontal="center" vertical="center" shrinkToFit="1"/>
    </xf>
    <xf numFmtId="38" fontId="54" fillId="59" borderId="19" xfId="0" applyNumberFormat="1" applyFont="1" applyFill="1" applyBorder="1" applyAlignment="1">
      <alignment vertical="center" shrinkToFit="1"/>
    </xf>
    <xf numFmtId="177" fontId="4" fillId="59" borderId="55" xfId="0" applyNumberFormat="1" applyFont="1" applyFill="1" applyBorder="1" applyAlignment="1">
      <alignment horizontal="center" vertical="center" shrinkToFit="1"/>
    </xf>
    <xf numFmtId="38" fontId="4" fillId="59" borderId="55" xfId="0" applyNumberFormat="1" applyFont="1" applyFill="1" applyBorder="1" applyAlignment="1">
      <alignment vertical="center" shrinkToFit="1"/>
    </xf>
    <xf numFmtId="38" fontId="4" fillId="59" borderId="55" xfId="0" applyNumberFormat="1" applyFont="1" applyFill="1" applyBorder="1" applyAlignment="1">
      <alignment horizontal="right" vertical="center" shrinkToFit="1"/>
    </xf>
    <xf numFmtId="38" fontId="4" fillId="59" borderId="55" xfId="0" applyNumberFormat="1" applyFont="1" applyFill="1" applyBorder="1" applyAlignment="1">
      <alignment horizontal="center" vertical="center" shrinkToFit="1"/>
    </xf>
    <xf numFmtId="49" fontId="4" fillId="59" borderId="55" xfId="0" applyNumberFormat="1" applyFont="1" applyFill="1" applyBorder="1" applyAlignment="1">
      <alignment vertical="center" shrinkToFit="1"/>
    </xf>
    <xf numFmtId="38" fontId="4" fillId="59" borderId="68" xfId="0" applyNumberFormat="1" applyFont="1" applyFill="1" applyBorder="1" applyAlignment="1">
      <alignment horizontal="center" vertical="center" shrinkToFit="1"/>
    </xf>
    <xf numFmtId="38" fontId="4" fillId="59" borderId="48" xfId="0" applyNumberFormat="1" applyFont="1" applyFill="1" applyBorder="1" applyAlignment="1">
      <alignment horizontal="center" vertical="center" shrinkToFit="1"/>
    </xf>
    <xf numFmtId="38" fontId="4" fillId="59" borderId="39" xfId="0" applyNumberFormat="1" applyFont="1" applyFill="1" applyBorder="1" applyAlignment="1">
      <alignment vertical="center" shrinkToFit="1"/>
    </xf>
    <xf numFmtId="177" fontId="4" fillId="59" borderId="39" xfId="0" applyNumberFormat="1" applyFont="1" applyFill="1" applyBorder="1" applyAlignment="1">
      <alignment horizontal="center" vertical="center" shrinkToFit="1"/>
    </xf>
    <xf numFmtId="38" fontId="4" fillId="59" borderId="19" xfId="0" applyNumberFormat="1" applyFont="1" applyFill="1" applyBorder="1" applyAlignment="1" applyProtection="1">
      <alignment vertical="center" shrinkToFit="1"/>
      <protection locked="0"/>
    </xf>
    <xf numFmtId="38" fontId="4" fillId="59" borderId="24" xfId="0" applyNumberFormat="1" applyFont="1" applyFill="1" applyBorder="1" applyAlignment="1" applyProtection="1">
      <alignment horizontal="center" vertical="center" shrinkToFit="1"/>
      <protection locked="0"/>
    </xf>
    <xf numFmtId="38" fontId="4" fillId="59" borderId="19" xfId="0" applyNumberFormat="1" applyFont="1" applyFill="1" applyBorder="1" applyAlignment="1" applyProtection="1">
      <alignment horizontal="center" vertical="center" shrinkToFit="1"/>
      <protection locked="0"/>
    </xf>
    <xf numFmtId="38" fontId="54" fillId="59" borderId="23" xfId="0" applyNumberFormat="1" applyFont="1" applyFill="1" applyBorder="1" applyAlignment="1">
      <alignment vertical="center" shrinkToFit="1"/>
    </xf>
    <xf numFmtId="38" fontId="54" fillId="59" borderId="23" xfId="0" applyNumberFormat="1" applyFont="1" applyFill="1" applyBorder="1" applyAlignment="1">
      <alignment horizontal="center" vertical="center" shrinkToFit="1"/>
    </xf>
    <xf numFmtId="38" fontId="54" fillId="59" borderId="27" xfId="0" applyNumberFormat="1" applyFont="1" applyFill="1" applyBorder="1" applyAlignment="1">
      <alignment horizontal="center" vertical="center" shrinkToFit="1"/>
    </xf>
    <xf numFmtId="38" fontId="54" fillId="59" borderId="24" xfId="0" applyNumberFormat="1" applyFont="1" applyFill="1" applyBorder="1" applyAlignment="1" applyProtection="1">
      <alignment horizontal="center" vertical="center" shrinkToFit="1"/>
      <protection locked="0"/>
    </xf>
    <xf numFmtId="38" fontId="55" fillId="59" borderId="24" xfId="0" applyNumberFormat="1" applyFont="1" applyFill="1" applyBorder="1" applyAlignment="1">
      <alignment horizontal="center" vertical="center" shrinkToFit="1"/>
    </xf>
    <xf numFmtId="38" fontId="4" fillId="59" borderId="41" xfId="0" applyNumberFormat="1" applyFont="1" applyFill="1" applyBorder="1" applyAlignment="1" applyProtection="1">
      <alignment horizontal="center" vertical="center" shrinkToFit="1"/>
      <protection locked="0"/>
    </xf>
    <xf numFmtId="177" fontId="4" fillId="59" borderId="47" xfId="0" applyNumberFormat="1" applyFont="1" applyFill="1" applyBorder="1" applyAlignment="1">
      <alignment horizontal="center" vertical="center" shrinkToFit="1"/>
    </xf>
    <xf numFmtId="0" fontId="4" fillId="59" borderId="19" xfId="0" applyFont="1" applyFill="1" applyBorder="1" applyAlignment="1">
      <alignment vertical="center" shrinkToFit="1"/>
    </xf>
    <xf numFmtId="0" fontId="4" fillId="59" borderId="19" xfId="0" applyNumberFormat="1" applyFont="1" applyFill="1" applyBorder="1" applyAlignment="1">
      <alignment horizontal="right" vertical="center" shrinkToFit="1"/>
    </xf>
    <xf numFmtId="0" fontId="4" fillId="59" borderId="14" xfId="0" applyNumberFormat="1" applyFont="1" applyFill="1" applyBorder="1" applyAlignment="1">
      <alignment horizontal="right" vertical="center" shrinkToFit="1"/>
    </xf>
    <xf numFmtId="0" fontId="4" fillId="59" borderId="23" xfId="0" applyFont="1" applyFill="1" applyBorder="1" applyAlignment="1">
      <alignment vertical="center"/>
    </xf>
    <xf numFmtId="0" fontId="4" fillId="59" borderId="23" xfId="0" applyNumberFormat="1" applyFont="1" applyFill="1" applyBorder="1" applyAlignment="1">
      <alignment horizontal="right" vertical="center" shrinkToFit="1"/>
    </xf>
    <xf numFmtId="0" fontId="4" fillId="59" borderId="19" xfId="0" applyFont="1" applyFill="1" applyBorder="1" applyAlignment="1">
      <alignment vertical="center"/>
    </xf>
    <xf numFmtId="177" fontId="4" fillId="59" borderId="69" xfId="0" applyNumberFormat="1" applyFont="1" applyFill="1" applyBorder="1" applyAlignment="1">
      <alignment horizontal="center" vertical="center" shrinkToFit="1"/>
    </xf>
    <xf numFmtId="0" fontId="4" fillId="59" borderId="19" xfId="0" applyNumberFormat="1" applyFont="1" applyFill="1" applyBorder="1" applyAlignment="1" applyProtection="1">
      <alignment horizontal="right" vertical="center" shrinkToFit="1"/>
      <protection locked="0"/>
    </xf>
    <xf numFmtId="0" fontId="4" fillId="59" borderId="35" xfId="0" applyFont="1" applyFill="1" applyBorder="1" applyAlignment="1">
      <alignment horizontal="center" vertical="center" shrinkToFit="1"/>
    </xf>
    <xf numFmtId="0" fontId="4" fillId="59" borderId="23" xfId="0" applyFont="1" applyFill="1" applyBorder="1" applyAlignment="1">
      <alignment vertical="center" shrinkToFit="1"/>
    </xf>
    <xf numFmtId="0" fontId="2" fillId="59" borderId="64" xfId="0" applyFont="1" applyFill="1" applyBorder="1" applyAlignment="1">
      <alignment horizontal="justify" vertical="center" wrapText="1"/>
    </xf>
    <xf numFmtId="179" fontId="2" fillId="59" borderId="41" xfId="0" applyNumberFormat="1" applyFont="1" applyFill="1" applyBorder="1" applyAlignment="1">
      <alignment horizontal="center" vertical="center"/>
    </xf>
    <xf numFmtId="176" fontId="4" fillId="61" borderId="22" xfId="0" applyNumberFormat="1" applyFont="1" applyFill="1" applyBorder="1" applyAlignment="1">
      <alignment horizontal="left" vertical="center" shrinkToFit="1"/>
    </xf>
    <xf numFmtId="176" fontId="4" fillId="61" borderId="24" xfId="0" applyNumberFormat="1" applyFont="1" applyFill="1" applyBorder="1" applyAlignment="1">
      <alignment horizontal="left" vertical="center" shrinkToFit="1"/>
    </xf>
    <xf numFmtId="177" fontId="4" fillId="61" borderId="22" xfId="0" applyNumberFormat="1" applyFont="1" applyFill="1" applyBorder="1" applyAlignment="1">
      <alignment horizontal="left" vertical="center" shrinkToFit="1"/>
    </xf>
    <xf numFmtId="177" fontId="29" fillId="61" borderId="22" xfId="0" applyNumberFormat="1" applyFont="1" applyFill="1" applyBorder="1" applyAlignment="1">
      <alignment horizontal="left" vertical="center" shrinkToFit="1"/>
    </xf>
    <xf numFmtId="177" fontId="29" fillId="61" borderId="24" xfId="0" applyNumberFormat="1" applyFont="1" applyFill="1" applyBorder="1" applyAlignment="1">
      <alignment horizontal="left" vertical="center" shrinkToFit="1"/>
    </xf>
    <xf numFmtId="179" fontId="29" fillId="61" borderId="24" xfId="0" applyNumberFormat="1" applyFont="1" applyFill="1" applyBorder="1" applyAlignment="1">
      <alignment horizontal="left" vertical="center" shrinkToFit="1"/>
    </xf>
    <xf numFmtId="177" fontId="29" fillId="61" borderId="22" xfId="0" applyNumberFormat="1" applyFont="1" applyFill="1" applyBorder="1" applyAlignment="1">
      <alignment vertical="center" shrinkToFit="1"/>
    </xf>
    <xf numFmtId="177" fontId="29" fillId="61" borderId="24" xfId="0" applyNumberFormat="1" applyFont="1" applyFill="1" applyBorder="1" applyAlignment="1">
      <alignment vertical="center" shrinkToFit="1"/>
    </xf>
    <xf numFmtId="38" fontId="25" fillId="61" borderId="19" xfId="217" applyFont="1" applyFill="1" applyBorder="1" applyAlignment="1">
      <alignment horizontal="center" vertical="center" shrinkToFit="1"/>
    </xf>
    <xf numFmtId="0" fontId="25" fillId="61" borderId="19" xfId="0" applyFont="1" applyFill="1" applyBorder="1" applyAlignment="1">
      <alignment vertical="center" shrinkToFit="1"/>
    </xf>
    <xf numFmtId="176" fontId="25" fillId="61" borderId="19" xfId="0" applyNumberFormat="1" applyFont="1" applyFill="1" applyBorder="1" applyAlignment="1">
      <alignment horizontal="center" vertical="center" shrinkToFit="1"/>
    </xf>
    <xf numFmtId="179" fontId="2" fillId="59" borderId="19" xfId="0" applyNumberFormat="1" applyFont="1" applyFill="1" applyBorder="1" applyAlignment="1">
      <alignment horizontal="center" vertical="center"/>
    </xf>
    <xf numFmtId="177" fontId="27" fillId="62" borderId="70" xfId="136" applyNumberFormat="1" applyFont="1" applyFill="1" applyBorder="1" applyAlignment="1" applyProtection="1">
      <alignment horizontal="right" vertical="center" shrinkToFit="1"/>
      <protection locked="0"/>
    </xf>
    <xf numFmtId="177" fontId="27" fillId="61" borderId="22" xfId="0" applyNumberFormat="1" applyFont="1" applyFill="1" applyBorder="1" applyAlignment="1" applyProtection="1">
      <alignment vertical="center" shrinkToFit="1"/>
      <protection locked="0"/>
    </xf>
    <xf numFmtId="177" fontId="27" fillId="61" borderId="49" xfId="217" applyNumberFormat="1" applyFont="1" applyFill="1" applyBorder="1" applyAlignment="1" applyProtection="1">
      <alignment horizontal="right" vertical="center" shrinkToFit="1"/>
      <protection/>
    </xf>
    <xf numFmtId="177" fontId="50" fillId="61" borderId="22" xfId="0" applyNumberFormat="1" applyFont="1" applyFill="1" applyBorder="1" applyAlignment="1" applyProtection="1">
      <alignment horizontal="right" vertical="center" shrinkToFit="1"/>
      <protection locked="0"/>
    </xf>
    <xf numFmtId="177" fontId="27" fillId="61" borderId="22" xfId="0" applyNumberFormat="1" applyFont="1" applyFill="1" applyBorder="1" applyAlignment="1">
      <alignment horizontal="right" vertical="center"/>
    </xf>
    <xf numFmtId="177" fontId="27" fillId="63" borderId="70" xfId="136" applyNumberFormat="1" applyFont="1" applyFill="1" applyBorder="1" applyAlignment="1">
      <alignment horizontal="right" vertical="center" shrinkToFit="1"/>
      <protection/>
    </xf>
    <xf numFmtId="177" fontId="50" fillId="61" borderId="22" xfId="0" applyNumberFormat="1" applyFont="1" applyFill="1" applyBorder="1" applyAlignment="1">
      <alignment horizontal="right" vertical="center" shrinkToFit="1"/>
    </xf>
    <xf numFmtId="177" fontId="50" fillId="61" borderId="24" xfId="0" applyNumberFormat="1" applyFont="1" applyFill="1" applyBorder="1" applyAlignment="1" applyProtection="1">
      <alignment horizontal="right" vertical="center" shrinkToFit="1"/>
      <protection locked="0"/>
    </xf>
    <xf numFmtId="177" fontId="53" fillId="61" borderId="22" xfId="0" applyNumberFormat="1" applyFont="1" applyFill="1" applyBorder="1" applyAlignment="1">
      <alignment horizontal="right" vertical="center"/>
    </xf>
    <xf numFmtId="177" fontId="27" fillId="61" borderId="24" xfId="0" applyNumberFormat="1" applyFont="1" applyFill="1" applyBorder="1" applyAlignment="1">
      <alignment horizontal="right" vertical="center"/>
    </xf>
    <xf numFmtId="49" fontId="10" fillId="59" borderId="37" xfId="0" applyNumberFormat="1" applyFont="1" applyFill="1" applyBorder="1" applyAlignment="1">
      <alignment horizontal="center" vertical="center"/>
    </xf>
    <xf numFmtId="0" fontId="2" fillId="59" borderId="19" xfId="0" applyFont="1" applyFill="1" applyBorder="1" applyAlignment="1">
      <alignment horizontal="center" vertical="center"/>
    </xf>
    <xf numFmtId="0" fontId="2" fillId="59" borderId="23"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Alignment="1">
      <alignment horizontal="right" vertical="center"/>
    </xf>
    <xf numFmtId="176" fontId="12" fillId="0" borderId="0" xfId="0" applyNumberFormat="1" applyFont="1" applyFill="1" applyAlignment="1">
      <alignment horizontal="left" vertical="center"/>
    </xf>
    <xf numFmtId="0" fontId="0" fillId="0" borderId="0" xfId="0" applyFont="1" applyAlignment="1">
      <alignment vertical="center"/>
    </xf>
    <xf numFmtId="176" fontId="4" fillId="61" borderId="22" xfId="0" applyNumberFormat="1" applyFont="1" applyFill="1" applyBorder="1" applyAlignment="1">
      <alignment horizontal="left" vertical="center" shrinkToFit="1"/>
    </xf>
    <xf numFmtId="176" fontId="4" fillId="61" borderId="24" xfId="0" applyNumberFormat="1" applyFont="1" applyFill="1" applyBorder="1" applyAlignment="1">
      <alignment horizontal="left" vertical="center" shrinkToFit="1"/>
    </xf>
    <xf numFmtId="0" fontId="0" fillId="59" borderId="24" xfId="0" applyFont="1" applyFill="1" applyBorder="1" applyAlignment="1">
      <alignment horizontal="left" vertical="center" shrinkToFit="1"/>
    </xf>
    <xf numFmtId="176" fontId="4" fillId="57" borderId="33" xfId="0" applyNumberFormat="1" applyFont="1" applyFill="1" applyBorder="1" applyAlignment="1">
      <alignment horizontal="center" vertical="center" shrinkToFit="1"/>
    </xf>
    <xf numFmtId="176" fontId="4" fillId="57" borderId="35" xfId="0" applyNumberFormat="1" applyFont="1" applyFill="1" applyBorder="1" applyAlignment="1">
      <alignment horizontal="center" vertical="center" shrinkToFit="1"/>
    </xf>
    <xf numFmtId="176" fontId="4" fillId="57" borderId="37" xfId="0" applyNumberFormat="1" applyFont="1" applyFill="1" applyBorder="1" applyAlignment="1">
      <alignment horizontal="center" vertical="center" shrinkToFit="1"/>
    </xf>
    <xf numFmtId="176" fontId="4" fillId="57" borderId="34" xfId="0" applyNumberFormat="1" applyFont="1" applyFill="1" applyBorder="1" applyAlignment="1">
      <alignment horizontal="center" vertical="center" shrinkToFit="1"/>
    </xf>
    <xf numFmtId="176" fontId="4" fillId="57" borderId="71" xfId="0" applyNumberFormat="1" applyFont="1" applyFill="1" applyBorder="1" applyAlignment="1">
      <alignment horizontal="center" vertical="center" shrinkToFit="1"/>
    </xf>
    <xf numFmtId="176" fontId="4" fillId="57" borderId="72" xfId="0" applyNumberFormat="1" applyFont="1" applyFill="1" applyBorder="1" applyAlignment="1">
      <alignment horizontal="center" vertical="center" shrinkToFit="1"/>
    </xf>
    <xf numFmtId="176" fontId="4" fillId="57" borderId="73" xfId="0" applyNumberFormat="1" applyFont="1" applyFill="1" applyBorder="1" applyAlignment="1">
      <alignment horizontal="center" vertical="center" shrinkToFit="1"/>
    </xf>
    <xf numFmtId="176" fontId="4" fillId="57" borderId="13" xfId="0" applyNumberFormat="1" applyFont="1" applyFill="1" applyBorder="1" applyAlignment="1">
      <alignment horizontal="center" vertical="center" shrinkToFit="1"/>
    </xf>
    <xf numFmtId="176" fontId="4" fillId="57" borderId="16" xfId="0" applyNumberFormat="1" applyFont="1" applyFill="1" applyBorder="1" applyAlignment="1">
      <alignment horizontal="center" vertical="center" shrinkToFit="1"/>
    </xf>
    <xf numFmtId="176" fontId="4" fillId="59" borderId="71" xfId="0" applyNumberFormat="1" applyFont="1" applyFill="1" applyBorder="1" applyAlignment="1">
      <alignment horizontal="left" vertical="center" shrinkToFit="1"/>
    </xf>
    <xf numFmtId="176" fontId="4" fillId="59" borderId="73" xfId="0" applyNumberFormat="1" applyFont="1" applyFill="1" applyBorder="1" applyAlignment="1">
      <alignment horizontal="left" vertical="center" shrinkToFit="1"/>
    </xf>
    <xf numFmtId="176" fontId="2" fillId="0" borderId="18" xfId="0" applyNumberFormat="1" applyFont="1" applyFill="1" applyBorder="1" applyAlignment="1">
      <alignment horizontal="left" vertical="top" wrapText="1" shrinkToFit="1"/>
    </xf>
    <xf numFmtId="176" fontId="2" fillId="0" borderId="18" xfId="0" applyNumberFormat="1" applyFont="1" applyFill="1" applyBorder="1" applyAlignment="1">
      <alignment horizontal="left" vertical="top" shrinkToFit="1"/>
    </xf>
    <xf numFmtId="176" fontId="4" fillId="0" borderId="28" xfId="0" applyNumberFormat="1" applyFont="1" applyFill="1" applyBorder="1" applyAlignment="1">
      <alignment horizontal="center" vertical="center" shrinkToFit="1"/>
    </xf>
    <xf numFmtId="176" fontId="4" fillId="0" borderId="12" xfId="0" applyNumberFormat="1" applyFont="1" applyFill="1" applyBorder="1" applyAlignment="1">
      <alignment horizontal="center" vertical="center" shrinkToFit="1"/>
    </xf>
    <xf numFmtId="0" fontId="2" fillId="0" borderId="18" xfId="0" applyFont="1" applyFill="1" applyBorder="1" applyAlignment="1">
      <alignment horizontal="left" vertical="top" wrapText="1" shrinkToFit="1"/>
    </xf>
    <xf numFmtId="0" fontId="4" fillId="59" borderId="25" xfId="0" applyNumberFormat="1" applyFont="1" applyFill="1" applyBorder="1" applyAlignment="1">
      <alignment horizontal="left" vertical="center" shrinkToFit="1"/>
    </xf>
    <xf numFmtId="0" fontId="0" fillId="59" borderId="53" xfId="0" applyNumberFormat="1" applyFont="1" applyFill="1" applyBorder="1" applyAlignment="1">
      <alignment horizontal="left" vertical="center" shrinkToFit="1"/>
    </xf>
    <xf numFmtId="176" fontId="4" fillId="59" borderId="25" xfId="0" applyNumberFormat="1" applyFont="1" applyFill="1" applyBorder="1" applyAlignment="1">
      <alignment horizontal="left" vertical="center" shrinkToFit="1"/>
    </xf>
    <xf numFmtId="176" fontId="4" fillId="59" borderId="53" xfId="0" applyNumberFormat="1" applyFont="1" applyFill="1" applyBorder="1" applyAlignment="1">
      <alignment horizontal="left" vertical="center" shrinkToFit="1"/>
    </xf>
    <xf numFmtId="0" fontId="2" fillId="57" borderId="34" xfId="0" applyFont="1" applyFill="1" applyBorder="1" applyAlignment="1">
      <alignment horizontal="center" vertical="center" wrapText="1" shrinkToFit="1"/>
    </xf>
    <xf numFmtId="0" fontId="2" fillId="57" borderId="37" xfId="0" applyFont="1" applyFill="1" applyBorder="1" applyAlignment="1">
      <alignment horizontal="center" vertical="center" wrapText="1" shrinkToFit="1"/>
    </xf>
    <xf numFmtId="0" fontId="2" fillId="57" borderId="39" xfId="0" applyFont="1" applyFill="1" applyBorder="1" applyAlignment="1">
      <alignment horizontal="center" vertical="center" wrapText="1" shrinkToFit="1"/>
    </xf>
    <xf numFmtId="0" fontId="2" fillId="57" borderId="24" xfId="0" applyFont="1" applyFill="1" applyBorder="1" applyAlignment="1">
      <alignment horizontal="center" vertical="center" wrapText="1" shrinkToFit="1"/>
    </xf>
    <xf numFmtId="0" fontId="2" fillId="57" borderId="23" xfId="0" applyFont="1" applyFill="1" applyBorder="1" applyAlignment="1">
      <alignment horizontal="center" vertical="center" shrinkToFit="1"/>
    </xf>
    <xf numFmtId="0" fontId="3" fillId="57" borderId="24" xfId="0" applyFont="1" applyFill="1" applyBorder="1" applyAlignment="1">
      <alignment horizontal="center" vertical="center" wrapText="1" shrinkToFit="1"/>
    </xf>
    <xf numFmtId="0" fontId="3" fillId="57" borderId="15" xfId="0" applyFont="1" applyFill="1" applyBorder="1" applyAlignment="1">
      <alignment horizontal="center" vertical="center" wrapText="1" shrinkToFit="1"/>
    </xf>
    <xf numFmtId="0" fontId="4" fillId="59" borderId="71" xfId="0" applyFont="1" applyFill="1" applyBorder="1" applyAlignment="1">
      <alignment horizontal="left" vertical="center" shrinkToFit="1"/>
    </xf>
    <xf numFmtId="0" fontId="0" fillId="59" borderId="73" xfId="0" applyFont="1" applyFill="1" applyBorder="1" applyAlignment="1">
      <alignment horizontal="left" vertical="center" shrinkToFit="1"/>
    </xf>
    <xf numFmtId="0" fontId="4" fillId="59" borderId="22" xfId="0" applyNumberFormat="1" applyFont="1" applyFill="1" applyBorder="1" applyAlignment="1">
      <alignment horizontal="left" vertical="center" shrinkToFit="1"/>
    </xf>
    <xf numFmtId="0" fontId="0" fillId="59" borderId="24" xfId="0" applyNumberFormat="1" applyFont="1" applyFill="1" applyBorder="1" applyAlignment="1">
      <alignment horizontal="left" vertical="center" shrinkToFit="1"/>
    </xf>
    <xf numFmtId="0" fontId="12" fillId="0" borderId="0" xfId="0" applyFont="1" applyFill="1" applyBorder="1" applyAlignment="1">
      <alignment horizontal="left" vertical="center" shrinkToFit="1"/>
    </xf>
    <xf numFmtId="176" fontId="4" fillId="59" borderId="41" xfId="0" applyNumberFormat="1" applyFont="1" applyFill="1" applyBorder="1" applyAlignment="1">
      <alignment horizontal="left" vertical="center" shrinkToFit="1"/>
    </xf>
    <xf numFmtId="0" fontId="2" fillId="57" borderId="33" xfId="0" applyFont="1" applyFill="1" applyBorder="1" applyAlignment="1">
      <alignment horizontal="center" vertical="center" shrinkToFit="1"/>
    </xf>
    <xf numFmtId="0" fontId="2" fillId="57" borderId="37" xfId="0" applyFont="1" applyFill="1" applyBorder="1" applyAlignment="1">
      <alignment horizontal="center" vertical="center" shrinkToFit="1"/>
    </xf>
    <xf numFmtId="0" fontId="2" fillId="57" borderId="22" xfId="0" applyFont="1" applyFill="1" applyBorder="1" applyAlignment="1">
      <alignment horizontal="center" vertical="center" shrinkToFit="1"/>
    </xf>
    <xf numFmtId="0" fontId="2" fillId="57" borderId="24" xfId="0" applyFont="1" applyFill="1" applyBorder="1" applyAlignment="1">
      <alignment horizontal="center" vertical="center" shrinkToFit="1"/>
    </xf>
    <xf numFmtId="0" fontId="2" fillId="57" borderId="13" xfId="0" applyFont="1" applyFill="1" applyBorder="1" applyAlignment="1">
      <alignment horizontal="center" vertical="center" shrinkToFit="1"/>
    </xf>
    <xf numFmtId="0" fontId="2" fillId="57" borderId="16" xfId="0" applyFont="1" applyFill="1" applyBorder="1" applyAlignment="1">
      <alignment horizontal="center" vertical="center" shrinkToFit="1"/>
    </xf>
    <xf numFmtId="0" fontId="4" fillId="59" borderId="25" xfId="0" applyFont="1" applyFill="1" applyBorder="1" applyAlignment="1">
      <alignment horizontal="left" vertical="center" shrinkToFit="1"/>
    </xf>
    <xf numFmtId="0" fontId="4" fillId="59" borderId="53" xfId="0" applyFont="1" applyFill="1" applyBorder="1" applyAlignment="1">
      <alignment horizontal="left" vertical="center" shrinkToFit="1"/>
    </xf>
    <xf numFmtId="0" fontId="2" fillId="57" borderId="35" xfId="0" applyFont="1" applyFill="1" applyBorder="1" applyAlignment="1">
      <alignment horizontal="center" vertical="center" shrinkToFit="1"/>
    </xf>
    <xf numFmtId="0" fontId="2" fillId="57" borderId="21" xfId="0" applyFont="1" applyFill="1" applyBorder="1" applyAlignment="1">
      <alignment horizontal="center" vertical="center" shrinkToFit="1"/>
    </xf>
    <xf numFmtId="0" fontId="2" fillId="57" borderId="19" xfId="0" applyFont="1" applyFill="1" applyBorder="1" applyAlignment="1">
      <alignment horizontal="center" vertical="center" shrinkToFit="1"/>
    </xf>
    <xf numFmtId="0" fontId="2" fillId="57" borderId="41" xfId="0" applyFont="1" applyFill="1" applyBorder="1" applyAlignment="1">
      <alignment horizontal="center" vertical="center" shrinkToFit="1"/>
    </xf>
    <xf numFmtId="0" fontId="2" fillId="57" borderId="67" xfId="0" applyFont="1" applyFill="1" applyBorder="1" applyAlignment="1">
      <alignment horizontal="center" vertical="center" shrinkToFit="1"/>
    </xf>
    <xf numFmtId="0" fontId="0" fillId="59" borderId="53" xfId="0" applyFont="1" applyFill="1" applyBorder="1" applyAlignment="1">
      <alignment horizontal="left" vertical="center" shrinkToFit="1"/>
    </xf>
    <xf numFmtId="0" fontId="4" fillId="59" borderId="22" xfId="0" applyFont="1" applyFill="1" applyBorder="1" applyAlignment="1">
      <alignment horizontal="left"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6" fontId="4" fillId="59" borderId="22" xfId="0" applyNumberFormat="1" applyFont="1" applyFill="1" applyBorder="1" applyAlignment="1" applyProtection="1">
      <alignment horizontal="left" vertical="center" shrinkToFit="1"/>
      <protection/>
    </xf>
    <xf numFmtId="0" fontId="0" fillId="59" borderId="24" xfId="0" applyFont="1" applyFill="1" applyBorder="1" applyAlignment="1" applyProtection="1">
      <alignment horizontal="left" vertical="center" shrinkToFit="1"/>
      <protection/>
    </xf>
    <xf numFmtId="176" fontId="2" fillId="0" borderId="18" xfId="0" applyNumberFormat="1" applyFont="1" applyFill="1" applyBorder="1" applyAlignment="1">
      <alignment horizontal="left" vertical="center" wrapText="1" shrinkToFit="1"/>
    </xf>
    <xf numFmtId="176" fontId="4" fillId="57" borderId="38" xfId="0" applyNumberFormat="1" applyFont="1" applyFill="1" applyBorder="1" applyAlignment="1">
      <alignment horizontal="center" vertical="center" shrinkToFit="1"/>
    </xf>
    <xf numFmtId="176" fontId="4" fillId="57" borderId="23" xfId="0" applyNumberFormat="1" applyFont="1" applyFill="1" applyBorder="1" applyAlignment="1">
      <alignment horizontal="center" vertical="center" shrinkToFit="1"/>
    </xf>
    <xf numFmtId="176" fontId="4" fillId="57" borderId="27" xfId="0" applyNumberFormat="1" applyFont="1" applyFill="1" applyBorder="1" applyAlignment="1">
      <alignment horizontal="center" vertical="center" shrinkToFit="1"/>
    </xf>
    <xf numFmtId="176" fontId="5" fillId="57" borderId="19" xfId="0" applyNumberFormat="1" applyFont="1" applyFill="1" applyBorder="1" applyAlignment="1">
      <alignment horizontal="center" vertical="top" textRotation="255" wrapText="1" shrinkToFit="1"/>
    </xf>
    <xf numFmtId="176" fontId="5" fillId="57" borderId="14" xfId="0" applyNumberFormat="1" applyFont="1" applyFill="1" applyBorder="1" applyAlignment="1">
      <alignment horizontal="center" vertical="top" textRotation="255" wrapText="1" shrinkToFit="1"/>
    </xf>
    <xf numFmtId="176" fontId="4" fillId="57" borderId="67" xfId="0" applyNumberFormat="1" applyFont="1" applyFill="1" applyBorder="1" applyAlignment="1">
      <alignment horizontal="center" vertical="center" shrinkToFit="1"/>
    </xf>
    <xf numFmtId="176" fontId="12" fillId="0" borderId="0" xfId="0" applyNumberFormat="1" applyFont="1" applyFill="1" applyAlignment="1">
      <alignment horizontal="left" vertical="center" shrinkToFit="1"/>
    </xf>
    <xf numFmtId="176" fontId="4" fillId="61" borderId="33" xfId="0" applyNumberFormat="1" applyFont="1" applyFill="1" applyBorder="1" applyAlignment="1">
      <alignment horizontal="left" vertical="center" shrinkToFit="1"/>
    </xf>
    <xf numFmtId="0" fontId="0" fillId="61" borderId="37" xfId="0" applyFont="1" applyFill="1" applyBorder="1" applyAlignment="1">
      <alignment horizontal="left" vertical="center" shrinkToFit="1"/>
    </xf>
    <xf numFmtId="176" fontId="4" fillId="57" borderId="21"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4" fillId="57" borderId="22" xfId="0" applyNumberFormat="1" applyFont="1" applyFill="1" applyBorder="1" applyAlignment="1">
      <alignment horizontal="center" vertical="center" shrinkToFit="1"/>
    </xf>
    <xf numFmtId="176" fontId="4" fillId="57" borderId="24" xfId="0" applyNumberFormat="1" applyFont="1" applyFill="1" applyBorder="1" applyAlignment="1">
      <alignment horizontal="center" vertical="center" shrinkToFit="1"/>
    </xf>
    <xf numFmtId="176" fontId="4" fillId="57" borderId="19" xfId="0" applyNumberFormat="1" applyFont="1" applyFill="1" applyBorder="1" applyAlignment="1">
      <alignment horizontal="center" vertical="center" textRotation="255" shrinkToFit="1"/>
    </xf>
    <xf numFmtId="176" fontId="4" fillId="57" borderId="14" xfId="0" applyNumberFormat="1" applyFont="1" applyFill="1" applyBorder="1" applyAlignment="1">
      <alignment horizontal="center" vertical="center" textRotation="255" shrinkToFit="1"/>
    </xf>
    <xf numFmtId="0" fontId="0" fillId="61" borderId="24" xfId="0" applyFont="1" applyFill="1" applyBorder="1" applyAlignment="1">
      <alignment horizontal="left" vertical="center" shrinkToFit="1"/>
    </xf>
    <xf numFmtId="176" fontId="4" fillId="57" borderId="39" xfId="0" applyNumberFormat="1" applyFont="1" applyFill="1" applyBorder="1" applyAlignment="1">
      <alignment horizontal="center" vertical="center" shrinkToFit="1"/>
    </xf>
    <xf numFmtId="176" fontId="4" fillId="57" borderId="19" xfId="0" applyNumberFormat="1" applyFont="1" applyFill="1" applyBorder="1" applyAlignment="1">
      <alignment horizontal="center" vertical="center" shrinkToFit="1"/>
    </xf>
    <xf numFmtId="176" fontId="5" fillId="57" borderId="24" xfId="0" applyNumberFormat="1" applyFont="1" applyFill="1" applyBorder="1" applyAlignment="1">
      <alignment horizontal="center" vertical="top" textRotation="255" wrapText="1" shrinkToFit="1"/>
    </xf>
    <xf numFmtId="176" fontId="5" fillId="57" borderId="16" xfId="0" applyNumberFormat="1" applyFont="1" applyFill="1" applyBorder="1" applyAlignment="1">
      <alignment horizontal="center" vertical="top" textRotation="255" wrapText="1" shrinkToFit="1"/>
    </xf>
    <xf numFmtId="176" fontId="4" fillId="61" borderId="28" xfId="0" applyNumberFormat="1" applyFont="1" applyFill="1" applyBorder="1" applyAlignment="1">
      <alignment horizontal="center" vertical="center" shrinkToFit="1"/>
    </xf>
    <xf numFmtId="176" fontId="4" fillId="61" borderId="12" xfId="0" applyNumberFormat="1" applyFont="1" applyFill="1" applyBorder="1" applyAlignment="1">
      <alignment horizontal="center" vertical="center" shrinkToFit="1"/>
    </xf>
    <xf numFmtId="176" fontId="4" fillId="61" borderId="22" xfId="0" applyNumberFormat="1" applyFont="1" applyFill="1" applyBorder="1" applyAlignment="1" applyProtection="1">
      <alignment horizontal="left" vertical="center" shrinkToFit="1"/>
      <protection/>
    </xf>
    <xf numFmtId="0" fontId="0" fillId="61" borderId="24" xfId="0" applyFont="1" applyFill="1" applyBorder="1" applyAlignment="1" applyProtection="1">
      <alignment horizontal="left" vertical="center" shrinkToFit="1"/>
      <protection/>
    </xf>
    <xf numFmtId="177" fontId="4" fillId="0" borderId="0" xfId="0" applyNumberFormat="1" applyFont="1" applyFill="1" applyAlignment="1">
      <alignment vertical="center" wrapText="1"/>
    </xf>
    <xf numFmtId="0" fontId="0" fillId="0" borderId="0" xfId="0" applyFill="1" applyAlignment="1">
      <alignment vertical="center" wrapText="1"/>
    </xf>
    <xf numFmtId="177" fontId="4" fillId="61" borderId="0" xfId="0" applyNumberFormat="1" applyFont="1" applyFill="1" applyAlignment="1">
      <alignment vertical="center" wrapText="1"/>
    </xf>
    <xf numFmtId="0" fontId="0" fillId="61" borderId="0" xfId="0" applyFill="1" applyAlignment="1">
      <alignment vertical="center" wrapText="1"/>
    </xf>
    <xf numFmtId="177" fontId="4" fillId="57" borderId="74" xfId="0" applyNumberFormat="1" applyFont="1" applyFill="1" applyBorder="1" applyAlignment="1">
      <alignment horizontal="center" vertical="center" textRotation="255" shrinkToFit="1"/>
    </xf>
    <xf numFmtId="0" fontId="0" fillId="57" borderId="75" xfId="0" applyFont="1" applyFill="1" applyBorder="1" applyAlignment="1">
      <alignment horizontal="center" vertical="center" textRotation="255" shrinkToFit="1"/>
    </xf>
    <xf numFmtId="177" fontId="4" fillId="0" borderId="0" xfId="0" applyNumberFormat="1" applyFont="1" applyFill="1" applyAlignment="1">
      <alignment vertical="center" wrapText="1" shrinkToFit="1"/>
    </xf>
    <xf numFmtId="0" fontId="0" fillId="0" borderId="0" xfId="0" applyFont="1" applyAlignment="1">
      <alignment vertical="center" shrinkToFit="1"/>
    </xf>
    <xf numFmtId="177" fontId="4" fillId="57" borderId="35" xfId="0" applyNumberFormat="1" applyFont="1" applyFill="1" applyBorder="1" applyAlignment="1">
      <alignment horizontal="center" vertical="center" shrinkToFit="1"/>
    </xf>
    <xf numFmtId="177" fontId="4" fillId="57" borderId="36" xfId="0" applyNumberFormat="1" applyFont="1" applyFill="1" applyBorder="1" applyAlignment="1">
      <alignment horizontal="center" vertical="center" shrinkToFit="1"/>
    </xf>
    <xf numFmtId="38" fontId="4" fillId="61" borderId="22" xfId="0" applyNumberFormat="1" applyFont="1" applyFill="1" applyBorder="1" applyAlignment="1">
      <alignment horizontal="left" vertical="center" shrinkToFit="1"/>
    </xf>
    <xf numFmtId="38" fontId="4" fillId="61" borderId="24" xfId="0" applyNumberFormat="1" applyFont="1" applyFill="1" applyBorder="1" applyAlignment="1">
      <alignment horizontal="left" vertical="center" shrinkToFit="1"/>
    </xf>
    <xf numFmtId="176" fontId="4" fillId="61" borderId="25" xfId="271" applyNumberFormat="1" applyFont="1" applyFill="1" applyBorder="1" applyAlignment="1">
      <alignment horizontal="left" vertical="center" shrinkToFit="1"/>
      <protection/>
    </xf>
    <xf numFmtId="176" fontId="4" fillId="61" borderId="53" xfId="271" applyNumberFormat="1" applyFont="1" applyFill="1" applyBorder="1" applyAlignment="1">
      <alignment horizontal="left" vertical="center" shrinkToFit="1"/>
      <protection/>
    </xf>
    <xf numFmtId="177" fontId="12" fillId="0" borderId="0" xfId="0" applyNumberFormat="1" applyFont="1" applyFill="1" applyBorder="1" applyAlignment="1">
      <alignment horizontal="left" vertical="center" shrinkToFit="1"/>
    </xf>
    <xf numFmtId="177" fontId="4" fillId="57" borderId="33" xfId="0" applyNumberFormat="1" applyFont="1" applyFill="1" applyBorder="1" applyAlignment="1">
      <alignment horizontal="center" vertical="center" shrinkToFit="1"/>
    </xf>
    <xf numFmtId="177" fontId="4" fillId="57" borderId="37" xfId="0" applyNumberFormat="1" applyFont="1" applyFill="1" applyBorder="1" applyAlignment="1">
      <alignment horizontal="center" vertical="center" shrinkToFit="1"/>
    </xf>
    <xf numFmtId="177" fontId="4" fillId="57" borderId="13" xfId="0" applyNumberFormat="1" applyFont="1" applyFill="1" applyBorder="1" applyAlignment="1">
      <alignment horizontal="center" vertical="center" shrinkToFit="1"/>
    </xf>
    <xf numFmtId="177" fontId="4" fillId="57" borderId="16" xfId="0" applyNumberFormat="1" applyFont="1" applyFill="1" applyBorder="1" applyAlignment="1">
      <alignment horizontal="center" vertical="center" shrinkToFit="1"/>
    </xf>
    <xf numFmtId="176" fontId="4" fillId="61" borderId="21" xfId="0" applyNumberFormat="1" applyFont="1" applyFill="1" applyBorder="1" applyAlignment="1">
      <alignment horizontal="left" vertical="center" shrinkToFit="1"/>
    </xf>
    <xf numFmtId="176" fontId="4" fillId="61" borderId="27" xfId="0" applyNumberFormat="1" applyFont="1" applyFill="1" applyBorder="1" applyAlignment="1">
      <alignment horizontal="left" vertical="center" shrinkToFit="1"/>
    </xf>
    <xf numFmtId="177" fontId="4" fillId="61" borderId="28" xfId="0" applyNumberFormat="1" applyFont="1" applyFill="1" applyBorder="1" applyAlignment="1">
      <alignment horizontal="center" vertical="center" shrinkToFit="1"/>
    </xf>
    <xf numFmtId="177" fontId="4" fillId="61" borderId="12" xfId="0" applyNumberFormat="1" applyFont="1" applyFill="1" applyBorder="1" applyAlignment="1">
      <alignment horizontal="center" vertical="center" shrinkToFit="1"/>
    </xf>
    <xf numFmtId="177" fontId="4" fillId="61" borderId="22" xfId="0" applyNumberFormat="1" applyFont="1" applyFill="1" applyBorder="1" applyAlignment="1">
      <alignment horizontal="left" vertical="center" shrinkToFit="1"/>
    </xf>
    <xf numFmtId="0" fontId="0" fillId="61" borderId="22" xfId="0" applyFont="1" applyFill="1" applyBorder="1" applyAlignment="1">
      <alignment horizontal="left" vertical="center" shrinkToFit="1"/>
    </xf>
    <xf numFmtId="38" fontId="4" fillId="61" borderId="22" xfId="0" applyNumberFormat="1" applyFont="1" applyFill="1" applyBorder="1" applyAlignment="1" applyProtection="1">
      <alignment horizontal="left" vertical="center" shrinkToFit="1"/>
      <protection/>
    </xf>
    <xf numFmtId="38" fontId="4" fillId="61" borderId="24" xfId="0" applyNumberFormat="1" applyFont="1" applyFill="1" applyBorder="1" applyAlignment="1" applyProtection="1">
      <alignment horizontal="left" vertical="center" shrinkToFit="1"/>
      <protection/>
    </xf>
    <xf numFmtId="177" fontId="17" fillId="0" borderId="0" xfId="0" applyNumberFormat="1" applyFont="1" applyFill="1" applyBorder="1" applyAlignment="1">
      <alignment horizontal="left" vertical="center" wrapText="1"/>
    </xf>
    <xf numFmtId="0" fontId="0" fillId="0" borderId="0" xfId="0" applyFont="1" applyAlignment="1">
      <alignment horizontal="left" vertical="center"/>
    </xf>
    <xf numFmtId="177" fontId="18" fillId="0" borderId="0" xfId="0" applyNumberFormat="1" applyFont="1" applyFill="1" applyBorder="1" applyAlignment="1">
      <alignment horizontal="right" shrinkToFit="1"/>
    </xf>
    <xf numFmtId="0" fontId="19" fillId="0" borderId="0" xfId="0" applyFont="1" applyAlignment="1">
      <alignment horizontal="right"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177" fontId="29" fillId="57" borderId="33" xfId="0" applyNumberFormat="1" applyFont="1" applyFill="1" applyBorder="1" applyAlignment="1">
      <alignment horizontal="center" vertical="center" shrinkToFit="1"/>
    </xf>
    <xf numFmtId="177" fontId="29" fillId="57" borderId="37" xfId="0" applyNumberFormat="1" applyFont="1" applyFill="1" applyBorder="1" applyAlignment="1">
      <alignment horizontal="center" vertical="center" shrinkToFit="1"/>
    </xf>
    <xf numFmtId="177" fontId="29" fillId="57" borderId="22" xfId="0" applyNumberFormat="1" applyFont="1" applyFill="1" applyBorder="1" applyAlignment="1">
      <alignment horizontal="center" vertical="center" shrinkToFit="1"/>
    </xf>
    <xf numFmtId="177" fontId="29" fillId="57" borderId="24" xfId="0" applyNumberFormat="1" applyFont="1" applyFill="1" applyBorder="1" applyAlignment="1">
      <alignment horizontal="center" vertical="center" shrinkToFit="1"/>
    </xf>
    <xf numFmtId="177" fontId="29" fillId="57" borderId="13" xfId="0" applyNumberFormat="1" applyFont="1" applyFill="1" applyBorder="1" applyAlignment="1">
      <alignment horizontal="center" vertical="center" shrinkToFit="1"/>
    </xf>
    <xf numFmtId="177" fontId="29" fillId="57" borderId="16" xfId="0" applyNumberFormat="1" applyFont="1" applyFill="1" applyBorder="1" applyAlignment="1">
      <alignment horizontal="center" vertical="center" shrinkToFit="1"/>
    </xf>
    <xf numFmtId="177" fontId="18" fillId="57" borderId="33" xfId="0" applyNumberFormat="1" applyFont="1" applyFill="1" applyBorder="1" applyAlignment="1">
      <alignment horizontal="center" vertical="center" shrinkToFit="1"/>
    </xf>
    <xf numFmtId="177" fontId="18" fillId="57" borderId="35" xfId="0" applyNumberFormat="1" applyFont="1" applyFill="1" applyBorder="1" applyAlignment="1">
      <alignment horizontal="center" vertical="center" shrinkToFit="1"/>
    </xf>
    <xf numFmtId="177" fontId="18" fillId="57" borderId="37" xfId="0" applyNumberFormat="1" applyFont="1" applyFill="1" applyBorder="1" applyAlignment="1">
      <alignment horizontal="center" vertical="center" shrinkToFit="1"/>
    </xf>
    <xf numFmtId="0" fontId="19" fillId="57" borderId="35" xfId="0" applyFont="1" applyFill="1" applyBorder="1" applyAlignment="1">
      <alignment horizontal="center" vertical="center" shrinkToFit="1"/>
    </xf>
    <xf numFmtId="0" fontId="19" fillId="57" borderId="37" xfId="0" applyFont="1" applyFill="1" applyBorder="1" applyAlignment="1">
      <alignment horizontal="center" vertical="center" shrinkToFit="1"/>
    </xf>
    <xf numFmtId="177" fontId="18" fillId="57" borderId="34" xfId="0" applyNumberFormat="1" applyFont="1" applyFill="1" applyBorder="1" applyAlignment="1">
      <alignment horizontal="center" vertical="center" shrinkToFit="1"/>
    </xf>
    <xf numFmtId="177" fontId="18" fillId="57" borderId="36" xfId="0" applyNumberFormat="1" applyFont="1" applyFill="1" applyBorder="1" applyAlignment="1">
      <alignment horizontal="center" vertical="center" shrinkToFit="1"/>
    </xf>
    <xf numFmtId="177" fontId="18" fillId="57" borderId="22" xfId="0" applyNumberFormat="1" applyFont="1" applyFill="1" applyBorder="1" applyAlignment="1">
      <alignment horizontal="center" vertical="center" shrinkToFit="1"/>
    </xf>
    <xf numFmtId="177" fontId="18" fillId="57" borderId="19" xfId="0" applyNumberFormat="1" applyFont="1" applyFill="1" applyBorder="1" applyAlignment="1">
      <alignment horizontal="center" vertical="center" shrinkToFit="1"/>
    </xf>
    <xf numFmtId="177" fontId="18" fillId="57" borderId="24" xfId="0" applyNumberFormat="1" applyFont="1" applyFill="1" applyBorder="1" applyAlignment="1">
      <alignment horizontal="center" vertical="center" shrinkToFit="1"/>
    </xf>
    <xf numFmtId="177" fontId="18" fillId="57" borderId="48" xfId="0" applyNumberFormat="1" applyFont="1" applyFill="1" applyBorder="1" applyAlignment="1">
      <alignment horizontal="center" vertical="top" textRotation="255" shrinkToFit="1"/>
    </xf>
    <xf numFmtId="177" fontId="18" fillId="57" borderId="50" xfId="0" applyNumberFormat="1" applyFont="1" applyFill="1" applyBorder="1" applyAlignment="1">
      <alignment horizontal="center" vertical="top" textRotation="255" shrinkToFit="1"/>
    </xf>
    <xf numFmtId="0" fontId="19" fillId="57" borderId="19" xfId="0" applyFont="1" applyFill="1" applyBorder="1" applyAlignment="1">
      <alignment horizontal="center" vertical="center" shrinkToFit="1"/>
    </xf>
    <xf numFmtId="0" fontId="19" fillId="57" borderId="24" xfId="0" applyFont="1" applyFill="1" applyBorder="1" applyAlignment="1">
      <alignment horizontal="center" vertical="center" shrinkToFit="1"/>
    </xf>
    <xf numFmtId="0" fontId="29" fillId="61" borderId="21" xfId="0" applyNumberFormat="1" applyFont="1" applyFill="1" applyBorder="1" applyAlignment="1">
      <alignment horizontal="left" vertical="center" shrinkToFit="1"/>
    </xf>
    <xf numFmtId="0" fontId="30" fillId="61" borderId="27" xfId="0" applyNumberFormat="1" applyFont="1" applyFill="1" applyBorder="1" applyAlignment="1">
      <alignment horizontal="left" vertical="center" shrinkToFit="1"/>
    </xf>
    <xf numFmtId="177" fontId="18" fillId="57" borderId="47" xfId="0" applyNumberFormat="1" applyFont="1" applyFill="1" applyBorder="1" applyAlignment="1">
      <alignment horizontal="center" vertical="top" textRotation="255" shrinkToFit="1"/>
    </xf>
    <xf numFmtId="177" fontId="18" fillId="57" borderId="54" xfId="0" applyNumberFormat="1" applyFont="1" applyFill="1" applyBorder="1" applyAlignment="1">
      <alignment horizontal="center" vertical="top" textRotation="255" shrinkToFit="1"/>
    </xf>
    <xf numFmtId="177" fontId="18" fillId="57" borderId="55" xfId="0" applyNumberFormat="1" applyFont="1" applyFill="1" applyBorder="1" applyAlignment="1">
      <alignment horizontal="center" vertical="top" textRotation="255" shrinkToFit="1"/>
    </xf>
    <xf numFmtId="177" fontId="18" fillId="57" borderId="49" xfId="0" applyNumberFormat="1" applyFont="1" applyFill="1" applyBorder="1" applyAlignment="1">
      <alignment horizontal="center" vertical="top" textRotation="255" shrinkToFit="1"/>
    </xf>
    <xf numFmtId="177" fontId="18" fillId="57" borderId="59" xfId="0" applyNumberFormat="1" applyFont="1" applyFill="1" applyBorder="1" applyAlignment="1">
      <alignment horizontal="center" vertical="center" textRotation="255" shrinkToFit="1"/>
    </xf>
    <xf numFmtId="177" fontId="18" fillId="57" borderId="54" xfId="0" applyNumberFormat="1" applyFont="1" applyFill="1" applyBorder="1" applyAlignment="1">
      <alignment horizontal="center" vertical="center" textRotation="255" shrinkToFit="1"/>
    </xf>
    <xf numFmtId="177" fontId="29" fillId="61" borderId="22" xfId="0" applyNumberFormat="1" applyFont="1" applyFill="1" applyBorder="1" applyAlignment="1">
      <alignment horizontal="left" vertical="center" shrinkToFit="1"/>
    </xf>
    <xf numFmtId="177" fontId="29" fillId="61" borderId="24" xfId="0" applyNumberFormat="1" applyFont="1" applyFill="1" applyBorder="1" applyAlignment="1">
      <alignment horizontal="left" vertical="center" shrinkToFit="1"/>
    </xf>
    <xf numFmtId="177" fontId="29" fillId="61" borderId="25" xfId="0" applyNumberFormat="1" applyFont="1" applyFill="1" applyBorder="1" applyAlignment="1">
      <alignment horizontal="left" vertical="center" shrinkToFit="1"/>
    </xf>
    <xf numFmtId="177" fontId="29" fillId="61" borderId="53" xfId="0" applyNumberFormat="1" applyFont="1" applyFill="1" applyBorder="1" applyAlignment="1">
      <alignment horizontal="left" vertical="center" shrinkToFit="1"/>
    </xf>
    <xf numFmtId="176" fontId="29" fillId="61" borderId="22" xfId="0" applyNumberFormat="1" applyFont="1" applyFill="1" applyBorder="1" applyAlignment="1">
      <alignment horizontal="left" vertical="center" shrinkToFit="1"/>
    </xf>
    <xf numFmtId="176" fontId="29" fillId="61" borderId="41" xfId="0" applyNumberFormat="1" applyFont="1" applyFill="1" applyBorder="1" applyAlignment="1">
      <alignment horizontal="left" vertical="center" shrinkToFit="1"/>
    </xf>
    <xf numFmtId="179" fontId="29" fillId="61" borderId="22" xfId="0" applyNumberFormat="1" applyFont="1" applyFill="1" applyBorder="1" applyAlignment="1">
      <alignment horizontal="left" vertical="center" shrinkToFit="1"/>
    </xf>
    <xf numFmtId="179" fontId="29" fillId="61" borderId="24" xfId="0" applyNumberFormat="1" applyFont="1" applyFill="1" applyBorder="1" applyAlignment="1">
      <alignment horizontal="left" vertical="center" shrinkToFit="1"/>
    </xf>
    <xf numFmtId="0" fontId="29" fillId="61" borderId="22" xfId="0" applyNumberFormat="1" applyFont="1" applyFill="1" applyBorder="1" applyAlignment="1" applyProtection="1">
      <alignment horizontal="left" vertical="center" shrinkToFit="1"/>
      <protection/>
    </xf>
    <xf numFmtId="0" fontId="29" fillId="61" borderId="24" xfId="0" applyNumberFormat="1" applyFont="1" applyFill="1" applyBorder="1" applyAlignment="1" applyProtection="1">
      <alignment horizontal="left" vertical="center" shrinkToFit="1"/>
      <protection/>
    </xf>
    <xf numFmtId="0" fontId="29" fillId="61" borderId="25" xfId="0" applyNumberFormat="1" applyFont="1" applyFill="1" applyBorder="1" applyAlignment="1" applyProtection="1">
      <alignment horizontal="left" vertical="center" shrinkToFit="1"/>
      <protection/>
    </xf>
    <xf numFmtId="0" fontId="29" fillId="61" borderId="53" xfId="0" applyNumberFormat="1" applyFont="1" applyFill="1" applyBorder="1" applyAlignment="1" applyProtection="1">
      <alignment horizontal="left" vertical="center" shrinkToFit="1"/>
      <protection/>
    </xf>
    <xf numFmtId="176" fontId="29" fillId="61" borderId="47" xfId="0" applyNumberFormat="1" applyFont="1" applyFill="1" applyBorder="1" applyAlignment="1">
      <alignment horizontal="left" vertical="center" shrinkToFit="1"/>
    </xf>
    <xf numFmtId="176" fontId="29" fillId="61" borderId="48" xfId="0" applyNumberFormat="1" applyFont="1" applyFill="1" applyBorder="1" applyAlignment="1">
      <alignment horizontal="left" vertical="center" shrinkToFit="1"/>
    </xf>
    <xf numFmtId="176" fontId="29" fillId="61" borderId="24" xfId="0" applyNumberFormat="1" applyFont="1" applyFill="1" applyBorder="1" applyAlignment="1">
      <alignment horizontal="left" vertical="center" shrinkToFit="1"/>
    </xf>
    <xf numFmtId="177" fontId="29" fillId="61" borderId="61" xfId="0" applyNumberFormat="1" applyFont="1" applyFill="1" applyBorder="1" applyAlignment="1">
      <alignment horizontal="left" vertical="center" shrinkToFit="1"/>
    </xf>
    <xf numFmtId="177" fontId="29" fillId="61" borderId="21" xfId="0" applyNumberFormat="1" applyFont="1" applyFill="1" applyBorder="1" applyAlignment="1">
      <alignment horizontal="left" vertical="center" shrinkToFit="1"/>
    </xf>
    <xf numFmtId="177" fontId="29" fillId="61" borderId="27" xfId="0" applyNumberFormat="1" applyFont="1" applyFill="1" applyBorder="1" applyAlignment="1">
      <alignment horizontal="left" vertical="center" shrinkToFit="1"/>
    </xf>
    <xf numFmtId="177" fontId="29" fillId="61" borderId="76" xfId="0" applyNumberFormat="1" applyFont="1" applyFill="1" applyBorder="1" applyAlignment="1">
      <alignment horizontal="center" vertical="center" shrinkToFit="1"/>
    </xf>
    <xf numFmtId="177" fontId="29" fillId="61" borderId="75" xfId="0" applyNumberFormat="1" applyFont="1" applyFill="1" applyBorder="1" applyAlignment="1">
      <alignment horizontal="center" vertical="center" shrinkToFit="1"/>
    </xf>
    <xf numFmtId="177" fontId="18" fillId="0" borderId="18" xfId="0" applyNumberFormat="1" applyFont="1" applyFill="1" applyBorder="1" applyAlignment="1">
      <alignment horizontal="right" vertical="center" shrinkToFit="1"/>
    </xf>
    <xf numFmtId="177" fontId="18" fillId="61" borderId="18" xfId="0" applyNumberFormat="1" applyFont="1" applyFill="1" applyBorder="1" applyAlignment="1">
      <alignment horizontal="center" vertical="center" shrinkToFit="1"/>
    </xf>
    <xf numFmtId="177" fontId="18" fillId="0" borderId="18" xfId="0" applyNumberFormat="1" applyFont="1" applyFill="1" applyBorder="1" applyAlignment="1">
      <alignment horizontal="right" vertical="center" wrapText="1" shrinkToFit="1"/>
    </xf>
    <xf numFmtId="0" fontId="0" fillId="0" borderId="18" xfId="0" applyFont="1" applyBorder="1" applyAlignment="1">
      <alignment vertical="center" shrinkToFit="1"/>
    </xf>
    <xf numFmtId="0" fontId="17" fillId="0" borderId="0" xfId="0" applyFont="1" applyAlignment="1">
      <alignment horizontal="left" vertical="top" wrapText="1"/>
    </xf>
    <xf numFmtId="177" fontId="29" fillId="61" borderId="22" xfId="0" applyNumberFormat="1" applyFont="1" applyFill="1" applyBorder="1" applyAlignment="1" applyProtection="1">
      <alignment vertical="center" shrinkToFit="1"/>
      <protection/>
    </xf>
    <xf numFmtId="177" fontId="29" fillId="61" borderId="24" xfId="0" applyNumberFormat="1" applyFont="1" applyFill="1" applyBorder="1" applyAlignment="1" applyProtection="1">
      <alignment vertical="center" shrinkToFit="1"/>
      <protection/>
    </xf>
    <xf numFmtId="177" fontId="29" fillId="61" borderId="22" xfId="0" applyNumberFormat="1" applyFont="1" applyFill="1" applyBorder="1" applyAlignment="1">
      <alignment vertical="center" shrinkToFit="1"/>
    </xf>
    <xf numFmtId="177" fontId="29" fillId="61" borderId="24" xfId="0" applyNumberFormat="1" applyFont="1" applyFill="1" applyBorder="1" applyAlignment="1">
      <alignment vertical="center" shrinkToFit="1"/>
    </xf>
    <xf numFmtId="177" fontId="29" fillId="61" borderId="25" xfId="0" applyNumberFormat="1" applyFont="1" applyFill="1" applyBorder="1" applyAlignment="1">
      <alignment vertical="center" shrinkToFit="1"/>
    </xf>
    <xf numFmtId="177" fontId="29" fillId="61" borderId="53" xfId="0" applyNumberFormat="1" applyFont="1" applyFill="1" applyBorder="1" applyAlignment="1">
      <alignment vertical="center" shrinkToFit="1"/>
    </xf>
    <xf numFmtId="177" fontId="29" fillId="61" borderId="52" xfId="0" applyNumberFormat="1" applyFont="1" applyFill="1" applyBorder="1" applyAlignment="1">
      <alignment horizontal="center" vertical="center" shrinkToFit="1"/>
    </xf>
    <xf numFmtId="177" fontId="29" fillId="61" borderId="50" xfId="0" applyNumberFormat="1" applyFont="1" applyFill="1" applyBorder="1" applyAlignment="1">
      <alignment horizontal="center" vertical="center" shrinkToFit="1"/>
    </xf>
    <xf numFmtId="176" fontId="29" fillId="61" borderId="21" xfId="0" applyNumberFormat="1" applyFont="1" applyFill="1" applyBorder="1" applyAlignment="1">
      <alignment vertical="center" shrinkToFit="1"/>
    </xf>
    <xf numFmtId="0" fontId="30" fillId="61" borderId="27" xfId="0" applyFont="1" applyFill="1" applyBorder="1" applyAlignment="1">
      <alignment vertical="center" shrinkToFit="1"/>
    </xf>
    <xf numFmtId="177" fontId="17" fillId="0" borderId="0" xfId="0" applyNumberFormat="1" applyFont="1" applyFill="1" applyBorder="1" applyAlignment="1">
      <alignment horizontal="left" vertical="center" wrapText="1" shrinkToFit="1"/>
    </xf>
    <xf numFmtId="177" fontId="29" fillId="61" borderId="22" xfId="0" applyNumberFormat="1" applyFont="1" applyFill="1" applyBorder="1" applyAlignment="1" applyProtection="1">
      <alignment horizontal="left" vertical="center" shrinkToFit="1"/>
      <protection/>
    </xf>
    <xf numFmtId="177" fontId="29" fillId="61" borderId="24" xfId="0" applyNumberFormat="1" applyFont="1" applyFill="1" applyBorder="1" applyAlignment="1" applyProtection="1">
      <alignment horizontal="left" vertical="center" shrinkToFit="1"/>
      <protection/>
    </xf>
    <xf numFmtId="177" fontId="18" fillId="0" borderId="0" xfId="0" applyNumberFormat="1" applyFont="1" applyFill="1" applyBorder="1" applyAlignment="1">
      <alignment horizontal="right"/>
    </xf>
    <xf numFmtId="177" fontId="17" fillId="0" borderId="0" xfId="0" applyNumberFormat="1" applyFont="1" applyFill="1" applyBorder="1" applyAlignment="1">
      <alignment horizontal="left" vertical="center" shrinkToFit="1"/>
    </xf>
    <xf numFmtId="0" fontId="21" fillId="0" borderId="0" xfId="0" applyFont="1" applyAlignment="1">
      <alignment vertical="center"/>
    </xf>
    <xf numFmtId="177" fontId="18" fillId="57" borderId="71" xfId="0" applyNumberFormat="1" applyFont="1" applyFill="1" applyBorder="1" applyAlignment="1">
      <alignment horizontal="center" vertical="center" shrinkToFit="1"/>
    </xf>
    <xf numFmtId="177" fontId="18" fillId="57" borderId="72" xfId="0" applyNumberFormat="1" applyFont="1" applyFill="1" applyBorder="1" applyAlignment="1">
      <alignment horizontal="center" vertical="center" shrinkToFit="1"/>
    </xf>
    <xf numFmtId="177" fontId="18" fillId="57" borderId="64" xfId="0" applyNumberFormat="1" applyFont="1" applyFill="1" applyBorder="1" applyAlignment="1">
      <alignment horizontal="center" vertical="center" shrinkToFit="1"/>
    </xf>
    <xf numFmtId="177" fontId="18" fillId="57" borderId="39" xfId="0" applyNumberFormat="1" applyFont="1" applyFill="1" applyBorder="1" applyAlignment="1">
      <alignment horizontal="center" vertical="center" shrinkToFit="1"/>
    </xf>
    <xf numFmtId="177" fontId="18" fillId="57" borderId="41" xfId="0" applyNumberFormat="1" applyFont="1" applyFill="1" applyBorder="1" applyAlignment="1">
      <alignment horizontal="center" vertical="center" shrinkToFit="1"/>
    </xf>
    <xf numFmtId="177" fontId="18" fillId="57" borderId="53" xfId="0" applyNumberFormat="1" applyFont="1" applyFill="1" applyBorder="1" applyAlignment="1">
      <alignment horizontal="center" vertical="center" shrinkToFit="1"/>
    </xf>
    <xf numFmtId="177" fontId="18" fillId="57" borderId="73" xfId="0" applyNumberFormat="1" applyFont="1" applyFill="1" applyBorder="1" applyAlignment="1">
      <alignment horizontal="center" vertical="center" shrinkToFit="1"/>
    </xf>
    <xf numFmtId="177" fontId="18" fillId="57" borderId="25" xfId="0" applyNumberFormat="1" applyFont="1" applyFill="1" applyBorder="1" applyAlignment="1">
      <alignment horizontal="center" vertical="center" shrinkToFit="1"/>
    </xf>
    <xf numFmtId="177" fontId="18" fillId="0" borderId="0" xfId="0" applyNumberFormat="1" applyFont="1" applyFill="1" applyAlignment="1">
      <alignment horizontal="right" shrinkToFit="1"/>
    </xf>
    <xf numFmtId="0" fontId="0" fillId="0" borderId="18" xfId="0" applyFont="1" applyBorder="1" applyAlignment="1">
      <alignment horizontal="right" vertical="center" shrinkToFit="1"/>
    </xf>
    <xf numFmtId="177" fontId="29" fillId="61" borderId="71" xfId="0" applyNumberFormat="1" applyFont="1" applyFill="1" applyBorder="1" applyAlignment="1">
      <alignment horizontal="left" vertical="center" shrinkToFit="1"/>
    </xf>
    <xf numFmtId="177" fontId="29" fillId="61" borderId="73" xfId="0" applyNumberFormat="1" applyFont="1" applyFill="1" applyBorder="1" applyAlignment="1">
      <alignment horizontal="left" vertical="center" shrinkToFit="1"/>
    </xf>
    <xf numFmtId="177" fontId="18" fillId="57" borderId="13" xfId="0" applyNumberFormat="1" applyFont="1" applyFill="1" applyBorder="1" applyAlignment="1">
      <alignment horizontal="center" vertical="center" shrinkToFit="1"/>
    </xf>
    <xf numFmtId="177" fontId="18" fillId="57" borderId="16" xfId="0" applyNumberFormat="1" applyFont="1" applyFill="1" applyBorder="1" applyAlignment="1">
      <alignment horizontal="center" vertical="center" shrinkToFit="1"/>
    </xf>
    <xf numFmtId="177" fontId="29" fillId="0" borderId="52" xfId="0" applyNumberFormat="1" applyFont="1" applyFill="1" applyBorder="1" applyAlignment="1">
      <alignment horizontal="center" vertical="center" shrinkToFit="1"/>
    </xf>
    <xf numFmtId="177" fontId="29" fillId="0" borderId="50" xfId="0" applyNumberFormat="1" applyFont="1" applyFill="1" applyBorder="1" applyAlignment="1">
      <alignment horizontal="center" vertical="center" shrinkToFit="1"/>
    </xf>
    <xf numFmtId="0" fontId="30" fillId="61" borderId="24" xfId="0" applyFont="1" applyFill="1" applyBorder="1" applyAlignment="1">
      <alignment horizontal="left" vertical="center" shrinkToFit="1"/>
    </xf>
    <xf numFmtId="176" fontId="29" fillId="61" borderId="22" xfId="0" applyNumberFormat="1" applyFont="1" applyFill="1" applyBorder="1" applyAlignment="1" applyProtection="1">
      <alignment horizontal="left" vertical="center" shrinkToFit="1"/>
      <protection/>
    </xf>
    <xf numFmtId="176" fontId="29" fillId="61" borderId="24" xfId="0" applyNumberFormat="1" applyFont="1" applyFill="1" applyBorder="1" applyAlignment="1" applyProtection="1">
      <alignment horizontal="left" vertical="center" shrinkToFit="1"/>
      <protection/>
    </xf>
    <xf numFmtId="190" fontId="29" fillId="61" borderId="22" xfId="217" applyNumberFormat="1" applyFont="1" applyFill="1" applyBorder="1" applyAlignment="1">
      <alignment horizontal="left" vertical="center" shrinkToFit="1"/>
    </xf>
    <xf numFmtId="190" fontId="29" fillId="61" borderId="24" xfId="217" applyNumberFormat="1" applyFont="1" applyFill="1" applyBorder="1" applyAlignment="1">
      <alignment horizontal="left" vertical="center" shrinkToFit="1"/>
    </xf>
    <xf numFmtId="0" fontId="18" fillId="0" borderId="0" xfId="0" applyFont="1" applyAlignment="1">
      <alignment horizontal="right"/>
    </xf>
    <xf numFmtId="0" fontId="17" fillId="0" borderId="0" xfId="0" applyFont="1" applyAlignment="1">
      <alignment horizontal="left" vertical="center" wrapText="1"/>
    </xf>
    <xf numFmtId="176" fontId="29" fillId="61" borderId="22" xfId="0" applyNumberFormat="1" applyFont="1" applyFill="1" applyBorder="1" applyAlignment="1">
      <alignment horizontal="left" vertical="center" wrapText="1" shrinkToFit="1"/>
    </xf>
    <xf numFmtId="177" fontId="29" fillId="57" borderId="77" xfId="0" applyNumberFormat="1" applyFont="1" applyFill="1" applyBorder="1" applyAlignment="1">
      <alignment horizontal="center" vertical="center" shrinkToFit="1"/>
    </xf>
    <xf numFmtId="177" fontId="29" fillId="57" borderId="74" xfId="0" applyNumberFormat="1" applyFont="1" applyFill="1" applyBorder="1" applyAlignment="1">
      <alignment horizontal="center" vertical="center" shrinkToFit="1"/>
    </xf>
    <xf numFmtId="177" fontId="29" fillId="57" borderId="20" xfId="0" applyNumberFormat="1" applyFont="1" applyFill="1" applyBorder="1" applyAlignment="1">
      <alignment horizontal="center" vertical="center" shrinkToFit="1"/>
    </xf>
    <xf numFmtId="177" fontId="29" fillId="57" borderId="78" xfId="0" applyNumberFormat="1" applyFont="1" applyFill="1" applyBorder="1" applyAlignment="1">
      <alignment horizontal="center" vertical="center" shrinkToFit="1"/>
    </xf>
    <xf numFmtId="177" fontId="29" fillId="57" borderId="76" xfId="0" applyNumberFormat="1" applyFont="1" applyFill="1" applyBorder="1" applyAlignment="1">
      <alignment horizontal="center" vertical="center" shrinkToFit="1"/>
    </xf>
    <xf numFmtId="177" fontId="29" fillId="57" borderId="75" xfId="0" applyNumberFormat="1" applyFont="1" applyFill="1" applyBorder="1" applyAlignment="1">
      <alignment horizontal="center" vertical="center" shrinkToFit="1"/>
    </xf>
    <xf numFmtId="176" fontId="29" fillId="61" borderId="21" xfId="0" applyNumberFormat="1" applyFont="1" applyFill="1" applyBorder="1" applyAlignment="1">
      <alignment horizontal="left" vertical="center" shrinkToFit="1"/>
    </xf>
    <xf numFmtId="0" fontId="30" fillId="61" borderId="27" xfId="0" applyFont="1" applyFill="1" applyBorder="1" applyAlignment="1">
      <alignment horizontal="left" vertical="center" shrinkToFit="1"/>
    </xf>
    <xf numFmtId="177" fontId="29" fillId="0" borderId="28" xfId="0" applyNumberFormat="1" applyFont="1" applyFill="1" applyBorder="1" applyAlignment="1">
      <alignment horizontal="center" vertical="center" shrinkToFit="1"/>
    </xf>
    <xf numFmtId="177" fontId="29" fillId="0" borderId="12" xfId="0" applyNumberFormat="1" applyFont="1" applyFill="1" applyBorder="1" applyAlignment="1">
      <alignment horizontal="center" vertical="center" shrinkToFit="1"/>
    </xf>
    <xf numFmtId="0" fontId="29" fillId="61" borderId="24" xfId="0" applyFont="1" applyFill="1" applyBorder="1" applyAlignment="1">
      <alignment horizontal="left" vertical="center" shrinkToFit="1"/>
    </xf>
    <xf numFmtId="177" fontId="29" fillId="61" borderId="28" xfId="0" applyNumberFormat="1" applyFont="1" applyFill="1" applyBorder="1" applyAlignment="1">
      <alignment horizontal="center" vertical="center" shrinkToFit="1"/>
    </xf>
    <xf numFmtId="177" fontId="29" fillId="61" borderId="12" xfId="0" applyNumberFormat="1" applyFont="1" applyFill="1" applyBorder="1" applyAlignment="1">
      <alignment horizontal="center" vertical="center" shrinkToFit="1"/>
    </xf>
    <xf numFmtId="177" fontId="18" fillId="57" borderId="24" xfId="0" applyNumberFormat="1" applyFont="1" applyFill="1" applyBorder="1" applyAlignment="1">
      <alignment horizontal="center" vertical="center" textRotation="255" shrinkToFit="1"/>
    </xf>
    <xf numFmtId="177" fontId="18" fillId="57" borderId="16" xfId="0" applyNumberFormat="1" applyFont="1" applyFill="1" applyBorder="1" applyAlignment="1">
      <alignment horizontal="center" vertical="center" textRotation="255" shrinkToFit="1"/>
    </xf>
    <xf numFmtId="177" fontId="18" fillId="57" borderId="39" xfId="0" applyNumberFormat="1" applyFont="1" applyFill="1" applyBorder="1" applyAlignment="1">
      <alignment horizontal="center" vertical="center" textRotation="255" shrinkToFit="1"/>
    </xf>
    <xf numFmtId="177" fontId="18" fillId="57" borderId="17" xfId="0" applyNumberFormat="1" applyFont="1" applyFill="1" applyBorder="1" applyAlignment="1">
      <alignment horizontal="center" vertical="center" textRotation="255" shrinkToFit="1"/>
    </xf>
    <xf numFmtId="0" fontId="15" fillId="0" borderId="18" xfId="0" applyFont="1" applyFill="1" applyBorder="1" applyAlignment="1">
      <alignment vertical="center" shrinkToFit="1"/>
    </xf>
    <xf numFmtId="0" fontId="16" fillId="0" borderId="18" xfId="0" applyFont="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Border="1" applyAlignment="1">
      <alignment horizontal="center" vertical="center" shrinkToFit="1"/>
    </xf>
    <xf numFmtId="38" fontId="23" fillId="57" borderId="35" xfId="217" applyFont="1" applyFill="1" applyBorder="1" applyAlignment="1">
      <alignment horizontal="center" vertical="center" wrapText="1" shrinkToFit="1"/>
    </xf>
    <xf numFmtId="38" fontId="23" fillId="57" borderId="14" xfId="217" applyFont="1" applyFill="1" applyBorder="1" applyAlignment="1">
      <alignment horizontal="center" vertical="center" shrinkToFit="1"/>
    </xf>
    <xf numFmtId="38" fontId="25" fillId="61" borderId="19" xfId="217" applyFont="1" applyFill="1" applyBorder="1" applyAlignment="1">
      <alignment horizontal="center" vertical="center" shrinkToFit="1"/>
    </xf>
    <xf numFmtId="0" fontId="23" fillId="57" borderId="35" xfId="0" applyFont="1" applyFill="1" applyBorder="1" applyAlignment="1">
      <alignment horizontal="center" vertical="center" wrapText="1" shrinkToFit="1"/>
    </xf>
    <xf numFmtId="0" fontId="23" fillId="57" borderId="14" xfId="0" applyFont="1" applyFill="1" applyBorder="1" applyAlignment="1">
      <alignment horizontal="center" vertical="center" shrinkToFit="1"/>
    </xf>
    <xf numFmtId="38" fontId="23" fillId="57" borderId="71" xfId="217" applyFont="1" applyFill="1" applyBorder="1" applyAlignment="1">
      <alignment horizontal="center" vertical="center" wrapText="1" shrinkToFit="1"/>
    </xf>
    <xf numFmtId="38" fontId="23" fillId="57" borderId="26" xfId="217" applyFont="1" applyFill="1" applyBorder="1" applyAlignment="1">
      <alignment horizontal="center" vertical="center" shrinkToFit="1"/>
    </xf>
    <xf numFmtId="0" fontId="23" fillId="57" borderId="35" xfId="0" applyFont="1" applyFill="1" applyBorder="1" applyAlignment="1">
      <alignment horizontal="center" vertical="center" shrinkToFit="1"/>
    </xf>
    <xf numFmtId="0" fontId="18" fillId="0" borderId="0" xfId="0" applyFont="1" applyFill="1" applyAlignment="1">
      <alignment horizontal="left" vertical="center" wrapText="1" shrinkToFit="1"/>
    </xf>
    <xf numFmtId="3" fontId="25" fillId="61" borderId="19" xfId="0" applyNumberFormat="1" applyFont="1" applyFill="1" applyBorder="1" applyAlignment="1">
      <alignment horizontal="center" vertical="center" shrinkToFit="1"/>
    </xf>
    <xf numFmtId="0" fontId="25" fillId="61" borderId="19" xfId="0" applyFont="1" applyFill="1" applyBorder="1" applyAlignment="1">
      <alignment vertical="center" shrinkToFit="1"/>
    </xf>
    <xf numFmtId="176" fontId="25" fillId="61" borderId="19" xfId="0" applyNumberFormat="1" applyFont="1" applyFill="1" applyBorder="1" applyAlignment="1">
      <alignment horizontal="center" vertical="center" shrinkToFit="1"/>
    </xf>
    <xf numFmtId="176" fontId="25" fillId="59" borderId="55" xfId="0" applyNumberFormat="1" applyFont="1" applyFill="1" applyBorder="1" applyAlignment="1">
      <alignment horizontal="center" vertical="center" shrinkToFit="1"/>
    </xf>
    <xf numFmtId="176" fontId="25" fillId="59" borderId="23" xfId="0" applyNumberFormat="1" applyFont="1" applyFill="1" applyBorder="1" applyAlignment="1">
      <alignment horizontal="center" vertical="center" shrinkToFit="1"/>
    </xf>
    <xf numFmtId="0" fontId="18" fillId="0" borderId="0" xfId="0" applyFont="1" applyFill="1" applyAlignment="1">
      <alignment horizontal="center" vertical="center" shrinkToFit="1"/>
    </xf>
    <xf numFmtId="49" fontId="17" fillId="0" borderId="0" xfId="0" applyNumberFormat="1" applyFont="1" applyFill="1" applyBorder="1" applyAlignment="1">
      <alignment horizontal="left" vertical="center" shrinkToFit="1"/>
    </xf>
    <xf numFmtId="0" fontId="23" fillId="57" borderId="37" xfId="0" applyFont="1" applyFill="1" applyBorder="1" applyAlignment="1">
      <alignment horizontal="center" vertical="center" wrapText="1" shrinkToFit="1"/>
    </xf>
    <xf numFmtId="0" fontId="23" fillId="57" borderId="16" xfId="0" applyFont="1" applyFill="1" applyBorder="1" applyAlignment="1">
      <alignment horizontal="center" vertical="center" shrinkToFit="1"/>
    </xf>
    <xf numFmtId="38" fontId="23" fillId="57" borderId="37" xfId="217" applyFont="1" applyFill="1" applyBorder="1" applyAlignment="1">
      <alignment horizontal="center" vertical="center" shrinkToFit="1"/>
    </xf>
    <xf numFmtId="38" fontId="23" fillId="57" borderId="16" xfId="217" applyFont="1" applyFill="1" applyBorder="1" applyAlignment="1">
      <alignment horizontal="center" vertical="center" shrinkToFit="1"/>
    </xf>
    <xf numFmtId="49" fontId="23" fillId="57" borderId="33" xfId="0" applyNumberFormat="1" applyFont="1" applyFill="1" applyBorder="1" applyAlignment="1">
      <alignment horizontal="center" vertical="center" shrinkToFit="1"/>
    </xf>
    <xf numFmtId="49" fontId="23" fillId="57" borderId="13" xfId="0" applyNumberFormat="1" applyFont="1" applyFill="1" applyBorder="1" applyAlignment="1">
      <alignment horizontal="center" vertical="center" shrinkToFit="1"/>
    </xf>
    <xf numFmtId="3" fontId="25" fillId="61" borderId="55" xfId="0" applyNumberFormat="1" applyFont="1" applyFill="1" applyBorder="1" applyAlignment="1">
      <alignment horizontal="center" vertical="center" shrinkToFit="1"/>
    </xf>
    <xf numFmtId="3" fontId="25" fillId="61" borderId="23" xfId="0" applyNumberFormat="1" applyFont="1" applyFill="1" applyBorder="1" applyAlignment="1">
      <alignment horizontal="center" vertical="center" shrinkToFit="1"/>
    </xf>
    <xf numFmtId="176" fontId="25" fillId="61" borderId="55" xfId="0" applyNumberFormat="1" applyFont="1" applyFill="1" applyBorder="1" applyAlignment="1">
      <alignment horizontal="center" vertical="center" shrinkToFit="1"/>
    </xf>
    <xf numFmtId="176" fontId="25" fillId="61" borderId="23" xfId="0" applyNumberFormat="1" applyFont="1" applyFill="1" applyBorder="1" applyAlignment="1">
      <alignment horizontal="center" vertical="center" shrinkToFit="1"/>
    </xf>
    <xf numFmtId="176" fontId="25" fillId="59" borderId="41" xfId="0" applyNumberFormat="1" applyFont="1" applyFill="1" applyBorder="1" applyAlignment="1">
      <alignment horizontal="center" vertical="center" shrinkToFit="1"/>
    </xf>
    <xf numFmtId="176" fontId="25" fillId="59" borderId="64" xfId="0" applyNumberFormat="1" applyFont="1" applyFill="1" applyBorder="1" applyAlignment="1">
      <alignment horizontal="center" vertical="center" shrinkToFit="1"/>
    </xf>
    <xf numFmtId="176" fontId="25" fillId="59" borderId="39" xfId="0" applyNumberFormat="1" applyFont="1" applyFill="1" applyBorder="1" applyAlignment="1">
      <alignment horizontal="center" vertical="center" shrinkToFit="1"/>
    </xf>
    <xf numFmtId="176" fontId="25" fillId="61" borderId="64" xfId="0" applyNumberFormat="1" applyFont="1" applyFill="1" applyBorder="1" applyAlignment="1">
      <alignment horizontal="center" vertical="center" shrinkToFit="1"/>
    </xf>
    <xf numFmtId="176" fontId="25" fillId="61" borderId="39" xfId="0" applyNumberFormat="1" applyFont="1" applyFill="1" applyBorder="1" applyAlignment="1">
      <alignment horizontal="center" vertical="center" shrinkToFit="1"/>
    </xf>
    <xf numFmtId="0" fontId="18" fillId="0" borderId="0" xfId="0" applyFont="1" applyAlignment="1">
      <alignment horizontal="left" vertical="center" wrapText="1" shrinkToFit="1"/>
    </xf>
    <xf numFmtId="0" fontId="15" fillId="57" borderId="19" xfId="0" applyFont="1" applyFill="1" applyBorder="1" applyAlignment="1">
      <alignment horizontal="center" vertical="center" textRotation="255" shrinkToFit="1"/>
    </xf>
    <xf numFmtId="0" fontId="15" fillId="57" borderId="14" xfId="0" applyFont="1" applyFill="1" applyBorder="1" applyAlignment="1">
      <alignment horizontal="center" vertical="center" textRotation="255" shrinkToFit="1"/>
    </xf>
    <xf numFmtId="0" fontId="15" fillId="57" borderId="22" xfId="0" applyFont="1" applyFill="1" applyBorder="1" applyAlignment="1">
      <alignment horizontal="center" vertical="center" shrinkToFit="1"/>
    </xf>
    <xf numFmtId="0" fontId="15" fillId="57" borderId="19" xfId="0" applyFont="1" applyFill="1" applyBorder="1" applyAlignment="1">
      <alignment horizontal="center" vertical="center" shrinkToFit="1"/>
    </xf>
    <xf numFmtId="38" fontId="15" fillId="57" borderId="22" xfId="217" applyFont="1" applyFill="1" applyBorder="1" applyAlignment="1">
      <alignment horizontal="center" vertical="center" wrapText="1" shrinkToFit="1"/>
    </xf>
    <xf numFmtId="38" fontId="15" fillId="57" borderId="13" xfId="217" applyFont="1" applyFill="1" applyBorder="1" applyAlignment="1">
      <alignment horizontal="center" vertical="center" shrinkToFit="1"/>
    </xf>
    <xf numFmtId="0" fontId="15" fillId="57" borderId="34" xfId="0" applyFont="1" applyFill="1" applyBorder="1" applyAlignment="1">
      <alignment horizontal="center" vertical="center" shrinkToFit="1"/>
    </xf>
    <xf numFmtId="0" fontId="15" fillId="57" borderId="39" xfId="0" applyFont="1" applyFill="1" applyBorder="1" applyAlignment="1">
      <alignment horizontal="center" vertical="center" shrinkToFit="1"/>
    </xf>
    <xf numFmtId="0" fontId="15" fillId="57" borderId="17" xfId="0" applyFont="1" applyFill="1" applyBorder="1" applyAlignment="1">
      <alignment horizontal="center" vertical="center" shrinkToFit="1"/>
    </xf>
    <xf numFmtId="0" fontId="15" fillId="57" borderId="35" xfId="0" applyFont="1" applyFill="1" applyBorder="1" applyAlignment="1">
      <alignment horizontal="center" vertical="center" shrinkToFit="1"/>
    </xf>
    <xf numFmtId="0" fontId="15" fillId="57" borderId="14" xfId="0" applyFont="1" applyFill="1" applyBorder="1" applyAlignment="1">
      <alignment horizontal="center" vertical="center" shrinkToFit="1"/>
    </xf>
    <xf numFmtId="0" fontId="15" fillId="57" borderId="36" xfId="0" applyFont="1" applyFill="1" applyBorder="1" applyAlignment="1">
      <alignment horizontal="center" vertical="center" wrapText="1" shrinkToFit="1"/>
    </xf>
    <xf numFmtId="0" fontId="15" fillId="57" borderId="41" xfId="0" applyFont="1" applyFill="1" applyBorder="1" applyAlignment="1">
      <alignment horizontal="center" vertical="center" shrinkToFit="1"/>
    </xf>
    <xf numFmtId="0" fontId="15" fillId="57" borderId="15" xfId="0" applyFont="1" applyFill="1" applyBorder="1" applyAlignment="1">
      <alignment horizontal="center" vertical="center" shrinkToFit="1"/>
    </xf>
    <xf numFmtId="0" fontId="15" fillId="57" borderId="24" xfId="0" applyFont="1" applyFill="1" applyBorder="1" applyAlignment="1">
      <alignment horizontal="center" vertical="center" shrinkToFit="1"/>
    </xf>
    <xf numFmtId="0" fontId="15" fillId="57" borderId="33" xfId="0" applyFont="1" applyFill="1" applyBorder="1" applyAlignment="1">
      <alignment horizontal="center" vertical="center" shrinkToFit="1"/>
    </xf>
    <xf numFmtId="0" fontId="15" fillId="57" borderId="37" xfId="0" applyFont="1" applyFill="1" applyBorder="1" applyAlignment="1">
      <alignment horizontal="center" vertical="center" shrinkToFit="1"/>
    </xf>
    <xf numFmtId="177" fontId="15" fillId="57" borderId="19" xfId="0" applyNumberFormat="1" applyFont="1" applyFill="1" applyBorder="1" applyAlignment="1">
      <alignment horizontal="center" vertical="center" wrapText="1" shrinkToFit="1"/>
    </xf>
    <xf numFmtId="0" fontId="15" fillId="57" borderId="19" xfId="0" applyFont="1" applyFill="1" applyBorder="1" applyAlignment="1">
      <alignment horizontal="center" vertical="center" wrapText="1" shrinkToFit="1"/>
    </xf>
    <xf numFmtId="0" fontId="15" fillId="0" borderId="18" xfId="0" applyFont="1" applyBorder="1" applyAlignment="1">
      <alignment horizontal="left" vertical="center" shrinkToFit="1"/>
    </xf>
    <xf numFmtId="0" fontId="17" fillId="0" borderId="0" xfId="0" applyFont="1" applyBorder="1" applyAlignment="1">
      <alignment horizontal="left" vertical="center" shrinkToFit="1"/>
    </xf>
    <xf numFmtId="0" fontId="15" fillId="57" borderId="33" xfId="0" applyFont="1" applyFill="1" applyBorder="1" applyAlignment="1">
      <alignment horizontal="center" vertical="center" textRotation="255" shrinkToFit="1"/>
    </xf>
    <xf numFmtId="0" fontId="15" fillId="57" borderId="22" xfId="0" applyFont="1" applyFill="1" applyBorder="1" applyAlignment="1">
      <alignment horizontal="center" vertical="center" textRotation="255" shrinkToFit="1"/>
    </xf>
    <xf numFmtId="0" fontId="15" fillId="57" borderId="13" xfId="0" applyFont="1" applyFill="1" applyBorder="1" applyAlignment="1">
      <alignment horizontal="center" vertical="center" textRotation="255" shrinkToFit="1"/>
    </xf>
    <xf numFmtId="0" fontId="2" fillId="0" borderId="0" xfId="0" applyFont="1" applyBorder="1" applyAlignment="1">
      <alignment horizontal="center" vertical="center" shrinkToFit="1"/>
    </xf>
    <xf numFmtId="0" fontId="15" fillId="57" borderId="79" xfId="0" applyFont="1" applyFill="1" applyBorder="1" applyAlignment="1">
      <alignment horizontal="center" vertical="center" wrapText="1" shrinkToFit="1"/>
    </xf>
    <xf numFmtId="0" fontId="15" fillId="57" borderId="69" xfId="0" applyFont="1" applyFill="1" applyBorder="1" applyAlignment="1">
      <alignment horizontal="center" vertical="center" wrapText="1" shrinkToFit="1"/>
    </xf>
    <xf numFmtId="0" fontId="15" fillId="57" borderId="49" xfId="0" applyFont="1" applyFill="1" applyBorder="1" applyAlignment="1">
      <alignment horizontal="center" vertical="center" wrapText="1" shrinkToFit="1"/>
    </xf>
    <xf numFmtId="38" fontId="15" fillId="57" borderId="35" xfId="217" applyFont="1" applyFill="1" applyBorder="1" applyAlignment="1">
      <alignment horizontal="center" vertical="center" wrapText="1" shrinkToFit="1"/>
    </xf>
    <xf numFmtId="38" fontId="15" fillId="57" borderId="19" xfId="217" applyFont="1" applyFill="1" applyBorder="1" applyAlignment="1">
      <alignment horizontal="center" vertical="center" wrapText="1" shrinkToFit="1"/>
    </xf>
    <xf numFmtId="38" fontId="15" fillId="57" borderId="14" xfId="217" applyFont="1" applyFill="1" applyBorder="1" applyAlignment="1">
      <alignment horizontal="center" vertical="center" wrapText="1" shrinkToFit="1"/>
    </xf>
    <xf numFmtId="0" fontId="15" fillId="0" borderId="0" xfId="0" applyFont="1" applyFill="1" applyBorder="1" applyAlignment="1">
      <alignment horizontal="left" wrapText="1"/>
    </xf>
    <xf numFmtId="38" fontId="15" fillId="57" borderId="24" xfId="217" applyFont="1" applyFill="1" applyBorder="1" applyAlignment="1">
      <alignment horizontal="center" vertical="center" wrapText="1" shrinkToFit="1"/>
    </xf>
    <xf numFmtId="38" fontId="15" fillId="57" borderId="16" xfId="217" applyFont="1" applyFill="1" applyBorder="1" applyAlignment="1">
      <alignment horizontal="center" vertical="center" shrinkToFit="1"/>
    </xf>
    <xf numFmtId="0" fontId="15" fillId="57" borderId="35" xfId="0" applyFont="1" applyFill="1" applyBorder="1" applyAlignment="1">
      <alignment horizontal="center" vertical="center" wrapText="1" shrinkToFit="1"/>
    </xf>
    <xf numFmtId="0" fontId="15" fillId="57" borderId="14" xfId="0" applyFont="1" applyFill="1" applyBorder="1" applyAlignment="1">
      <alignment horizontal="center" vertical="center" wrapText="1" shrinkToFit="1"/>
    </xf>
    <xf numFmtId="0" fontId="15" fillId="57" borderId="80" xfId="0" applyFont="1" applyFill="1" applyBorder="1" applyAlignment="1">
      <alignment horizontal="center" vertical="center" textRotation="255" shrinkToFit="1"/>
    </xf>
    <xf numFmtId="0" fontId="15" fillId="57" borderId="81" xfId="0" applyFont="1" applyFill="1" applyBorder="1" applyAlignment="1">
      <alignment horizontal="center" vertical="center" textRotation="255" shrinkToFit="1"/>
    </xf>
    <xf numFmtId="0" fontId="15" fillId="57" borderId="50" xfId="0" applyFont="1" applyFill="1" applyBorder="1" applyAlignment="1">
      <alignment horizontal="center" vertical="center" textRotation="255" shrinkToFit="1"/>
    </xf>
    <xf numFmtId="0" fontId="0" fillId="0" borderId="0" xfId="0" applyAlignment="1">
      <alignment horizontal="center" vertical="center"/>
    </xf>
    <xf numFmtId="0" fontId="11" fillId="57" borderId="55" xfId="0" applyFont="1" applyFill="1" applyBorder="1" applyAlignment="1">
      <alignment horizontal="center" vertical="center" textRotation="255" wrapText="1"/>
    </xf>
    <xf numFmtId="0" fontId="11" fillId="57" borderId="49" xfId="0" applyFont="1" applyFill="1" applyBorder="1" applyAlignment="1">
      <alignment horizontal="center" vertical="center" textRotation="255" wrapText="1"/>
    </xf>
    <xf numFmtId="0" fontId="11" fillId="57" borderId="35" xfId="0" applyFont="1" applyFill="1" applyBorder="1" applyAlignment="1">
      <alignment horizontal="center" vertical="center" wrapText="1"/>
    </xf>
    <xf numFmtId="0" fontId="11" fillId="57" borderId="19" xfId="0" applyFont="1" applyFill="1" applyBorder="1" applyAlignment="1">
      <alignment horizontal="center" vertical="center" wrapText="1"/>
    </xf>
    <xf numFmtId="0" fontId="11" fillId="57" borderId="14" xfId="0" applyFont="1" applyFill="1" applyBorder="1" applyAlignment="1">
      <alignment horizontal="center" vertical="center" wrapText="1"/>
    </xf>
    <xf numFmtId="0" fontId="0" fillId="0" borderId="0" xfId="0" applyAlignment="1">
      <alignment horizontal="center" vertical="center" wrapText="1"/>
    </xf>
    <xf numFmtId="0" fontId="10" fillId="0" borderId="0" xfId="0" applyFont="1" applyFill="1" applyBorder="1" applyAlignment="1">
      <alignment horizontal="right" wrapText="1"/>
    </xf>
    <xf numFmtId="0" fontId="11" fillId="57" borderId="35" xfId="0" applyFont="1" applyFill="1" applyBorder="1" applyAlignment="1">
      <alignment horizontal="center" wrapText="1"/>
    </xf>
    <xf numFmtId="0" fontId="11" fillId="57" borderId="19" xfId="0" applyFont="1" applyFill="1" applyBorder="1" applyAlignment="1">
      <alignment horizontal="center" wrapText="1"/>
    </xf>
    <xf numFmtId="0" fontId="11" fillId="57" borderId="35" xfId="0" applyFont="1" applyFill="1" applyBorder="1" applyAlignment="1">
      <alignment horizontal="center" vertical="center"/>
    </xf>
    <xf numFmtId="0" fontId="11" fillId="57" borderId="19" xfId="0" applyFont="1" applyFill="1" applyBorder="1" applyAlignment="1">
      <alignment horizontal="center" vertical="center"/>
    </xf>
    <xf numFmtId="0" fontId="11" fillId="57" borderId="14" xfId="0" applyFont="1" applyFill="1" applyBorder="1" applyAlignment="1">
      <alignment horizontal="center" vertical="center"/>
    </xf>
    <xf numFmtId="0" fontId="11" fillId="57" borderId="37" xfId="0" applyFont="1" applyFill="1" applyBorder="1" applyAlignment="1">
      <alignment horizontal="center" vertical="center" wrapText="1"/>
    </xf>
    <xf numFmtId="0" fontId="11" fillId="57" borderId="24" xfId="0" applyFont="1" applyFill="1" applyBorder="1" applyAlignment="1">
      <alignment horizontal="center" vertical="center" wrapText="1"/>
    </xf>
    <xf numFmtId="0" fontId="11" fillId="57" borderId="16" xfId="0" applyFont="1" applyFill="1" applyBorder="1" applyAlignment="1">
      <alignment horizontal="center" vertical="center" wrapText="1"/>
    </xf>
    <xf numFmtId="0" fontId="4" fillId="0" borderId="18" xfId="0" applyFont="1" applyBorder="1" applyAlignment="1">
      <alignment horizontal="left" vertical="center"/>
    </xf>
    <xf numFmtId="0" fontId="0" fillId="0" borderId="18" xfId="0" applyBorder="1" applyAlignment="1">
      <alignment horizontal="left" vertical="center"/>
    </xf>
    <xf numFmtId="0" fontId="11" fillId="57" borderId="33" xfId="0" applyFont="1" applyFill="1" applyBorder="1" applyAlignment="1">
      <alignment horizontal="center" vertical="center" wrapText="1"/>
    </xf>
    <xf numFmtId="0" fontId="11" fillId="57" borderId="22" xfId="0" applyFont="1" applyFill="1" applyBorder="1" applyAlignment="1">
      <alignment horizontal="center" vertical="center" wrapText="1"/>
    </xf>
    <xf numFmtId="0" fontId="11" fillId="57" borderId="13" xfId="0" applyFont="1" applyFill="1" applyBorder="1" applyAlignment="1">
      <alignment horizontal="center" vertical="center" wrapText="1"/>
    </xf>
    <xf numFmtId="0" fontId="0" fillId="57" borderId="14" xfId="0" applyFont="1" applyFill="1" applyBorder="1" applyAlignment="1">
      <alignment horizontal="center" vertical="center" wrapText="1"/>
    </xf>
    <xf numFmtId="0" fontId="15" fillId="0" borderId="0" xfId="0" applyFont="1" applyFill="1" applyBorder="1" applyAlignment="1">
      <alignment horizontal="right" wrapText="1"/>
    </xf>
    <xf numFmtId="0" fontId="11" fillId="57" borderId="36" xfId="0" applyFont="1" applyFill="1" applyBorder="1" applyAlignment="1">
      <alignment horizontal="center" wrapText="1"/>
    </xf>
    <xf numFmtId="0" fontId="11" fillId="57" borderId="41" xfId="0" applyFont="1" applyFill="1" applyBorder="1" applyAlignment="1">
      <alignment horizontal="center" wrapText="1"/>
    </xf>
    <xf numFmtId="0" fontId="11" fillId="57" borderId="33" xfId="0" applyFont="1" applyFill="1" applyBorder="1" applyAlignment="1">
      <alignment horizontal="center" vertical="center"/>
    </xf>
    <xf numFmtId="0" fontId="11" fillId="57" borderId="37" xfId="0" applyFont="1" applyFill="1" applyBorder="1" applyAlignment="1">
      <alignment horizontal="center" vertical="center"/>
    </xf>
    <xf numFmtId="0" fontId="11" fillId="57" borderId="22" xfId="0" applyFont="1" applyFill="1" applyBorder="1" applyAlignment="1">
      <alignment horizontal="center" vertical="center"/>
    </xf>
    <xf numFmtId="0" fontId="11" fillId="57" borderId="24" xfId="0" applyFont="1" applyFill="1" applyBorder="1" applyAlignment="1">
      <alignment horizontal="center" vertical="center"/>
    </xf>
    <xf numFmtId="0" fontId="11" fillId="57" borderId="13" xfId="0" applyFont="1" applyFill="1" applyBorder="1" applyAlignment="1">
      <alignment horizontal="center" vertical="center"/>
    </xf>
    <xf numFmtId="0" fontId="11" fillId="57" borderId="16" xfId="0" applyFont="1" applyFill="1" applyBorder="1" applyAlignment="1">
      <alignment horizontal="center" vertical="center"/>
    </xf>
    <xf numFmtId="0" fontId="11" fillId="57" borderId="60" xfId="0" applyFont="1" applyFill="1" applyBorder="1" applyAlignment="1">
      <alignment horizontal="center" vertical="center" wrapText="1"/>
    </xf>
    <xf numFmtId="0" fontId="11" fillId="57" borderId="61" xfId="0" applyFont="1" applyFill="1" applyBorder="1" applyAlignment="1">
      <alignment horizontal="center" vertical="center" wrapText="1"/>
    </xf>
    <xf numFmtId="0" fontId="11" fillId="57" borderId="82" xfId="0" applyFont="1" applyFill="1" applyBorder="1" applyAlignment="1">
      <alignment horizontal="center" vertical="center" wrapText="1"/>
    </xf>
    <xf numFmtId="0" fontId="0" fillId="0" borderId="0" xfId="0" applyBorder="1" applyAlignment="1">
      <alignment horizontal="left" vertical="center"/>
    </xf>
    <xf numFmtId="177" fontId="15" fillId="0" borderId="0" xfId="0" applyNumberFormat="1" applyFont="1" applyFill="1" applyBorder="1" applyAlignment="1">
      <alignment horizontal="right" shrinkToFit="1"/>
    </xf>
    <xf numFmtId="0" fontId="16" fillId="0" borderId="0" xfId="0" applyFont="1" applyAlignment="1">
      <alignment horizontal="right" shrinkToFit="1"/>
    </xf>
    <xf numFmtId="177" fontId="4" fillId="57" borderId="83" xfId="0" applyNumberFormat="1" applyFont="1" applyFill="1" applyBorder="1" applyAlignment="1">
      <alignment horizontal="center" vertical="center" shrinkToFit="1"/>
    </xf>
    <xf numFmtId="177" fontId="4" fillId="57" borderId="79" xfId="0" applyNumberFormat="1" applyFont="1" applyFill="1" applyBorder="1" applyAlignment="1">
      <alignment horizontal="center" vertical="center" shrinkToFit="1"/>
    </xf>
    <xf numFmtId="177" fontId="15" fillId="0" borderId="0" xfId="0" applyNumberFormat="1" applyFont="1" applyFill="1" applyBorder="1" applyAlignment="1">
      <alignment horizontal="left" vertical="center" shrinkToFit="1"/>
    </xf>
    <xf numFmtId="177" fontId="18" fillId="0" borderId="0" xfId="0" applyNumberFormat="1" applyFont="1" applyFill="1" applyAlignment="1">
      <alignment horizontal="left" vertical="center" wrapText="1" shrinkToFit="1"/>
    </xf>
    <xf numFmtId="177" fontId="4" fillId="59" borderId="77" xfId="0" applyNumberFormat="1" applyFont="1" applyFill="1" applyBorder="1" applyAlignment="1">
      <alignment horizontal="center" vertical="center" shrinkToFit="1"/>
    </xf>
    <xf numFmtId="177" fontId="4" fillId="59" borderId="84" xfId="0" applyNumberFormat="1" applyFont="1" applyFill="1" applyBorder="1" applyAlignment="1">
      <alignment horizontal="center" vertical="center" shrinkToFit="1"/>
    </xf>
    <xf numFmtId="177" fontId="4" fillId="59" borderId="20" xfId="0" applyNumberFormat="1" applyFont="1" applyFill="1" applyBorder="1" applyAlignment="1">
      <alignment horizontal="center" vertical="center" shrinkToFit="1"/>
    </xf>
    <xf numFmtId="177" fontId="4" fillId="59" borderId="85" xfId="0" applyNumberFormat="1" applyFont="1" applyFill="1" applyBorder="1" applyAlignment="1">
      <alignment horizontal="center" vertical="center" shrinkToFit="1"/>
    </xf>
    <xf numFmtId="177" fontId="4" fillId="59" borderId="76" xfId="0" applyNumberFormat="1" applyFont="1" applyFill="1" applyBorder="1" applyAlignment="1">
      <alignment horizontal="center" vertical="center" shrinkToFit="1"/>
    </xf>
    <xf numFmtId="177" fontId="4" fillId="59" borderId="54" xfId="0" applyNumberFormat="1" applyFont="1" applyFill="1" applyBorder="1" applyAlignment="1">
      <alignment horizontal="center" vertical="center" shrinkToFit="1"/>
    </xf>
    <xf numFmtId="177" fontId="4" fillId="59" borderId="63" xfId="0" applyNumberFormat="1" applyFont="1" applyFill="1" applyBorder="1" applyAlignment="1">
      <alignment horizontal="center" vertical="center" shrinkToFit="1"/>
    </xf>
    <xf numFmtId="177" fontId="4" fillId="59" borderId="38" xfId="0" applyNumberFormat="1" applyFont="1" applyFill="1" applyBorder="1" applyAlignment="1">
      <alignment horizontal="center" vertical="center" shrinkToFit="1"/>
    </xf>
    <xf numFmtId="0" fontId="4" fillId="59" borderId="22" xfId="0" applyFont="1" applyFill="1" applyBorder="1" applyAlignment="1">
      <alignment horizontal="center" vertical="center" shrinkToFit="1"/>
    </xf>
    <xf numFmtId="0" fontId="4" fillId="59" borderId="19" xfId="0" applyFont="1" applyFill="1" applyBorder="1" applyAlignment="1">
      <alignment horizontal="center" vertical="center" shrinkToFit="1"/>
    </xf>
    <xf numFmtId="177" fontId="4" fillId="59" borderId="86" xfId="0" applyNumberFormat="1" applyFont="1" applyFill="1" applyBorder="1" applyAlignment="1">
      <alignment horizontal="center" vertical="center" shrinkToFit="1"/>
    </xf>
    <xf numFmtId="177" fontId="4" fillId="59" borderId="59" xfId="0" applyNumberFormat="1" applyFont="1" applyFill="1" applyBorder="1" applyAlignment="1">
      <alignment horizontal="center" vertical="center" shrinkToFit="1"/>
    </xf>
    <xf numFmtId="177" fontId="4" fillId="59" borderId="22" xfId="0" applyNumberFormat="1" applyFont="1" applyFill="1" applyBorder="1" applyAlignment="1">
      <alignment horizontal="center" vertical="center" shrinkToFit="1"/>
    </xf>
    <xf numFmtId="177" fontId="4" fillId="59" borderId="19" xfId="0" applyNumberFormat="1" applyFont="1" applyFill="1" applyBorder="1" applyAlignment="1">
      <alignment horizontal="center" vertical="center" shrinkToFit="1"/>
    </xf>
    <xf numFmtId="177" fontId="4" fillId="59" borderId="21" xfId="0" applyNumberFormat="1" applyFont="1" applyFill="1" applyBorder="1" applyAlignment="1">
      <alignment horizontal="center" vertical="center" shrinkToFit="1"/>
    </xf>
    <xf numFmtId="177" fontId="4" fillId="59" borderId="23" xfId="0" applyNumberFormat="1" applyFont="1" applyFill="1" applyBorder="1" applyAlignment="1">
      <alignment horizontal="center" vertical="center" shrinkToFit="1"/>
    </xf>
    <xf numFmtId="0" fontId="4" fillId="59" borderId="86" xfId="0" applyNumberFormat="1" applyFont="1" applyFill="1" applyBorder="1" applyAlignment="1">
      <alignment horizontal="center" vertical="center" shrinkToFit="1"/>
    </xf>
    <xf numFmtId="0" fontId="4" fillId="59" borderId="59" xfId="0" applyNumberFormat="1" applyFont="1" applyFill="1" applyBorder="1" applyAlignment="1">
      <alignment horizontal="center" vertical="center" shrinkToFit="1"/>
    </xf>
    <xf numFmtId="177" fontId="4" fillId="59" borderId="47" xfId="0" applyNumberFormat="1" applyFont="1" applyFill="1" applyBorder="1" applyAlignment="1">
      <alignment horizontal="center" vertical="center" shrinkToFit="1"/>
    </xf>
    <xf numFmtId="177" fontId="4" fillId="59" borderId="55" xfId="0" applyNumberFormat="1" applyFont="1" applyFill="1" applyBorder="1" applyAlignment="1">
      <alignment horizontal="center" vertical="center" shrinkToFit="1"/>
    </xf>
    <xf numFmtId="177" fontId="4" fillId="59" borderId="13" xfId="0" applyNumberFormat="1" applyFont="1" applyFill="1" applyBorder="1" applyAlignment="1">
      <alignment horizontal="center" vertical="center" shrinkToFit="1"/>
    </xf>
    <xf numFmtId="177" fontId="4" fillId="59" borderId="14" xfId="0" applyNumberFormat="1" applyFont="1" applyFill="1" applyBorder="1" applyAlignment="1">
      <alignment horizontal="center" vertical="center" shrinkToFit="1"/>
    </xf>
    <xf numFmtId="177" fontId="4" fillId="59" borderId="86" xfId="0" applyNumberFormat="1" applyFont="1" applyFill="1" applyBorder="1" applyAlignment="1">
      <alignment horizontal="center" vertical="center" textRotation="255" shrinkToFit="1"/>
    </xf>
    <xf numFmtId="177" fontId="4" fillId="59" borderId="20" xfId="0" applyNumberFormat="1" applyFont="1" applyFill="1" applyBorder="1" applyAlignment="1">
      <alignment horizontal="center" vertical="center" textRotation="255" shrinkToFit="1"/>
    </xf>
    <xf numFmtId="177" fontId="4" fillId="59" borderId="47" xfId="0" applyNumberFormat="1" applyFont="1" applyFill="1" applyBorder="1" applyAlignment="1">
      <alignment horizontal="center" vertical="center" textRotation="255" shrinkToFit="1"/>
    </xf>
    <xf numFmtId="177" fontId="4" fillId="59" borderId="87" xfId="0" applyNumberFormat="1" applyFont="1" applyFill="1" applyBorder="1" applyAlignment="1">
      <alignment horizontal="center" vertical="center" textRotation="255" shrinkToFit="1"/>
    </xf>
    <xf numFmtId="177" fontId="4" fillId="59" borderId="52" xfId="0" applyNumberFormat="1" applyFont="1" applyFill="1" applyBorder="1" applyAlignment="1">
      <alignment horizontal="center" vertical="center" textRotation="255" shrinkToFit="1"/>
    </xf>
    <xf numFmtId="177" fontId="4" fillId="59" borderId="55" xfId="0" applyNumberFormat="1" applyFont="1" applyFill="1" applyBorder="1" applyAlignment="1">
      <alignment horizontal="center" vertical="center" textRotation="255" shrinkToFit="1"/>
    </xf>
    <xf numFmtId="177" fontId="4" fillId="59" borderId="69" xfId="0" applyNumberFormat="1" applyFont="1" applyFill="1" applyBorder="1" applyAlignment="1">
      <alignment horizontal="center" vertical="center" textRotation="255" shrinkToFit="1"/>
    </xf>
    <xf numFmtId="177" fontId="4" fillId="59" borderId="49" xfId="0" applyNumberFormat="1" applyFont="1" applyFill="1" applyBorder="1" applyAlignment="1">
      <alignment horizontal="center" vertical="center" textRotation="255" shrinkToFit="1"/>
    </xf>
    <xf numFmtId="177" fontId="4" fillId="59" borderId="83" xfId="0" applyNumberFormat="1" applyFont="1" applyFill="1" applyBorder="1" applyAlignment="1">
      <alignment horizontal="center" vertical="center" textRotation="255" shrinkToFit="1"/>
    </xf>
    <xf numFmtId="177" fontId="4" fillId="59" borderId="21" xfId="0" applyNumberFormat="1" applyFont="1" applyFill="1" applyBorder="1" applyAlignment="1">
      <alignment horizontal="center" vertical="center" textRotation="255" shrinkToFit="1"/>
    </xf>
    <xf numFmtId="177" fontId="4" fillId="59" borderId="79" xfId="0" applyNumberFormat="1" applyFont="1" applyFill="1" applyBorder="1" applyAlignment="1">
      <alignment horizontal="center" vertical="center" textRotation="255" shrinkToFit="1"/>
    </xf>
    <xf numFmtId="177" fontId="4" fillId="59" borderId="23" xfId="0" applyNumberFormat="1" applyFont="1" applyFill="1" applyBorder="1" applyAlignment="1">
      <alignment horizontal="center" vertical="center" textRotation="255" shrinkToFit="1"/>
    </xf>
    <xf numFmtId="177" fontId="4" fillId="59" borderId="22" xfId="0" applyNumberFormat="1" applyFont="1" applyFill="1" applyBorder="1" applyAlignment="1">
      <alignment horizontal="center" vertical="center" textRotation="255" shrinkToFit="1"/>
    </xf>
    <xf numFmtId="38" fontId="4" fillId="59" borderId="41" xfId="0" applyNumberFormat="1" applyFont="1" applyFill="1" applyBorder="1" applyAlignment="1">
      <alignment horizontal="center" vertical="center" shrinkToFit="1"/>
    </xf>
    <xf numFmtId="38" fontId="4" fillId="59" borderId="39" xfId="0" applyNumberFormat="1" applyFont="1" applyFill="1" applyBorder="1" applyAlignment="1">
      <alignment horizontal="center" vertical="center" shrinkToFit="1"/>
    </xf>
    <xf numFmtId="177" fontId="4" fillId="59" borderId="13" xfId="0" applyNumberFormat="1" applyFont="1" applyFill="1" applyBorder="1" applyAlignment="1">
      <alignment horizontal="center" vertical="center" textRotation="255" shrinkToFit="1"/>
    </xf>
    <xf numFmtId="177" fontId="4" fillId="59" borderId="49" xfId="0" applyNumberFormat="1" applyFont="1" applyFill="1" applyBorder="1" applyAlignment="1">
      <alignment horizontal="center" vertical="center" shrinkToFit="1"/>
    </xf>
    <xf numFmtId="177" fontId="4" fillId="59" borderId="26" xfId="0" applyNumberFormat="1" applyFont="1" applyFill="1" applyBorder="1" applyAlignment="1">
      <alignment horizontal="center" vertical="center" shrinkToFit="1"/>
    </xf>
    <xf numFmtId="177" fontId="4" fillId="59" borderId="17" xfId="0" applyNumberFormat="1" applyFont="1" applyFill="1" applyBorder="1" applyAlignment="1">
      <alignment horizontal="center" vertical="center" shrinkToFit="1"/>
    </xf>
    <xf numFmtId="177" fontId="15" fillId="0" borderId="0" xfId="0" applyNumberFormat="1" applyFont="1" applyFill="1" applyBorder="1" applyAlignment="1">
      <alignment horizontal="center" vertical="center" shrinkToFit="1"/>
    </xf>
    <xf numFmtId="177" fontId="4" fillId="59" borderId="69" xfId="0" applyNumberFormat="1" applyFont="1" applyFill="1" applyBorder="1" applyAlignment="1">
      <alignment horizontal="center" vertical="center" shrinkToFit="1"/>
    </xf>
    <xf numFmtId="0" fontId="2" fillId="0" borderId="0" xfId="0" applyFont="1" applyFill="1" applyBorder="1" applyAlignment="1">
      <alignment vertical="center" shrinkToFi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7"/>
  <sheetViews>
    <sheetView view="pageBreakPreview" zoomScaleNormal="90" zoomScaleSheetLayoutView="100" workbookViewId="0" topLeftCell="A1">
      <selection activeCell="U8" sqref="U8"/>
    </sheetView>
  </sheetViews>
  <sheetFormatPr defaultColWidth="9.00390625" defaultRowHeight="13.5"/>
  <cols>
    <col min="1" max="1" width="5.75390625" style="1" customWidth="1"/>
    <col min="2" max="2" width="9.00390625" style="2" customWidth="1"/>
    <col min="3" max="8" width="5.875" style="1" customWidth="1"/>
    <col min="9" max="9" width="5.875" style="39" customWidth="1"/>
    <col min="10" max="17" width="5.875" style="1" customWidth="1"/>
    <col min="18" max="18" width="6.00390625" style="1" customWidth="1"/>
    <col min="19" max="19" width="9.625" style="1" customWidth="1"/>
    <col min="20" max="20" width="10.25390625" style="1" customWidth="1"/>
    <col min="21" max="16384" width="9.00390625" style="1" customWidth="1"/>
  </cols>
  <sheetData>
    <row r="1" spans="1:19" ht="43.5" customHeight="1">
      <c r="A1" s="781" t="s">
        <v>93</v>
      </c>
      <c r="B1" s="781"/>
      <c r="C1" s="781"/>
      <c r="D1" s="781"/>
      <c r="E1" s="782"/>
      <c r="F1" s="782"/>
      <c r="G1" s="782"/>
      <c r="H1" s="782"/>
      <c r="I1" s="782"/>
      <c r="J1" s="782"/>
      <c r="K1" s="782"/>
      <c r="L1" s="782"/>
      <c r="M1" s="779" t="s">
        <v>1806</v>
      </c>
      <c r="N1" s="780"/>
      <c r="O1" s="780"/>
      <c r="P1" s="780"/>
      <c r="Q1" s="780"/>
      <c r="R1" s="780"/>
      <c r="S1" s="25"/>
    </row>
    <row r="2" spans="1:18" ht="8.25" customHeight="1" thickBot="1">
      <c r="A2" s="27"/>
      <c r="B2" s="27"/>
      <c r="C2" s="27"/>
      <c r="D2" s="27"/>
      <c r="E2" s="27"/>
      <c r="F2" s="27"/>
      <c r="G2" s="27"/>
      <c r="H2" s="27"/>
      <c r="I2" s="72"/>
      <c r="J2" s="27"/>
      <c r="K2" s="27"/>
      <c r="O2" s="17"/>
      <c r="P2" s="17"/>
      <c r="Q2" s="17"/>
      <c r="R2" s="17"/>
    </row>
    <row r="3" spans="1:18" ht="18" customHeight="1">
      <c r="A3" s="786" t="s">
        <v>232</v>
      </c>
      <c r="B3" s="788"/>
      <c r="C3" s="789" t="s">
        <v>233</v>
      </c>
      <c r="D3" s="787"/>
      <c r="E3" s="788"/>
      <c r="F3" s="790" t="s">
        <v>234</v>
      </c>
      <c r="G3" s="791"/>
      <c r="H3" s="791"/>
      <c r="I3" s="792"/>
      <c r="J3" s="786" t="s">
        <v>235</v>
      </c>
      <c r="K3" s="787"/>
      <c r="L3" s="788"/>
      <c r="M3" s="786" t="s">
        <v>236</v>
      </c>
      <c r="N3" s="787"/>
      <c r="O3" s="788"/>
      <c r="P3" s="786" t="s">
        <v>237</v>
      </c>
      <c r="Q3" s="787"/>
      <c r="R3" s="788"/>
    </row>
    <row r="4" spans="1:18" ht="45" customHeight="1" thickBot="1">
      <c r="A4" s="793"/>
      <c r="B4" s="794"/>
      <c r="C4" s="59" t="s">
        <v>229</v>
      </c>
      <c r="D4" s="56" t="s">
        <v>230</v>
      </c>
      <c r="E4" s="57" t="s">
        <v>231</v>
      </c>
      <c r="F4" s="55" t="s">
        <v>229</v>
      </c>
      <c r="G4" s="56" t="s">
        <v>230</v>
      </c>
      <c r="H4" s="56" t="s">
        <v>231</v>
      </c>
      <c r="I4" s="73" t="s">
        <v>943</v>
      </c>
      <c r="J4" s="55" t="s">
        <v>229</v>
      </c>
      <c r="K4" s="56" t="s">
        <v>230</v>
      </c>
      <c r="L4" s="57" t="s">
        <v>231</v>
      </c>
      <c r="M4" s="55" t="s">
        <v>229</v>
      </c>
      <c r="N4" s="56" t="s">
        <v>230</v>
      </c>
      <c r="O4" s="57" t="s">
        <v>231</v>
      </c>
      <c r="P4" s="59" t="s">
        <v>229</v>
      </c>
      <c r="Q4" s="56" t="s">
        <v>230</v>
      </c>
      <c r="R4" s="57" t="s">
        <v>231</v>
      </c>
    </row>
    <row r="5" spans="1:18" ht="19.5" customHeight="1">
      <c r="A5" s="795" t="s">
        <v>238</v>
      </c>
      <c r="B5" s="796"/>
      <c r="C5" s="350">
        <v>3</v>
      </c>
      <c r="D5" s="340">
        <v>0</v>
      </c>
      <c r="E5" s="618">
        <v>0</v>
      </c>
      <c r="F5" s="350">
        <v>0</v>
      </c>
      <c r="G5" s="340">
        <v>0</v>
      </c>
      <c r="H5" s="340">
        <v>0</v>
      </c>
      <c r="I5" s="618">
        <v>1</v>
      </c>
      <c r="J5" s="350">
        <v>0</v>
      </c>
      <c r="K5" s="340">
        <v>0</v>
      </c>
      <c r="L5" s="618">
        <v>0</v>
      </c>
      <c r="M5" s="350">
        <v>33</v>
      </c>
      <c r="N5" s="340">
        <v>2</v>
      </c>
      <c r="O5" s="351">
        <v>9</v>
      </c>
      <c r="P5" s="350">
        <v>36</v>
      </c>
      <c r="Q5" s="340">
        <v>2</v>
      </c>
      <c r="R5" s="618">
        <v>9</v>
      </c>
    </row>
    <row r="6" spans="1:18" s="217" customFormat="1" ht="19.5" customHeight="1">
      <c r="A6" s="783" t="s">
        <v>239</v>
      </c>
      <c r="B6" s="784"/>
      <c r="C6" s="331">
        <v>4</v>
      </c>
      <c r="D6" s="328">
        <v>0</v>
      </c>
      <c r="E6" s="330">
        <v>0</v>
      </c>
      <c r="F6" s="331">
        <v>0</v>
      </c>
      <c r="G6" s="328">
        <v>0</v>
      </c>
      <c r="H6" s="328">
        <v>0</v>
      </c>
      <c r="I6" s="330">
        <v>3</v>
      </c>
      <c r="J6" s="331">
        <v>0</v>
      </c>
      <c r="K6" s="328">
        <v>0</v>
      </c>
      <c r="L6" s="330">
        <v>0</v>
      </c>
      <c r="M6" s="331">
        <v>33</v>
      </c>
      <c r="N6" s="328">
        <v>0</v>
      </c>
      <c r="O6" s="330">
        <v>5</v>
      </c>
      <c r="P6" s="350">
        <v>37</v>
      </c>
      <c r="Q6" s="340">
        <v>0</v>
      </c>
      <c r="R6" s="351">
        <v>5</v>
      </c>
    </row>
    <row r="7" spans="1:18" ht="19.5" customHeight="1">
      <c r="A7" s="783" t="s">
        <v>240</v>
      </c>
      <c r="B7" s="785"/>
      <c r="C7" s="331">
        <v>2</v>
      </c>
      <c r="D7" s="328">
        <v>10</v>
      </c>
      <c r="E7" s="330">
        <v>0</v>
      </c>
      <c r="F7" s="331">
        <v>1</v>
      </c>
      <c r="G7" s="328">
        <v>0</v>
      </c>
      <c r="H7" s="328">
        <v>0</v>
      </c>
      <c r="I7" s="330">
        <v>1</v>
      </c>
      <c r="J7" s="331">
        <v>0</v>
      </c>
      <c r="K7" s="328">
        <v>0</v>
      </c>
      <c r="L7" s="330">
        <v>0</v>
      </c>
      <c r="M7" s="331">
        <v>7</v>
      </c>
      <c r="N7" s="328">
        <v>19</v>
      </c>
      <c r="O7" s="330">
        <v>3</v>
      </c>
      <c r="P7" s="350">
        <f aca="true" t="shared" si="0" ref="P7:R12">SUM(C7,F7,J7,M7)</f>
        <v>10</v>
      </c>
      <c r="Q7" s="340">
        <f t="shared" si="0"/>
        <v>29</v>
      </c>
      <c r="R7" s="351">
        <f t="shared" si="0"/>
        <v>3</v>
      </c>
    </row>
    <row r="8" spans="1:18" ht="19.5" customHeight="1">
      <c r="A8" s="783" t="s">
        <v>403</v>
      </c>
      <c r="B8" s="784"/>
      <c r="C8" s="331">
        <v>1</v>
      </c>
      <c r="D8" s="328">
        <v>0</v>
      </c>
      <c r="E8" s="330">
        <v>0</v>
      </c>
      <c r="F8" s="331">
        <v>0</v>
      </c>
      <c r="G8" s="328">
        <v>0</v>
      </c>
      <c r="H8" s="328">
        <v>0</v>
      </c>
      <c r="I8" s="323">
        <v>1</v>
      </c>
      <c r="J8" s="331">
        <v>0</v>
      </c>
      <c r="K8" s="328">
        <v>0</v>
      </c>
      <c r="L8" s="330">
        <v>0</v>
      </c>
      <c r="M8" s="331">
        <v>4</v>
      </c>
      <c r="N8" s="328">
        <v>0</v>
      </c>
      <c r="O8" s="330">
        <v>1</v>
      </c>
      <c r="P8" s="350">
        <f t="shared" si="0"/>
        <v>5</v>
      </c>
      <c r="Q8" s="340">
        <f t="shared" si="0"/>
        <v>0</v>
      </c>
      <c r="R8" s="351">
        <f t="shared" si="0"/>
        <v>1</v>
      </c>
    </row>
    <row r="9" spans="1:18" ht="19.5" customHeight="1">
      <c r="A9" s="783" t="s">
        <v>404</v>
      </c>
      <c r="B9" s="784"/>
      <c r="C9" s="331">
        <v>2</v>
      </c>
      <c r="D9" s="328">
        <v>6</v>
      </c>
      <c r="E9" s="330">
        <v>0</v>
      </c>
      <c r="F9" s="331">
        <v>0</v>
      </c>
      <c r="G9" s="328">
        <v>0</v>
      </c>
      <c r="H9" s="328">
        <v>0</v>
      </c>
      <c r="I9" s="323">
        <v>2</v>
      </c>
      <c r="J9" s="331">
        <v>0</v>
      </c>
      <c r="K9" s="328">
        <v>0</v>
      </c>
      <c r="L9" s="330">
        <v>0</v>
      </c>
      <c r="M9" s="331">
        <v>18</v>
      </c>
      <c r="N9" s="328">
        <v>23</v>
      </c>
      <c r="O9" s="330">
        <v>6</v>
      </c>
      <c r="P9" s="350">
        <f t="shared" si="0"/>
        <v>20</v>
      </c>
      <c r="Q9" s="340">
        <f t="shared" si="0"/>
        <v>29</v>
      </c>
      <c r="R9" s="351">
        <f t="shared" si="0"/>
        <v>6</v>
      </c>
    </row>
    <row r="10" spans="1:18" ht="19.5" customHeight="1">
      <c r="A10" s="783" t="s">
        <v>389</v>
      </c>
      <c r="B10" s="784"/>
      <c r="C10" s="331">
        <v>1</v>
      </c>
      <c r="D10" s="328">
        <v>0</v>
      </c>
      <c r="E10" s="330">
        <v>0</v>
      </c>
      <c r="F10" s="331">
        <v>0</v>
      </c>
      <c r="G10" s="328">
        <v>0</v>
      </c>
      <c r="H10" s="328">
        <v>0</v>
      </c>
      <c r="I10" s="323">
        <v>7</v>
      </c>
      <c r="J10" s="331">
        <v>0</v>
      </c>
      <c r="K10" s="328">
        <v>0</v>
      </c>
      <c r="L10" s="330">
        <v>0</v>
      </c>
      <c r="M10" s="331">
        <v>7</v>
      </c>
      <c r="N10" s="328">
        <v>0</v>
      </c>
      <c r="O10" s="330">
        <v>3</v>
      </c>
      <c r="P10" s="350">
        <f t="shared" si="0"/>
        <v>8</v>
      </c>
      <c r="Q10" s="340">
        <f t="shared" si="0"/>
        <v>0</v>
      </c>
      <c r="R10" s="351">
        <f t="shared" si="0"/>
        <v>3</v>
      </c>
    </row>
    <row r="11" spans="1:18" ht="19.5" customHeight="1">
      <c r="A11" s="783" t="s">
        <v>244</v>
      </c>
      <c r="B11" s="784"/>
      <c r="C11" s="331">
        <v>1</v>
      </c>
      <c r="D11" s="328">
        <v>0</v>
      </c>
      <c r="E11" s="330">
        <v>0</v>
      </c>
      <c r="F11" s="331">
        <v>1</v>
      </c>
      <c r="G11" s="328">
        <v>0</v>
      </c>
      <c r="H11" s="328">
        <v>0</v>
      </c>
      <c r="I11" s="323">
        <v>1</v>
      </c>
      <c r="J11" s="331">
        <v>0</v>
      </c>
      <c r="K11" s="328">
        <v>0</v>
      </c>
      <c r="L11" s="330">
        <v>0</v>
      </c>
      <c r="M11" s="331">
        <v>9</v>
      </c>
      <c r="N11" s="328">
        <v>1</v>
      </c>
      <c r="O11" s="330">
        <v>6</v>
      </c>
      <c r="P11" s="350">
        <v>11</v>
      </c>
      <c r="Q11" s="340">
        <v>1</v>
      </c>
      <c r="R11" s="351">
        <v>6</v>
      </c>
    </row>
    <row r="12" spans="1:18" ht="19.5" customHeight="1">
      <c r="A12" s="783" t="s">
        <v>390</v>
      </c>
      <c r="B12" s="784"/>
      <c r="C12" s="331">
        <v>2</v>
      </c>
      <c r="D12" s="328">
        <v>0</v>
      </c>
      <c r="E12" s="330">
        <v>0</v>
      </c>
      <c r="F12" s="331">
        <v>2</v>
      </c>
      <c r="G12" s="328">
        <v>0</v>
      </c>
      <c r="H12" s="328">
        <v>0</v>
      </c>
      <c r="I12" s="323">
        <v>2</v>
      </c>
      <c r="J12" s="331">
        <v>0</v>
      </c>
      <c r="K12" s="328">
        <v>0</v>
      </c>
      <c r="L12" s="330">
        <v>0</v>
      </c>
      <c r="M12" s="331">
        <v>13</v>
      </c>
      <c r="N12" s="328">
        <v>0</v>
      </c>
      <c r="O12" s="323">
        <v>5</v>
      </c>
      <c r="P12" s="350">
        <f t="shared" si="0"/>
        <v>17</v>
      </c>
      <c r="Q12" s="340">
        <f t="shared" si="0"/>
        <v>0</v>
      </c>
      <c r="R12" s="351">
        <f t="shared" si="0"/>
        <v>5</v>
      </c>
    </row>
    <row r="13" spans="1:18" ht="19.5" customHeight="1">
      <c r="A13" s="783" t="s">
        <v>391</v>
      </c>
      <c r="B13" s="784"/>
      <c r="C13" s="350">
        <v>1</v>
      </c>
      <c r="D13" s="340">
        <v>0</v>
      </c>
      <c r="E13" s="351">
        <v>0</v>
      </c>
      <c r="F13" s="350">
        <v>0</v>
      </c>
      <c r="G13" s="340">
        <v>0</v>
      </c>
      <c r="H13" s="340">
        <v>0</v>
      </c>
      <c r="I13" s="351">
        <v>0</v>
      </c>
      <c r="J13" s="350">
        <v>0</v>
      </c>
      <c r="K13" s="340">
        <v>0</v>
      </c>
      <c r="L13" s="351">
        <v>0</v>
      </c>
      <c r="M13" s="350">
        <v>5</v>
      </c>
      <c r="N13" s="340">
        <v>0</v>
      </c>
      <c r="O13" s="351">
        <v>5</v>
      </c>
      <c r="P13" s="350">
        <v>6</v>
      </c>
      <c r="Q13" s="340">
        <v>0</v>
      </c>
      <c r="R13" s="351">
        <v>5</v>
      </c>
    </row>
    <row r="14" spans="1:18" ht="19.5" customHeight="1">
      <c r="A14" s="783" t="s">
        <v>392</v>
      </c>
      <c r="B14" s="784"/>
      <c r="C14" s="331">
        <v>1</v>
      </c>
      <c r="D14" s="328">
        <v>0</v>
      </c>
      <c r="E14" s="330">
        <v>0</v>
      </c>
      <c r="F14" s="331">
        <v>0</v>
      </c>
      <c r="G14" s="328">
        <v>0</v>
      </c>
      <c r="H14" s="328">
        <v>0</v>
      </c>
      <c r="I14" s="323">
        <v>0</v>
      </c>
      <c r="J14" s="331">
        <v>0</v>
      </c>
      <c r="K14" s="328">
        <v>0</v>
      </c>
      <c r="L14" s="330">
        <v>0</v>
      </c>
      <c r="M14" s="331">
        <v>3</v>
      </c>
      <c r="N14" s="328">
        <v>0</v>
      </c>
      <c r="O14" s="330">
        <v>2</v>
      </c>
      <c r="P14" s="350">
        <f aca="true" t="shared" si="1" ref="P14:P19">SUM(C14,F14,J14,M14)</f>
        <v>4</v>
      </c>
      <c r="Q14" s="340">
        <f aca="true" t="shared" si="2" ref="Q14:Q19">SUM(D14,G14,K14,N14)</f>
        <v>0</v>
      </c>
      <c r="R14" s="351">
        <f>SUM(E14,I14,L14,O14)</f>
        <v>2</v>
      </c>
    </row>
    <row r="15" spans="1:18" ht="19.5" customHeight="1">
      <c r="A15" s="783" t="s">
        <v>405</v>
      </c>
      <c r="B15" s="784"/>
      <c r="C15" s="352">
        <v>2</v>
      </c>
      <c r="D15" s="353">
        <v>0</v>
      </c>
      <c r="E15" s="323">
        <v>0</v>
      </c>
      <c r="F15" s="352">
        <v>0</v>
      </c>
      <c r="G15" s="353">
        <v>0</v>
      </c>
      <c r="H15" s="353">
        <v>0</v>
      </c>
      <c r="I15" s="323">
        <v>0</v>
      </c>
      <c r="J15" s="352">
        <v>0</v>
      </c>
      <c r="K15" s="353">
        <v>0</v>
      </c>
      <c r="L15" s="323">
        <v>0</v>
      </c>
      <c r="M15" s="352">
        <v>9</v>
      </c>
      <c r="N15" s="353">
        <v>0</v>
      </c>
      <c r="O15" s="323">
        <v>8</v>
      </c>
      <c r="P15" s="354">
        <f t="shared" si="1"/>
        <v>11</v>
      </c>
      <c r="Q15" s="355">
        <f t="shared" si="2"/>
        <v>0</v>
      </c>
      <c r="R15" s="597">
        <f>SUM(E15,H15,L15,O15)</f>
        <v>8</v>
      </c>
    </row>
    <row r="16" spans="1:18" ht="19.5" customHeight="1">
      <c r="A16" s="783" t="s">
        <v>247</v>
      </c>
      <c r="B16" s="784"/>
      <c r="C16" s="331">
        <v>2</v>
      </c>
      <c r="D16" s="328">
        <v>0</v>
      </c>
      <c r="E16" s="330">
        <v>0</v>
      </c>
      <c r="F16" s="331">
        <v>0</v>
      </c>
      <c r="G16" s="328">
        <v>0</v>
      </c>
      <c r="H16" s="328">
        <v>0</v>
      </c>
      <c r="I16" s="323">
        <v>1</v>
      </c>
      <c r="J16" s="331">
        <v>0</v>
      </c>
      <c r="K16" s="328">
        <v>0</v>
      </c>
      <c r="L16" s="330">
        <v>0</v>
      </c>
      <c r="M16" s="331">
        <v>11</v>
      </c>
      <c r="N16" s="328">
        <v>0</v>
      </c>
      <c r="O16" s="330">
        <v>0</v>
      </c>
      <c r="P16" s="350">
        <f t="shared" si="1"/>
        <v>13</v>
      </c>
      <c r="Q16" s="340">
        <f t="shared" si="2"/>
        <v>0</v>
      </c>
      <c r="R16" s="351">
        <f>E16+H16+L16+O16</f>
        <v>0</v>
      </c>
    </row>
    <row r="17" spans="1:18" ht="19.5" customHeight="1">
      <c r="A17" s="783" t="s">
        <v>202</v>
      </c>
      <c r="B17" s="784"/>
      <c r="C17" s="561">
        <v>6</v>
      </c>
      <c r="D17" s="561">
        <v>1</v>
      </c>
      <c r="E17" s="560">
        <v>0</v>
      </c>
      <c r="F17" s="558">
        <v>0</v>
      </c>
      <c r="G17" s="561">
        <v>0</v>
      </c>
      <c r="H17" s="561">
        <v>0</v>
      </c>
      <c r="I17" s="560">
        <v>1</v>
      </c>
      <c r="J17" s="558">
        <v>0</v>
      </c>
      <c r="K17" s="561">
        <v>0</v>
      </c>
      <c r="L17" s="560">
        <v>0</v>
      </c>
      <c r="M17" s="558">
        <v>35</v>
      </c>
      <c r="N17" s="561">
        <v>1</v>
      </c>
      <c r="O17" s="560">
        <v>77</v>
      </c>
      <c r="P17" s="559">
        <v>41</v>
      </c>
      <c r="Q17" s="562">
        <v>2</v>
      </c>
      <c r="R17" s="598">
        <v>77</v>
      </c>
    </row>
    <row r="18" spans="1:18" ht="19.5" customHeight="1">
      <c r="A18" s="783" t="s">
        <v>393</v>
      </c>
      <c r="B18" s="784"/>
      <c r="C18" s="331">
        <v>2</v>
      </c>
      <c r="D18" s="328">
        <v>0</v>
      </c>
      <c r="E18" s="330">
        <v>0</v>
      </c>
      <c r="F18" s="331">
        <v>0</v>
      </c>
      <c r="G18" s="328">
        <v>0</v>
      </c>
      <c r="H18" s="328">
        <v>0</v>
      </c>
      <c r="I18" s="330">
        <v>0</v>
      </c>
      <c r="J18" s="331">
        <v>0</v>
      </c>
      <c r="K18" s="328">
        <v>0</v>
      </c>
      <c r="L18" s="330">
        <v>0</v>
      </c>
      <c r="M18" s="331">
        <v>15</v>
      </c>
      <c r="N18" s="328">
        <v>0</v>
      </c>
      <c r="O18" s="330">
        <v>0</v>
      </c>
      <c r="P18" s="350">
        <f t="shared" si="1"/>
        <v>17</v>
      </c>
      <c r="Q18" s="340">
        <f t="shared" si="2"/>
        <v>0</v>
      </c>
      <c r="R18" s="351">
        <f>SUM(E18,H18,L18,O18)</f>
        <v>0</v>
      </c>
    </row>
    <row r="19" spans="1:18" ht="19.5" customHeight="1">
      <c r="A19" s="783" t="s">
        <v>95</v>
      </c>
      <c r="B19" s="784"/>
      <c r="C19" s="331">
        <v>1</v>
      </c>
      <c r="D19" s="328">
        <v>0</v>
      </c>
      <c r="E19" s="330">
        <v>0</v>
      </c>
      <c r="F19" s="331">
        <v>1</v>
      </c>
      <c r="G19" s="328">
        <v>0</v>
      </c>
      <c r="H19" s="328">
        <v>0</v>
      </c>
      <c r="I19" s="323">
        <v>1</v>
      </c>
      <c r="J19" s="331">
        <v>0</v>
      </c>
      <c r="K19" s="328">
        <v>0</v>
      </c>
      <c r="L19" s="330">
        <v>0</v>
      </c>
      <c r="M19" s="331">
        <v>4</v>
      </c>
      <c r="N19" s="328">
        <v>0</v>
      </c>
      <c r="O19" s="330">
        <v>0</v>
      </c>
      <c r="P19" s="350">
        <f t="shared" si="1"/>
        <v>6</v>
      </c>
      <c r="Q19" s="340">
        <f t="shared" si="2"/>
        <v>0</v>
      </c>
      <c r="R19" s="351">
        <f>SUM(E19,H19,L19,O19)</f>
        <v>0</v>
      </c>
    </row>
    <row r="20" spans="1:18" ht="19.5" customHeight="1">
      <c r="A20" s="783" t="s">
        <v>96</v>
      </c>
      <c r="B20" s="784"/>
      <c r="C20" s="328">
        <v>1</v>
      </c>
      <c r="D20" s="328">
        <v>0</v>
      </c>
      <c r="E20" s="330">
        <v>0</v>
      </c>
      <c r="F20" s="331">
        <v>0</v>
      </c>
      <c r="G20" s="328">
        <v>0</v>
      </c>
      <c r="H20" s="328">
        <v>0</v>
      </c>
      <c r="I20" s="356">
        <v>2</v>
      </c>
      <c r="J20" s="331">
        <v>0</v>
      </c>
      <c r="K20" s="328">
        <v>0</v>
      </c>
      <c r="L20" s="330">
        <v>0</v>
      </c>
      <c r="M20" s="331">
        <v>9</v>
      </c>
      <c r="N20" s="328">
        <v>0</v>
      </c>
      <c r="O20" s="330">
        <v>2</v>
      </c>
      <c r="P20" s="350">
        <v>10</v>
      </c>
      <c r="Q20" s="340">
        <v>0</v>
      </c>
      <c r="R20" s="351">
        <v>2</v>
      </c>
    </row>
    <row r="21" spans="1:18" s="2" customFormat="1" ht="19.5" customHeight="1">
      <c r="A21" s="783" t="s">
        <v>97</v>
      </c>
      <c r="B21" s="784"/>
      <c r="C21" s="328">
        <v>1</v>
      </c>
      <c r="D21" s="328">
        <v>0</v>
      </c>
      <c r="E21" s="330">
        <v>0</v>
      </c>
      <c r="F21" s="331">
        <v>1</v>
      </c>
      <c r="G21" s="328">
        <v>0</v>
      </c>
      <c r="H21" s="328">
        <v>0</v>
      </c>
      <c r="I21" s="330">
        <v>1</v>
      </c>
      <c r="J21" s="331">
        <v>0</v>
      </c>
      <c r="K21" s="328">
        <v>0</v>
      </c>
      <c r="L21" s="330">
        <v>0</v>
      </c>
      <c r="M21" s="331">
        <v>14</v>
      </c>
      <c r="N21" s="328">
        <v>0</v>
      </c>
      <c r="O21" s="330">
        <v>0</v>
      </c>
      <c r="P21" s="350">
        <v>16</v>
      </c>
      <c r="Q21" s="340">
        <v>0</v>
      </c>
      <c r="R21" s="351">
        <v>0</v>
      </c>
    </row>
    <row r="22" spans="1:18" ht="19.5" customHeight="1">
      <c r="A22" s="783" t="s">
        <v>98</v>
      </c>
      <c r="B22" s="784"/>
      <c r="C22" s="328">
        <v>1</v>
      </c>
      <c r="D22" s="328">
        <v>0</v>
      </c>
      <c r="E22" s="330">
        <v>0</v>
      </c>
      <c r="F22" s="331">
        <v>0</v>
      </c>
      <c r="G22" s="328">
        <v>2</v>
      </c>
      <c r="H22" s="328">
        <v>0</v>
      </c>
      <c r="I22" s="330">
        <v>2</v>
      </c>
      <c r="J22" s="331">
        <v>0</v>
      </c>
      <c r="K22" s="328">
        <v>0</v>
      </c>
      <c r="L22" s="330">
        <v>0</v>
      </c>
      <c r="M22" s="331">
        <v>12</v>
      </c>
      <c r="N22" s="328">
        <v>0</v>
      </c>
      <c r="O22" s="330">
        <v>22</v>
      </c>
      <c r="P22" s="350">
        <v>13</v>
      </c>
      <c r="Q22" s="340">
        <v>2</v>
      </c>
      <c r="R22" s="351">
        <v>22</v>
      </c>
    </row>
    <row r="23" spans="1:18" ht="19.5" customHeight="1">
      <c r="A23" s="783" t="s">
        <v>99</v>
      </c>
      <c r="B23" s="784"/>
      <c r="C23" s="331">
        <v>2</v>
      </c>
      <c r="D23" s="328">
        <v>6</v>
      </c>
      <c r="E23" s="330">
        <v>0</v>
      </c>
      <c r="F23" s="331">
        <v>6</v>
      </c>
      <c r="G23" s="328">
        <v>3</v>
      </c>
      <c r="H23" s="328">
        <v>0</v>
      </c>
      <c r="I23" s="323">
        <v>9</v>
      </c>
      <c r="J23" s="331">
        <v>0</v>
      </c>
      <c r="K23" s="328">
        <v>0</v>
      </c>
      <c r="L23" s="330">
        <v>0</v>
      </c>
      <c r="M23" s="331">
        <v>26</v>
      </c>
      <c r="N23" s="328">
        <v>8</v>
      </c>
      <c r="O23" s="330">
        <v>0</v>
      </c>
      <c r="P23" s="350">
        <v>34</v>
      </c>
      <c r="Q23" s="340">
        <v>17</v>
      </c>
      <c r="R23" s="351">
        <v>0</v>
      </c>
    </row>
    <row r="24" spans="1:18" ht="19.5" customHeight="1">
      <c r="A24" s="783" t="s">
        <v>406</v>
      </c>
      <c r="B24" s="784"/>
      <c r="C24" s="331">
        <v>1</v>
      </c>
      <c r="D24" s="328">
        <v>0</v>
      </c>
      <c r="E24" s="330">
        <v>0</v>
      </c>
      <c r="F24" s="331">
        <v>0</v>
      </c>
      <c r="G24" s="328">
        <v>1</v>
      </c>
      <c r="H24" s="328">
        <v>0</v>
      </c>
      <c r="I24" s="330">
        <v>1</v>
      </c>
      <c r="J24" s="331">
        <v>0</v>
      </c>
      <c r="K24" s="328">
        <v>0</v>
      </c>
      <c r="L24" s="330">
        <v>0</v>
      </c>
      <c r="M24" s="331">
        <v>10</v>
      </c>
      <c r="N24" s="328">
        <v>0</v>
      </c>
      <c r="O24" s="330">
        <v>1</v>
      </c>
      <c r="P24" s="350">
        <v>11</v>
      </c>
      <c r="Q24" s="340">
        <v>1</v>
      </c>
      <c r="R24" s="351">
        <v>1</v>
      </c>
    </row>
    <row r="25" spans="1:18" ht="19.5" customHeight="1">
      <c r="A25" s="783" t="s">
        <v>203</v>
      </c>
      <c r="B25" s="784"/>
      <c r="C25" s="328">
        <v>0</v>
      </c>
      <c r="D25" s="328">
        <v>1</v>
      </c>
      <c r="E25" s="330">
        <v>0</v>
      </c>
      <c r="F25" s="331">
        <v>0</v>
      </c>
      <c r="G25" s="328">
        <v>0</v>
      </c>
      <c r="H25" s="328">
        <v>0</v>
      </c>
      <c r="I25" s="323">
        <v>0</v>
      </c>
      <c r="J25" s="331">
        <v>0</v>
      </c>
      <c r="K25" s="328">
        <v>0</v>
      </c>
      <c r="L25" s="330">
        <v>0</v>
      </c>
      <c r="M25" s="331">
        <v>5</v>
      </c>
      <c r="N25" s="328">
        <v>0</v>
      </c>
      <c r="O25" s="330">
        <v>2</v>
      </c>
      <c r="P25" s="350">
        <v>5</v>
      </c>
      <c r="Q25" s="340">
        <v>1</v>
      </c>
      <c r="R25" s="351">
        <v>2</v>
      </c>
    </row>
    <row r="26" spans="1:18" ht="19.5" customHeight="1">
      <c r="A26" s="783" t="s">
        <v>325</v>
      </c>
      <c r="B26" s="784"/>
      <c r="C26" s="328">
        <v>1</v>
      </c>
      <c r="D26" s="328">
        <v>0</v>
      </c>
      <c r="E26" s="330">
        <v>0</v>
      </c>
      <c r="F26" s="331">
        <v>1</v>
      </c>
      <c r="G26" s="328">
        <v>2</v>
      </c>
      <c r="H26" s="328">
        <v>0</v>
      </c>
      <c r="I26" s="323">
        <v>3</v>
      </c>
      <c r="J26" s="331">
        <v>0</v>
      </c>
      <c r="K26" s="328">
        <v>0</v>
      </c>
      <c r="L26" s="330">
        <v>0</v>
      </c>
      <c r="M26" s="331">
        <v>0</v>
      </c>
      <c r="N26" s="328">
        <v>0</v>
      </c>
      <c r="O26" s="330">
        <v>1</v>
      </c>
      <c r="P26" s="350">
        <v>2</v>
      </c>
      <c r="Q26" s="340">
        <v>2</v>
      </c>
      <c r="R26" s="351">
        <v>1</v>
      </c>
    </row>
    <row r="27" spans="1:18" ht="19.5" customHeight="1">
      <c r="A27" s="754" t="s">
        <v>259</v>
      </c>
      <c r="B27" s="220" t="s">
        <v>250</v>
      </c>
      <c r="C27" s="328">
        <v>2</v>
      </c>
      <c r="D27" s="328">
        <v>0</v>
      </c>
      <c r="E27" s="330">
        <v>0</v>
      </c>
      <c r="F27" s="331">
        <v>0</v>
      </c>
      <c r="G27" s="328">
        <v>0</v>
      </c>
      <c r="H27" s="328">
        <v>0</v>
      </c>
      <c r="I27" s="323">
        <v>0</v>
      </c>
      <c r="J27" s="331">
        <v>0</v>
      </c>
      <c r="K27" s="328">
        <v>0</v>
      </c>
      <c r="L27" s="330">
        <v>0</v>
      </c>
      <c r="M27" s="331">
        <v>7</v>
      </c>
      <c r="N27" s="328">
        <v>0</v>
      </c>
      <c r="O27" s="330">
        <v>2</v>
      </c>
      <c r="P27" s="350">
        <v>9</v>
      </c>
      <c r="Q27" s="340">
        <v>0</v>
      </c>
      <c r="R27" s="351">
        <v>2</v>
      </c>
    </row>
    <row r="28" spans="1:18" ht="19.5" customHeight="1">
      <c r="A28" s="783" t="s">
        <v>260</v>
      </c>
      <c r="B28" s="220" t="s">
        <v>251</v>
      </c>
      <c r="C28" s="328">
        <v>1</v>
      </c>
      <c r="D28" s="328">
        <v>0</v>
      </c>
      <c r="E28" s="330">
        <v>0</v>
      </c>
      <c r="F28" s="331">
        <v>0</v>
      </c>
      <c r="G28" s="328">
        <v>0</v>
      </c>
      <c r="H28" s="328">
        <v>0</v>
      </c>
      <c r="I28" s="330">
        <v>0</v>
      </c>
      <c r="J28" s="331">
        <v>0</v>
      </c>
      <c r="K28" s="328">
        <v>0</v>
      </c>
      <c r="L28" s="330">
        <v>0</v>
      </c>
      <c r="M28" s="331">
        <v>2</v>
      </c>
      <c r="N28" s="328">
        <v>0</v>
      </c>
      <c r="O28" s="330">
        <v>0</v>
      </c>
      <c r="P28" s="350">
        <v>3</v>
      </c>
      <c r="Q28" s="340">
        <v>0</v>
      </c>
      <c r="R28" s="351">
        <v>0</v>
      </c>
    </row>
    <row r="29" spans="1:18" ht="19.5" customHeight="1">
      <c r="A29" s="783"/>
      <c r="B29" s="220" t="s">
        <v>1977</v>
      </c>
      <c r="C29" s="328">
        <v>1</v>
      </c>
      <c r="D29" s="328">
        <v>0</v>
      </c>
      <c r="E29" s="330">
        <v>0</v>
      </c>
      <c r="F29" s="331">
        <v>1</v>
      </c>
      <c r="G29" s="328">
        <v>0</v>
      </c>
      <c r="H29" s="328">
        <v>0</v>
      </c>
      <c r="I29" s="323">
        <v>1</v>
      </c>
      <c r="J29" s="331">
        <v>0</v>
      </c>
      <c r="K29" s="328">
        <v>0</v>
      </c>
      <c r="L29" s="330">
        <v>0</v>
      </c>
      <c r="M29" s="331">
        <v>3</v>
      </c>
      <c r="N29" s="328">
        <v>0</v>
      </c>
      <c r="O29" s="330">
        <v>0</v>
      </c>
      <c r="P29" s="350">
        <v>5</v>
      </c>
      <c r="Q29" s="340">
        <v>0</v>
      </c>
      <c r="R29" s="351">
        <v>0</v>
      </c>
    </row>
    <row r="30" spans="1:18" ht="19.5" customHeight="1">
      <c r="A30" s="783" t="s">
        <v>357</v>
      </c>
      <c r="B30" s="220" t="s">
        <v>252</v>
      </c>
      <c r="C30" s="328">
        <v>1</v>
      </c>
      <c r="D30" s="328">
        <v>0</v>
      </c>
      <c r="E30" s="330">
        <v>0</v>
      </c>
      <c r="F30" s="331">
        <v>0</v>
      </c>
      <c r="G30" s="328">
        <v>0</v>
      </c>
      <c r="H30" s="328">
        <v>0</v>
      </c>
      <c r="I30" s="323">
        <v>0</v>
      </c>
      <c r="J30" s="331">
        <v>0</v>
      </c>
      <c r="K30" s="328">
        <v>0</v>
      </c>
      <c r="L30" s="330">
        <v>0</v>
      </c>
      <c r="M30" s="331">
        <v>1</v>
      </c>
      <c r="N30" s="328">
        <v>0</v>
      </c>
      <c r="O30" s="330">
        <v>0</v>
      </c>
      <c r="P30" s="350">
        <v>2</v>
      </c>
      <c r="Q30" s="340">
        <v>0</v>
      </c>
      <c r="R30" s="351">
        <v>0</v>
      </c>
    </row>
    <row r="31" spans="1:18" ht="19.5" customHeight="1">
      <c r="A31" s="783"/>
      <c r="B31" s="324" t="s">
        <v>253</v>
      </c>
      <c r="C31" s="328">
        <v>0</v>
      </c>
      <c r="D31" s="328">
        <v>1</v>
      </c>
      <c r="E31" s="330">
        <v>0</v>
      </c>
      <c r="F31" s="331">
        <v>0</v>
      </c>
      <c r="G31" s="328">
        <v>0</v>
      </c>
      <c r="H31" s="328">
        <v>0</v>
      </c>
      <c r="I31" s="323">
        <v>0</v>
      </c>
      <c r="J31" s="331">
        <v>0</v>
      </c>
      <c r="K31" s="328">
        <v>0</v>
      </c>
      <c r="L31" s="330">
        <v>0</v>
      </c>
      <c r="M31" s="331">
        <v>2</v>
      </c>
      <c r="N31" s="353">
        <v>0</v>
      </c>
      <c r="O31" s="330">
        <v>1</v>
      </c>
      <c r="P31" s="350">
        <v>2</v>
      </c>
      <c r="Q31" s="340">
        <v>1</v>
      </c>
      <c r="R31" s="351">
        <v>1</v>
      </c>
    </row>
    <row r="32" spans="1:18" ht="19.5" customHeight="1">
      <c r="A32" s="783"/>
      <c r="B32" s="220" t="s">
        <v>254</v>
      </c>
      <c r="C32" s="328">
        <v>1</v>
      </c>
      <c r="D32" s="328">
        <v>0</v>
      </c>
      <c r="E32" s="330">
        <v>0</v>
      </c>
      <c r="F32" s="331">
        <v>0</v>
      </c>
      <c r="G32" s="328">
        <v>0</v>
      </c>
      <c r="H32" s="328">
        <v>0</v>
      </c>
      <c r="I32" s="356">
        <v>0</v>
      </c>
      <c r="J32" s="331">
        <v>0</v>
      </c>
      <c r="K32" s="328">
        <v>0</v>
      </c>
      <c r="L32" s="330">
        <v>0</v>
      </c>
      <c r="M32" s="331">
        <v>3</v>
      </c>
      <c r="N32" s="328">
        <v>0</v>
      </c>
      <c r="O32" s="330">
        <v>1</v>
      </c>
      <c r="P32" s="350">
        <v>4</v>
      </c>
      <c r="Q32" s="340">
        <v>0</v>
      </c>
      <c r="R32" s="351">
        <v>1</v>
      </c>
    </row>
    <row r="33" spans="1:18" ht="19.5" customHeight="1">
      <c r="A33" s="783" t="s">
        <v>204</v>
      </c>
      <c r="B33" s="220" t="s">
        <v>255</v>
      </c>
      <c r="C33" s="328">
        <v>2</v>
      </c>
      <c r="D33" s="328">
        <v>0</v>
      </c>
      <c r="E33" s="330">
        <v>0</v>
      </c>
      <c r="F33" s="331">
        <v>0</v>
      </c>
      <c r="G33" s="328">
        <v>0</v>
      </c>
      <c r="H33" s="328">
        <v>0</v>
      </c>
      <c r="I33" s="323">
        <v>2</v>
      </c>
      <c r="J33" s="331">
        <v>0</v>
      </c>
      <c r="K33" s="328">
        <v>0</v>
      </c>
      <c r="L33" s="330">
        <v>0</v>
      </c>
      <c r="M33" s="331">
        <v>8</v>
      </c>
      <c r="N33" s="328">
        <v>0</v>
      </c>
      <c r="O33" s="330">
        <v>0</v>
      </c>
      <c r="P33" s="350">
        <v>10</v>
      </c>
      <c r="Q33" s="340">
        <v>0</v>
      </c>
      <c r="R33" s="351">
        <v>0</v>
      </c>
    </row>
    <row r="34" spans="1:18" ht="19.5" customHeight="1">
      <c r="A34" s="783"/>
      <c r="B34" s="220" t="s">
        <v>256</v>
      </c>
      <c r="C34" s="327">
        <v>0</v>
      </c>
      <c r="D34" s="328">
        <v>1</v>
      </c>
      <c r="E34" s="330">
        <v>0</v>
      </c>
      <c r="F34" s="331">
        <v>0</v>
      </c>
      <c r="G34" s="328">
        <v>0</v>
      </c>
      <c r="H34" s="341">
        <v>0</v>
      </c>
      <c r="I34" s="323">
        <v>0</v>
      </c>
      <c r="J34" s="331">
        <v>0</v>
      </c>
      <c r="K34" s="328">
        <v>0</v>
      </c>
      <c r="L34" s="330">
        <v>0</v>
      </c>
      <c r="M34" s="327">
        <v>5</v>
      </c>
      <c r="N34" s="328">
        <v>0</v>
      </c>
      <c r="O34" s="330">
        <v>0</v>
      </c>
      <c r="P34" s="357">
        <v>5</v>
      </c>
      <c r="Q34" s="340">
        <v>1</v>
      </c>
      <c r="R34" s="351">
        <v>0</v>
      </c>
    </row>
    <row r="35" spans="1:18" ht="19.5" customHeight="1">
      <c r="A35" s="783"/>
      <c r="B35" s="220" t="s">
        <v>257</v>
      </c>
      <c r="C35" s="328">
        <v>1</v>
      </c>
      <c r="D35" s="328">
        <v>0</v>
      </c>
      <c r="E35" s="330">
        <v>0</v>
      </c>
      <c r="F35" s="331">
        <v>0</v>
      </c>
      <c r="G35" s="328">
        <v>2</v>
      </c>
      <c r="H35" s="328">
        <v>0</v>
      </c>
      <c r="I35" s="330">
        <v>2</v>
      </c>
      <c r="J35" s="331">
        <v>0</v>
      </c>
      <c r="K35" s="328">
        <v>0</v>
      </c>
      <c r="L35" s="330">
        <v>0</v>
      </c>
      <c r="M35" s="331">
        <v>3</v>
      </c>
      <c r="N35" s="328">
        <v>0</v>
      </c>
      <c r="O35" s="330">
        <v>0</v>
      </c>
      <c r="P35" s="350">
        <v>4</v>
      </c>
      <c r="Q35" s="340">
        <v>2</v>
      </c>
      <c r="R35" s="351">
        <v>0</v>
      </c>
    </row>
    <row r="36" spans="1:18" ht="19.5" customHeight="1">
      <c r="A36" s="754" t="s">
        <v>101</v>
      </c>
      <c r="B36" s="220" t="s">
        <v>258</v>
      </c>
      <c r="C36" s="328">
        <v>0</v>
      </c>
      <c r="D36" s="328">
        <v>1</v>
      </c>
      <c r="E36" s="330">
        <v>0</v>
      </c>
      <c r="F36" s="331">
        <v>1</v>
      </c>
      <c r="G36" s="328">
        <v>0</v>
      </c>
      <c r="H36" s="328">
        <v>0</v>
      </c>
      <c r="I36" s="323">
        <v>1</v>
      </c>
      <c r="J36" s="331">
        <v>0</v>
      </c>
      <c r="K36" s="328">
        <v>0</v>
      </c>
      <c r="L36" s="330">
        <v>0</v>
      </c>
      <c r="M36" s="331">
        <v>7</v>
      </c>
      <c r="N36" s="328">
        <v>0</v>
      </c>
      <c r="O36" s="330">
        <v>0</v>
      </c>
      <c r="P36" s="350">
        <v>8</v>
      </c>
      <c r="Q36" s="340">
        <v>1</v>
      </c>
      <c r="R36" s="351">
        <v>0</v>
      </c>
    </row>
    <row r="37" spans="1:18" ht="19.5" customHeight="1">
      <c r="A37" s="783" t="s">
        <v>358</v>
      </c>
      <c r="B37" s="220" t="s">
        <v>261</v>
      </c>
      <c r="C37" s="328">
        <v>0</v>
      </c>
      <c r="D37" s="328">
        <v>1</v>
      </c>
      <c r="E37" s="330">
        <v>0</v>
      </c>
      <c r="F37" s="331">
        <v>3</v>
      </c>
      <c r="G37" s="328">
        <v>0</v>
      </c>
      <c r="H37" s="328">
        <v>0</v>
      </c>
      <c r="I37" s="323">
        <v>1</v>
      </c>
      <c r="J37" s="331">
        <v>1</v>
      </c>
      <c r="K37" s="328">
        <v>0</v>
      </c>
      <c r="L37" s="330">
        <v>0</v>
      </c>
      <c r="M37" s="331">
        <v>2</v>
      </c>
      <c r="N37" s="328">
        <v>0</v>
      </c>
      <c r="O37" s="330">
        <v>4</v>
      </c>
      <c r="P37" s="350">
        <v>6</v>
      </c>
      <c r="Q37" s="340">
        <v>1</v>
      </c>
      <c r="R37" s="351">
        <v>4</v>
      </c>
    </row>
    <row r="38" spans="1:18" ht="19.5" customHeight="1">
      <c r="A38" s="783"/>
      <c r="B38" s="220" t="s">
        <v>262</v>
      </c>
      <c r="C38" s="328">
        <v>0</v>
      </c>
      <c r="D38" s="328">
        <v>1</v>
      </c>
      <c r="E38" s="330">
        <v>0</v>
      </c>
      <c r="F38" s="331">
        <v>0</v>
      </c>
      <c r="G38" s="328">
        <v>1</v>
      </c>
      <c r="H38" s="328">
        <v>0</v>
      </c>
      <c r="I38" s="323">
        <v>0</v>
      </c>
      <c r="J38" s="331">
        <v>0</v>
      </c>
      <c r="K38" s="328">
        <v>0</v>
      </c>
      <c r="L38" s="330">
        <v>0</v>
      </c>
      <c r="M38" s="677">
        <v>2</v>
      </c>
      <c r="N38" s="678">
        <v>2</v>
      </c>
      <c r="O38" s="676">
        <v>1</v>
      </c>
      <c r="P38" s="350">
        <v>2</v>
      </c>
      <c r="Q38" s="340">
        <v>4</v>
      </c>
      <c r="R38" s="351">
        <v>1</v>
      </c>
    </row>
    <row r="39" spans="1:18" ht="19.5" customHeight="1">
      <c r="A39" s="783"/>
      <c r="B39" s="220" t="s">
        <v>263</v>
      </c>
      <c r="C39" s="328">
        <v>0</v>
      </c>
      <c r="D39" s="328">
        <v>1</v>
      </c>
      <c r="E39" s="330">
        <v>0</v>
      </c>
      <c r="F39" s="331">
        <v>1</v>
      </c>
      <c r="G39" s="328">
        <v>0</v>
      </c>
      <c r="H39" s="328">
        <v>0</v>
      </c>
      <c r="I39" s="330">
        <v>1</v>
      </c>
      <c r="J39" s="331">
        <v>0</v>
      </c>
      <c r="K39" s="328">
        <v>0</v>
      </c>
      <c r="L39" s="330">
        <v>0</v>
      </c>
      <c r="M39" s="331">
        <v>5</v>
      </c>
      <c r="N39" s="328">
        <v>0</v>
      </c>
      <c r="O39" s="330">
        <v>4</v>
      </c>
      <c r="P39" s="350">
        <v>6</v>
      </c>
      <c r="Q39" s="340">
        <v>1</v>
      </c>
      <c r="R39" s="351">
        <v>4</v>
      </c>
    </row>
    <row r="40" spans="1:18" ht="19.5" customHeight="1">
      <c r="A40" s="783"/>
      <c r="B40" s="220" t="s">
        <v>264</v>
      </c>
      <c r="C40" s="328">
        <v>0</v>
      </c>
      <c r="D40" s="328">
        <v>1</v>
      </c>
      <c r="E40" s="330">
        <v>0</v>
      </c>
      <c r="F40" s="331">
        <v>0</v>
      </c>
      <c r="G40" s="328">
        <v>1</v>
      </c>
      <c r="H40" s="328">
        <v>0</v>
      </c>
      <c r="I40" s="323">
        <v>1</v>
      </c>
      <c r="J40" s="331">
        <v>0</v>
      </c>
      <c r="K40" s="328">
        <v>0</v>
      </c>
      <c r="L40" s="330">
        <v>0</v>
      </c>
      <c r="M40" s="331">
        <v>3</v>
      </c>
      <c r="N40" s="328">
        <v>0</v>
      </c>
      <c r="O40" s="330">
        <v>0</v>
      </c>
      <c r="P40" s="350">
        <v>3</v>
      </c>
      <c r="Q40" s="340">
        <v>2</v>
      </c>
      <c r="R40" s="351">
        <v>0</v>
      </c>
    </row>
    <row r="41" spans="1:18" ht="19.5" customHeight="1">
      <c r="A41" s="783"/>
      <c r="B41" s="220" t="s">
        <v>265</v>
      </c>
      <c r="C41" s="328">
        <v>0</v>
      </c>
      <c r="D41" s="328">
        <v>1</v>
      </c>
      <c r="E41" s="330">
        <v>0</v>
      </c>
      <c r="F41" s="331">
        <v>0</v>
      </c>
      <c r="G41" s="328">
        <v>2</v>
      </c>
      <c r="H41" s="328">
        <v>0</v>
      </c>
      <c r="I41" s="323">
        <v>2</v>
      </c>
      <c r="J41" s="331">
        <v>0</v>
      </c>
      <c r="K41" s="328">
        <v>0</v>
      </c>
      <c r="L41" s="330">
        <v>0</v>
      </c>
      <c r="M41" s="331">
        <v>5</v>
      </c>
      <c r="N41" s="328">
        <v>0</v>
      </c>
      <c r="O41" s="330">
        <v>0</v>
      </c>
      <c r="P41" s="350">
        <v>5</v>
      </c>
      <c r="Q41" s="340">
        <v>3</v>
      </c>
      <c r="R41" s="351">
        <v>0</v>
      </c>
    </row>
    <row r="42" spans="1:18" ht="19.5" customHeight="1">
      <c r="A42" s="783"/>
      <c r="B42" s="220" t="s">
        <v>89</v>
      </c>
      <c r="C42" s="328">
        <v>0</v>
      </c>
      <c r="D42" s="328">
        <v>1</v>
      </c>
      <c r="E42" s="330">
        <v>0</v>
      </c>
      <c r="F42" s="331">
        <v>0</v>
      </c>
      <c r="G42" s="328">
        <v>1</v>
      </c>
      <c r="H42" s="328">
        <v>1</v>
      </c>
      <c r="I42" s="323">
        <v>1</v>
      </c>
      <c r="J42" s="331">
        <v>0</v>
      </c>
      <c r="K42" s="328">
        <v>0</v>
      </c>
      <c r="L42" s="330">
        <v>0</v>
      </c>
      <c r="M42" s="331">
        <v>4</v>
      </c>
      <c r="N42" s="328">
        <v>0</v>
      </c>
      <c r="O42" s="330">
        <v>0</v>
      </c>
      <c r="P42" s="350">
        <v>4</v>
      </c>
      <c r="Q42" s="340">
        <v>2</v>
      </c>
      <c r="R42" s="351">
        <v>1</v>
      </c>
    </row>
    <row r="43" spans="1:18" ht="19.5" customHeight="1">
      <c r="A43" s="783"/>
      <c r="B43" s="220" t="s">
        <v>266</v>
      </c>
      <c r="C43" s="328">
        <v>0</v>
      </c>
      <c r="D43" s="328">
        <v>1</v>
      </c>
      <c r="E43" s="330">
        <v>0</v>
      </c>
      <c r="F43" s="331">
        <v>0</v>
      </c>
      <c r="G43" s="328">
        <v>1</v>
      </c>
      <c r="H43" s="328">
        <v>0</v>
      </c>
      <c r="I43" s="323">
        <v>1</v>
      </c>
      <c r="J43" s="331">
        <v>0</v>
      </c>
      <c r="K43" s="328">
        <v>0</v>
      </c>
      <c r="L43" s="330">
        <v>0</v>
      </c>
      <c r="M43" s="331">
        <v>0</v>
      </c>
      <c r="N43" s="328">
        <v>2</v>
      </c>
      <c r="O43" s="330">
        <v>1</v>
      </c>
      <c r="P43" s="350">
        <v>0</v>
      </c>
      <c r="Q43" s="340">
        <v>4</v>
      </c>
      <c r="R43" s="351">
        <v>1</v>
      </c>
    </row>
    <row r="44" spans="1:18" ht="19.5" customHeight="1">
      <c r="A44" s="754" t="s">
        <v>270</v>
      </c>
      <c r="B44" s="220" t="s">
        <v>267</v>
      </c>
      <c r="C44" s="328">
        <v>1</v>
      </c>
      <c r="D44" s="328">
        <v>0</v>
      </c>
      <c r="E44" s="330">
        <v>0</v>
      </c>
      <c r="F44" s="331">
        <v>1</v>
      </c>
      <c r="G44" s="328">
        <v>0</v>
      </c>
      <c r="H44" s="328">
        <v>0</v>
      </c>
      <c r="I44" s="323">
        <v>1</v>
      </c>
      <c r="J44" s="331">
        <v>0</v>
      </c>
      <c r="K44" s="328">
        <v>0</v>
      </c>
      <c r="L44" s="330">
        <v>0</v>
      </c>
      <c r="M44" s="331">
        <v>7</v>
      </c>
      <c r="N44" s="328">
        <v>0</v>
      </c>
      <c r="O44" s="330">
        <v>4</v>
      </c>
      <c r="P44" s="350">
        <v>9</v>
      </c>
      <c r="Q44" s="340">
        <v>0</v>
      </c>
      <c r="R44" s="351">
        <v>4</v>
      </c>
    </row>
    <row r="45" spans="1:18" ht="19.5" customHeight="1" thickBot="1">
      <c r="A45" s="359" t="s">
        <v>205</v>
      </c>
      <c r="B45" s="221" t="s">
        <v>268</v>
      </c>
      <c r="C45" s="328">
        <v>0</v>
      </c>
      <c r="D45" s="328">
        <v>1</v>
      </c>
      <c r="E45" s="358">
        <v>0</v>
      </c>
      <c r="F45" s="331">
        <v>0</v>
      </c>
      <c r="G45" s="328">
        <v>1</v>
      </c>
      <c r="H45" s="328">
        <v>0</v>
      </c>
      <c r="I45" s="358">
        <v>1</v>
      </c>
      <c r="J45" s="331">
        <v>0</v>
      </c>
      <c r="K45" s="328">
        <v>0</v>
      </c>
      <c r="L45" s="358">
        <v>0</v>
      </c>
      <c r="M45" s="331">
        <v>0</v>
      </c>
      <c r="N45" s="328">
        <v>1</v>
      </c>
      <c r="O45" s="358">
        <v>0</v>
      </c>
      <c r="P45" s="350">
        <v>0</v>
      </c>
      <c r="Q45" s="340">
        <v>3</v>
      </c>
      <c r="R45" s="351">
        <v>0</v>
      </c>
    </row>
    <row r="46" spans="1:18" ht="19.5" customHeight="1" thickBot="1" thickTop="1">
      <c r="A46" s="799" t="s">
        <v>411</v>
      </c>
      <c r="B46" s="800"/>
      <c r="C46" s="206">
        <f aca="true" t="shared" si="3" ref="C46:O46">SUM(C5:C45)</f>
        <v>48</v>
      </c>
      <c r="D46" s="207">
        <f t="shared" si="3"/>
        <v>35</v>
      </c>
      <c r="E46" s="40">
        <f t="shared" si="3"/>
        <v>0</v>
      </c>
      <c r="F46" s="209">
        <f t="shared" si="3"/>
        <v>20</v>
      </c>
      <c r="G46" s="207">
        <f t="shared" si="3"/>
        <v>17</v>
      </c>
      <c r="H46" s="207">
        <f t="shared" si="3"/>
        <v>1</v>
      </c>
      <c r="I46" s="40">
        <f t="shared" si="3"/>
        <v>54</v>
      </c>
      <c r="J46" s="209">
        <f t="shared" si="3"/>
        <v>1</v>
      </c>
      <c r="K46" s="207">
        <f t="shared" si="3"/>
        <v>0</v>
      </c>
      <c r="L46" s="40">
        <f t="shared" si="3"/>
        <v>0</v>
      </c>
      <c r="M46" s="209">
        <f t="shared" si="3"/>
        <v>351</v>
      </c>
      <c r="N46" s="207">
        <f t="shared" si="3"/>
        <v>59</v>
      </c>
      <c r="O46" s="40">
        <f t="shared" si="3"/>
        <v>176</v>
      </c>
      <c r="P46" s="209">
        <f>SUM(C46,F46,J46,M46)</f>
        <v>420</v>
      </c>
      <c r="Q46" s="207">
        <f>SUM(D46,G46,K46,N46)</f>
        <v>111</v>
      </c>
      <c r="R46" s="40">
        <f>SUM(E46,H46,L46,O46)</f>
        <v>177</v>
      </c>
    </row>
    <row r="47" spans="1:18" ht="48.75" customHeight="1">
      <c r="A47" s="797"/>
      <c r="B47" s="798"/>
      <c r="C47" s="798"/>
      <c r="D47" s="798"/>
      <c r="E47" s="798"/>
      <c r="F47" s="798"/>
      <c r="G47" s="798"/>
      <c r="H47" s="798"/>
      <c r="I47" s="798"/>
      <c r="J47" s="798"/>
      <c r="K47" s="798"/>
      <c r="L47" s="798"/>
      <c r="M47" s="798"/>
      <c r="N47" s="798"/>
      <c r="O47" s="798"/>
      <c r="P47" s="798"/>
      <c r="Q47" s="798"/>
      <c r="R47" s="798"/>
    </row>
  </sheetData>
  <sheetProtection/>
  <mergeCells count="36">
    <mergeCell ref="A47:R47"/>
    <mergeCell ref="A33:A35"/>
    <mergeCell ref="A37:A43"/>
    <mergeCell ref="A46:B46"/>
    <mergeCell ref="A12:B12"/>
    <mergeCell ref="A13:B13"/>
    <mergeCell ref="A14:B14"/>
    <mergeCell ref="A15:B15"/>
    <mergeCell ref="A16:B16"/>
    <mergeCell ref="A17:B17"/>
    <mergeCell ref="P3:R3"/>
    <mergeCell ref="C3:E3"/>
    <mergeCell ref="J3:L3"/>
    <mergeCell ref="M3:O3"/>
    <mergeCell ref="F3:I3"/>
    <mergeCell ref="A30:A32"/>
    <mergeCell ref="A21:B21"/>
    <mergeCell ref="A22:B22"/>
    <mergeCell ref="A3:B4"/>
    <mergeCell ref="A5:B5"/>
    <mergeCell ref="A10:B10"/>
    <mergeCell ref="A11:B11"/>
    <mergeCell ref="A6:B6"/>
    <mergeCell ref="A8:B8"/>
    <mergeCell ref="A7:B7"/>
    <mergeCell ref="A9:B9"/>
    <mergeCell ref="M1:R1"/>
    <mergeCell ref="A1:L1"/>
    <mergeCell ref="A28:A29"/>
    <mergeCell ref="A23:B23"/>
    <mergeCell ref="A24:B24"/>
    <mergeCell ref="A25:B25"/>
    <mergeCell ref="A26:B26"/>
    <mergeCell ref="A18:B18"/>
    <mergeCell ref="A19:B19"/>
    <mergeCell ref="A20:B20"/>
  </mergeCells>
  <printOptions/>
  <pageMargins left="0.6299212598425197" right="0.6299212598425197" top="0.7480314960629921" bottom="0.7480314960629921" header="0.31496062992125984" footer="0.31496062992125984"/>
  <pageSetup firstPageNumber="7" useFirstPageNumber="1"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CU44"/>
  <sheetViews>
    <sheetView view="pageBreakPreview" zoomScale="75" zoomScaleSheetLayoutView="75" zoomScalePageLayoutView="0" workbookViewId="0" topLeftCell="A1">
      <selection activeCell="Y25" sqref="Y25"/>
    </sheetView>
  </sheetViews>
  <sheetFormatPr defaultColWidth="9.00390625" defaultRowHeight="18" customHeight="1"/>
  <cols>
    <col min="1" max="1" width="3.125" style="11" customWidth="1"/>
    <col min="2" max="2" width="32.125" style="10" customWidth="1"/>
    <col min="3" max="3" width="14.125" style="10" customWidth="1"/>
    <col min="4" max="4" width="9.375" style="15" customWidth="1"/>
    <col min="5" max="5" width="7.125" style="10" customWidth="1"/>
    <col min="6" max="6" width="6.625" style="10" customWidth="1"/>
    <col min="7" max="11" width="4.625" style="10" customWidth="1"/>
    <col min="12" max="12" width="6.75390625" style="15" customWidth="1"/>
    <col min="13" max="13" width="5.875" style="15" customWidth="1"/>
    <col min="14" max="14" width="6.625" style="5" customWidth="1"/>
    <col min="15" max="15" width="6.625" style="10" customWidth="1"/>
    <col min="16" max="16" width="5.875" style="15" customWidth="1"/>
    <col min="17" max="17" width="6.125" style="15" customWidth="1"/>
    <col min="18" max="18" width="6.625" style="15" customWidth="1"/>
    <col min="19" max="19" width="8.75390625" style="11" customWidth="1"/>
    <col min="20" max="20" width="19.25390625" style="10" customWidth="1"/>
    <col min="21" max="21" width="10.375" style="11" customWidth="1"/>
    <col min="22" max="22" width="5.25390625" style="10" customWidth="1"/>
    <col min="23" max="16384" width="9.00390625" style="10" customWidth="1"/>
  </cols>
  <sheetData>
    <row r="1" spans="1:22" ht="27.75" customHeight="1">
      <c r="A1" s="1062" t="s">
        <v>977</v>
      </c>
      <c r="B1" s="1062"/>
      <c r="C1" s="1062"/>
      <c r="D1" s="14"/>
      <c r="E1" s="9"/>
      <c r="F1" s="1066"/>
      <c r="G1" s="1066"/>
      <c r="H1" s="1066"/>
      <c r="I1" s="1066"/>
      <c r="J1" s="1066"/>
      <c r="K1" s="13"/>
      <c r="Q1" s="1073" t="s">
        <v>1906</v>
      </c>
      <c r="R1" s="1073"/>
      <c r="S1" s="1073"/>
      <c r="T1" s="1073"/>
      <c r="U1" s="1073"/>
      <c r="V1" s="1073"/>
    </row>
    <row r="2" spans="1:21" ht="12" customHeight="1" thickBot="1">
      <c r="A2" s="24"/>
      <c r="B2" s="30"/>
      <c r="C2" s="30"/>
      <c r="D2" s="30"/>
      <c r="E2" s="30"/>
      <c r="F2" s="30"/>
      <c r="G2" s="30"/>
      <c r="H2" s="30"/>
      <c r="I2" s="30"/>
      <c r="J2" s="30"/>
      <c r="K2" s="30"/>
      <c r="L2" s="30"/>
      <c r="T2" s="23"/>
      <c r="U2" s="23"/>
    </row>
    <row r="3" spans="1:22" s="50" customFormat="1" ht="18" customHeight="1">
      <c r="A3" s="1063" t="s">
        <v>32</v>
      </c>
      <c r="B3" s="1051" t="s">
        <v>33</v>
      </c>
      <c r="C3" s="1051" t="s">
        <v>34</v>
      </c>
      <c r="D3" s="1070" t="s">
        <v>362</v>
      </c>
      <c r="E3" s="1067" t="s">
        <v>1022</v>
      </c>
      <c r="F3" s="1076" t="s">
        <v>1023</v>
      </c>
      <c r="G3" s="1051" t="s">
        <v>35</v>
      </c>
      <c r="H3" s="1051"/>
      <c r="I3" s="1051"/>
      <c r="J3" s="1051"/>
      <c r="K3" s="1053" t="s">
        <v>363</v>
      </c>
      <c r="L3" s="1057" t="s">
        <v>1907</v>
      </c>
      <c r="M3" s="1051"/>
      <c r="N3" s="1051"/>
      <c r="O3" s="1051"/>
      <c r="P3" s="1051"/>
      <c r="Q3" s="1051"/>
      <c r="R3" s="1058"/>
      <c r="S3" s="1048" t="s">
        <v>104</v>
      </c>
      <c r="T3" s="1051" t="s">
        <v>36</v>
      </c>
      <c r="U3" s="1051" t="s">
        <v>106</v>
      </c>
      <c r="V3" s="1078" t="s">
        <v>315</v>
      </c>
    </row>
    <row r="4" spans="1:22" s="50" customFormat="1" ht="18" customHeight="1">
      <c r="A4" s="1064"/>
      <c r="B4" s="1045"/>
      <c r="C4" s="1045"/>
      <c r="D4" s="1071"/>
      <c r="E4" s="1068"/>
      <c r="F4" s="1060"/>
      <c r="G4" s="1042" t="s">
        <v>229</v>
      </c>
      <c r="H4" s="1042" t="s">
        <v>230</v>
      </c>
      <c r="I4" s="1042" t="s">
        <v>231</v>
      </c>
      <c r="J4" s="1042" t="s">
        <v>237</v>
      </c>
      <c r="K4" s="1054"/>
      <c r="L4" s="1044" t="s">
        <v>364</v>
      </c>
      <c r="M4" s="1045"/>
      <c r="N4" s="1045"/>
      <c r="O4" s="1045" t="s">
        <v>365</v>
      </c>
      <c r="P4" s="1045"/>
      <c r="Q4" s="1045"/>
      <c r="R4" s="1056"/>
      <c r="S4" s="1049"/>
      <c r="T4" s="1045"/>
      <c r="U4" s="1045"/>
      <c r="V4" s="1079"/>
    </row>
    <row r="5" spans="1:22" s="50" customFormat="1" ht="35.25" customHeight="1">
      <c r="A5" s="1064"/>
      <c r="B5" s="1045"/>
      <c r="C5" s="1045"/>
      <c r="D5" s="1071"/>
      <c r="E5" s="1068"/>
      <c r="F5" s="1060"/>
      <c r="G5" s="1042"/>
      <c r="H5" s="1042"/>
      <c r="I5" s="1042"/>
      <c r="J5" s="1042"/>
      <c r="K5" s="1054"/>
      <c r="L5" s="1046" t="s">
        <v>366</v>
      </c>
      <c r="M5" s="1059" t="s">
        <v>367</v>
      </c>
      <c r="N5" s="1059"/>
      <c r="O5" s="1060" t="s">
        <v>366</v>
      </c>
      <c r="P5" s="1060" t="s">
        <v>368</v>
      </c>
      <c r="Q5" s="1060"/>
      <c r="R5" s="1074" t="s">
        <v>369</v>
      </c>
      <c r="S5" s="1049"/>
      <c r="T5" s="1045"/>
      <c r="U5" s="1045"/>
      <c r="V5" s="1079"/>
    </row>
    <row r="6" spans="1:83" s="50" customFormat="1" ht="50.25" customHeight="1" thickBot="1">
      <c r="A6" s="1065"/>
      <c r="B6" s="1052"/>
      <c r="C6" s="1052"/>
      <c r="D6" s="1072"/>
      <c r="E6" s="1069"/>
      <c r="F6" s="1077"/>
      <c r="G6" s="1043"/>
      <c r="H6" s="1043"/>
      <c r="I6" s="1043"/>
      <c r="J6" s="1043"/>
      <c r="K6" s="1055"/>
      <c r="L6" s="1047"/>
      <c r="M6" s="160" t="s">
        <v>370</v>
      </c>
      <c r="N6" s="161" t="s">
        <v>282</v>
      </c>
      <c r="O6" s="1052"/>
      <c r="P6" s="160" t="s">
        <v>370</v>
      </c>
      <c r="Q6" s="160" t="s">
        <v>282</v>
      </c>
      <c r="R6" s="1075"/>
      <c r="S6" s="1050"/>
      <c r="T6" s="1052"/>
      <c r="U6" s="1052"/>
      <c r="V6" s="1080"/>
      <c r="CA6" s="189"/>
      <c r="CB6" s="189"/>
      <c r="CC6" s="189"/>
      <c r="CD6" s="189"/>
      <c r="CE6" s="189"/>
    </row>
    <row r="7" spans="1:22" s="3" customFormat="1" ht="22.5" customHeight="1">
      <c r="A7" s="250">
        <v>1</v>
      </c>
      <c r="B7" s="252" t="s">
        <v>437</v>
      </c>
      <c r="C7" s="252" t="s">
        <v>463</v>
      </c>
      <c r="D7" s="572">
        <v>13226</v>
      </c>
      <c r="E7" s="573" t="s">
        <v>464</v>
      </c>
      <c r="F7" s="574">
        <v>400</v>
      </c>
      <c r="G7" s="574">
        <v>14</v>
      </c>
      <c r="H7" s="574">
        <v>0</v>
      </c>
      <c r="I7" s="574">
        <v>3</v>
      </c>
      <c r="J7" s="574">
        <v>17</v>
      </c>
      <c r="K7" s="575">
        <v>340</v>
      </c>
      <c r="L7" s="576">
        <v>99</v>
      </c>
      <c r="M7" s="574">
        <v>1600</v>
      </c>
      <c r="N7" s="577">
        <v>1754</v>
      </c>
      <c r="O7" s="252">
        <v>482</v>
      </c>
      <c r="P7" s="574">
        <v>17093</v>
      </c>
      <c r="Q7" s="574">
        <v>11057</v>
      </c>
      <c r="R7" s="575">
        <v>62872</v>
      </c>
      <c r="S7" s="251" t="s">
        <v>465</v>
      </c>
      <c r="T7" s="252" t="s">
        <v>466</v>
      </c>
      <c r="U7" s="253" t="s">
        <v>467</v>
      </c>
      <c r="V7" s="254"/>
    </row>
    <row r="8" spans="1:22" s="216" customFormat="1" ht="22.5" customHeight="1">
      <c r="A8" s="255">
        <v>2</v>
      </c>
      <c r="B8" s="256" t="s">
        <v>394</v>
      </c>
      <c r="C8" s="256" t="s">
        <v>684</v>
      </c>
      <c r="D8" s="257">
        <v>7984</v>
      </c>
      <c r="E8" s="258" t="s">
        <v>464</v>
      </c>
      <c r="F8" s="259">
        <v>312</v>
      </c>
      <c r="G8" s="259">
        <v>0</v>
      </c>
      <c r="H8" s="259">
        <v>0</v>
      </c>
      <c r="I8" s="259">
        <v>15</v>
      </c>
      <c r="J8" s="259">
        <v>15</v>
      </c>
      <c r="K8" s="260">
        <v>299</v>
      </c>
      <c r="L8" s="261">
        <v>51</v>
      </c>
      <c r="M8" s="259">
        <v>1289</v>
      </c>
      <c r="N8" s="259">
        <v>2458</v>
      </c>
      <c r="O8" s="259">
        <v>328</v>
      </c>
      <c r="P8" s="259">
        <v>11518</v>
      </c>
      <c r="Q8" s="259">
        <v>8792</v>
      </c>
      <c r="R8" s="260">
        <v>24083</v>
      </c>
      <c r="S8" s="262" t="s">
        <v>685</v>
      </c>
      <c r="T8" s="256" t="s">
        <v>686</v>
      </c>
      <c r="U8" s="263" t="s">
        <v>687</v>
      </c>
      <c r="V8" s="264" t="s">
        <v>688</v>
      </c>
    </row>
    <row r="9" spans="1:22" s="216" customFormat="1" ht="22.5" customHeight="1">
      <c r="A9" s="265">
        <v>3</v>
      </c>
      <c r="B9" s="266" t="s">
        <v>395</v>
      </c>
      <c r="C9" s="266" t="s">
        <v>689</v>
      </c>
      <c r="D9" s="267">
        <v>3952</v>
      </c>
      <c r="E9" s="268" t="s">
        <v>464</v>
      </c>
      <c r="F9" s="269" t="s">
        <v>690</v>
      </c>
      <c r="G9" s="270">
        <v>0</v>
      </c>
      <c r="H9" s="270">
        <v>0</v>
      </c>
      <c r="I9" s="270">
        <v>14</v>
      </c>
      <c r="J9" s="270">
        <v>14</v>
      </c>
      <c r="K9" s="271">
        <v>294</v>
      </c>
      <c r="L9" s="272">
        <v>1326</v>
      </c>
      <c r="M9" s="270">
        <v>3509</v>
      </c>
      <c r="N9" s="270">
        <v>14302</v>
      </c>
      <c r="O9" s="269" t="s">
        <v>690</v>
      </c>
      <c r="P9" s="269" t="s">
        <v>690</v>
      </c>
      <c r="Q9" s="269" t="s">
        <v>690</v>
      </c>
      <c r="R9" s="273" t="s">
        <v>690</v>
      </c>
      <c r="S9" s="274" t="s">
        <v>545</v>
      </c>
      <c r="T9" s="266" t="s">
        <v>691</v>
      </c>
      <c r="U9" s="275" t="s">
        <v>692</v>
      </c>
      <c r="V9" s="276" t="s">
        <v>688</v>
      </c>
    </row>
    <row r="10" spans="1:22" s="216" customFormat="1" ht="22.5" customHeight="1">
      <c r="A10" s="265">
        <v>4</v>
      </c>
      <c r="B10" s="266" t="s">
        <v>396</v>
      </c>
      <c r="C10" s="266" t="s">
        <v>693</v>
      </c>
      <c r="D10" s="267" t="s">
        <v>1783</v>
      </c>
      <c r="E10" s="268" t="s">
        <v>695</v>
      </c>
      <c r="F10" s="269" t="s">
        <v>690</v>
      </c>
      <c r="G10" s="270">
        <v>6</v>
      </c>
      <c r="H10" s="270">
        <v>0</v>
      </c>
      <c r="I10" s="270">
        <v>9</v>
      </c>
      <c r="J10" s="270">
        <v>15</v>
      </c>
      <c r="K10" s="271">
        <v>281</v>
      </c>
      <c r="L10" s="272">
        <v>2287</v>
      </c>
      <c r="M10" s="270">
        <v>13347</v>
      </c>
      <c r="N10" s="270">
        <v>21065</v>
      </c>
      <c r="O10" s="269" t="s">
        <v>690</v>
      </c>
      <c r="P10" s="269" t="s">
        <v>690</v>
      </c>
      <c r="Q10" s="269" t="s">
        <v>690</v>
      </c>
      <c r="R10" s="273" t="s">
        <v>690</v>
      </c>
      <c r="S10" s="274" t="s">
        <v>1227</v>
      </c>
      <c r="T10" s="266" t="s">
        <v>1226</v>
      </c>
      <c r="U10" s="275" t="s">
        <v>694</v>
      </c>
      <c r="V10" s="276"/>
    </row>
    <row r="11" spans="1:22" s="216" customFormat="1" ht="22.5" customHeight="1">
      <c r="A11" s="265">
        <v>5</v>
      </c>
      <c r="B11" s="266" t="s">
        <v>397</v>
      </c>
      <c r="C11" s="266" t="s">
        <v>693</v>
      </c>
      <c r="D11" s="267" t="s">
        <v>1784</v>
      </c>
      <c r="E11" s="274" t="s">
        <v>695</v>
      </c>
      <c r="F11" s="269" t="s">
        <v>690</v>
      </c>
      <c r="G11" s="270">
        <v>0</v>
      </c>
      <c r="H11" s="270">
        <v>0</v>
      </c>
      <c r="I11" s="270">
        <v>4</v>
      </c>
      <c r="J11" s="270">
        <v>4</v>
      </c>
      <c r="K11" s="271">
        <v>308</v>
      </c>
      <c r="L11" s="272">
        <v>1338</v>
      </c>
      <c r="M11" s="270">
        <v>9481</v>
      </c>
      <c r="N11" s="270">
        <v>12932</v>
      </c>
      <c r="O11" s="269" t="s">
        <v>690</v>
      </c>
      <c r="P11" s="269" t="s">
        <v>690</v>
      </c>
      <c r="Q11" s="269" t="s">
        <v>690</v>
      </c>
      <c r="R11" s="273" t="s">
        <v>690</v>
      </c>
      <c r="S11" s="274" t="s">
        <v>506</v>
      </c>
      <c r="T11" s="266" t="s">
        <v>507</v>
      </c>
      <c r="U11" s="275" t="s">
        <v>696</v>
      </c>
      <c r="V11" s="276" t="s">
        <v>688</v>
      </c>
    </row>
    <row r="12" spans="1:22" s="216" customFormat="1" ht="22.5" customHeight="1">
      <c r="A12" s="265">
        <v>6</v>
      </c>
      <c r="B12" s="266" t="s">
        <v>398</v>
      </c>
      <c r="C12" s="266" t="s">
        <v>693</v>
      </c>
      <c r="D12" s="267">
        <v>738</v>
      </c>
      <c r="E12" s="268" t="s">
        <v>464</v>
      </c>
      <c r="F12" s="269" t="s">
        <v>690</v>
      </c>
      <c r="G12" s="270">
        <v>0</v>
      </c>
      <c r="H12" s="270">
        <v>0</v>
      </c>
      <c r="I12" s="270">
        <v>4</v>
      </c>
      <c r="J12" s="270">
        <v>4</v>
      </c>
      <c r="K12" s="271">
        <v>281</v>
      </c>
      <c r="L12" s="272">
        <v>2248</v>
      </c>
      <c r="M12" s="270">
        <v>15243</v>
      </c>
      <c r="N12" s="270">
        <v>10134</v>
      </c>
      <c r="O12" s="269" t="s">
        <v>690</v>
      </c>
      <c r="P12" s="269" t="s">
        <v>690</v>
      </c>
      <c r="Q12" s="269" t="s">
        <v>690</v>
      </c>
      <c r="R12" s="273" t="s">
        <v>690</v>
      </c>
      <c r="S12" s="274" t="s">
        <v>697</v>
      </c>
      <c r="T12" s="266" t="s">
        <v>698</v>
      </c>
      <c r="U12" s="275" t="s">
        <v>699</v>
      </c>
      <c r="V12" s="276" t="s">
        <v>688</v>
      </c>
    </row>
    <row r="13" spans="1:22" s="216" customFormat="1" ht="22.5" customHeight="1">
      <c r="A13" s="265">
        <v>7</v>
      </c>
      <c r="B13" s="266" t="s">
        <v>399</v>
      </c>
      <c r="C13" s="266" t="s">
        <v>693</v>
      </c>
      <c r="D13" s="267" t="s">
        <v>700</v>
      </c>
      <c r="E13" s="274" t="s">
        <v>695</v>
      </c>
      <c r="F13" s="269" t="s">
        <v>690</v>
      </c>
      <c r="G13" s="270">
        <v>0</v>
      </c>
      <c r="H13" s="270">
        <v>0</v>
      </c>
      <c r="I13" s="270">
        <v>4</v>
      </c>
      <c r="J13" s="270">
        <v>4</v>
      </c>
      <c r="K13" s="271">
        <v>281</v>
      </c>
      <c r="L13" s="272">
        <v>1152</v>
      </c>
      <c r="M13" s="270">
        <v>9119</v>
      </c>
      <c r="N13" s="270">
        <v>6694</v>
      </c>
      <c r="O13" s="269" t="s">
        <v>690</v>
      </c>
      <c r="P13" s="269" t="s">
        <v>690</v>
      </c>
      <c r="Q13" s="269" t="s">
        <v>690</v>
      </c>
      <c r="R13" s="273" t="s">
        <v>690</v>
      </c>
      <c r="S13" s="274" t="s">
        <v>701</v>
      </c>
      <c r="T13" s="266" t="s">
        <v>702</v>
      </c>
      <c r="U13" s="275" t="s">
        <v>703</v>
      </c>
      <c r="V13" s="276" t="s">
        <v>688</v>
      </c>
    </row>
    <row r="14" spans="1:22" s="216" customFormat="1" ht="22.5" customHeight="1">
      <c r="A14" s="265">
        <v>8</v>
      </c>
      <c r="B14" s="266" t="s">
        <v>400</v>
      </c>
      <c r="C14" s="266" t="s">
        <v>693</v>
      </c>
      <c r="D14" s="267">
        <v>544</v>
      </c>
      <c r="E14" s="268" t="s">
        <v>464</v>
      </c>
      <c r="F14" s="269" t="s">
        <v>690</v>
      </c>
      <c r="G14" s="270">
        <v>0</v>
      </c>
      <c r="H14" s="270">
        <v>0</v>
      </c>
      <c r="I14" s="270">
        <v>4</v>
      </c>
      <c r="J14" s="270">
        <v>4</v>
      </c>
      <c r="K14" s="271">
        <v>282</v>
      </c>
      <c r="L14" s="272">
        <v>645</v>
      </c>
      <c r="M14" s="270">
        <v>8896</v>
      </c>
      <c r="N14" s="270">
        <v>6507</v>
      </c>
      <c r="O14" s="269" t="s">
        <v>690</v>
      </c>
      <c r="P14" s="269" t="s">
        <v>690</v>
      </c>
      <c r="Q14" s="269" t="s">
        <v>690</v>
      </c>
      <c r="R14" s="273" t="s">
        <v>690</v>
      </c>
      <c r="S14" s="274" t="s">
        <v>704</v>
      </c>
      <c r="T14" s="266" t="s">
        <v>705</v>
      </c>
      <c r="U14" s="275" t="s">
        <v>706</v>
      </c>
      <c r="V14" s="276" t="s">
        <v>688</v>
      </c>
    </row>
    <row r="15" spans="1:22" s="216" customFormat="1" ht="22.5" customHeight="1">
      <c r="A15" s="265">
        <v>9</v>
      </c>
      <c r="B15" s="247" t="s">
        <v>65</v>
      </c>
      <c r="C15" s="247" t="s">
        <v>755</v>
      </c>
      <c r="D15" s="267">
        <v>2065</v>
      </c>
      <c r="E15" s="268" t="s">
        <v>715</v>
      </c>
      <c r="F15" s="266">
        <v>60</v>
      </c>
      <c r="G15" s="266">
        <v>4</v>
      </c>
      <c r="H15" s="266">
        <v>0</v>
      </c>
      <c r="I15" s="266">
        <v>1</v>
      </c>
      <c r="J15" s="266">
        <v>5</v>
      </c>
      <c r="K15" s="277">
        <v>295</v>
      </c>
      <c r="L15" s="272">
        <v>5568</v>
      </c>
      <c r="M15" s="270">
        <v>210</v>
      </c>
      <c r="N15" s="278">
        <v>127613</v>
      </c>
      <c r="O15" s="266">
        <v>60</v>
      </c>
      <c r="P15" s="270">
        <v>462</v>
      </c>
      <c r="Q15" s="270">
        <v>828</v>
      </c>
      <c r="R15" s="271">
        <v>1290</v>
      </c>
      <c r="S15" s="274" t="s">
        <v>1606</v>
      </c>
      <c r="T15" s="266" t="s">
        <v>756</v>
      </c>
      <c r="U15" s="275" t="s">
        <v>1607</v>
      </c>
      <c r="V15" s="276" t="s">
        <v>957</v>
      </c>
    </row>
    <row r="16" spans="1:22" s="216" customFormat="1" ht="22.5" customHeight="1">
      <c r="A16" s="265">
        <v>10</v>
      </c>
      <c r="B16" s="247" t="s">
        <v>66</v>
      </c>
      <c r="C16" s="247" t="s">
        <v>757</v>
      </c>
      <c r="D16" s="267">
        <v>1925</v>
      </c>
      <c r="E16" s="268" t="s">
        <v>715</v>
      </c>
      <c r="F16" s="275" t="s">
        <v>690</v>
      </c>
      <c r="G16" s="266">
        <v>2</v>
      </c>
      <c r="H16" s="266">
        <v>0</v>
      </c>
      <c r="I16" s="266">
        <v>0</v>
      </c>
      <c r="J16" s="266">
        <v>2</v>
      </c>
      <c r="K16" s="277">
        <v>297</v>
      </c>
      <c r="L16" s="272">
        <v>102</v>
      </c>
      <c r="M16" s="270">
        <v>2775</v>
      </c>
      <c r="N16" s="278">
        <v>119021</v>
      </c>
      <c r="O16" s="275" t="s">
        <v>690</v>
      </c>
      <c r="P16" s="269" t="s">
        <v>690</v>
      </c>
      <c r="Q16" s="269" t="s">
        <v>690</v>
      </c>
      <c r="R16" s="273" t="s">
        <v>690</v>
      </c>
      <c r="S16" s="274" t="s">
        <v>526</v>
      </c>
      <c r="T16" s="266" t="s">
        <v>758</v>
      </c>
      <c r="U16" s="275" t="s">
        <v>1608</v>
      </c>
      <c r="V16" s="276" t="s">
        <v>316</v>
      </c>
    </row>
    <row r="17" spans="1:22" s="216" customFormat="1" ht="22.5" customHeight="1">
      <c r="A17" s="265">
        <v>11</v>
      </c>
      <c r="B17" s="247" t="s">
        <v>401</v>
      </c>
      <c r="C17" s="247" t="s">
        <v>282</v>
      </c>
      <c r="D17" s="267">
        <v>14600</v>
      </c>
      <c r="E17" s="274" t="s">
        <v>759</v>
      </c>
      <c r="F17" s="275" t="s">
        <v>690</v>
      </c>
      <c r="G17" s="266">
        <v>3</v>
      </c>
      <c r="H17" s="266">
        <v>0</v>
      </c>
      <c r="I17" s="266">
        <v>0</v>
      </c>
      <c r="J17" s="266">
        <v>3</v>
      </c>
      <c r="K17" s="277">
        <v>297</v>
      </c>
      <c r="L17" s="272">
        <v>60</v>
      </c>
      <c r="M17" s="270">
        <v>1708</v>
      </c>
      <c r="N17" s="278">
        <v>5148</v>
      </c>
      <c r="O17" s="275" t="s">
        <v>690</v>
      </c>
      <c r="P17" s="269" t="s">
        <v>690</v>
      </c>
      <c r="Q17" s="269" t="s">
        <v>690</v>
      </c>
      <c r="R17" s="273" t="s">
        <v>690</v>
      </c>
      <c r="S17" s="274" t="s">
        <v>526</v>
      </c>
      <c r="T17" s="266" t="s">
        <v>758</v>
      </c>
      <c r="U17" s="275" t="s">
        <v>1608</v>
      </c>
      <c r="V17" s="276" t="s">
        <v>316</v>
      </c>
    </row>
    <row r="18" spans="1:22" s="3" customFormat="1" ht="22.5" customHeight="1">
      <c r="A18" s="265">
        <v>12</v>
      </c>
      <c r="B18" s="266" t="s">
        <v>1975</v>
      </c>
      <c r="C18" s="266" t="s">
        <v>722</v>
      </c>
      <c r="D18" s="267">
        <v>986</v>
      </c>
      <c r="E18" s="274" t="s">
        <v>759</v>
      </c>
      <c r="F18" s="275" t="s">
        <v>690</v>
      </c>
      <c r="G18" s="266">
        <v>5</v>
      </c>
      <c r="H18" s="266">
        <v>0</v>
      </c>
      <c r="I18" s="266">
        <v>0</v>
      </c>
      <c r="J18" s="266">
        <v>5</v>
      </c>
      <c r="K18" s="277">
        <v>293</v>
      </c>
      <c r="L18" s="272">
        <v>2604</v>
      </c>
      <c r="M18" s="269">
        <v>0</v>
      </c>
      <c r="N18" s="278">
        <v>22403</v>
      </c>
      <c r="O18" s="248" t="s">
        <v>690</v>
      </c>
      <c r="P18" s="279" t="s">
        <v>690</v>
      </c>
      <c r="Q18" s="279" t="s">
        <v>690</v>
      </c>
      <c r="R18" s="280" t="s">
        <v>690</v>
      </c>
      <c r="S18" s="274" t="s">
        <v>1194</v>
      </c>
      <c r="T18" s="266" t="s">
        <v>1764</v>
      </c>
      <c r="U18" s="275" t="s">
        <v>1195</v>
      </c>
      <c r="V18" s="276" t="s">
        <v>957</v>
      </c>
    </row>
    <row r="19" spans="1:22" s="3" customFormat="1" ht="22.5" customHeight="1">
      <c r="A19" s="265">
        <v>13</v>
      </c>
      <c r="B19" s="266" t="s">
        <v>1821</v>
      </c>
      <c r="C19" s="266" t="s">
        <v>684</v>
      </c>
      <c r="D19" s="267">
        <v>2432</v>
      </c>
      <c r="E19" s="275" t="s">
        <v>464</v>
      </c>
      <c r="F19" s="266">
        <v>160</v>
      </c>
      <c r="G19" s="266">
        <v>1</v>
      </c>
      <c r="H19" s="266">
        <v>1</v>
      </c>
      <c r="I19" s="266">
        <v>5</v>
      </c>
      <c r="J19" s="266">
        <v>7</v>
      </c>
      <c r="K19" s="277">
        <v>306</v>
      </c>
      <c r="L19" s="272">
        <v>42</v>
      </c>
      <c r="M19" s="270">
        <v>351</v>
      </c>
      <c r="N19" s="278">
        <v>1384</v>
      </c>
      <c r="O19" s="266">
        <v>120</v>
      </c>
      <c r="P19" s="270">
        <v>7460</v>
      </c>
      <c r="Q19" s="270">
        <v>7763</v>
      </c>
      <c r="R19" s="271">
        <v>15223</v>
      </c>
      <c r="S19" s="274" t="s">
        <v>1054</v>
      </c>
      <c r="T19" s="281" t="s">
        <v>1822</v>
      </c>
      <c r="U19" s="282" t="s">
        <v>1055</v>
      </c>
      <c r="V19" s="276"/>
    </row>
    <row r="20" spans="1:22" s="3" customFormat="1" ht="22.5" customHeight="1">
      <c r="A20" s="265">
        <v>14</v>
      </c>
      <c r="B20" s="266" t="s">
        <v>299</v>
      </c>
      <c r="C20" s="266" t="s">
        <v>722</v>
      </c>
      <c r="D20" s="267">
        <v>850</v>
      </c>
      <c r="E20" s="275" t="s">
        <v>715</v>
      </c>
      <c r="F20" s="275" t="s">
        <v>1397</v>
      </c>
      <c r="G20" s="283">
        <v>0</v>
      </c>
      <c r="H20" s="283">
        <v>1</v>
      </c>
      <c r="I20" s="283">
        <v>0</v>
      </c>
      <c r="J20" s="283">
        <v>1</v>
      </c>
      <c r="K20" s="277">
        <v>300</v>
      </c>
      <c r="L20" s="272">
        <v>19</v>
      </c>
      <c r="M20" s="284">
        <v>0</v>
      </c>
      <c r="N20" s="278">
        <v>11738</v>
      </c>
      <c r="O20" s="269" t="s">
        <v>1397</v>
      </c>
      <c r="P20" s="269" t="s">
        <v>1397</v>
      </c>
      <c r="Q20" s="269" t="s">
        <v>1397</v>
      </c>
      <c r="R20" s="273" t="s">
        <v>1397</v>
      </c>
      <c r="S20" s="274" t="s">
        <v>1101</v>
      </c>
      <c r="T20" s="266" t="s">
        <v>813</v>
      </c>
      <c r="U20" s="275" t="s">
        <v>1102</v>
      </c>
      <c r="V20" s="276" t="s">
        <v>1626</v>
      </c>
    </row>
    <row r="21" spans="1:22" s="3" customFormat="1" ht="22.5" customHeight="1">
      <c r="A21" s="265">
        <v>15</v>
      </c>
      <c r="B21" s="266" t="s">
        <v>67</v>
      </c>
      <c r="C21" s="266" t="s">
        <v>714</v>
      </c>
      <c r="D21" s="267">
        <v>4146</v>
      </c>
      <c r="E21" s="268" t="s">
        <v>715</v>
      </c>
      <c r="F21" s="266">
        <v>248</v>
      </c>
      <c r="G21" s="270">
        <v>8</v>
      </c>
      <c r="H21" s="270">
        <v>0</v>
      </c>
      <c r="I21" s="278">
        <v>4</v>
      </c>
      <c r="J21" s="266">
        <v>12</v>
      </c>
      <c r="K21" s="286">
        <v>293</v>
      </c>
      <c r="L21" s="287">
        <v>267</v>
      </c>
      <c r="M21" s="288">
        <v>486</v>
      </c>
      <c r="N21" s="289">
        <v>6433</v>
      </c>
      <c r="O21" s="290">
        <v>94</v>
      </c>
      <c r="P21" s="288">
        <v>4871</v>
      </c>
      <c r="Q21" s="288">
        <v>2056</v>
      </c>
      <c r="R21" s="286">
        <v>8392</v>
      </c>
      <c r="S21" s="274" t="s">
        <v>1238</v>
      </c>
      <c r="T21" s="266" t="s">
        <v>716</v>
      </c>
      <c r="U21" s="275" t="s">
        <v>1239</v>
      </c>
      <c r="V21" s="276"/>
    </row>
    <row r="22" spans="1:22" s="3" customFormat="1" ht="22.5" customHeight="1">
      <c r="A22" s="265">
        <v>16</v>
      </c>
      <c r="B22" s="291" t="s">
        <v>300</v>
      </c>
      <c r="C22" s="291" t="s">
        <v>722</v>
      </c>
      <c r="D22" s="292">
        <v>295</v>
      </c>
      <c r="E22" s="293" t="s">
        <v>715</v>
      </c>
      <c r="F22" s="321" t="s">
        <v>690</v>
      </c>
      <c r="G22" s="291">
        <v>0</v>
      </c>
      <c r="H22" s="291">
        <v>1</v>
      </c>
      <c r="I22" s="291">
        <v>0</v>
      </c>
      <c r="J22" s="291">
        <v>1</v>
      </c>
      <c r="K22" s="295">
        <v>100</v>
      </c>
      <c r="L22" s="296">
        <v>0</v>
      </c>
      <c r="M22" s="294">
        <v>0</v>
      </c>
      <c r="N22" s="297">
        <v>0</v>
      </c>
      <c r="O22" s="294">
        <v>0</v>
      </c>
      <c r="P22" s="294">
        <v>0</v>
      </c>
      <c r="Q22" s="297">
        <v>0</v>
      </c>
      <c r="R22" s="298">
        <v>0</v>
      </c>
      <c r="S22" s="299" t="s">
        <v>1276</v>
      </c>
      <c r="T22" s="300" t="s">
        <v>723</v>
      </c>
      <c r="U22" s="301" t="s">
        <v>1397</v>
      </c>
      <c r="V22" s="302"/>
    </row>
    <row r="23" spans="1:22" s="3" customFormat="1" ht="22.5" customHeight="1">
      <c r="A23" s="303">
        <v>17</v>
      </c>
      <c r="B23" s="290" t="s">
        <v>301</v>
      </c>
      <c r="C23" s="290" t="s">
        <v>714</v>
      </c>
      <c r="D23" s="304">
        <v>991</v>
      </c>
      <c r="E23" s="305" t="s">
        <v>715</v>
      </c>
      <c r="F23" s="290">
        <v>100</v>
      </c>
      <c r="G23" s="290">
        <v>1</v>
      </c>
      <c r="H23" s="290">
        <v>0</v>
      </c>
      <c r="I23" s="290">
        <v>0</v>
      </c>
      <c r="J23" s="290">
        <v>1</v>
      </c>
      <c r="K23" s="306">
        <v>244</v>
      </c>
      <c r="L23" s="287">
        <v>22</v>
      </c>
      <c r="M23" s="288">
        <v>114</v>
      </c>
      <c r="N23" s="289">
        <v>575</v>
      </c>
      <c r="O23" s="290">
        <v>60</v>
      </c>
      <c r="P23" s="288">
        <v>486</v>
      </c>
      <c r="Q23" s="288">
        <v>1440</v>
      </c>
      <c r="R23" s="286">
        <v>1926</v>
      </c>
      <c r="S23" s="274" t="s">
        <v>1200</v>
      </c>
      <c r="T23" s="266" t="s">
        <v>938</v>
      </c>
      <c r="U23" s="275" t="s">
        <v>1201</v>
      </c>
      <c r="V23" s="276"/>
    </row>
    <row r="24" spans="1:22" s="3" customFormat="1" ht="22.5" customHeight="1">
      <c r="A24" s="265">
        <v>18</v>
      </c>
      <c r="B24" s="266" t="s">
        <v>302</v>
      </c>
      <c r="C24" s="266" t="s">
        <v>722</v>
      </c>
      <c r="D24" s="267">
        <v>638</v>
      </c>
      <c r="E24" s="274" t="s">
        <v>715</v>
      </c>
      <c r="F24" s="275" t="s">
        <v>690</v>
      </c>
      <c r="G24" s="266">
        <v>0</v>
      </c>
      <c r="H24" s="266">
        <v>0</v>
      </c>
      <c r="I24" s="266">
        <v>1</v>
      </c>
      <c r="J24" s="266">
        <v>1</v>
      </c>
      <c r="K24" s="277">
        <v>307</v>
      </c>
      <c r="L24" s="272">
        <v>30</v>
      </c>
      <c r="M24" s="270">
        <v>0</v>
      </c>
      <c r="N24" s="278">
        <v>8090</v>
      </c>
      <c r="O24" s="275" t="s">
        <v>1397</v>
      </c>
      <c r="P24" s="275" t="s">
        <v>1397</v>
      </c>
      <c r="Q24" s="275" t="s">
        <v>1397</v>
      </c>
      <c r="R24" s="276" t="s">
        <v>1397</v>
      </c>
      <c r="S24" s="274" t="s">
        <v>1115</v>
      </c>
      <c r="T24" s="266" t="s">
        <v>760</v>
      </c>
      <c r="U24" s="275" t="s">
        <v>1116</v>
      </c>
      <c r="V24" s="276"/>
    </row>
    <row r="25" spans="1:25" s="3" customFormat="1" ht="22.5" customHeight="1">
      <c r="A25" s="265">
        <v>19</v>
      </c>
      <c r="B25" s="266" t="s">
        <v>303</v>
      </c>
      <c r="C25" s="266" t="s">
        <v>282</v>
      </c>
      <c r="D25" s="267">
        <v>1052</v>
      </c>
      <c r="E25" s="274" t="s">
        <v>715</v>
      </c>
      <c r="F25" s="275" t="s">
        <v>1397</v>
      </c>
      <c r="G25" s="283">
        <v>1</v>
      </c>
      <c r="H25" s="283">
        <v>0</v>
      </c>
      <c r="I25" s="283">
        <v>1</v>
      </c>
      <c r="J25" s="283">
        <v>2</v>
      </c>
      <c r="K25" s="285">
        <v>308</v>
      </c>
      <c r="L25" s="307">
        <v>16</v>
      </c>
      <c r="M25" s="283">
        <v>0</v>
      </c>
      <c r="N25" s="322">
        <v>12270</v>
      </c>
      <c r="O25" s="275" t="s">
        <v>1397</v>
      </c>
      <c r="P25" s="275" t="s">
        <v>1841</v>
      </c>
      <c r="Q25" s="275" t="s">
        <v>1397</v>
      </c>
      <c r="R25" s="276" t="s">
        <v>1397</v>
      </c>
      <c r="S25" s="274" t="s">
        <v>1349</v>
      </c>
      <c r="T25" s="266" t="s">
        <v>782</v>
      </c>
      <c r="U25" s="275" t="s">
        <v>1350</v>
      </c>
      <c r="V25" s="276"/>
      <c r="Y25" s="1165"/>
    </row>
    <row r="26" spans="1:22" s="3" customFormat="1" ht="22.5" customHeight="1">
      <c r="A26" s="265">
        <v>20</v>
      </c>
      <c r="B26" s="266" t="s">
        <v>409</v>
      </c>
      <c r="C26" s="266" t="s">
        <v>748</v>
      </c>
      <c r="D26" s="267">
        <v>697</v>
      </c>
      <c r="E26" s="274" t="s">
        <v>715</v>
      </c>
      <c r="F26" s="283">
        <v>100</v>
      </c>
      <c r="G26" s="266">
        <v>0</v>
      </c>
      <c r="H26" s="266">
        <v>0</v>
      </c>
      <c r="I26" s="266">
        <v>2</v>
      </c>
      <c r="J26" s="266">
        <v>2</v>
      </c>
      <c r="K26" s="277">
        <v>316</v>
      </c>
      <c r="L26" s="308">
        <v>28</v>
      </c>
      <c r="M26" s="270">
        <v>178</v>
      </c>
      <c r="N26" s="278">
        <v>958</v>
      </c>
      <c r="O26" s="283">
        <v>25</v>
      </c>
      <c r="P26" s="284">
        <v>104</v>
      </c>
      <c r="Q26" s="284">
        <v>698</v>
      </c>
      <c r="R26" s="309">
        <v>1526</v>
      </c>
      <c r="S26" s="274" t="s">
        <v>1178</v>
      </c>
      <c r="T26" s="266" t="s">
        <v>749</v>
      </c>
      <c r="U26" s="275" t="s">
        <v>1179</v>
      </c>
      <c r="V26" s="276"/>
    </row>
    <row r="27" spans="1:22" s="3" customFormat="1" ht="22.5" customHeight="1">
      <c r="A27" s="265">
        <v>21</v>
      </c>
      <c r="B27" s="266" t="s">
        <v>53</v>
      </c>
      <c r="C27" s="266" t="s">
        <v>282</v>
      </c>
      <c r="D27" s="267">
        <v>337</v>
      </c>
      <c r="E27" s="274" t="s">
        <v>715</v>
      </c>
      <c r="F27" s="275" t="s">
        <v>690</v>
      </c>
      <c r="G27" s="266">
        <v>1</v>
      </c>
      <c r="H27" s="266">
        <v>0</v>
      </c>
      <c r="I27" s="266">
        <v>11</v>
      </c>
      <c r="J27" s="266">
        <v>12</v>
      </c>
      <c r="K27" s="285">
        <v>60</v>
      </c>
      <c r="L27" s="257">
        <v>0</v>
      </c>
      <c r="M27" s="310">
        <v>1344</v>
      </c>
      <c r="N27" s="310">
        <v>0</v>
      </c>
      <c r="O27" s="275" t="s">
        <v>690</v>
      </c>
      <c r="P27" s="275" t="s">
        <v>690</v>
      </c>
      <c r="Q27" s="275" t="s">
        <v>690</v>
      </c>
      <c r="R27" s="276" t="s">
        <v>690</v>
      </c>
      <c r="S27" s="274" t="s">
        <v>1311</v>
      </c>
      <c r="T27" s="266" t="s">
        <v>838</v>
      </c>
      <c r="U27" s="275" t="s">
        <v>1312</v>
      </c>
      <c r="V27" s="276"/>
    </row>
    <row r="28" spans="1:22" s="3" customFormat="1" ht="22.5" customHeight="1" thickBot="1">
      <c r="A28" s="311">
        <v>22</v>
      </c>
      <c r="B28" s="266" t="s">
        <v>371</v>
      </c>
      <c r="C28" s="312" t="s">
        <v>282</v>
      </c>
      <c r="D28" s="267">
        <v>981</v>
      </c>
      <c r="E28" s="274" t="s">
        <v>715</v>
      </c>
      <c r="F28" s="266">
        <v>60</v>
      </c>
      <c r="G28" s="266">
        <v>2</v>
      </c>
      <c r="H28" s="266">
        <v>1</v>
      </c>
      <c r="I28" s="266">
        <v>1</v>
      </c>
      <c r="J28" s="266">
        <v>4</v>
      </c>
      <c r="K28" s="313">
        <v>308</v>
      </c>
      <c r="L28" s="272">
        <v>34</v>
      </c>
      <c r="M28" s="270">
        <v>94</v>
      </c>
      <c r="N28" s="314">
        <v>648</v>
      </c>
      <c r="O28" s="315">
        <v>47</v>
      </c>
      <c r="P28" s="316">
        <v>106</v>
      </c>
      <c r="Q28" s="316">
        <v>1199</v>
      </c>
      <c r="R28" s="317">
        <v>971</v>
      </c>
      <c r="S28" s="318" t="s">
        <v>1329</v>
      </c>
      <c r="T28" s="312" t="s">
        <v>851</v>
      </c>
      <c r="U28" s="319" t="s">
        <v>1330</v>
      </c>
      <c r="V28" s="320"/>
    </row>
    <row r="29" spans="1:22" ht="19.5" customHeight="1">
      <c r="A29" s="668"/>
      <c r="B29" s="1061" t="s">
        <v>1805</v>
      </c>
      <c r="C29" s="1061"/>
      <c r="D29" s="1061"/>
      <c r="E29" s="1061"/>
      <c r="F29" s="1061"/>
      <c r="G29" s="1061"/>
      <c r="H29" s="1061"/>
      <c r="I29" s="1061"/>
      <c r="J29" s="1061"/>
      <c r="K29" s="1061"/>
      <c r="L29" s="70"/>
      <c r="M29" s="70"/>
      <c r="N29" s="249"/>
      <c r="O29" s="71"/>
      <c r="P29" s="71"/>
      <c r="Q29" s="71"/>
      <c r="R29" s="71"/>
      <c r="S29" s="69"/>
      <c r="T29" s="69"/>
      <c r="U29" s="69"/>
      <c r="V29" s="70"/>
    </row>
    <row r="43" spans="47:83" ht="18" customHeight="1">
      <c r="AU43" s="178"/>
      <c r="AX43" s="182"/>
      <c r="AY43" s="182"/>
      <c r="AZ43" s="185"/>
      <c r="BA43" s="185"/>
      <c r="BB43" s="185"/>
      <c r="CA43" s="182"/>
      <c r="CB43" s="182"/>
      <c r="CC43" s="182"/>
      <c r="CD43" s="182"/>
      <c r="CE43" s="182"/>
    </row>
    <row r="44" spans="86:99" ht="18" customHeight="1">
      <c r="CH44" s="1041" t="s">
        <v>1461</v>
      </c>
      <c r="CI44" s="1041"/>
      <c r="CJ44" s="1041"/>
      <c r="CK44" s="1041"/>
      <c r="CL44" s="1041"/>
      <c r="CM44" s="1041"/>
      <c r="CN44" s="1041"/>
      <c r="CO44" s="1041"/>
      <c r="CP44" s="1041"/>
      <c r="CQ44" s="1041"/>
      <c r="CR44" s="1041"/>
      <c r="CS44" s="1041"/>
      <c r="CT44" s="1041"/>
      <c r="CU44" s="1041"/>
    </row>
  </sheetData>
  <sheetProtection/>
  <mergeCells count="29">
    <mergeCell ref="Q1:V1"/>
    <mergeCell ref="R5:R6"/>
    <mergeCell ref="U3:U6"/>
    <mergeCell ref="G3:J3"/>
    <mergeCell ref="F3:F6"/>
    <mergeCell ref="G4:G6"/>
    <mergeCell ref="V3:V6"/>
    <mergeCell ref="A1:C1"/>
    <mergeCell ref="A3:A6"/>
    <mergeCell ref="F1:J1"/>
    <mergeCell ref="B3:B6"/>
    <mergeCell ref="I4:I6"/>
    <mergeCell ref="E3:E6"/>
    <mergeCell ref="H4:H6"/>
    <mergeCell ref="D3:D6"/>
    <mergeCell ref="M5:N5"/>
    <mergeCell ref="P5:Q5"/>
    <mergeCell ref="B29:K29"/>
    <mergeCell ref="C3:C6"/>
    <mergeCell ref="O5:O6"/>
    <mergeCell ref="CH44:CU44"/>
    <mergeCell ref="J4:J6"/>
    <mergeCell ref="L4:N4"/>
    <mergeCell ref="L5:L6"/>
    <mergeCell ref="S3:S6"/>
    <mergeCell ref="T3:T6"/>
    <mergeCell ref="K3:K6"/>
    <mergeCell ref="O4:R4"/>
    <mergeCell ref="L3:R3"/>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3" r:id="rId1"/>
  <rowBreaks count="1" manualBreakCount="1">
    <brk id="4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31" customFormat="1" ht="31.5" customHeight="1">
      <c r="A1" s="149" t="s">
        <v>1000</v>
      </c>
      <c r="K1" s="1088" t="s">
        <v>1463</v>
      </c>
      <c r="L1" s="1088"/>
      <c r="M1" s="1088"/>
      <c r="N1" s="1088"/>
      <c r="O1" s="1088"/>
      <c r="P1" s="1088"/>
      <c r="Q1" s="1088"/>
      <c r="R1" s="1088"/>
    </row>
    <row r="2" spans="1:9" s="31" customFormat="1" ht="6.75" customHeight="1" thickBot="1">
      <c r="A2" s="34"/>
      <c r="B2" s="37"/>
      <c r="C2" s="35"/>
      <c r="F2" s="36"/>
      <c r="G2" s="36"/>
      <c r="H2" s="32"/>
      <c r="I2" s="33"/>
    </row>
    <row r="3" spans="1:18" s="32" customFormat="1" ht="19.5" customHeight="1">
      <c r="A3" s="1099" t="s">
        <v>1031</v>
      </c>
      <c r="B3" s="1091" t="s">
        <v>1032</v>
      </c>
      <c r="C3" s="1084" t="s">
        <v>35</v>
      </c>
      <c r="D3" s="1084"/>
      <c r="E3" s="1084"/>
      <c r="F3" s="1084"/>
      <c r="G3" s="1084"/>
      <c r="H3" s="1084"/>
      <c r="I3" s="1084" t="s">
        <v>1033</v>
      </c>
      <c r="J3" s="1084" t="s">
        <v>79</v>
      </c>
      <c r="K3" s="1084"/>
      <c r="L3" s="1084" t="s">
        <v>80</v>
      </c>
      <c r="M3" s="1084"/>
      <c r="N3" s="1084" t="s">
        <v>1389</v>
      </c>
      <c r="O3" s="1089"/>
      <c r="P3" s="1091" t="s">
        <v>81</v>
      </c>
      <c r="Q3" s="1091"/>
      <c r="R3" s="1094" t="s">
        <v>68</v>
      </c>
    </row>
    <row r="4" spans="1:18" s="32" customFormat="1" ht="27" customHeight="1">
      <c r="A4" s="1100"/>
      <c r="B4" s="1092"/>
      <c r="C4" s="1085" t="s">
        <v>1034</v>
      </c>
      <c r="D4" s="1085" t="s">
        <v>1035</v>
      </c>
      <c r="E4" s="1082" t="s">
        <v>69</v>
      </c>
      <c r="F4" s="1085" t="s">
        <v>412</v>
      </c>
      <c r="G4" s="1085" t="s">
        <v>413</v>
      </c>
      <c r="H4" s="1085" t="s">
        <v>1036</v>
      </c>
      <c r="I4" s="1085"/>
      <c r="J4" s="1085"/>
      <c r="K4" s="1085"/>
      <c r="L4" s="1085"/>
      <c r="M4" s="1085"/>
      <c r="N4" s="1090"/>
      <c r="O4" s="1090"/>
      <c r="P4" s="1092"/>
      <c r="Q4" s="1092"/>
      <c r="R4" s="1095"/>
    </row>
    <row r="5" spans="1:18" s="32" customFormat="1" ht="55.5" customHeight="1" thickBot="1">
      <c r="A5" s="1101"/>
      <c r="B5" s="1093"/>
      <c r="C5" s="1086"/>
      <c r="D5" s="1086"/>
      <c r="E5" s="1083"/>
      <c r="F5" s="1086"/>
      <c r="G5" s="1102"/>
      <c r="H5" s="1086"/>
      <c r="I5" s="1086"/>
      <c r="J5" s="146" t="s">
        <v>82</v>
      </c>
      <c r="K5" s="147" t="s">
        <v>83</v>
      </c>
      <c r="L5" s="146" t="s">
        <v>82</v>
      </c>
      <c r="M5" s="146" t="s">
        <v>83</v>
      </c>
      <c r="N5" s="148" t="s">
        <v>1813</v>
      </c>
      <c r="O5" s="146" t="s">
        <v>1812</v>
      </c>
      <c r="P5" s="1093"/>
      <c r="Q5" s="1093"/>
      <c r="R5" s="1096"/>
    </row>
    <row r="6" spans="1:83" s="81" customFormat="1" ht="39.75" customHeight="1">
      <c r="A6" s="194" t="s">
        <v>70</v>
      </c>
      <c r="B6" s="139" t="s">
        <v>71</v>
      </c>
      <c r="C6" s="134">
        <v>0</v>
      </c>
      <c r="D6" s="134">
        <v>1</v>
      </c>
      <c r="E6" s="134">
        <v>1</v>
      </c>
      <c r="F6" s="134">
        <v>0</v>
      </c>
      <c r="G6" s="134">
        <v>0</v>
      </c>
      <c r="H6" s="134">
        <v>2</v>
      </c>
      <c r="I6" s="135" t="s">
        <v>333</v>
      </c>
      <c r="J6" s="136">
        <v>1608</v>
      </c>
      <c r="K6" s="137">
        <v>953</v>
      </c>
      <c r="L6" s="138">
        <v>5</v>
      </c>
      <c r="M6" s="136">
        <v>0</v>
      </c>
      <c r="N6" s="138">
        <v>0</v>
      </c>
      <c r="O6" s="138">
        <v>0</v>
      </c>
      <c r="P6" s="159" t="s">
        <v>72</v>
      </c>
      <c r="Q6" s="139" t="s">
        <v>414</v>
      </c>
      <c r="R6" s="158" t="s">
        <v>73</v>
      </c>
      <c r="CA6" s="188"/>
      <c r="CB6" s="188"/>
      <c r="CC6" s="188"/>
      <c r="CD6" s="188"/>
      <c r="CE6" s="188"/>
    </row>
    <row r="7" spans="1:18" s="88" customFormat="1" ht="39.75" customHeight="1">
      <c r="A7" s="195" t="s">
        <v>1026</v>
      </c>
      <c r="B7" s="124" t="s">
        <v>980</v>
      </c>
      <c r="C7" s="116">
        <v>1</v>
      </c>
      <c r="D7" s="116">
        <v>0</v>
      </c>
      <c r="E7" s="116">
        <v>1</v>
      </c>
      <c r="F7" s="116">
        <v>0</v>
      </c>
      <c r="G7" s="116">
        <v>0</v>
      </c>
      <c r="H7" s="116">
        <v>2</v>
      </c>
      <c r="I7" s="117" t="s">
        <v>74</v>
      </c>
      <c r="J7" s="120">
        <v>198</v>
      </c>
      <c r="K7" s="119">
        <v>159</v>
      </c>
      <c r="L7" s="120">
        <v>19</v>
      </c>
      <c r="M7" s="120">
        <v>137</v>
      </c>
      <c r="N7" s="120">
        <v>0</v>
      </c>
      <c r="O7" s="120">
        <v>0</v>
      </c>
      <c r="P7" s="80" t="s">
        <v>1224</v>
      </c>
      <c r="Q7" s="124" t="s">
        <v>981</v>
      </c>
      <c r="R7" s="125" t="s">
        <v>1225</v>
      </c>
    </row>
    <row r="8" spans="1:18" s="81" customFormat="1" ht="39.75" customHeight="1">
      <c r="A8" s="194" t="s">
        <v>1103</v>
      </c>
      <c r="B8" s="124" t="s">
        <v>1104</v>
      </c>
      <c r="C8" s="116">
        <v>0</v>
      </c>
      <c r="D8" s="116">
        <v>1</v>
      </c>
      <c r="E8" s="116">
        <v>0</v>
      </c>
      <c r="F8" s="116">
        <v>0</v>
      </c>
      <c r="G8" s="116">
        <v>0</v>
      </c>
      <c r="H8" s="116">
        <v>1</v>
      </c>
      <c r="I8" s="117" t="s">
        <v>74</v>
      </c>
      <c r="J8" s="120">
        <v>0</v>
      </c>
      <c r="K8" s="119">
        <v>932</v>
      </c>
      <c r="L8" s="120">
        <v>0</v>
      </c>
      <c r="M8" s="118">
        <v>203</v>
      </c>
      <c r="N8" s="120">
        <v>4</v>
      </c>
      <c r="O8" s="120">
        <v>0</v>
      </c>
      <c r="P8" s="80" t="s">
        <v>1105</v>
      </c>
      <c r="Q8" s="124" t="s">
        <v>460</v>
      </c>
      <c r="R8" s="125" t="s">
        <v>1106</v>
      </c>
    </row>
    <row r="9" spans="1:18" s="81" customFormat="1" ht="39.75" customHeight="1">
      <c r="A9" s="195" t="s">
        <v>1790</v>
      </c>
      <c r="B9" s="124" t="s">
        <v>77</v>
      </c>
      <c r="C9" s="116">
        <v>0</v>
      </c>
      <c r="D9" s="116">
        <v>2</v>
      </c>
      <c r="E9" s="116">
        <v>0</v>
      </c>
      <c r="F9" s="116">
        <v>0</v>
      </c>
      <c r="G9" s="116">
        <v>0</v>
      </c>
      <c r="H9" s="116">
        <v>2</v>
      </c>
      <c r="I9" s="117" t="s">
        <v>335</v>
      </c>
      <c r="J9" s="120">
        <v>148</v>
      </c>
      <c r="K9" s="119">
        <v>596</v>
      </c>
      <c r="L9" s="120">
        <v>0</v>
      </c>
      <c r="M9" s="120">
        <v>0</v>
      </c>
      <c r="N9" s="120">
        <v>0</v>
      </c>
      <c r="O9" s="120">
        <v>0</v>
      </c>
      <c r="P9" s="80" t="s">
        <v>78</v>
      </c>
      <c r="Q9" s="124" t="s">
        <v>1376</v>
      </c>
      <c r="R9" s="125" t="s">
        <v>1229</v>
      </c>
    </row>
    <row r="10" spans="1:18" s="81" customFormat="1" ht="39.75" customHeight="1">
      <c r="A10" s="194" t="s">
        <v>74</v>
      </c>
      <c r="B10" s="210" t="s">
        <v>417</v>
      </c>
      <c r="C10" s="116">
        <v>0</v>
      </c>
      <c r="D10" s="116">
        <v>1</v>
      </c>
      <c r="E10" s="116">
        <v>0</v>
      </c>
      <c r="F10" s="116">
        <v>0</v>
      </c>
      <c r="G10" s="116">
        <v>1</v>
      </c>
      <c r="H10" s="116">
        <v>2</v>
      </c>
      <c r="I10" s="117" t="s">
        <v>1028</v>
      </c>
      <c r="J10" s="121">
        <v>364</v>
      </c>
      <c r="K10" s="122">
        <v>491</v>
      </c>
      <c r="L10" s="121">
        <v>0</v>
      </c>
      <c r="M10" s="123">
        <v>0</v>
      </c>
      <c r="N10" s="121">
        <v>0</v>
      </c>
      <c r="O10" s="121">
        <v>7</v>
      </c>
      <c r="P10" s="80" t="s">
        <v>76</v>
      </c>
      <c r="Q10" s="124" t="s">
        <v>418</v>
      </c>
      <c r="R10" s="125" t="s">
        <v>1027</v>
      </c>
    </row>
    <row r="11" spans="1:18" s="81" customFormat="1" ht="39.75" customHeight="1">
      <c r="A11" s="195" t="s">
        <v>1791</v>
      </c>
      <c r="B11" s="124" t="s">
        <v>419</v>
      </c>
      <c r="C11" s="116">
        <v>0</v>
      </c>
      <c r="D11" s="116">
        <v>1</v>
      </c>
      <c r="E11" s="116">
        <v>0</v>
      </c>
      <c r="F11" s="116">
        <v>0</v>
      </c>
      <c r="G11" s="116">
        <v>0</v>
      </c>
      <c r="H11" s="116">
        <v>1</v>
      </c>
      <c r="I11" s="117" t="s">
        <v>942</v>
      </c>
      <c r="J11" s="121">
        <v>64</v>
      </c>
      <c r="K11" s="122">
        <v>41</v>
      </c>
      <c r="L11" s="121">
        <v>0</v>
      </c>
      <c r="M11" s="121">
        <v>0</v>
      </c>
      <c r="N11" s="121">
        <v>0</v>
      </c>
      <c r="O11" s="121">
        <v>0</v>
      </c>
      <c r="P11" s="80" t="s">
        <v>208</v>
      </c>
      <c r="Q11" s="124" t="s">
        <v>420</v>
      </c>
      <c r="R11" s="125" t="s">
        <v>1029</v>
      </c>
    </row>
    <row r="12" spans="1:18" s="81" customFormat="1" ht="39.75" customHeight="1" thickBot="1">
      <c r="A12" s="194" t="s">
        <v>1792</v>
      </c>
      <c r="B12" s="132" t="s">
        <v>415</v>
      </c>
      <c r="C12" s="126">
        <v>0</v>
      </c>
      <c r="D12" s="126">
        <v>1</v>
      </c>
      <c r="E12" s="126">
        <v>0</v>
      </c>
      <c r="F12" s="126">
        <v>0</v>
      </c>
      <c r="G12" s="126">
        <v>0</v>
      </c>
      <c r="H12" s="126">
        <v>1</v>
      </c>
      <c r="I12" s="127" t="s">
        <v>334</v>
      </c>
      <c r="J12" s="128">
        <v>128</v>
      </c>
      <c r="K12" s="129">
        <v>697</v>
      </c>
      <c r="L12" s="128">
        <v>0</v>
      </c>
      <c r="M12" s="130">
        <v>0</v>
      </c>
      <c r="N12" s="128">
        <v>0</v>
      </c>
      <c r="O12" s="128">
        <v>0</v>
      </c>
      <c r="P12" s="131" t="s">
        <v>75</v>
      </c>
      <c r="Q12" s="132" t="s">
        <v>416</v>
      </c>
      <c r="R12" s="133" t="s">
        <v>1030</v>
      </c>
    </row>
    <row r="13" spans="1:18" ht="13.5">
      <c r="A13" s="1097" t="s">
        <v>1396</v>
      </c>
      <c r="B13" s="1098"/>
      <c r="C13" s="1098"/>
      <c r="D13" s="1098"/>
      <c r="E13" s="1098"/>
      <c r="F13" s="1098"/>
      <c r="G13" s="1098"/>
      <c r="H13" s="1098"/>
      <c r="I13" s="1098"/>
      <c r="J13" s="1098"/>
      <c r="K13" s="1098"/>
      <c r="L13" s="1098"/>
      <c r="M13" s="1098"/>
      <c r="N13" s="1098"/>
      <c r="O13" s="1098"/>
      <c r="P13" s="1098"/>
      <c r="Q13" s="1098"/>
      <c r="R13" s="1098"/>
    </row>
    <row r="14" spans="10:15" ht="13.5">
      <c r="J14" s="1081" t="s">
        <v>1452</v>
      </c>
      <c r="K14" s="1081"/>
      <c r="L14" s="1087" t="s">
        <v>1455</v>
      </c>
      <c r="M14" s="1081"/>
      <c r="N14" s="1081" t="s">
        <v>1458</v>
      </c>
      <c r="O14" s="1081"/>
    </row>
    <row r="15" spans="3:15" ht="27">
      <c r="C15" t="s">
        <v>308</v>
      </c>
      <c r="D15" t="s">
        <v>309</v>
      </c>
      <c r="E15" t="s">
        <v>231</v>
      </c>
      <c r="F15" t="s">
        <v>1448</v>
      </c>
      <c r="G15" t="s">
        <v>282</v>
      </c>
      <c r="H15" t="s">
        <v>1447</v>
      </c>
      <c r="I15" s="173" t="s">
        <v>1449</v>
      </c>
      <c r="J15" t="s">
        <v>1450</v>
      </c>
      <c r="K15" t="s">
        <v>1451</v>
      </c>
      <c r="L15" t="s">
        <v>1453</v>
      </c>
      <c r="M15" s="175" t="s">
        <v>1454</v>
      </c>
      <c r="N15" s="174" t="s">
        <v>1456</v>
      </c>
      <c r="O15" t="s">
        <v>1457</v>
      </c>
    </row>
    <row r="16" spans="2:15" ht="13.5">
      <c r="B16" t="s">
        <v>1447</v>
      </c>
      <c r="C16">
        <f>SUM(C6:C12)</f>
        <v>1</v>
      </c>
      <c r="D16">
        <f>SUM(D6:D12)</f>
        <v>7</v>
      </c>
      <c r="E16">
        <f aca="true" t="shared" si="0" ref="E16:O16">SUM(E6:E12)</f>
        <v>2</v>
      </c>
      <c r="F16">
        <f t="shared" si="0"/>
        <v>0</v>
      </c>
      <c r="G16">
        <f t="shared" si="0"/>
        <v>1</v>
      </c>
      <c r="H16">
        <f t="shared" si="0"/>
        <v>11</v>
      </c>
      <c r="I16" s="176" t="s">
        <v>1459</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1462</v>
      </c>
    </row>
    <row r="29" ht="13.5"/>
    <row r="30" ht="13.5"/>
    <row r="31" ht="13.5"/>
    <row r="32" ht="13.5"/>
    <row r="33" ht="13.5"/>
    <row r="34" ht="13.5"/>
    <row r="35" ht="13.5"/>
    <row r="36" ht="13.5"/>
    <row r="37" ht="13.5"/>
    <row r="38" ht="13.5"/>
    <row r="39" ht="13.5"/>
    <row r="45" spans="47:83" ht="24.75" customHeight="1">
      <c r="AU45" s="177"/>
      <c r="AX45" s="181"/>
      <c r="AY45" s="181"/>
      <c r="AZ45" s="184"/>
      <c r="BA45" s="184"/>
      <c r="BB45" s="184"/>
      <c r="CA45" s="181"/>
      <c r="CB45" s="181"/>
      <c r="CC45" s="181"/>
      <c r="CD45" s="181"/>
      <c r="CE45" s="181"/>
    </row>
    <row r="46" spans="86:99" ht="24.75" customHeight="1">
      <c r="CH46" s="1041" t="s">
        <v>1461</v>
      </c>
      <c r="CI46" s="1041"/>
      <c r="CJ46" s="1041"/>
      <c r="CK46" s="1041"/>
      <c r="CL46" s="1041"/>
      <c r="CM46" s="1041"/>
      <c r="CN46" s="1041"/>
      <c r="CO46" s="1041"/>
      <c r="CP46" s="1041"/>
      <c r="CQ46" s="1041"/>
      <c r="CR46" s="1041"/>
      <c r="CS46" s="1041"/>
      <c r="CT46" s="1041"/>
      <c r="CU46" s="1041"/>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xl/worksheets/sheet12.xml><?xml version="1.0" encoding="utf-8"?>
<worksheet xmlns="http://schemas.openxmlformats.org/spreadsheetml/2006/main" xmlns:r="http://schemas.openxmlformats.org/officeDocument/2006/relationships">
  <sheetPr>
    <pageSetUpPr fitToPage="1"/>
  </sheetPr>
  <dimension ref="A1:R13"/>
  <sheetViews>
    <sheetView view="pageBreakPreview" zoomScale="75" zoomScaleSheetLayoutView="75" zoomScalePageLayoutView="0" workbookViewId="0" topLeftCell="A10">
      <selection activeCell="Q21" sqref="Q21"/>
    </sheetView>
  </sheetViews>
  <sheetFormatPr defaultColWidth="9.00390625" defaultRowHeight="13.5"/>
  <cols>
    <col min="1" max="1" width="4.75390625" style="0" customWidth="1"/>
    <col min="2" max="2" width="32.50390625" style="0" customWidth="1"/>
    <col min="3" max="8" width="6.625" style="0" customWidth="1"/>
    <col min="9" max="15" width="7.50390625" style="0" customWidth="1"/>
    <col min="16" max="16" width="10.125" style="0" customWidth="1"/>
    <col min="17" max="17" width="34.00390625" style="0" customWidth="1"/>
    <col min="18" max="18" width="14.50390625" style="0" customWidth="1"/>
  </cols>
  <sheetData>
    <row r="1" spans="1:18" ht="32.25" customHeight="1">
      <c r="A1" s="149" t="s">
        <v>1000</v>
      </c>
      <c r="B1" s="31"/>
      <c r="C1" s="31"/>
      <c r="D1" s="31"/>
      <c r="E1" s="31"/>
      <c r="F1" s="31"/>
      <c r="G1" s="31"/>
      <c r="H1" s="31"/>
      <c r="I1" s="31"/>
      <c r="J1" s="31"/>
      <c r="K1" s="1103" t="s">
        <v>1820</v>
      </c>
      <c r="L1" s="1103"/>
      <c r="M1" s="1103"/>
      <c r="N1" s="1103"/>
      <c r="O1" s="1103"/>
      <c r="P1" s="1103"/>
      <c r="Q1" s="1103"/>
      <c r="R1" s="1103"/>
    </row>
    <row r="2" spans="1:18" ht="6.75" customHeight="1" thickBot="1">
      <c r="A2" s="34"/>
      <c r="B2" s="37"/>
      <c r="C2" s="211"/>
      <c r="D2" s="31"/>
      <c r="E2" s="31"/>
      <c r="F2" s="36"/>
      <c r="G2" s="36"/>
      <c r="H2" s="32"/>
      <c r="I2" s="33"/>
      <c r="J2" s="31"/>
      <c r="K2" s="31"/>
      <c r="L2" s="31"/>
      <c r="M2" s="31"/>
      <c r="N2" s="31"/>
      <c r="O2" s="31"/>
      <c r="P2" s="31"/>
      <c r="Q2" s="31"/>
      <c r="R2" s="31"/>
    </row>
    <row r="3" spans="1:18" ht="19.5" customHeight="1">
      <c r="A3" s="1099" t="s">
        <v>1814</v>
      </c>
      <c r="B3" s="1091" t="s">
        <v>1815</v>
      </c>
      <c r="C3" s="1084" t="s">
        <v>35</v>
      </c>
      <c r="D3" s="1084"/>
      <c r="E3" s="1084"/>
      <c r="F3" s="1084"/>
      <c r="G3" s="1084"/>
      <c r="H3" s="1084"/>
      <c r="I3" s="1084" t="s">
        <v>1816</v>
      </c>
      <c r="J3" s="1084" t="s">
        <v>79</v>
      </c>
      <c r="K3" s="1084"/>
      <c r="L3" s="1084" t="s">
        <v>80</v>
      </c>
      <c r="M3" s="1084"/>
      <c r="N3" s="1084" t="s">
        <v>1389</v>
      </c>
      <c r="O3" s="1104"/>
      <c r="P3" s="1106" t="s">
        <v>81</v>
      </c>
      <c r="Q3" s="1107"/>
      <c r="R3" s="1112" t="s">
        <v>68</v>
      </c>
    </row>
    <row r="4" spans="1:18" ht="26.25" customHeight="1">
      <c r="A4" s="1100"/>
      <c r="B4" s="1092"/>
      <c r="C4" s="1085" t="s">
        <v>1817</v>
      </c>
      <c r="D4" s="1085" t="s">
        <v>1818</v>
      </c>
      <c r="E4" s="1082" t="s">
        <v>69</v>
      </c>
      <c r="F4" s="1085" t="s">
        <v>412</v>
      </c>
      <c r="G4" s="1085" t="s">
        <v>413</v>
      </c>
      <c r="H4" s="1085" t="s">
        <v>1819</v>
      </c>
      <c r="I4" s="1085"/>
      <c r="J4" s="1085"/>
      <c r="K4" s="1085"/>
      <c r="L4" s="1085"/>
      <c r="M4" s="1085"/>
      <c r="N4" s="1090"/>
      <c r="O4" s="1105"/>
      <c r="P4" s="1108"/>
      <c r="Q4" s="1109"/>
      <c r="R4" s="1113"/>
    </row>
    <row r="5" spans="1:18" ht="55.5" customHeight="1" thickBot="1">
      <c r="A5" s="1101"/>
      <c r="B5" s="1093"/>
      <c r="C5" s="1086"/>
      <c r="D5" s="1086"/>
      <c r="E5" s="1083"/>
      <c r="F5" s="1086"/>
      <c r="G5" s="1102"/>
      <c r="H5" s="1086"/>
      <c r="I5" s="1086"/>
      <c r="J5" s="146" t="s">
        <v>82</v>
      </c>
      <c r="K5" s="212" t="s">
        <v>83</v>
      </c>
      <c r="L5" s="146" t="s">
        <v>82</v>
      </c>
      <c r="M5" s="146" t="s">
        <v>83</v>
      </c>
      <c r="N5" s="148" t="s">
        <v>1825</v>
      </c>
      <c r="O5" s="213" t="s">
        <v>1812</v>
      </c>
      <c r="P5" s="1110"/>
      <c r="Q5" s="1111"/>
      <c r="R5" s="1114"/>
    </row>
    <row r="6" spans="1:18" ht="39.75" customHeight="1">
      <c r="A6" s="194" t="s">
        <v>70</v>
      </c>
      <c r="B6" s="222" t="s">
        <v>71</v>
      </c>
      <c r="C6" s="223">
        <v>0</v>
      </c>
      <c r="D6" s="223">
        <v>1</v>
      </c>
      <c r="E6" s="223">
        <v>1</v>
      </c>
      <c r="F6" s="223">
        <v>0</v>
      </c>
      <c r="G6" s="223">
        <v>0</v>
      </c>
      <c r="H6" s="223">
        <v>2</v>
      </c>
      <c r="I6" s="224" t="s">
        <v>333</v>
      </c>
      <c r="J6" s="225">
        <v>1608</v>
      </c>
      <c r="K6" s="226">
        <v>953</v>
      </c>
      <c r="L6" s="227">
        <v>0</v>
      </c>
      <c r="M6" s="225">
        <v>1</v>
      </c>
      <c r="N6" s="227">
        <v>0</v>
      </c>
      <c r="O6" s="227">
        <v>0</v>
      </c>
      <c r="P6" s="228" t="s">
        <v>72</v>
      </c>
      <c r="Q6" s="222" t="s">
        <v>414</v>
      </c>
      <c r="R6" s="776" t="s">
        <v>73</v>
      </c>
    </row>
    <row r="7" spans="1:18" s="219" customFormat="1" ht="39.75" customHeight="1">
      <c r="A7" s="195" t="s">
        <v>1026</v>
      </c>
      <c r="B7" s="229" t="s">
        <v>980</v>
      </c>
      <c r="C7" s="230">
        <v>0</v>
      </c>
      <c r="D7" s="230">
        <v>0</v>
      </c>
      <c r="E7" s="230">
        <v>1</v>
      </c>
      <c r="F7" s="230">
        <v>0</v>
      </c>
      <c r="G7" s="230">
        <v>0</v>
      </c>
      <c r="H7" s="230">
        <v>1</v>
      </c>
      <c r="I7" s="231" t="s">
        <v>74</v>
      </c>
      <c r="J7" s="232">
        <v>198</v>
      </c>
      <c r="K7" s="233">
        <v>163</v>
      </c>
      <c r="L7" s="232">
        <v>6</v>
      </c>
      <c r="M7" s="232">
        <v>160</v>
      </c>
      <c r="N7" s="232">
        <v>0</v>
      </c>
      <c r="O7" s="232">
        <v>0</v>
      </c>
      <c r="P7" s="234" t="s">
        <v>1224</v>
      </c>
      <c r="Q7" s="229" t="s">
        <v>981</v>
      </c>
      <c r="R7" s="239" t="s">
        <v>1225</v>
      </c>
    </row>
    <row r="8" spans="1:18" s="219" customFormat="1" ht="39.75" customHeight="1">
      <c r="A8" s="194" t="s">
        <v>1103</v>
      </c>
      <c r="B8" s="229" t="s">
        <v>1104</v>
      </c>
      <c r="C8" s="230">
        <v>0</v>
      </c>
      <c r="D8" s="230">
        <v>1</v>
      </c>
      <c r="E8" s="230">
        <v>0</v>
      </c>
      <c r="F8" s="230">
        <v>0</v>
      </c>
      <c r="G8" s="230">
        <v>0</v>
      </c>
      <c r="H8" s="230">
        <v>1</v>
      </c>
      <c r="I8" s="231" t="s">
        <v>74</v>
      </c>
      <c r="J8" s="232">
        <v>0</v>
      </c>
      <c r="K8" s="233">
        <v>940</v>
      </c>
      <c r="L8" s="232">
        <v>0</v>
      </c>
      <c r="M8" s="235">
        <v>162</v>
      </c>
      <c r="N8" s="232">
        <v>5</v>
      </c>
      <c r="O8" s="232">
        <v>0</v>
      </c>
      <c r="P8" s="234" t="s">
        <v>1105</v>
      </c>
      <c r="Q8" s="229" t="s">
        <v>460</v>
      </c>
      <c r="R8" s="239" t="s">
        <v>1106</v>
      </c>
    </row>
    <row r="9" spans="1:18" ht="39.75" customHeight="1">
      <c r="A9" s="195" t="s">
        <v>1790</v>
      </c>
      <c r="B9" s="229" t="s">
        <v>77</v>
      </c>
      <c r="C9" s="230">
        <v>0</v>
      </c>
      <c r="D9" s="230">
        <v>2</v>
      </c>
      <c r="E9" s="230">
        <v>0</v>
      </c>
      <c r="F9" s="230">
        <v>0</v>
      </c>
      <c r="G9" s="230">
        <v>0</v>
      </c>
      <c r="H9" s="230">
        <v>2</v>
      </c>
      <c r="I9" s="231" t="s">
        <v>335</v>
      </c>
      <c r="J9" s="232">
        <v>148</v>
      </c>
      <c r="K9" s="233">
        <v>596</v>
      </c>
      <c r="L9" s="232">
        <v>0</v>
      </c>
      <c r="M9" s="232">
        <v>0</v>
      </c>
      <c r="N9" s="232">
        <v>0</v>
      </c>
      <c r="O9" s="232">
        <v>0</v>
      </c>
      <c r="P9" s="234" t="s">
        <v>78</v>
      </c>
      <c r="Q9" s="229" t="s">
        <v>1376</v>
      </c>
      <c r="R9" s="239" t="s">
        <v>1229</v>
      </c>
    </row>
    <row r="10" spans="1:18" ht="39.75" customHeight="1">
      <c r="A10" s="194" t="s">
        <v>74</v>
      </c>
      <c r="B10" s="229" t="s">
        <v>417</v>
      </c>
      <c r="C10" s="230">
        <v>0</v>
      </c>
      <c r="D10" s="230">
        <v>1</v>
      </c>
      <c r="E10" s="230">
        <v>0</v>
      </c>
      <c r="F10" s="230">
        <v>0</v>
      </c>
      <c r="G10" s="230">
        <v>1</v>
      </c>
      <c r="H10" s="230">
        <v>2</v>
      </c>
      <c r="I10" s="231" t="s">
        <v>1028</v>
      </c>
      <c r="J10" s="236">
        <v>364</v>
      </c>
      <c r="K10" s="237">
        <v>491</v>
      </c>
      <c r="L10" s="236">
        <v>46</v>
      </c>
      <c r="M10" s="238">
        <v>8</v>
      </c>
      <c r="N10" s="236">
        <v>0</v>
      </c>
      <c r="O10" s="236">
        <v>0</v>
      </c>
      <c r="P10" s="234" t="s">
        <v>76</v>
      </c>
      <c r="Q10" s="229" t="s">
        <v>418</v>
      </c>
      <c r="R10" s="239" t="s">
        <v>1027</v>
      </c>
    </row>
    <row r="11" spans="1:18" ht="39.75" customHeight="1">
      <c r="A11" s="195" t="s">
        <v>1791</v>
      </c>
      <c r="B11" s="229" t="s">
        <v>419</v>
      </c>
      <c r="C11" s="230">
        <v>0</v>
      </c>
      <c r="D11" s="230">
        <v>1</v>
      </c>
      <c r="E11" s="230">
        <v>0</v>
      </c>
      <c r="F11" s="230">
        <v>0</v>
      </c>
      <c r="G11" s="230">
        <v>0</v>
      </c>
      <c r="H11" s="230">
        <v>1</v>
      </c>
      <c r="I11" s="231" t="s">
        <v>942</v>
      </c>
      <c r="J11" s="236">
        <v>0</v>
      </c>
      <c r="K11" s="237">
        <v>0</v>
      </c>
      <c r="L11" s="236">
        <v>0</v>
      </c>
      <c r="M11" s="236">
        <v>0</v>
      </c>
      <c r="N11" s="236">
        <v>0</v>
      </c>
      <c r="O11" s="236">
        <v>0</v>
      </c>
      <c r="P11" s="234" t="s">
        <v>208</v>
      </c>
      <c r="Q11" s="229" t="s">
        <v>420</v>
      </c>
      <c r="R11" s="239" t="s">
        <v>1029</v>
      </c>
    </row>
    <row r="12" spans="1:18" ht="39.75" customHeight="1" thickBot="1">
      <c r="A12" s="194" t="s">
        <v>1792</v>
      </c>
      <c r="B12" s="240" t="s">
        <v>415</v>
      </c>
      <c r="C12" s="241">
        <v>0</v>
      </c>
      <c r="D12" s="241">
        <v>1</v>
      </c>
      <c r="E12" s="241">
        <v>0</v>
      </c>
      <c r="F12" s="241">
        <v>0</v>
      </c>
      <c r="G12" s="241">
        <v>0</v>
      </c>
      <c r="H12" s="241">
        <v>1</v>
      </c>
      <c r="I12" s="242" t="s">
        <v>334</v>
      </c>
      <c r="J12" s="232">
        <v>128</v>
      </c>
      <c r="K12" s="233">
        <v>697</v>
      </c>
      <c r="L12" s="243">
        <v>0</v>
      </c>
      <c r="M12" s="244">
        <v>0</v>
      </c>
      <c r="N12" s="243">
        <v>0</v>
      </c>
      <c r="O12" s="243">
        <v>0</v>
      </c>
      <c r="P12" s="245" t="s">
        <v>75</v>
      </c>
      <c r="Q12" s="240" t="s">
        <v>416</v>
      </c>
      <c r="R12" s="246" t="s">
        <v>1030</v>
      </c>
    </row>
    <row r="13" spans="1:18" ht="13.5">
      <c r="A13" s="1097" t="s">
        <v>1905</v>
      </c>
      <c r="B13" s="1098"/>
      <c r="C13" s="1098"/>
      <c r="D13" s="1098"/>
      <c r="E13" s="1098"/>
      <c r="F13" s="1098"/>
      <c r="G13" s="1098"/>
      <c r="H13" s="1098"/>
      <c r="I13" s="1098"/>
      <c r="J13" s="1098"/>
      <c r="K13" s="1098"/>
      <c r="L13" s="1098"/>
      <c r="M13" s="1098"/>
      <c r="N13" s="1098"/>
      <c r="O13" s="1098"/>
      <c r="P13" s="1098"/>
      <c r="Q13" s="1115"/>
      <c r="R13" s="1115"/>
    </row>
  </sheetData>
  <sheetProtection/>
  <mergeCells count="17">
    <mergeCell ref="B3:B5"/>
    <mergeCell ref="J3:K4"/>
    <mergeCell ref="C3:H3"/>
    <mergeCell ref="I3:I5"/>
    <mergeCell ref="H4:H5"/>
    <mergeCell ref="C4:C5"/>
    <mergeCell ref="D4:D5"/>
    <mergeCell ref="E4:E5"/>
    <mergeCell ref="F4:F5"/>
    <mergeCell ref="G4:G5"/>
    <mergeCell ref="K1:R1"/>
    <mergeCell ref="N3:O4"/>
    <mergeCell ref="L3:M4"/>
    <mergeCell ref="P3:Q5"/>
    <mergeCell ref="R3:R5"/>
    <mergeCell ref="A13:R13"/>
    <mergeCell ref="A3:A5"/>
  </mergeCells>
  <printOptions/>
  <pageMargins left="0.7" right="0.7" top="0.75" bottom="0.75" header="0.3" footer="0.3"/>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sheetPr codeName="Sheet8"/>
  <dimension ref="A1:AG295"/>
  <sheetViews>
    <sheetView tabSelected="1" view="pageBreakPreview" zoomScale="89" zoomScaleSheetLayoutView="89" zoomScalePageLayoutView="70" workbookViewId="0" topLeftCell="A46">
      <selection activeCell="O284" sqref="O284"/>
    </sheetView>
  </sheetViews>
  <sheetFormatPr defaultColWidth="9.00390625" defaultRowHeight="15.75" customHeight="1"/>
  <cols>
    <col min="1" max="1" width="3.125" style="151" customWidth="1"/>
    <col min="2" max="2" width="5.50390625" style="152" customWidth="1"/>
    <col min="3" max="3" width="4.375" style="152" customWidth="1"/>
    <col min="4" max="4" width="26.00390625" style="151" customWidth="1"/>
    <col min="5" max="5" width="5.875" style="155" customWidth="1"/>
    <col min="6" max="6" width="6.00390625" style="156" customWidth="1"/>
    <col min="7" max="7" width="4.375" style="156" customWidth="1"/>
    <col min="8" max="8" width="8.25390625" style="156" customWidth="1"/>
    <col min="9" max="9" width="22.50390625" style="151" customWidth="1"/>
    <col min="10" max="10" width="12.125" style="145" customWidth="1"/>
    <col min="11" max="11" width="5.625" style="144" customWidth="1"/>
    <col min="12" max="12" width="3.125" style="151" customWidth="1"/>
    <col min="13" max="13" width="5.50390625" style="151" customWidth="1"/>
    <col min="14" max="14" width="4.375" style="151" customWidth="1"/>
    <col min="15" max="15" width="26.00390625" style="151" customWidth="1"/>
    <col min="16" max="16" width="5.875" style="151" customWidth="1"/>
    <col min="17" max="17" width="6.00390625" style="151" customWidth="1"/>
    <col min="18" max="18" width="4.375" style="151" customWidth="1"/>
    <col min="19" max="19" width="8.25390625" style="151" customWidth="1"/>
    <col min="20" max="20" width="22.50390625" style="151" customWidth="1"/>
    <col min="21" max="21" width="12.125" style="151" customWidth="1"/>
    <col min="22" max="22" width="5.625" style="151" customWidth="1"/>
    <col min="23" max="16384" width="9.00390625" style="151" customWidth="1"/>
  </cols>
  <sheetData>
    <row r="1" spans="1:11" ht="27" customHeight="1">
      <c r="A1" s="157" t="s">
        <v>978</v>
      </c>
      <c r="B1" s="38"/>
      <c r="C1" s="38"/>
      <c r="D1" s="150"/>
      <c r="E1" s="153"/>
      <c r="F1" s="154"/>
      <c r="G1" s="154"/>
      <c r="H1" s="154"/>
      <c r="I1" s="1116"/>
      <c r="J1" s="1117"/>
      <c r="K1" s="1117"/>
    </row>
    <row r="2" spans="1:11" ht="13.5" customHeight="1" thickBot="1">
      <c r="A2" s="1120"/>
      <c r="B2" s="1120"/>
      <c r="C2" s="1120"/>
      <c r="D2" s="1120"/>
      <c r="E2" s="1120"/>
      <c r="F2" s="1120"/>
      <c r="G2" s="1120"/>
      <c r="H2" s="1120"/>
      <c r="I2" s="1120"/>
      <c r="J2" s="1120"/>
      <c r="K2" s="1120"/>
    </row>
    <row r="3" spans="1:11" ht="32.25" customHeight="1" thickBot="1">
      <c r="A3" s="1118" t="s">
        <v>232</v>
      </c>
      <c r="B3" s="1119"/>
      <c r="C3" s="683" t="s">
        <v>1018</v>
      </c>
      <c r="D3" s="683" t="s">
        <v>102</v>
      </c>
      <c r="E3" s="684" t="s">
        <v>1391</v>
      </c>
      <c r="F3" s="685" t="s">
        <v>1392</v>
      </c>
      <c r="G3" s="683" t="s">
        <v>103</v>
      </c>
      <c r="H3" s="683" t="s">
        <v>104</v>
      </c>
      <c r="I3" s="683" t="s">
        <v>105</v>
      </c>
      <c r="J3" s="683" t="s">
        <v>106</v>
      </c>
      <c r="K3" s="686" t="s">
        <v>1374</v>
      </c>
    </row>
    <row r="4" spans="1:11" ht="18.75" customHeight="1">
      <c r="A4" s="1122" t="s">
        <v>238</v>
      </c>
      <c r="B4" s="1123"/>
      <c r="C4" s="687">
        <v>1</v>
      </c>
      <c r="D4" s="688" t="s">
        <v>421</v>
      </c>
      <c r="E4" s="688">
        <v>635</v>
      </c>
      <c r="F4" s="689" t="s">
        <v>537</v>
      </c>
      <c r="G4" s="689" t="s">
        <v>538</v>
      </c>
      <c r="H4" s="689" t="s">
        <v>539</v>
      </c>
      <c r="I4" s="688" t="s">
        <v>540</v>
      </c>
      <c r="J4" s="690" t="s">
        <v>541</v>
      </c>
      <c r="K4" s="691"/>
    </row>
    <row r="5" spans="1:11" ht="18.75" customHeight="1">
      <c r="A5" s="1124"/>
      <c r="B5" s="1125"/>
      <c r="C5" s="692">
        <v>2</v>
      </c>
      <c r="D5" s="693" t="s">
        <v>422</v>
      </c>
      <c r="E5" s="693">
        <v>389</v>
      </c>
      <c r="F5" s="694" t="s">
        <v>537</v>
      </c>
      <c r="G5" s="694" t="s">
        <v>538</v>
      </c>
      <c r="H5" s="694" t="s">
        <v>542</v>
      </c>
      <c r="I5" s="693" t="s">
        <v>543</v>
      </c>
      <c r="J5" s="695" t="s">
        <v>544</v>
      </c>
      <c r="K5" s="696"/>
    </row>
    <row r="6" spans="1:17" ht="18.75" customHeight="1">
      <c r="A6" s="1124"/>
      <c r="B6" s="1125"/>
      <c r="C6" s="692">
        <v>3</v>
      </c>
      <c r="D6" s="693" t="s">
        <v>423</v>
      </c>
      <c r="E6" s="693">
        <v>832</v>
      </c>
      <c r="F6" s="694" t="s">
        <v>537</v>
      </c>
      <c r="G6" s="694" t="s">
        <v>538</v>
      </c>
      <c r="H6" s="694" t="s">
        <v>545</v>
      </c>
      <c r="I6" s="693" t="s">
        <v>546</v>
      </c>
      <c r="J6" s="695" t="s">
        <v>547</v>
      </c>
      <c r="K6" s="696"/>
      <c r="M6" s="187"/>
      <c r="N6" s="187"/>
      <c r="O6" s="187"/>
      <c r="P6" s="187"/>
      <c r="Q6" s="187"/>
    </row>
    <row r="7" spans="1:11" ht="18.75" customHeight="1">
      <c r="A7" s="1124"/>
      <c r="B7" s="1125"/>
      <c r="C7" s="692">
        <v>4</v>
      </c>
      <c r="D7" s="693" t="s">
        <v>424</v>
      </c>
      <c r="E7" s="693">
        <v>697</v>
      </c>
      <c r="F7" s="694" t="s">
        <v>537</v>
      </c>
      <c r="G7" s="694" t="s">
        <v>538</v>
      </c>
      <c r="H7" s="694" t="s">
        <v>548</v>
      </c>
      <c r="I7" s="693" t="s">
        <v>549</v>
      </c>
      <c r="J7" s="695" t="s">
        <v>550</v>
      </c>
      <c r="K7" s="696"/>
    </row>
    <row r="8" spans="1:11" ht="18.75" customHeight="1">
      <c r="A8" s="1124"/>
      <c r="B8" s="1125"/>
      <c r="C8" s="692">
        <v>5</v>
      </c>
      <c r="D8" s="693" t="s">
        <v>425</v>
      </c>
      <c r="E8" s="693">
        <v>343</v>
      </c>
      <c r="F8" s="694" t="s">
        <v>537</v>
      </c>
      <c r="G8" s="694" t="s">
        <v>538</v>
      </c>
      <c r="H8" s="694" t="s">
        <v>551</v>
      </c>
      <c r="I8" s="693" t="s">
        <v>552</v>
      </c>
      <c r="J8" s="695" t="s">
        <v>553</v>
      </c>
      <c r="K8" s="696"/>
    </row>
    <row r="9" spans="1:11" ht="18.75" customHeight="1">
      <c r="A9" s="1124"/>
      <c r="B9" s="1125"/>
      <c r="C9" s="692">
        <v>6</v>
      </c>
      <c r="D9" s="693" t="s">
        <v>426</v>
      </c>
      <c r="E9" s="693">
        <v>351</v>
      </c>
      <c r="F9" s="694" t="s">
        <v>537</v>
      </c>
      <c r="G9" s="694" t="s">
        <v>538</v>
      </c>
      <c r="H9" s="694" t="s">
        <v>554</v>
      </c>
      <c r="I9" s="693" t="s">
        <v>555</v>
      </c>
      <c r="J9" s="695" t="s">
        <v>556</v>
      </c>
      <c r="K9" s="696"/>
    </row>
    <row r="10" spans="1:11" ht="18.75" customHeight="1">
      <c r="A10" s="1124"/>
      <c r="B10" s="1125"/>
      <c r="C10" s="692">
        <v>7</v>
      </c>
      <c r="D10" s="693" t="s">
        <v>427</v>
      </c>
      <c r="E10" s="693">
        <v>432</v>
      </c>
      <c r="F10" s="694" t="s">
        <v>537</v>
      </c>
      <c r="G10" s="694" t="s">
        <v>538</v>
      </c>
      <c r="H10" s="694" t="s">
        <v>557</v>
      </c>
      <c r="I10" s="693" t="s">
        <v>558</v>
      </c>
      <c r="J10" s="695" t="s">
        <v>559</v>
      </c>
      <c r="K10" s="696"/>
    </row>
    <row r="11" spans="1:11" ht="18.75" customHeight="1">
      <c r="A11" s="1124"/>
      <c r="B11" s="1125"/>
      <c r="C11" s="692">
        <v>8</v>
      </c>
      <c r="D11" s="693" t="s">
        <v>428</v>
      </c>
      <c r="E11" s="693">
        <v>365</v>
      </c>
      <c r="F11" s="694" t="s">
        <v>537</v>
      </c>
      <c r="G11" s="694" t="s">
        <v>538</v>
      </c>
      <c r="H11" s="694" t="s">
        <v>560</v>
      </c>
      <c r="I11" s="693" t="s">
        <v>561</v>
      </c>
      <c r="J11" s="695" t="s">
        <v>562</v>
      </c>
      <c r="K11" s="696"/>
    </row>
    <row r="12" spans="1:11" ht="18.75" customHeight="1">
      <c r="A12" s="1124"/>
      <c r="B12" s="1125"/>
      <c r="C12" s="692">
        <v>9</v>
      </c>
      <c r="D12" s="693" t="s">
        <v>429</v>
      </c>
      <c r="E12" s="693">
        <v>527</v>
      </c>
      <c r="F12" s="694" t="s">
        <v>537</v>
      </c>
      <c r="G12" s="694" t="s">
        <v>538</v>
      </c>
      <c r="H12" s="694" t="s">
        <v>563</v>
      </c>
      <c r="I12" s="693" t="s">
        <v>564</v>
      </c>
      <c r="J12" s="695" t="s">
        <v>565</v>
      </c>
      <c r="K12" s="696"/>
    </row>
    <row r="13" spans="1:11" ht="18.75" customHeight="1">
      <c r="A13" s="1124"/>
      <c r="B13" s="1125"/>
      <c r="C13" s="692">
        <v>10</v>
      </c>
      <c r="D13" s="693" t="s">
        <v>430</v>
      </c>
      <c r="E13" s="693">
        <v>460</v>
      </c>
      <c r="F13" s="694" t="s">
        <v>537</v>
      </c>
      <c r="G13" s="694" t="s">
        <v>538</v>
      </c>
      <c r="H13" s="694" t="s">
        <v>566</v>
      </c>
      <c r="I13" s="693" t="s">
        <v>567</v>
      </c>
      <c r="J13" s="695" t="s">
        <v>568</v>
      </c>
      <c r="K13" s="696"/>
    </row>
    <row r="14" spans="1:11" ht="18.75" customHeight="1">
      <c r="A14" s="1124"/>
      <c r="B14" s="1125"/>
      <c r="C14" s="692">
        <v>11</v>
      </c>
      <c r="D14" s="693" t="s">
        <v>431</v>
      </c>
      <c r="E14" s="693">
        <v>672</v>
      </c>
      <c r="F14" s="694" t="s">
        <v>537</v>
      </c>
      <c r="G14" s="694" t="s">
        <v>538</v>
      </c>
      <c r="H14" s="694" t="s">
        <v>501</v>
      </c>
      <c r="I14" s="693" t="s">
        <v>569</v>
      </c>
      <c r="J14" s="695" t="s">
        <v>570</v>
      </c>
      <c r="K14" s="696"/>
    </row>
    <row r="15" spans="1:11" ht="18.75" customHeight="1">
      <c r="A15" s="1124"/>
      <c r="B15" s="1125"/>
      <c r="C15" s="692">
        <v>12</v>
      </c>
      <c r="D15" s="693" t="s">
        <v>432</v>
      </c>
      <c r="E15" s="693">
        <v>378</v>
      </c>
      <c r="F15" s="694" t="s">
        <v>537</v>
      </c>
      <c r="G15" s="694" t="s">
        <v>538</v>
      </c>
      <c r="H15" s="694" t="s">
        <v>571</v>
      </c>
      <c r="I15" s="693" t="s">
        <v>572</v>
      </c>
      <c r="J15" s="695" t="s">
        <v>573</v>
      </c>
      <c r="K15" s="696"/>
    </row>
    <row r="16" spans="1:11" ht="18.75" customHeight="1">
      <c r="A16" s="1124"/>
      <c r="B16" s="1125"/>
      <c r="C16" s="692">
        <v>13</v>
      </c>
      <c r="D16" s="693" t="s">
        <v>433</v>
      </c>
      <c r="E16" s="693">
        <v>563</v>
      </c>
      <c r="F16" s="694" t="s">
        <v>537</v>
      </c>
      <c r="G16" s="694" t="s">
        <v>538</v>
      </c>
      <c r="H16" s="694" t="s">
        <v>574</v>
      </c>
      <c r="I16" s="693" t="s">
        <v>575</v>
      </c>
      <c r="J16" s="695" t="s">
        <v>576</v>
      </c>
      <c r="K16" s="696"/>
    </row>
    <row r="17" spans="1:11" ht="18.75" customHeight="1">
      <c r="A17" s="1124"/>
      <c r="B17" s="1125"/>
      <c r="C17" s="692">
        <v>14</v>
      </c>
      <c r="D17" s="693" t="s">
        <v>434</v>
      </c>
      <c r="E17" s="693">
        <v>351</v>
      </c>
      <c r="F17" s="694" t="s">
        <v>537</v>
      </c>
      <c r="G17" s="694" t="s">
        <v>538</v>
      </c>
      <c r="H17" s="694" t="s">
        <v>577</v>
      </c>
      <c r="I17" s="693" t="s">
        <v>971</v>
      </c>
      <c r="J17" s="695" t="s">
        <v>578</v>
      </c>
      <c r="K17" s="696"/>
    </row>
    <row r="18" spans="1:11" ht="18.75" customHeight="1">
      <c r="A18" s="1124"/>
      <c r="B18" s="1125"/>
      <c r="C18" s="692">
        <v>15</v>
      </c>
      <c r="D18" s="693" t="s">
        <v>435</v>
      </c>
      <c r="E18" s="693">
        <v>353</v>
      </c>
      <c r="F18" s="694" t="s">
        <v>537</v>
      </c>
      <c r="G18" s="694" t="s">
        <v>538</v>
      </c>
      <c r="H18" s="694" t="s">
        <v>579</v>
      </c>
      <c r="I18" s="693" t="s">
        <v>580</v>
      </c>
      <c r="J18" s="695" t="s">
        <v>581</v>
      </c>
      <c r="K18" s="696"/>
    </row>
    <row r="19" spans="1:11" ht="18.75" customHeight="1">
      <c r="A19" s="1124"/>
      <c r="B19" s="1125"/>
      <c r="C19" s="692">
        <v>16</v>
      </c>
      <c r="D19" s="693" t="s">
        <v>436</v>
      </c>
      <c r="E19" s="693">
        <v>333</v>
      </c>
      <c r="F19" s="694" t="s">
        <v>537</v>
      </c>
      <c r="G19" s="694" t="s">
        <v>538</v>
      </c>
      <c r="H19" s="694" t="s">
        <v>582</v>
      </c>
      <c r="I19" s="693" t="s">
        <v>583</v>
      </c>
      <c r="J19" s="695" t="s">
        <v>584</v>
      </c>
      <c r="K19" s="696"/>
    </row>
    <row r="20" spans="1:11" ht="18.75" customHeight="1">
      <c r="A20" s="1124"/>
      <c r="B20" s="1125"/>
      <c r="C20" s="692">
        <v>17</v>
      </c>
      <c r="D20" s="693" t="s">
        <v>336</v>
      </c>
      <c r="E20" s="693">
        <v>440</v>
      </c>
      <c r="F20" s="694" t="s">
        <v>537</v>
      </c>
      <c r="G20" s="694" t="s">
        <v>538</v>
      </c>
      <c r="H20" s="694" t="s">
        <v>585</v>
      </c>
      <c r="I20" s="693" t="s">
        <v>586</v>
      </c>
      <c r="J20" s="695" t="s">
        <v>587</v>
      </c>
      <c r="K20" s="696"/>
    </row>
    <row r="21" spans="1:11" ht="18.75" customHeight="1">
      <c r="A21" s="1124"/>
      <c r="B21" s="1125"/>
      <c r="C21" s="692">
        <v>18</v>
      </c>
      <c r="D21" s="693" t="s">
        <v>337</v>
      </c>
      <c r="E21" s="693">
        <v>411</v>
      </c>
      <c r="F21" s="694" t="s">
        <v>537</v>
      </c>
      <c r="G21" s="694" t="s">
        <v>538</v>
      </c>
      <c r="H21" s="694" t="s">
        <v>588</v>
      </c>
      <c r="I21" s="693" t="s">
        <v>589</v>
      </c>
      <c r="J21" s="695" t="s">
        <v>590</v>
      </c>
      <c r="K21" s="696"/>
    </row>
    <row r="22" spans="1:11" ht="18.75" customHeight="1">
      <c r="A22" s="1124"/>
      <c r="B22" s="1125"/>
      <c r="C22" s="692">
        <v>19</v>
      </c>
      <c r="D22" s="693" t="s">
        <v>338</v>
      </c>
      <c r="E22" s="693">
        <v>350</v>
      </c>
      <c r="F22" s="694" t="s">
        <v>537</v>
      </c>
      <c r="G22" s="694" t="s">
        <v>538</v>
      </c>
      <c r="H22" s="694" t="s">
        <v>591</v>
      </c>
      <c r="I22" s="693" t="s">
        <v>592</v>
      </c>
      <c r="J22" s="695" t="s">
        <v>593</v>
      </c>
      <c r="K22" s="696"/>
    </row>
    <row r="23" spans="1:11" ht="18.75" customHeight="1">
      <c r="A23" s="1124"/>
      <c r="B23" s="1125"/>
      <c r="C23" s="692">
        <v>20</v>
      </c>
      <c r="D23" s="693" t="s">
        <v>339</v>
      </c>
      <c r="E23" s="693">
        <v>349</v>
      </c>
      <c r="F23" s="694" t="s">
        <v>537</v>
      </c>
      <c r="G23" s="694" t="s">
        <v>538</v>
      </c>
      <c r="H23" s="694" t="s">
        <v>594</v>
      </c>
      <c r="I23" s="693" t="s">
        <v>595</v>
      </c>
      <c r="J23" s="695" t="s">
        <v>596</v>
      </c>
      <c r="K23" s="696"/>
    </row>
    <row r="24" spans="1:11" ht="18.75" customHeight="1">
      <c r="A24" s="1124"/>
      <c r="B24" s="1125"/>
      <c r="C24" s="692">
        <v>21</v>
      </c>
      <c r="D24" s="693" t="s">
        <v>12</v>
      </c>
      <c r="E24" s="693">
        <v>439</v>
      </c>
      <c r="F24" s="694" t="s">
        <v>537</v>
      </c>
      <c r="G24" s="694" t="s">
        <v>538</v>
      </c>
      <c r="H24" s="694" t="s">
        <v>597</v>
      </c>
      <c r="I24" s="693" t="s">
        <v>598</v>
      </c>
      <c r="J24" s="695" t="s">
        <v>599</v>
      </c>
      <c r="K24" s="696"/>
    </row>
    <row r="25" spans="1:11" ht="18.75" customHeight="1">
      <c r="A25" s="1124"/>
      <c r="B25" s="1125"/>
      <c r="C25" s="692">
        <v>22</v>
      </c>
      <c r="D25" s="693" t="s">
        <v>13</v>
      </c>
      <c r="E25" s="693">
        <v>432</v>
      </c>
      <c r="F25" s="694" t="s">
        <v>537</v>
      </c>
      <c r="G25" s="694" t="s">
        <v>538</v>
      </c>
      <c r="H25" s="694" t="s">
        <v>600</v>
      </c>
      <c r="I25" s="693" t="s">
        <v>601</v>
      </c>
      <c r="J25" s="695" t="s">
        <v>602</v>
      </c>
      <c r="K25" s="696"/>
    </row>
    <row r="26" spans="1:11" ht="18.75" customHeight="1">
      <c r="A26" s="1124"/>
      <c r="B26" s="1125"/>
      <c r="C26" s="692">
        <v>23</v>
      </c>
      <c r="D26" s="693" t="s">
        <v>14</v>
      </c>
      <c r="E26" s="693">
        <v>353</v>
      </c>
      <c r="F26" s="694" t="s">
        <v>537</v>
      </c>
      <c r="G26" s="694" t="s">
        <v>538</v>
      </c>
      <c r="H26" s="694" t="s">
        <v>603</v>
      </c>
      <c r="I26" s="693" t="s">
        <v>604</v>
      </c>
      <c r="J26" s="695" t="s">
        <v>605</v>
      </c>
      <c r="K26" s="696"/>
    </row>
    <row r="27" spans="1:11" ht="18.75" customHeight="1">
      <c r="A27" s="1124"/>
      <c r="B27" s="1125"/>
      <c r="C27" s="692">
        <v>24</v>
      </c>
      <c r="D27" s="693" t="s">
        <v>15</v>
      </c>
      <c r="E27" s="693">
        <v>338</v>
      </c>
      <c r="F27" s="694" t="s">
        <v>537</v>
      </c>
      <c r="G27" s="694" t="s">
        <v>538</v>
      </c>
      <c r="H27" s="694" t="s">
        <v>504</v>
      </c>
      <c r="I27" s="693" t="s">
        <v>606</v>
      </c>
      <c r="J27" s="695" t="s">
        <v>607</v>
      </c>
      <c r="K27" s="696"/>
    </row>
    <row r="28" spans="1:11" ht="18.75" customHeight="1">
      <c r="A28" s="1124"/>
      <c r="B28" s="1125"/>
      <c r="C28" s="692">
        <v>25</v>
      </c>
      <c r="D28" s="693" t="s">
        <v>16</v>
      </c>
      <c r="E28" s="693">
        <v>432</v>
      </c>
      <c r="F28" s="694" t="s">
        <v>537</v>
      </c>
      <c r="G28" s="694" t="s">
        <v>538</v>
      </c>
      <c r="H28" s="694" t="s">
        <v>608</v>
      </c>
      <c r="I28" s="693" t="s">
        <v>609</v>
      </c>
      <c r="J28" s="695" t="s">
        <v>610</v>
      </c>
      <c r="K28" s="696"/>
    </row>
    <row r="29" spans="1:11" ht="18.75" customHeight="1">
      <c r="A29" s="1124"/>
      <c r="B29" s="1125"/>
      <c r="C29" s="692">
        <v>26</v>
      </c>
      <c r="D29" s="693" t="s">
        <v>17</v>
      </c>
      <c r="E29" s="693">
        <v>507</v>
      </c>
      <c r="F29" s="694" t="s">
        <v>537</v>
      </c>
      <c r="G29" s="694" t="s">
        <v>538</v>
      </c>
      <c r="H29" s="694" t="s">
        <v>611</v>
      </c>
      <c r="I29" s="693" t="s">
        <v>612</v>
      </c>
      <c r="J29" s="695" t="s">
        <v>613</v>
      </c>
      <c r="K29" s="696"/>
    </row>
    <row r="30" spans="1:11" ht="18.75" customHeight="1">
      <c r="A30" s="1124"/>
      <c r="B30" s="1125"/>
      <c r="C30" s="692">
        <v>27</v>
      </c>
      <c r="D30" s="693" t="s">
        <v>975</v>
      </c>
      <c r="E30" s="693">
        <v>507</v>
      </c>
      <c r="F30" s="694" t="s">
        <v>537</v>
      </c>
      <c r="G30" s="694" t="s">
        <v>538</v>
      </c>
      <c r="H30" s="694" t="s">
        <v>1228</v>
      </c>
      <c r="I30" s="693" t="s">
        <v>997</v>
      </c>
      <c r="J30" s="695" t="s">
        <v>614</v>
      </c>
      <c r="K30" s="696"/>
    </row>
    <row r="31" spans="1:11" ht="18.75" customHeight="1">
      <c r="A31" s="1124"/>
      <c r="B31" s="1125"/>
      <c r="C31" s="692">
        <v>28</v>
      </c>
      <c r="D31" s="693" t="s">
        <v>18</v>
      </c>
      <c r="E31" s="693">
        <v>513</v>
      </c>
      <c r="F31" s="694" t="s">
        <v>537</v>
      </c>
      <c r="G31" s="694" t="s">
        <v>538</v>
      </c>
      <c r="H31" s="694" t="s">
        <v>615</v>
      </c>
      <c r="I31" s="693" t="s">
        <v>939</v>
      </c>
      <c r="J31" s="695" t="s">
        <v>616</v>
      </c>
      <c r="K31" s="696"/>
    </row>
    <row r="32" spans="1:11" ht="18.75" customHeight="1">
      <c r="A32" s="1124"/>
      <c r="B32" s="1125"/>
      <c r="C32" s="692">
        <v>29</v>
      </c>
      <c r="D32" s="693" t="s">
        <v>19</v>
      </c>
      <c r="E32" s="693">
        <v>432</v>
      </c>
      <c r="F32" s="694" t="s">
        <v>537</v>
      </c>
      <c r="G32" s="694" t="s">
        <v>538</v>
      </c>
      <c r="H32" s="694" t="s">
        <v>617</v>
      </c>
      <c r="I32" s="693" t="s">
        <v>618</v>
      </c>
      <c r="J32" s="695" t="s">
        <v>619</v>
      </c>
      <c r="K32" s="696"/>
    </row>
    <row r="33" spans="1:11" ht="18.75" customHeight="1">
      <c r="A33" s="1124"/>
      <c r="B33" s="1125"/>
      <c r="C33" s="692">
        <v>30</v>
      </c>
      <c r="D33" s="693" t="s">
        <v>20</v>
      </c>
      <c r="E33" s="693">
        <v>512</v>
      </c>
      <c r="F33" s="694" t="s">
        <v>537</v>
      </c>
      <c r="G33" s="694" t="s">
        <v>538</v>
      </c>
      <c r="H33" s="694" t="s">
        <v>620</v>
      </c>
      <c r="I33" s="693" t="s">
        <v>621</v>
      </c>
      <c r="J33" s="695" t="s">
        <v>622</v>
      </c>
      <c r="K33" s="696"/>
    </row>
    <row r="34" spans="1:11" ht="18.75" customHeight="1">
      <c r="A34" s="1124"/>
      <c r="B34" s="1125"/>
      <c r="C34" s="692">
        <v>31</v>
      </c>
      <c r="D34" s="693" t="s">
        <v>21</v>
      </c>
      <c r="E34" s="693">
        <v>353</v>
      </c>
      <c r="F34" s="694" t="s">
        <v>537</v>
      </c>
      <c r="G34" s="694" t="s">
        <v>538</v>
      </c>
      <c r="H34" s="694" t="s">
        <v>623</v>
      </c>
      <c r="I34" s="693" t="s">
        <v>624</v>
      </c>
      <c r="J34" s="695" t="s">
        <v>625</v>
      </c>
      <c r="K34" s="696"/>
    </row>
    <row r="35" spans="1:11" ht="18.75" customHeight="1">
      <c r="A35" s="1124"/>
      <c r="B35" s="1125"/>
      <c r="C35" s="692">
        <v>32</v>
      </c>
      <c r="D35" s="693" t="s">
        <v>22</v>
      </c>
      <c r="E35" s="693">
        <v>436</v>
      </c>
      <c r="F35" s="694" t="s">
        <v>537</v>
      </c>
      <c r="G35" s="694" t="s">
        <v>538</v>
      </c>
      <c r="H35" s="694" t="s">
        <v>626</v>
      </c>
      <c r="I35" s="693" t="s">
        <v>627</v>
      </c>
      <c r="J35" s="695" t="s">
        <v>628</v>
      </c>
      <c r="K35" s="696"/>
    </row>
    <row r="36" spans="1:11" ht="18.75" customHeight="1">
      <c r="A36" s="1124"/>
      <c r="B36" s="1125"/>
      <c r="C36" s="692">
        <v>33</v>
      </c>
      <c r="D36" s="693" t="s">
        <v>23</v>
      </c>
      <c r="E36" s="693">
        <v>488</v>
      </c>
      <c r="F36" s="694" t="s">
        <v>537</v>
      </c>
      <c r="G36" s="694" t="s">
        <v>538</v>
      </c>
      <c r="H36" s="694" t="s">
        <v>629</v>
      </c>
      <c r="I36" s="693" t="s">
        <v>630</v>
      </c>
      <c r="J36" s="695" t="s">
        <v>631</v>
      </c>
      <c r="K36" s="696"/>
    </row>
    <row r="37" spans="1:11" ht="18.75" customHeight="1">
      <c r="A37" s="1124"/>
      <c r="B37" s="1125"/>
      <c r="C37" s="692">
        <v>34</v>
      </c>
      <c r="D37" s="693" t="s">
        <v>171</v>
      </c>
      <c r="E37" s="693">
        <v>481</v>
      </c>
      <c r="F37" s="694" t="s">
        <v>537</v>
      </c>
      <c r="G37" s="694" t="s">
        <v>538</v>
      </c>
      <c r="H37" s="694" t="s">
        <v>632</v>
      </c>
      <c r="I37" s="693" t="s">
        <v>633</v>
      </c>
      <c r="J37" s="695" t="s">
        <v>634</v>
      </c>
      <c r="K37" s="696"/>
    </row>
    <row r="38" spans="1:11" ht="18.75" customHeight="1">
      <c r="A38" s="1124"/>
      <c r="B38" s="1125"/>
      <c r="C38" s="692">
        <v>35</v>
      </c>
      <c r="D38" s="693" t="s">
        <v>172</v>
      </c>
      <c r="E38" s="693">
        <v>353</v>
      </c>
      <c r="F38" s="694" t="s">
        <v>537</v>
      </c>
      <c r="G38" s="694" t="s">
        <v>538</v>
      </c>
      <c r="H38" s="694" t="s">
        <v>635</v>
      </c>
      <c r="I38" s="693" t="s">
        <v>636</v>
      </c>
      <c r="J38" s="695" t="s">
        <v>637</v>
      </c>
      <c r="K38" s="696"/>
    </row>
    <row r="39" spans="1:11" ht="18.75" customHeight="1">
      <c r="A39" s="1124"/>
      <c r="B39" s="1125"/>
      <c r="C39" s="692">
        <v>36</v>
      </c>
      <c r="D39" s="693" t="s">
        <v>173</v>
      </c>
      <c r="E39" s="693">
        <v>449</v>
      </c>
      <c r="F39" s="694" t="s">
        <v>537</v>
      </c>
      <c r="G39" s="694" t="s">
        <v>538</v>
      </c>
      <c r="H39" s="694" t="s">
        <v>638</v>
      </c>
      <c r="I39" s="693" t="s">
        <v>639</v>
      </c>
      <c r="J39" s="695" t="s">
        <v>640</v>
      </c>
      <c r="K39" s="696"/>
    </row>
    <row r="40" spans="1:11" ht="18.75" customHeight="1">
      <c r="A40" s="1124"/>
      <c r="B40" s="1125"/>
      <c r="C40" s="692">
        <v>37</v>
      </c>
      <c r="D40" s="693" t="s">
        <v>174</v>
      </c>
      <c r="E40" s="693">
        <v>854</v>
      </c>
      <c r="F40" s="694" t="s">
        <v>537</v>
      </c>
      <c r="G40" s="694" t="s">
        <v>538</v>
      </c>
      <c r="H40" s="694" t="s">
        <v>502</v>
      </c>
      <c r="I40" s="693" t="s">
        <v>641</v>
      </c>
      <c r="J40" s="695" t="s">
        <v>642</v>
      </c>
      <c r="K40" s="696"/>
    </row>
    <row r="41" spans="1:11" ht="18.75" customHeight="1">
      <c r="A41" s="1124"/>
      <c r="B41" s="1125"/>
      <c r="C41" s="692">
        <v>38</v>
      </c>
      <c r="D41" s="693" t="s">
        <v>175</v>
      </c>
      <c r="E41" s="693">
        <v>347</v>
      </c>
      <c r="F41" s="694" t="s">
        <v>537</v>
      </c>
      <c r="G41" s="694" t="s">
        <v>538</v>
      </c>
      <c r="H41" s="694" t="s">
        <v>643</v>
      </c>
      <c r="I41" s="693" t="s">
        <v>644</v>
      </c>
      <c r="J41" s="695" t="s">
        <v>645</v>
      </c>
      <c r="K41" s="696"/>
    </row>
    <row r="42" spans="1:11" ht="18.75" customHeight="1">
      <c r="A42" s="1124"/>
      <c r="B42" s="1125"/>
      <c r="C42" s="692">
        <v>39</v>
      </c>
      <c r="D42" s="693" t="s">
        <v>176</v>
      </c>
      <c r="E42" s="693">
        <v>353</v>
      </c>
      <c r="F42" s="694" t="s">
        <v>537</v>
      </c>
      <c r="G42" s="694" t="s">
        <v>538</v>
      </c>
      <c r="H42" s="694" t="s">
        <v>646</v>
      </c>
      <c r="I42" s="693" t="s">
        <v>647</v>
      </c>
      <c r="J42" s="695" t="s">
        <v>648</v>
      </c>
      <c r="K42" s="696"/>
    </row>
    <row r="43" spans="1:11" ht="18.75" customHeight="1">
      <c r="A43" s="1124"/>
      <c r="B43" s="1125"/>
      <c r="C43" s="692">
        <v>40</v>
      </c>
      <c r="D43" s="693" t="s">
        <v>177</v>
      </c>
      <c r="E43" s="693">
        <v>353</v>
      </c>
      <c r="F43" s="694" t="s">
        <v>537</v>
      </c>
      <c r="G43" s="694" t="s">
        <v>538</v>
      </c>
      <c r="H43" s="694" t="s">
        <v>649</v>
      </c>
      <c r="I43" s="693" t="s">
        <v>650</v>
      </c>
      <c r="J43" s="695" t="s">
        <v>651</v>
      </c>
      <c r="K43" s="696"/>
    </row>
    <row r="44" spans="1:11" ht="18.75" customHeight="1">
      <c r="A44" s="1124"/>
      <c r="B44" s="1125"/>
      <c r="C44" s="692">
        <v>41</v>
      </c>
      <c r="D44" s="693" t="s">
        <v>178</v>
      </c>
      <c r="E44" s="693">
        <v>346</v>
      </c>
      <c r="F44" s="694" t="s">
        <v>537</v>
      </c>
      <c r="G44" s="694" t="s">
        <v>538</v>
      </c>
      <c r="H44" s="694" t="s">
        <v>652</v>
      </c>
      <c r="I44" s="693" t="s">
        <v>653</v>
      </c>
      <c r="J44" s="695" t="s">
        <v>654</v>
      </c>
      <c r="K44" s="696"/>
    </row>
    <row r="45" spans="1:11" ht="18.75" customHeight="1">
      <c r="A45" s="1124"/>
      <c r="B45" s="1125"/>
      <c r="C45" s="692">
        <v>42</v>
      </c>
      <c r="D45" s="693" t="s">
        <v>134</v>
      </c>
      <c r="E45" s="693">
        <v>347</v>
      </c>
      <c r="F45" s="694" t="s">
        <v>537</v>
      </c>
      <c r="G45" s="694" t="s">
        <v>538</v>
      </c>
      <c r="H45" s="694" t="s">
        <v>655</v>
      </c>
      <c r="I45" s="693" t="s">
        <v>656</v>
      </c>
      <c r="J45" s="695" t="s">
        <v>657</v>
      </c>
      <c r="K45" s="696"/>
    </row>
    <row r="46" spans="1:11" ht="18.75" customHeight="1">
      <c r="A46" s="1124"/>
      <c r="B46" s="1125"/>
      <c r="C46" s="692">
        <v>43</v>
      </c>
      <c r="D46" s="693" t="s">
        <v>135</v>
      </c>
      <c r="E46" s="693">
        <v>347</v>
      </c>
      <c r="F46" s="694" t="s">
        <v>537</v>
      </c>
      <c r="G46" s="694" t="s">
        <v>538</v>
      </c>
      <c r="H46" s="694" t="s">
        <v>658</v>
      </c>
      <c r="I46" s="693" t="s">
        <v>659</v>
      </c>
      <c r="J46" s="695" t="s">
        <v>660</v>
      </c>
      <c r="K46" s="696"/>
    </row>
    <row r="47" spans="1:17" ht="18.75" customHeight="1">
      <c r="A47" s="1124"/>
      <c r="B47" s="1125"/>
      <c r="C47" s="692">
        <v>44</v>
      </c>
      <c r="D47" s="693" t="s">
        <v>136</v>
      </c>
      <c r="E47" s="693">
        <v>349</v>
      </c>
      <c r="F47" s="694" t="s">
        <v>537</v>
      </c>
      <c r="G47" s="694" t="s">
        <v>538</v>
      </c>
      <c r="H47" s="694" t="s">
        <v>661</v>
      </c>
      <c r="I47" s="693" t="s">
        <v>662</v>
      </c>
      <c r="J47" s="695" t="s">
        <v>663</v>
      </c>
      <c r="K47" s="696"/>
      <c r="M47" s="180"/>
      <c r="N47" s="180"/>
      <c r="O47" s="180"/>
      <c r="P47" s="180"/>
      <c r="Q47" s="180"/>
    </row>
    <row r="48" spans="1:33" ht="18" customHeight="1" thickBot="1">
      <c r="A48" s="1126"/>
      <c r="B48" s="1127"/>
      <c r="C48" s="697">
        <v>45</v>
      </c>
      <c r="D48" s="698" t="s">
        <v>138</v>
      </c>
      <c r="E48" s="698">
        <v>379</v>
      </c>
      <c r="F48" s="699" t="s">
        <v>537</v>
      </c>
      <c r="G48" s="699" t="s">
        <v>538</v>
      </c>
      <c r="H48" s="699" t="s">
        <v>664</v>
      </c>
      <c r="I48" s="698" t="s">
        <v>665</v>
      </c>
      <c r="J48" s="700" t="s">
        <v>666</v>
      </c>
      <c r="K48" s="701"/>
      <c r="T48" s="1121"/>
      <c r="U48" s="1121"/>
      <c r="V48" s="1121"/>
      <c r="W48" s="1121"/>
      <c r="X48" s="1121"/>
      <c r="Y48" s="1121"/>
      <c r="Z48" s="1121"/>
      <c r="AA48" s="1121"/>
      <c r="AB48" s="1121"/>
      <c r="AC48" s="1121"/>
      <c r="AD48" s="1121"/>
      <c r="AE48" s="1121"/>
      <c r="AF48" s="1121"/>
      <c r="AG48" s="1121"/>
    </row>
    <row r="49" spans="1:11" ht="18.75" customHeight="1">
      <c r="A49" s="1122" t="s">
        <v>1019</v>
      </c>
      <c r="B49" s="1123"/>
      <c r="C49" s="702">
        <v>46</v>
      </c>
      <c r="D49" s="703" t="s">
        <v>139</v>
      </c>
      <c r="E49" s="703">
        <v>349</v>
      </c>
      <c r="F49" s="704" t="s">
        <v>537</v>
      </c>
      <c r="G49" s="704" t="s">
        <v>538</v>
      </c>
      <c r="H49" s="704" t="s">
        <v>667</v>
      </c>
      <c r="I49" s="703" t="s">
        <v>668</v>
      </c>
      <c r="J49" s="705" t="s">
        <v>669</v>
      </c>
      <c r="K49" s="706"/>
    </row>
    <row r="50" spans="1:11" ht="18.75" customHeight="1">
      <c r="A50" s="1124"/>
      <c r="B50" s="1125"/>
      <c r="C50" s="692">
        <v>47</v>
      </c>
      <c r="D50" s="693" t="s">
        <v>140</v>
      </c>
      <c r="E50" s="693">
        <v>353</v>
      </c>
      <c r="F50" s="694" t="s">
        <v>537</v>
      </c>
      <c r="G50" s="694" t="s">
        <v>538</v>
      </c>
      <c r="H50" s="694" t="s">
        <v>670</v>
      </c>
      <c r="I50" s="693" t="s">
        <v>671</v>
      </c>
      <c r="J50" s="695" t="s">
        <v>672</v>
      </c>
      <c r="K50" s="696"/>
    </row>
    <row r="51" spans="1:11" ht="18.75" customHeight="1">
      <c r="A51" s="1124"/>
      <c r="B51" s="1125"/>
      <c r="C51" s="692">
        <v>48</v>
      </c>
      <c r="D51" s="693" t="s">
        <v>141</v>
      </c>
      <c r="E51" s="693">
        <v>353</v>
      </c>
      <c r="F51" s="694" t="s">
        <v>537</v>
      </c>
      <c r="G51" s="694" t="s">
        <v>538</v>
      </c>
      <c r="H51" s="694" t="s">
        <v>673</v>
      </c>
      <c r="I51" s="693" t="s">
        <v>674</v>
      </c>
      <c r="J51" s="695" t="s">
        <v>675</v>
      </c>
      <c r="K51" s="696"/>
    </row>
    <row r="52" spans="1:11" ht="18.75" customHeight="1">
      <c r="A52" s="1124"/>
      <c r="B52" s="1125"/>
      <c r="C52" s="692">
        <v>49</v>
      </c>
      <c r="D52" s="693" t="s">
        <v>142</v>
      </c>
      <c r="E52" s="693">
        <v>353</v>
      </c>
      <c r="F52" s="694" t="s">
        <v>537</v>
      </c>
      <c r="G52" s="694" t="s">
        <v>538</v>
      </c>
      <c r="H52" s="694" t="s">
        <v>676</v>
      </c>
      <c r="I52" s="693" t="s">
        <v>677</v>
      </c>
      <c r="J52" s="695" t="s">
        <v>678</v>
      </c>
      <c r="K52" s="696"/>
    </row>
    <row r="53" spans="1:11" ht="18.75" customHeight="1">
      <c r="A53" s="1124"/>
      <c r="B53" s="1125"/>
      <c r="C53" s="692">
        <v>50</v>
      </c>
      <c r="D53" s="693" t="s">
        <v>143</v>
      </c>
      <c r="E53" s="693" t="s">
        <v>1782</v>
      </c>
      <c r="F53" s="694" t="s">
        <v>679</v>
      </c>
      <c r="G53" s="694" t="s">
        <v>538</v>
      </c>
      <c r="H53" s="694" t="s">
        <v>680</v>
      </c>
      <c r="I53" s="693" t="s">
        <v>681</v>
      </c>
      <c r="J53" s="695" t="s">
        <v>682</v>
      </c>
      <c r="K53" s="696"/>
    </row>
    <row r="54" spans="1:11" ht="16.5" customHeight="1">
      <c r="A54" s="1128"/>
      <c r="B54" s="1129"/>
      <c r="C54" s="692">
        <v>51</v>
      </c>
      <c r="D54" s="693" t="s">
        <v>455</v>
      </c>
      <c r="E54" s="693">
        <v>2406</v>
      </c>
      <c r="F54" s="694" t="s">
        <v>537</v>
      </c>
      <c r="G54" s="694" t="s">
        <v>538</v>
      </c>
      <c r="H54" s="694" t="s">
        <v>508</v>
      </c>
      <c r="I54" s="693" t="s">
        <v>941</v>
      </c>
      <c r="J54" s="695" t="s">
        <v>683</v>
      </c>
      <c r="K54" s="696"/>
    </row>
    <row r="55" spans="1:11" ht="15.75" customHeight="1">
      <c r="A55" s="1130" t="s">
        <v>239</v>
      </c>
      <c r="B55" s="1131"/>
      <c r="C55" s="692">
        <v>52</v>
      </c>
      <c r="D55" s="693" t="s">
        <v>7</v>
      </c>
      <c r="E55" s="693">
        <v>902</v>
      </c>
      <c r="F55" s="694" t="s">
        <v>537</v>
      </c>
      <c r="G55" s="694" t="s">
        <v>750</v>
      </c>
      <c r="H55" s="694" t="s">
        <v>964</v>
      </c>
      <c r="I55" s="693" t="s">
        <v>751</v>
      </c>
      <c r="J55" s="694" t="s">
        <v>965</v>
      </c>
      <c r="K55" s="696"/>
    </row>
    <row r="56" spans="1:11" ht="15.75" customHeight="1">
      <c r="A56" s="1130"/>
      <c r="B56" s="1131"/>
      <c r="C56" s="692">
        <v>53</v>
      </c>
      <c r="D56" s="693" t="s">
        <v>6</v>
      </c>
      <c r="E56" s="693">
        <v>729</v>
      </c>
      <c r="F56" s="694" t="s">
        <v>537</v>
      </c>
      <c r="G56" s="694" t="s">
        <v>750</v>
      </c>
      <c r="H56" s="694" t="s">
        <v>966</v>
      </c>
      <c r="I56" s="693" t="s">
        <v>752</v>
      </c>
      <c r="J56" s="694" t="s">
        <v>967</v>
      </c>
      <c r="K56" s="696"/>
    </row>
    <row r="57" spans="1:11" ht="15.75" customHeight="1">
      <c r="A57" s="1130"/>
      <c r="B57" s="1131"/>
      <c r="C57" s="692">
        <v>54</v>
      </c>
      <c r="D57" s="693" t="s">
        <v>5</v>
      </c>
      <c r="E57" s="693">
        <v>1092</v>
      </c>
      <c r="F57" s="694" t="s">
        <v>537</v>
      </c>
      <c r="G57" s="694" t="s">
        <v>750</v>
      </c>
      <c r="H57" s="694" t="s">
        <v>528</v>
      </c>
      <c r="I57" s="693" t="s">
        <v>753</v>
      </c>
      <c r="J57" s="694" t="s">
        <v>968</v>
      </c>
      <c r="K57" s="696"/>
    </row>
    <row r="58" spans="1:11" ht="15.75" customHeight="1">
      <c r="A58" s="1130"/>
      <c r="B58" s="1131"/>
      <c r="C58" s="692">
        <v>55</v>
      </c>
      <c r="D58" s="693" t="s">
        <v>4</v>
      </c>
      <c r="E58" s="693">
        <v>1565</v>
      </c>
      <c r="F58" s="694" t="s">
        <v>537</v>
      </c>
      <c r="G58" s="694" t="s">
        <v>750</v>
      </c>
      <c r="H58" s="694" t="s">
        <v>969</v>
      </c>
      <c r="I58" s="693" t="s">
        <v>754</v>
      </c>
      <c r="J58" s="694" t="s">
        <v>970</v>
      </c>
      <c r="K58" s="696"/>
    </row>
    <row r="59" spans="1:11" ht="15.75" customHeight="1">
      <c r="A59" s="1132" t="s">
        <v>240</v>
      </c>
      <c r="B59" s="1133"/>
      <c r="C59" s="692">
        <v>56</v>
      </c>
      <c r="D59" s="703" t="s">
        <v>145</v>
      </c>
      <c r="E59" s="709" t="s">
        <v>1734</v>
      </c>
      <c r="F59" s="704" t="s">
        <v>771</v>
      </c>
      <c r="G59" s="704" t="s">
        <v>538</v>
      </c>
      <c r="H59" s="704" t="s">
        <v>1735</v>
      </c>
      <c r="I59" s="703" t="s">
        <v>899</v>
      </c>
      <c r="J59" s="705" t="s">
        <v>1736</v>
      </c>
      <c r="K59" s="706" t="s">
        <v>316</v>
      </c>
    </row>
    <row r="60" spans="1:11" ht="15.75" customHeight="1">
      <c r="A60" s="1124"/>
      <c r="B60" s="1125"/>
      <c r="C60" s="692">
        <v>57</v>
      </c>
      <c r="D60" s="693" t="s">
        <v>146</v>
      </c>
      <c r="E60" s="710">
        <v>251</v>
      </c>
      <c r="F60" s="694" t="s">
        <v>771</v>
      </c>
      <c r="G60" s="694" t="s">
        <v>538</v>
      </c>
      <c r="H60" s="694" t="s">
        <v>465</v>
      </c>
      <c r="I60" s="693" t="s">
        <v>900</v>
      </c>
      <c r="J60" s="695" t="s">
        <v>1737</v>
      </c>
      <c r="K60" s="696"/>
    </row>
    <row r="61" spans="1:11" ht="15.75" customHeight="1">
      <c r="A61" s="1124"/>
      <c r="B61" s="1125"/>
      <c r="C61" s="692">
        <v>58</v>
      </c>
      <c r="D61" s="693" t="s">
        <v>147</v>
      </c>
      <c r="E61" s="710">
        <v>296</v>
      </c>
      <c r="F61" s="694" t="s">
        <v>771</v>
      </c>
      <c r="G61" s="694" t="s">
        <v>538</v>
      </c>
      <c r="H61" s="694" t="s">
        <v>1738</v>
      </c>
      <c r="I61" s="693" t="s">
        <v>901</v>
      </c>
      <c r="J61" s="695" t="s">
        <v>1739</v>
      </c>
      <c r="K61" s="696"/>
    </row>
    <row r="62" spans="1:11" ht="15.75" customHeight="1">
      <c r="A62" s="1124"/>
      <c r="B62" s="1125"/>
      <c r="C62" s="692">
        <v>59</v>
      </c>
      <c r="D62" s="711" t="s">
        <v>402</v>
      </c>
      <c r="E62" s="712" t="s">
        <v>1740</v>
      </c>
      <c r="F62" s="694" t="s">
        <v>771</v>
      </c>
      <c r="G62" s="694" t="s">
        <v>538</v>
      </c>
      <c r="H62" s="694" t="s">
        <v>472</v>
      </c>
      <c r="I62" s="693" t="s">
        <v>902</v>
      </c>
      <c r="J62" s="695" t="s">
        <v>1741</v>
      </c>
      <c r="K62" s="696"/>
    </row>
    <row r="63" spans="1:11" ht="15.75" customHeight="1">
      <c r="A63" s="1124"/>
      <c r="B63" s="1125"/>
      <c r="C63" s="692">
        <v>60</v>
      </c>
      <c r="D63" s="711" t="s">
        <v>287</v>
      </c>
      <c r="E63" s="712" t="s">
        <v>1742</v>
      </c>
      <c r="F63" s="694" t="s">
        <v>771</v>
      </c>
      <c r="G63" s="694" t="s">
        <v>538</v>
      </c>
      <c r="H63" s="765" t="s">
        <v>948</v>
      </c>
      <c r="I63" s="681" t="s">
        <v>1196</v>
      </c>
      <c r="J63" s="753" t="s">
        <v>903</v>
      </c>
      <c r="K63" s="696"/>
    </row>
    <row r="64" spans="1:11" ht="15.75" customHeight="1">
      <c r="A64" s="1124"/>
      <c r="B64" s="1125"/>
      <c r="C64" s="692">
        <v>61</v>
      </c>
      <c r="D64" s="711" t="s">
        <v>288</v>
      </c>
      <c r="E64" s="712" t="s">
        <v>1743</v>
      </c>
      <c r="F64" s="694" t="s">
        <v>771</v>
      </c>
      <c r="G64" s="694" t="s">
        <v>538</v>
      </c>
      <c r="H64" s="765" t="s">
        <v>904</v>
      </c>
      <c r="I64" s="681" t="s">
        <v>1744</v>
      </c>
      <c r="J64" s="753" t="s">
        <v>905</v>
      </c>
      <c r="K64" s="696"/>
    </row>
    <row r="65" spans="1:11" ht="15.75" customHeight="1">
      <c r="A65" s="1124"/>
      <c r="B65" s="1125"/>
      <c r="C65" s="692">
        <v>62</v>
      </c>
      <c r="D65" s="711" t="s">
        <v>289</v>
      </c>
      <c r="E65" s="712" t="s">
        <v>1745</v>
      </c>
      <c r="F65" s="694" t="s">
        <v>771</v>
      </c>
      <c r="G65" s="694" t="s">
        <v>538</v>
      </c>
      <c r="H65" s="765" t="s">
        <v>906</v>
      </c>
      <c r="I65" s="681" t="s">
        <v>1197</v>
      </c>
      <c r="J65" s="753" t="s">
        <v>1746</v>
      </c>
      <c r="K65" s="696" t="s">
        <v>907</v>
      </c>
    </row>
    <row r="66" spans="1:11" ht="15.75" customHeight="1">
      <c r="A66" s="1124"/>
      <c r="B66" s="1125"/>
      <c r="C66" s="692">
        <v>63</v>
      </c>
      <c r="D66" s="711" t="s">
        <v>290</v>
      </c>
      <c r="E66" s="712">
        <v>3179</v>
      </c>
      <c r="F66" s="694" t="s">
        <v>771</v>
      </c>
      <c r="G66" s="694" t="s">
        <v>538</v>
      </c>
      <c r="H66" s="765" t="s">
        <v>908</v>
      </c>
      <c r="I66" s="682" t="s">
        <v>1747</v>
      </c>
      <c r="J66" s="753" t="s">
        <v>909</v>
      </c>
      <c r="K66" s="696" t="s">
        <v>1720</v>
      </c>
    </row>
    <row r="67" spans="1:11" ht="15.75" customHeight="1">
      <c r="A67" s="1124"/>
      <c r="B67" s="1125"/>
      <c r="C67" s="692">
        <v>64</v>
      </c>
      <c r="D67" s="711" t="s">
        <v>1748</v>
      </c>
      <c r="E67" s="710" t="s">
        <v>1749</v>
      </c>
      <c r="F67" s="694" t="s">
        <v>771</v>
      </c>
      <c r="G67" s="694" t="s">
        <v>538</v>
      </c>
      <c r="H67" s="765" t="s">
        <v>910</v>
      </c>
      <c r="I67" s="681" t="s">
        <v>911</v>
      </c>
      <c r="J67" s="753" t="s">
        <v>1750</v>
      </c>
      <c r="K67" s="696"/>
    </row>
    <row r="68" spans="1:11" ht="15.75" customHeight="1">
      <c r="A68" s="1124"/>
      <c r="B68" s="1125"/>
      <c r="C68" s="692">
        <v>65</v>
      </c>
      <c r="D68" s="711" t="s">
        <v>291</v>
      </c>
      <c r="E68" s="712">
        <v>485</v>
      </c>
      <c r="F68" s="694" t="s">
        <v>771</v>
      </c>
      <c r="G68" s="694" t="s">
        <v>538</v>
      </c>
      <c r="H68" s="765" t="s">
        <v>912</v>
      </c>
      <c r="I68" s="681" t="s">
        <v>1198</v>
      </c>
      <c r="J68" s="753" t="s">
        <v>1751</v>
      </c>
      <c r="K68" s="696" t="s">
        <v>1720</v>
      </c>
    </row>
    <row r="69" spans="1:11" ht="15.75" customHeight="1">
      <c r="A69" s="1124"/>
      <c r="B69" s="1125"/>
      <c r="C69" s="692">
        <v>66</v>
      </c>
      <c r="D69" s="711" t="s">
        <v>292</v>
      </c>
      <c r="E69" s="712" t="s">
        <v>1752</v>
      </c>
      <c r="F69" s="694" t="s">
        <v>771</v>
      </c>
      <c r="G69" s="694" t="s">
        <v>538</v>
      </c>
      <c r="H69" s="765" t="s">
        <v>913</v>
      </c>
      <c r="I69" s="681" t="s">
        <v>1199</v>
      </c>
      <c r="J69" s="753" t="s">
        <v>914</v>
      </c>
      <c r="K69" s="696"/>
    </row>
    <row r="70" spans="1:11" ht="15.75" customHeight="1">
      <c r="A70" s="1124"/>
      <c r="B70" s="1125"/>
      <c r="C70" s="692">
        <v>67</v>
      </c>
      <c r="D70" s="711" t="s">
        <v>297</v>
      </c>
      <c r="E70" s="712">
        <v>340</v>
      </c>
      <c r="F70" s="694" t="s">
        <v>771</v>
      </c>
      <c r="G70" s="694" t="s">
        <v>538</v>
      </c>
      <c r="H70" s="765" t="s">
        <v>915</v>
      </c>
      <c r="I70" s="681" t="s">
        <v>1753</v>
      </c>
      <c r="J70" s="753" t="s">
        <v>1754</v>
      </c>
      <c r="K70" s="696"/>
    </row>
    <row r="71" spans="1:11" ht="15.75" customHeight="1">
      <c r="A71" s="1124"/>
      <c r="B71" s="1125"/>
      <c r="C71" s="692">
        <v>68</v>
      </c>
      <c r="D71" s="711" t="s">
        <v>298</v>
      </c>
      <c r="E71" s="712" t="s">
        <v>1755</v>
      </c>
      <c r="F71" s="694" t="s">
        <v>771</v>
      </c>
      <c r="G71" s="694" t="s">
        <v>538</v>
      </c>
      <c r="H71" s="765" t="s">
        <v>916</v>
      </c>
      <c r="I71" s="681" t="s">
        <v>1756</v>
      </c>
      <c r="J71" s="753" t="s">
        <v>1757</v>
      </c>
      <c r="K71" s="696"/>
    </row>
    <row r="72" spans="1:11" ht="15.75" customHeight="1">
      <c r="A72" s="1124"/>
      <c r="B72" s="1125"/>
      <c r="C72" s="692">
        <v>69</v>
      </c>
      <c r="D72" s="711" t="s">
        <v>1758</v>
      </c>
      <c r="E72" s="712">
        <v>1696</v>
      </c>
      <c r="F72" s="694" t="s">
        <v>771</v>
      </c>
      <c r="G72" s="694" t="s">
        <v>538</v>
      </c>
      <c r="H72" s="765" t="s">
        <v>917</v>
      </c>
      <c r="I72" s="752" t="s">
        <v>1759</v>
      </c>
      <c r="J72" s="753" t="s">
        <v>1760</v>
      </c>
      <c r="K72" s="696" t="s">
        <v>708</v>
      </c>
    </row>
    <row r="73" spans="1:11" ht="15.75" customHeight="1">
      <c r="A73" s="1128"/>
      <c r="B73" s="1129"/>
      <c r="C73" s="692">
        <v>70</v>
      </c>
      <c r="D73" s="711" t="s">
        <v>1761</v>
      </c>
      <c r="E73" s="712">
        <v>2620.96</v>
      </c>
      <c r="F73" s="694" t="s">
        <v>771</v>
      </c>
      <c r="G73" s="694" t="s">
        <v>538</v>
      </c>
      <c r="H73" s="765" t="s">
        <v>1842</v>
      </c>
      <c r="I73" s="752" t="s">
        <v>1762</v>
      </c>
      <c r="J73" s="753" t="s">
        <v>1763</v>
      </c>
      <c r="K73" s="696" t="s">
        <v>316</v>
      </c>
    </row>
    <row r="74" spans="1:11" ht="15.75" customHeight="1">
      <c r="A74" s="1134" t="s">
        <v>241</v>
      </c>
      <c r="B74" s="1135"/>
      <c r="C74" s="692">
        <v>71</v>
      </c>
      <c r="D74" s="703" t="s">
        <v>1682</v>
      </c>
      <c r="E74" s="709" t="s">
        <v>1683</v>
      </c>
      <c r="F74" s="704" t="s">
        <v>771</v>
      </c>
      <c r="G74" s="704" t="s">
        <v>538</v>
      </c>
      <c r="H74" s="704" t="s">
        <v>1037</v>
      </c>
      <c r="I74" s="703" t="s">
        <v>890</v>
      </c>
      <c r="J74" s="705" t="s">
        <v>1038</v>
      </c>
      <c r="K74" s="706" t="s">
        <v>316</v>
      </c>
    </row>
    <row r="75" spans="1:11" ht="15.75" customHeight="1">
      <c r="A75" s="1134"/>
      <c r="B75" s="1135"/>
      <c r="C75" s="692">
        <v>72</v>
      </c>
      <c r="D75" s="693" t="s">
        <v>186</v>
      </c>
      <c r="E75" s="710">
        <v>770</v>
      </c>
      <c r="F75" s="694" t="s">
        <v>771</v>
      </c>
      <c r="G75" s="694" t="s">
        <v>538</v>
      </c>
      <c r="H75" s="694" t="s">
        <v>1039</v>
      </c>
      <c r="I75" s="693" t="s">
        <v>891</v>
      </c>
      <c r="J75" s="695" t="s">
        <v>1040</v>
      </c>
      <c r="K75" s="696" t="s">
        <v>316</v>
      </c>
    </row>
    <row r="76" spans="1:11" ht="15.75" customHeight="1">
      <c r="A76" s="1134"/>
      <c r="B76" s="1135"/>
      <c r="C76" s="692">
        <v>73</v>
      </c>
      <c r="D76" s="693" t="s">
        <v>187</v>
      </c>
      <c r="E76" s="710">
        <v>976</v>
      </c>
      <c r="F76" s="694" t="s">
        <v>771</v>
      </c>
      <c r="G76" s="694" t="s">
        <v>538</v>
      </c>
      <c r="H76" s="694" t="s">
        <v>1041</v>
      </c>
      <c r="I76" s="693" t="s">
        <v>892</v>
      </c>
      <c r="J76" s="695" t="s">
        <v>1042</v>
      </c>
      <c r="K76" s="696" t="s">
        <v>316</v>
      </c>
    </row>
    <row r="77" spans="1:11" ht="15.75" customHeight="1">
      <c r="A77" s="1134"/>
      <c r="B77" s="1135"/>
      <c r="C77" s="692">
        <v>74</v>
      </c>
      <c r="D77" s="693" t="s">
        <v>188</v>
      </c>
      <c r="E77" s="710">
        <v>992</v>
      </c>
      <c r="F77" s="694" t="s">
        <v>771</v>
      </c>
      <c r="G77" s="694" t="s">
        <v>538</v>
      </c>
      <c r="H77" s="694" t="s">
        <v>1043</v>
      </c>
      <c r="I77" s="693" t="s">
        <v>893</v>
      </c>
      <c r="J77" s="695" t="s">
        <v>1044</v>
      </c>
      <c r="K77" s="696" t="s">
        <v>316</v>
      </c>
    </row>
    <row r="78" spans="1:11" ht="15.75" customHeight="1">
      <c r="A78" s="1134"/>
      <c r="B78" s="1135"/>
      <c r="C78" s="692">
        <v>75</v>
      </c>
      <c r="D78" s="693" t="s">
        <v>189</v>
      </c>
      <c r="E78" s="710" t="s">
        <v>1684</v>
      </c>
      <c r="F78" s="694" t="s">
        <v>771</v>
      </c>
      <c r="G78" s="694" t="s">
        <v>538</v>
      </c>
      <c r="H78" s="694" t="s">
        <v>1045</v>
      </c>
      <c r="I78" s="693" t="s">
        <v>894</v>
      </c>
      <c r="J78" s="695" t="s">
        <v>1046</v>
      </c>
      <c r="K78" s="696" t="s">
        <v>316</v>
      </c>
    </row>
    <row r="79" spans="1:11" ht="15.75" customHeight="1">
      <c r="A79" s="1134"/>
      <c r="B79" s="1135"/>
      <c r="C79" s="692">
        <v>76</v>
      </c>
      <c r="D79" s="693" t="s">
        <v>190</v>
      </c>
      <c r="E79" s="710" t="s">
        <v>1685</v>
      </c>
      <c r="F79" s="694" t="s">
        <v>771</v>
      </c>
      <c r="G79" s="694" t="s">
        <v>538</v>
      </c>
      <c r="H79" s="694" t="s">
        <v>1047</v>
      </c>
      <c r="I79" s="693" t="s">
        <v>895</v>
      </c>
      <c r="J79" s="695" t="s">
        <v>1048</v>
      </c>
      <c r="K79" s="696" t="s">
        <v>316</v>
      </c>
    </row>
    <row r="80" spans="1:11" ht="15.75" customHeight="1">
      <c r="A80" s="1134"/>
      <c r="B80" s="1135"/>
      <c r="C80" s="692">
        <v>77</v>
      </c>
      <c r="D80" s="693" t="s">
        <v>191</v>
      </c>
      <c r="E80" s="710">
        <v>1266</v>
      </c>
      <c r="F80" s="694" t="s">
        <v>771</v>
      </c>
      <c r="G80" s="694" t="s">
        <v>538</v>
      </c>
      <c r="H80" s="694" t="s">
        <v>1049</v>
      </c>
      <c r="I80" s="693" t="s">
        <v>896</v>
      </c>
      <c r="J80" s="695" t="s">
        <v>1050</v>
      </c>
      <c r="K80" s="696" t="s">
        <v>316</v>
      </c>
    </row>
    <row r="81" spans="1:11" ht="15.75" customHeight="1">
      <c r="A81" s="1134"/>
      <c r="B81" s="1135"/>
      <c r="C81" s="692">
        <v>78</v>
      </c>
      <c r="D81" s="693" t="s">
        <v>1686</v>
      </c>
      <c r="E81" s="693" t="s">
        <v>1687</v>
      </c>
      <c r="F81" s="694" t="s">
        <v>771</v>
      </c>
      <c r="G81" s="694" t="s">
        <v>538</v>
      </c>
      <c r="H81" s="694" t="s">
        <v>477</v>
      </c>
      <c r="I81" s="693" t="s">
        <v>897</v>
      </c>
      <c r="J81" s="695" t="s">
        <v>1051</v>
      </c>
      <c r="K81" s="696" t="s">
        <v>316</v>
      </c>
    </row>
    <row r="82" spans="1:11" ht="15.75" customHeight="1">
      <c r="A82" s="1134" t="s">
        <v>242</v>
      </c>
      <c r="B82" s="1135"/>
      <c r="C82" s="692">
        <v>79</v>
      </c>
      <c r="D82" s="693" t="s">
        <v>192</v>
      </c>
      <c r="E82" s="710" t="s">
        <v>1625</v>
      </c>
      <c r="F82" s="694" t="s">
        <v>1908</v>
      </c>
      <c r="G82" s="694" t="s">
        <v>538</v>
      </c>
      <c r="H82" s="694" t="s">
        <v>951</v>
      </c>
      <c r="I82" s="693" t="s">
        <v>805</v>
      </c>
      <c r="J82" s="694" t="s">
        <v>1056</v>
      </c>
      <c r="K82" s="696" t="s">
        <v>907</v>
      </c>
    </row>
    <row r="83" spans="1:11" ht="15.75" customHeight="1">
      <c r="A83" s="1124" t="s">
        <v>243</v>
      </c>
      <c r="B83" s="1125"/>
      <c r="C83" s="692">
        <v>80</v>
      </c>
      <c r="D83" s="693" t="s">
        <v>29</v>
      </c>
      <c r="E83" s="710" t="s">
        <v>1691</v>
      </c>
      <c r="F83" s="694" t="s">
        <v>857</v>
      </c>
      <c r="G83" s="694" t="s">
        <v>538</v>
      </c>
      <c r="H83" s="694" t="s">
        <v>524</v>
      </c>
      <c r="I83" s="693" t="s">
        <v>856</v>
      </c>
      <c r="J83" s="695" t="s">
        <v>1692</v>
      </c>
      <c r="K83" s="696"/>
    </row>
    <row r="84" spans="1:11" ht="15.75" customHeight="1">
      <c r="A84" s="1124"/>
      <c r="B84" s="1125"/>
      <c r="C84" s="692">
        <v>81</v>
      </c>
      <c r="D84" s="693" t="s">
        <v>1384</v>
      </c>
      <c r="E84" s="710">
        <v>1141.47</v>
      </c>
      <c r="F84" s="694" t="s">
        <v>857</v>
      </c>
      <c r="G84" s="694" t="s">
        <v>538</v>
      </c>
      <c r="H84" s="694" t="s">
        <v>1693</v>
      </c>
      <c r="I84" s="693" t="s">
        <v>1694</v>
      </c>
      <c r="J84" s="695" t="s">
        <v>1695</v>
      </c>
      <c r="K84" s="696"/>
    </row>
    <row r="85" spans="1:11" ht="15.75" customHeight="1">
      <c r="A85" s="1124"/>
      <c r="B85" s="1125"/>
      <c r="C85" s="692">
        <v>82</v>
      </c>
      <c r="D85" s="693" t="s">
        <v>1385</v>
      </c>
      <c r="E85" s="710">
        <v>1772</v>
      </c>
      <c r="F85" s="694" t="s">
        <v>857</v>
      </c>
      <c r="G85" s="694" t="s">
        <v>538</v>
      </c>
      <c r="H85" s="694" t="s">
        <v>1696</v>
      </c>
      <c r="I85" s="693" t="s">
        <v>858</v>
      </c>
      <c r="J85" s="695" t="s">
        <v>1697</v>
      </c>
      <c r="K85" s="696"/>
    </row>
    <row r="86" spans="1:11" ht="15.75" customHeight="1">
      <c r="A86" s="1124"/>
      <c r="B86" s="1125"/>
      <c r="C86" s="692">
        <v>83</v>
      </c>
      <c r="D86" s="693" t="s">
        <v>1386</v>
      </c>
      <c r="E86" s="710">
        <v>1295</v>
      </c>
      <c r="F86" s="694" t="s">
        <v>857</v>
      </c>
      <c r="G86" s="694" t="s">
        <v>538</v>
      </c>
      <c r="H86" s="694" t="s">
        <v>1698</v>
      </c>
      <c r="I86" s="693" t="s">
        <v>859</v>
      </c>
      <c r="J86" s="695" t="s">
        <v>1699</v>
      </c>
      <c r="K86" s="696"/>
    </row>
    <row r="87" spans="1:11" ht="15.75" customHeight="1">
      <c r="A87" s="1124"/>
      <c r="B87" s="1125"/>
      <c r="C87" s="692">
        <v>84</v>
      </c>
      <c r="D87" s="693" t="s">
        <v>1387</v>
      </c>
      <c r="E87" s="710">
        <v>739</v>
      </c>
      <c r="F87" s="694" t="s">
        <v>857</v>
      </c>
      <c r="G87" s="694" t="s">
        <v>538</v>
      </c>
      <c r="H87" s="694" t="s">
        <v>1700</v>
      </c>
      <c r="I87" s="693" t="s">
        <v>860</v>
      </c>
      <c r="J87" s="695" t="s">
        <v>1701</v>
      </c>
      <c r="K87" s="696"/>
    </row>
    <row r="88" spans="1:11" ht="15.75" customHeight="1">
      <c r="A88" s="1124"/>
      <c r="B88" s="1125"/>
      <c r="C88" s="692">
        <v>85</v>
      </c>
      <c r="D88" s="693" t="s">
        <v>1388</v>
      </c>
      <c r="E88" s="710">
        <v>770</v>
      </c>
      <c r="F88" s="694" t="s">
        <v>857</v>
      </c>
      <c r="G88" s="694" t="s">
        <v>538</v>
      </c>
      <c r="H88" s="694" t="s">
        <v>1702</v>
      </c>
      <c r="I88" s="693" t="s">
        <v>861</v>
      </c>
      <c r="J88" s="695" t="s">
        <v>1703</v>
      </c>
      <c r="K88" s="696"/>
    </row>
    <row r="89" spans="1:11" ht="15.75" customHeight="1">
      <c r="A89" s="1124"/>
      <c r="B89" s="1125"/>
      <c r="C89" s="692">
        <v>86</v>
      </c>
      <c r="D89" s="693" t="s">
        <v>54</v>
      </c>
      <c r="E89" s="710">
        <v>2341</v>
      </c>
      <c r="F89" s="694" t="s">
        <v>537</v>
      </c>
      <c r="G89" s="694" t="s">
        <v>538</v>
      </c>
      <c r="H89" s="694" t="s">
        <v>1704</v>
      </c>
      <c r="I89" s="693" t="s">
        <v>862</v>
      </c>
      <c r="J89" s="695" t="s">
        <v>1705</v>
      </c>
      <c r="K89" s="696"/>
    </row>
    <row r="90" spans="1:11" ht="15.75" customHeight="1">
      <c r="A90" s="1124"/>
      <c r="B90" s="1125"/>
      <c r="C90" s="692">
        <v>87</v>
      </c>
      <c r="D90" s="693" t="s">
        <v>55</v>
      </c>
      <c r="E90" s="710">
        <v>1296</v>
      </c>
      <c r="F90" s="694" t="s">
        <v>537</v>
      </c>
      <c r="G90" s="694" t="s">
        <v>538</v>
      </c>
      <c r="H90" s="694" t="s">
        <v>1706</v>
      </c>
      <c r="I90" s="693" t="s">
        <v>863</v>
      </c>
      <c r="J90" s="695" t="s">
        <v>1707</v>
      </c>
      <c r="K90" s="696"/>
    </row>
    <row r="91" spans="1:11" ht="15.75" customHeight="1">
      <c r="A91" s="1124"/>
      <c r="B91" s="1125"/>
      <c r="C91" s="692">
        <v>88</v>
      </c>
      <c r="D91" s="693" t="s">
        <v>56</v>
      </c>
      <c r="E91" s="710">
        <v>649</v>
      </c>
      <c r="F91" s="694" t="s">
        <v>537</v>
      </c>
      <c r="G91" s="694" t="s">
        <v>538</v>
      </c>
      <c r="H91" s="694" t="s">
        <v>1708</v>
      </c>
      <c r="I91" s="693" t="s">
        <v>864</v>
      </c>
      <c r="J91" s="695" t="s">
        <v>1709</v>
      </c>
      <c r="K91" s="696"/>
    </row>
    <row r="92" spans="1:11" ht="15.75" customHeight="1">
      <c r="A92" s="1124"/>
      <c r="B92" s="1125"/>
      <c r="C92" s="692">
        <v>89</v>
      </c>
      <c r="D92" s="693" t="s">
        <v>1053</v>
      </c>
      <c r="E92" s="710">
        <v>1443</v>
      </c>
      <c r="F92" s="694" t="s">
        <v>537</v>
      </c>
      <c r="G92" s="694" t="s">
        <v>538</v>
      </c>
      <c r="H92" s="713" t="s">
        <v>1829</v>
      </c>
      <c r="I92" s="714" t="s">
        <v>865</v>
      </c>
      <c r="J92" s="715" t="s">
        <v>1710</v>
      </c>
      <c r="K92" s="716"/>
    </row>
    <row r="93" spans="1:11" ht="15.75" customHeight="1" thickBot="1">
      <c r="A93" s="1126"/>
      <c r="B93" s="1127"/>
      <c r="C93" s="697">
        <v>90</v>
      </c>
      <c r="D93" s="698" t="s">
        <v>57</v>
      </c>
      <c r="E93" s="717">
        <v>1552</v>
      </c>
      <c r="F93" s="699" t="s">
        <v>537</v>
      </c>
      <c r="G93" s="699" t="s">
        <v>538</v>
      </c>
      <c r="H93" s="718" t="s">
        <v>1711</v>
      </c>
      <c r="I93" s="719" t="s">
        <v>866</v>
      </c>
      <c r="J93" s="720" t="s">
        <v>1712</v>
      </c>
      <c r="K93" s="721"/>
    </row>
    <row r="94" spans="1:11" ht="15.75" customHeight="1">
      <c r="A94" s="1122" t="s">
        <v>389</v>
      </c>
      <c r="B94" s="1123"/>
      <c r="C94" s="692">
        <v>91</v>
      </c>
      <c r="D94" s="693" t="s">
        <v>58</v>
      </c>
      <c r="E94" s="710">
        <v>1456</v>
      </c>
      <c r="F94" s="694" t="s">
        <v>537</v>
      </c>
      <c r="G94" s="694" t="s">
        <v>538</v>
      </c>
      <c r="H94" s="713" t="s">
        <v>1713</v>
      </c>
      <c r="I94" s="722" t="s">
        <v>867</v>
      </c>
      <c r="J94" s="715" t="s">
        <v>1714</v>
      </c>
      <c r="K94" s="716" t="s">
        <v>708</v>
      </c>
    </row>
    <row r="95" spans="1:11" ht="15.75" customHeight="1">
      <c r="A95" s="1124"/>
      <c r="B95" s="1125"/>
      <c r="C95" s="723">
        <v>92</v>
      </c>
      <c r="D95" s="724" t="s">
        <v>59</v>
      </c>
      <c r="E95" s="725">
        <v>1583</v>
      </c>
      <c r="F95" s="726" t="s">
        <v>537</v>
      </c>
      <c r="G95" s="726" t="s">
        <v>538</v>
      </c>
      <c r="H95" s="726" t="s">
        <v>955</v>
      </c>
      <c r="I95" s="727" t="s">
        <v>868</v>
      </c>
      <c r="J95" s="728" t="s">
        <v>1715</v>
      </c>
      <c r="K95" s="729"/>
    </row>
    <row r="96" spans="1:11" ht="15.75" customHeight="1">
      <c r="A96" s="1134" t="s">
        <v>244</v>
      </c>
      <c r="B96" s="1135"/>
      <c r="C96" s="692">
        <v>93</v>
      </c>
      <c r="D96" s="730" t="s">
        <v>30</v>
      </c>
      <c r="E96" s="710" t="s">
        <v>1627</v>
      </c>
      <c r="F96" s="694" t="s">
        <v>537</v>
      </c>
      <c r="G96" s="694" t="s">
        <v>709</v>
      </c>
      <c r="H96" s="694" t="s">
        <v>1087</v>
      </c>
      <c r="I96" s="693" t="s">
        <v>806</v>
      </c>
      <c r="J96" s="694" t="s">
        <v>1088</v>
      </c>
      <c r="K96" s="696"/>
    </row>
    <row r="97" spans="1:11" ht="15.75" customHeight="1">
      <c r="A97" s="1134"/>
      <c r="B97" s="1135"/>
      <c r="C97" s="692">
        <v>94</v>
      </c>
      <c r="D97" s="730" t="s">
        <v>221</v>
      </c>
      <c r="E97" s="710" t="s">
        <v>1628</v>
      </c>
      <c r="F97" s="694" t="s">
        <v>537</v>
      </c>
      <c r="G97" s="694" t="s">
        <v>709</v>
      </c>
      <c r="H97" s="694" t="s">
        <v>1087</v>
      </c>
      <c r="I97" s="693" t="s">
        <v>806</v>
      </c>
      <c r="J97" s="694" t="s">
        <v>1088</v>
      </c>
      <c r="K97" s="696"/>
    </row>
    <row r="98" spans="1:11" ht="15.75" customHeight="1">
      <c r="A98" s="1134"/>
      <c r="B98" s="1135"/>
      <c r="C98" s="692">
        <v>95</v>
      </c>
      <c r="D98" s="730" t="s">
        <v>222</v>
      </c>
      <c r="E98" s="710" t="s">
        <v>1629</v>
      </c>
      <c r="F98" s="694" t="s">
        <v>771</v>
      </c>
      <c r="G98" s="694" t="s">
        <v>538</v>
      </c>
      <c r="H98" s="694" t="s">
        <v>1089</v>
      </c>
      <c r="I98" s="693" t="s">
        <v>807</v>
      </c>
      <c r="J98" s="694" t="s">
        <v>1090</v>
      </c>
      <c r="K98" s="696"/>
    </row>
    <row r="99" spans="1:11" ht="15.75" customHeight="1">
      <c r="A99" s="1134"/>
      <c r="B99" s="1135"/>
      <c r="C99" s="692">
        <v>96</v>
      </c>
      <c r="D99" s="730" t="s">
        <v>223</v>
      </c>
      <c r="E99" s="710" t="s">
        <v>1630</v>
      </c>
      <c r="F99" s="694" t="s">
        <v>771</v>
      </c>
      <c r="G99" s="694" t="s">
        <v>538</v>
      </c>
      <c r="H99" s="694" t="s">
        <v>1091</v>
      </c>
      <c r="I99" s="693" t="s">
        <v>808</v>
      </c>
      <c r="J99" s="694" t="s">
        <v>1092</v>
      </c>
      <c r="K99" s="696"/>
    </row>
    <row r="100" spans="1:11" ht="15.75" customHeight="1">
      <c r="A100" s="1134"/>
      <c r="B100" s="1135"/>
      <c r="C100" s="692">
        <v>97</v>
      </c>
      <c r="D100" s="730" t="s">
        <v>224</v>
      </c>
      <c r="E100" s="710" t="s">
        <v>1631</v>
      </c>
      <c r="F100" s="694" t="s">
        <v>537</v>
      </c>
      <c r="G100" s="694" t="s">
        <v>538</v>
      </c>
      <c r="H100" s="694" t="s">
        <v>1093</v>
      </c>
      <c r="I100" s="693" t="s">
        <v>809</v>
      </c>
      <c r="J100" s="694" t="s">
        <v>1094</v>
      </c>
      <c r="K100" s="696"/>
    </row>
    <row r="101" spans="1:11" ht="15.75" customHeight="1">
      <c r="A101" s="1134"/>
      <c r="B101" s="1135"/>
      <c r="C101" s="692">
        <v>98</v>
      </c>
      <c r="D101" s="730" t="s">
        <v>225</v>
      </c>
      <c r="E101" s="710" t="s">
        <v>1632</v>
      </c>
      <c r="F101" s="694" t="s">
        <v>771</v>
      </c>
      <c r="G101" s="694" t="s">
        <v>538</v>
      </c>
      <c r="H101" s="694" t="s">
        <v>1095</v>
      </c>
      <c r="I101" s="693" t="s">
        <v>810</v>
      </c>
      <c r="J101" s="694" t="s">
        <v>1096</v>
      </c>
      <c r="K101" s="696"/>
    </row>
    <row r="102" spans="1:11" ht="15.75" customHeight="1">
      <c r="A102" s="1134"/>
      <c r="B102" s="1135"/>
      <c r="C102" s="692">
        <v>99</v>
      </c>
      <c r="D102" s="730" t="s">
        <v>226</v>
      </c>
      <c r="E102" s="710" t="s">
        <v>1633</v>
      </c>
      <c r="F102" s="694" t="s">
        <v>771</v>
      </c>
      <c r="G102" s="694" t="s">
        <v>538</v>
      </c>
      <c r="H102" s="694" t="s">
        <v>1097</v>
      </c>
      <c r="I102" s="693" t="s">
        <v>811</v>
      </c>
      <c r="J102" s="694" t="s">
        <v>1098</v>
      </c>
      <c r="K102" s="696"/>
    </row>
    <row r="103" spans="1:11" ht="15.75" customHeight="1">
      <c r="A103" s="1134"/>
      <c r="B103" s="1135"/>
      <c r="C103" s="692">
        <v>100</v>
      </c>
      <c r="D103" s="693" t="s">
        <v>227</v>
      </c>
      <c r="E103" s="710" t="s">
        <v>1634</v>
      </c>
      <c r="F103" s="694" t="s">
        <v>771</v>
      </c>
      <c r="G103" s="694" t="s">
        <v>538</v>
      </c>
      <c r="H103" s="694" t="s">
        <v>1099</v>
      </c>
      <c r="I103" s="693" t="s">
        <v>812</v>
      </c>
      <c r="J103" s="694" t="s">
        <v>1100</v>
      </c>
      <c r="K103" s="696"/>
    </row>
    <row r="104" spans="1:11" ht="15.75" customHeight="1">
      <c r="A104" s="1134" t="s">
        <v>245</v>
      </c>
      <c r="B104" s="1135"/>
      <c r="C104" s="692">
        <v>101</v>
      </c>
      <c r="D104" s="703" t="s">
        <v>228</v>
      </c>
      <c r="E104" s="703">
        <v>5992</v>
      </c>
      <c r="F104" s="704" t="s">
        <v>771</v>
      </c>
      <c r="G104" s="704" t="s">
        <v>538</v>
      </c>
      <c r="H104" s="704" t="s">
        <v>532</v>
      </c>
      <c r="I104" s="703" t="s">
        <v>869</v>
      </c>
      <c r="J104" s="705" t="s">
        <v>1716</v>
      </c>
      <c r="K104" s="706"/>
    </row>
    <row r="105" spans="1:11" ht="15.75" customHeight="1">
      <c r="A105" s="1134"/>
      <c r="B105" s="1135"/>
      <c r="C105" s="692">
        <v>102</v>
      </c>
      <c r="D105" s="693" t="s">
        <v>870</v>
      </c>
      <c r="E105" s="693" t="s">
        <v>1717</v>
      </c>
      <c r="F105" s="694" t="s">
        <v>771</v>
      </c>
      <c r="G105" s="694" t="s">
        <v>974</v>
      </c>
      <c r="H105" s="694" t="s">
        <v>1718</v>
      </c>
      <c r="I105" s="693" t="s">
        <v>871</v>
      </c>
      <c r="J105" s="695" t="s">
        <v>1719</v>
      </c>
      <c r="K105" s="696" t="s">
        <v>1720</v>
      </c>
    </row>
    <row r="106" spans="1:11" ht="15.75" customHeight="1">
      <c r="A106" s="1134"/>
      <c r="B106" s="1135"/>
      <c r="C106" s="692">
        <v>103</v>
      </c>
      <c r="D106" s="693" t="s">
        <v>872</v>
      </c>
      <c r="E106" s="693" t="s">
        <v>1721</v>
      </c>
      <c r="F106" s="694" t="s">
        <v>537</v>
      </c>
      <c r="G106" s="694" t="s">
        <v>538</v>
      </c>
      <c r="H106" s="694" t="s">
        <v>1722</v>
      </c>
      <c r="I106" s="693" t="s">
        <v>873</v>
      </c>
      <c r="J106" s="695" t="s">
        <v>1723</v>
      </c>
      <c r="K106" s="696" t="s">
        <v>874</v>
      </c>
    </row>
    <row r="107" spans="1:11" ht="15.75" customHeight="1">
      <c r="A107" s="1134"/>
      <c r="B107" s="1135"/>
      <c r="C107" s="692">
        <v>104</v>
      </c>
      <c r="D107" s="693" t="s">
        <v>875</v>
      </c>
      <c r="E107" s="693" t="s">
        <v>1724</v>
      </c>
      <c r="F107" s="694" t="s">
        <v>771</v>
      </c>
      <c r="G107" s="694" t="s">
        <v>538</v>
      </c>
      <c r="H107" s="694" t="s">
        <v>1725</v>
      </c>
      <c r="I107" s="693" t="s">
        <v>876</v>
      </c>
      <c r="J107" s="695" t="s">
        <v>1726</v>
      </c>
      <c r="K107" s="696" t="s">
        <v>1830</v>
      </c>
    </row>
    <row r="108" spans="1:11" ht="15.75" customHeight="1">
      <c r="A108" s="1134"/>
      <c r="B108" s="1135"/>
      <c r="C108" s="692">
        <v>105</v>
      </c>
      <c r="D108" s="693" t="s">
        <v>877</v>
      </c>
      <c r="E108" s="693" t="s">
        <v>1727</v>
      </c>
      <c r="F108" s="694" t="s">
        <v>771</v>
      </c>
      <c r="G108" s="694" t="s">
        <v>538</v>
      </c>
      <c r="H108" s="694" t="s">
        <v>1728</v>
      </c>
      <c r="I108" s="693" t="s">
        <v>878</v>
      </c>
      <c r="J108" s="695" t="s">
        <v>1729</v>
      </c>
      <c r="K108" s="696" t="s">
        <v>874</v>
      </c>
    </row>
    <row r="109" spans="1:11" ht="15.75" customHeight="1">
      <c r="A109" s="1134"/>
      <c r="B109" s="1135"/>
      <c r="C109" s="692">
        <v>106</v>
      </c>
      <c r="D109" s="693" t="s">
        <v>879</v>
      </c>
      <c r="E109" s="693" t="s">
        <v>1730</v>
      </c>
      <c r="F109" s="694" t="s">
        <v>771</v>
      </c>
      <c r="G109" s="694" t="s">
        <v>538</v>
      </c>
      <c r="H109" s="694" t="s">
        <v>1731</v>
      </c>
      <c r="I109" s="693" t="s">
        <v>880</v>
      </c>
      <c r="J109" s="695" t="s">
        <v>1732</v>
      </c>
      <c r="K109" s="696" t="s">
        <v>874</v>
      </c>
    </row>
    <row r="110" spans="1:11" ht="15.75" customHeight="1">
      <c r="A110" s="1138" t="s">
        <v>391</v>
      </c>
      <c r="B110" s="1139"/>
      <c r="C110" s="692">
        <v>107</v>
      </c>
      <c r="D110" s="703" t="s">
        <v>996</v>
      </c>
      <c r="E110" s="703" t="s">
        <v>1823</v>
      </c>
      <c r="F110" s="704" t="s">
        <v>771</v>
      </c>
      <c r="G110" s="704" t="s">
        <v>538</v>
      </c>
      <c r="H110" s="704" t="s">
        <v>78</v>
      </c>
      <c r="I110" s="703" t="s">
        <v>707</v>
      </c>
      <c r="J110" s="705" t="s">
        <v>1824</v>
      </c>
      <c r="K110" s="706" t="s">
        <v>708</v>
      </c>
    </row>
    <row r="111" spans="1:11" ht="15.75" customHeight="1">
      <c r="A111" s="1134" t="s">
        <v>246</v>
      </c>
      <c r="B111" s="1135"/>
      <c r="C111" s="692">
        <v>108</v>
      </c>
      <c r="D111" s="693" t="s">
        <v>1831</v>
      </c>
      <c r="E111" s="693" t="s">
        <v>1794</v>
      </c>
      <c r="F111" s="694" t="s">
        <v>537</v>
      </c>
      <c r="G111" s="694" t="s">
        <v>538</v>
      </c>
      <c r="H111" s="694" t="s">
        <v>478</v>
      </c>
      <c r="I111" s="693" t="s">
        <v>889</v>
      </c>
      <c r="J111" s="694" t="s">
        <v>1057</v>
      </c>
      <c r="K111" s="696"/>
    </row>
    <row r="112" spans="1:11" ht="15.75" customHeight="1">
      <c r="A112" s="1134" t="s">
        <v>247</v>
      </c>
      <c r="B112" s="1135"/>
      <c r="C112" s="692">
        <v>109</v>
      </c>
      <c r="D112" s="693" t="s">
        <v>193</v>
      </c>
      <c r="E112" s="693">
        <v>1199</v>
      </c>
      <c r="F112" s="694" t="s">
        <v>771</v>
      </c>
      <c r="G112" s="694" t="s">
        <v>538</v>
      </c>
      <c r="H112" s="694" t="s">
        <v>480</v>
      </c>
      <c r="I112" s="693" t="s">
        <v>881</v>
      </c>
      <c r="J112" s="695" t="s">
        <v>1351</v>
      </c>
      <c r="K112" s="696"/>
    </row>
    <row r="113" spans="1:11" ht="15.75" customHeight="1">
      <c r="A113" s="1134"/>
      <c r="B113" s="1135"/>
      <c r="C113" s="692">
        <v>110</v>
      </c>
      <c r="D113" s="693" t="s">
        <v>194</v>
      </c>
      <c r="E113" s="693">
        <v>1008</v>
      </c>
      <c r="F113" s="694" t="s">
        <v>771</v>
      </c>
      <c r="G113" s="694" t="s">
        <v>538</v>
      </c>
      <c r="H113" s="694" t="s">
        <v>1352</v>
      </c>
      <c r="I113" s="693" t="s">
        <v>882</v>
      </c>
      <c r="J113" s="695" t="s">
        <v>1353</v>
      </c>
      <c r="K113" s="696"/>
    </row>
    <row r="114" spans="1:11" ht="15.75" customHeight="1">
      <c r="A114" s="1134"/>
      <c r="B114" s="1135"/>
      <c r="C114" s="692">
        <v>111</v>
      </c>
      <c r="D114" s="693" t="s">
        <v>195</v>
      </c>
      <c r="E114" s="693">
        <v>1189</v>
      </c>
      <c r="F114" s="694" t="s">
        <v>771</v>
      </c>
      <c r="G114" s="694" t="s">
        <v>538</v>
      </c>
      <c r="H114" s="694" t="s">
        <v>1354</v>
      </c>
      <c r="I114" s="693" t="s">
        <v>883</v>
      </c>
      <c r="J114" s="695" t="s">
        <v>1355</v>
      </c>
      <c r="K114" s="696"/>
    </row>
    <row r="115" spans="1:11" ht="15.75" customHeight="1">
      <c r="A115" s="1134"/>
      <c r="B115" s="1135"/>
      <c r="C115" s="692">
        <v>112</v>
      </c>
      <c r="D115" s="693" t="s">
        <v>196</v>
      </c>
      <c r="E115" s="693">
        <v>602</v>
      </c>
      <c r="F115" s="694" t="s">
        <v>771</v>
      </c>
      <c r="G115" s="694" t="s">
        <v>538</v>
      </c>
      <c r="H115" s="694" t="s">
        <v>1356</v>
      </c>
      <c r="I115" s="693" t="s">
        <v>884</v>
      </c>
      <c r="J115" s="695" t="s">
        <v>1357</v>
      </c>
      <c r="K115" s="696"/>
    </row>
    <row r="116" spans="1:11" ht="15.75" customHeight="1">
      <c r="A116" s="1134"/>
      <c r="B116" s="1135"/>
      <c r="C116" s="692">
        <v>113</v>
      </c>
      <c r="D116" s="693" t="s">
        <v>197</v>
      </c>
      <c r="E116" s="693">
        <v>533</v>
      </c>
      <c r="F116" s="694" t="s">
        <v>771</v>
      </c>
      <c r="G116" s="694" t="s">
        <v>538</v>
      </c>
      <c r="H116" s="694" t="s">
        <v>1358</v>
      </c>
      <c r="I116" s="693" t="s">
        <v>885</v>
      </c>
      <c r="J116" s="695" t="s">
        <v>1359</v>
      </c>
      <c r="K116" s="696"/>
    </row>
    <row r="117" spans="1:11" ht="15.75" customHeight="1">
      <c r="A117" s="1134"/>
      <c r="B117" s="1135"/>
      <c r="C117" s="692">
        <v>114</v>
      </c>
      <c r="D117" s="693" t="s">
        <v>198</v>
      </c>
      <c r="E117" s="694" t="s">
        <v>1733</v>
      </c>
      <c r="F117" s="694" t="s">
        <v>771</v>
      </c>
      <c r="G117" s="694" t="s">
        <v>538</v>
      </c>
      <c r="H117" s="694" t="s">
        <v>1360</v>
      </c>
      <c r="I117" s="693" t="s">
        <v>886</v>
      </c>
      <c r="J117" s="695" t="s">
        <v>1361</v>
      </c>
      <c r="K117" s="696"/>
    </row>
    <row r="118" spans="1:11" ht="15.75" customHeight="1">
      <c r="A118" s="1134"/>
      <c r="B118" s="1135"/>
      <c r="C118" s="692">
        <v>115</v>
      </c>
      <c r="D118" s="693" t="s">
        <v>199</v>
      </c>
      <c r="E118" s="693">
        <v>1023</v>
      </c>
      <c r="F118" s="694" t="s">
        <v>771</v>
      </c>
      <c r="G118" s="694" t="s">
        <v>538</v>
      </c>
      <c r="H118" s="694" t="s">
        <v>1362</v>
      </c>
      <c r="I118" s="693" t="s">
        <v>1390</v>
      </c>
      <c r="J118" s="695" t="s">
        <v>1363</v>
      </c>
      <c r="K118" s="696"/>
    </row>
    <row r="119" spans="1:11" ht="15.75" customHeight="1">
      <c r="A119" s="1134"/>
      <c r="B119" s="1135"/>
      <c r="C119" s="692">
        <v>116</v>
      </c>
      <c r="D119" s="693" t="s">
        <v>200</v>
      </c>
      <c r="E119" s="693">
        <v>600</v>
      </c>
      <c r="F119" s="694" t="s">
        <v>771</v>
      </c>
      <c r="G119" s="694" t="s">
        <v>538</v>
      </c>
      <c r="H119" s="694" t="s">
        <v>1364</v>
      </c>
      <c r="I119" s="693" t="s">
        <v>887</v>
      </c>
      <c r="J119" s="695" t="s">
        <v>1365</v>
      </c>
      <c r="K119" s="696"/>
    </row>
    <row r="120" spans="1:11" ht="15.75" customHeight="1">
      <c r="A120" s="1134"/>
      <c r="B120" s="1135"/>
      <c r="C120" s="692">
        <v>117</v>
      </c>
      <c r="D120" s="693" t="s">
        <v>201</v>
      </c>
      <c r="E120" s="693">
        <v>1020</v>
      </c>
      <c r="F120" s="694" t="s">
        <v>771</v>
      </c>
      <c r="G120" s="694" t="s">
        <v>538</v>
      </c>
      <c r="H120" s="694" t="s">
        <v>1366</v>
      </c>
      <c r="I120" s="693" t="s">
        <v>888</v>
      </c>
      <c r="J120" s="695" t="s">
        <v>1367</v>
      </c>
      <c r="K120" s="696"/>
    </row>
    <row r="121" spans="1:11" ht="15.75" customHeight="1">
      <c r="A121" s="1130"/>
      <c r="B121" s="1131"/>
      <c r="C121" s="692">
        <v>118</v>
      </c>
      <c r="D121" s="693" t="s">
        <v>1368</v>
      </c>
      <c r="E121" s="693">
        <v>1686</v>
      </c>
      <c r="F121" s="694" t="s">
        <v>771</v>
      </c>
      <c r="G121" s="694" t="s">
        <v>538</v>
      </c>
      <c r="H121" s="694" t="s">
        <v>1354</v>
      </c>
      <c r="I121" s="693" t="s">
        <v>995</v>
      </c>
      <c r="J121" s="695" t="s">
        <v>1369</v>
      </c>
      <c r="K121" s="696"/>
    </row>
    <row r="122" spans="1:11" ht="15.75" customHeight="1">
      <c r="A122" s="1134" t="s">
        <v>202</v>
      </c>
      <c r="B122" s="1135"/>
      <c r="C122" s="731">
        <v>119</v>
      </c>
      <c r="D122" s="693" t="s">
        <v>293</v>
      </c>
      <c r="E122" s="693">
        <v>2913</v>
      </c>
      <c r="F122" s="694" t="s">
        <v>537</v>
      </c>
      <c r="G122" s="694" t="s">
        <v>538</v>
      </c>
      <c r="H122" s="694" t="s">
        <v>1230</v>
      </c>
      <c r="I122" s="693" t="s">
        <v>710</v>
      </c>
      <c r="J122" s="694" t="s">
        <v>1231</v>
      </c>
      <c r="K122" s="696"/>
    </row>
    <row r="123" spans="1:11" ht="15.75" customHeight="1">
      <c r="A123" s="1134"/>
      <c r="B123" s="1135"/>
      <c r="C123" s="731">
        <v>120</v>
      </c>
      <c r="D123" s="693" t="s">
        <v>294</v>
      </c>
      <c r="E123" s="693" t="s">
        <v>1832</v>
      </c>
      <c r="F123" s="694" t="s">
        <v>537</v>
      </c>
      <c r="G123" s="694" t="s">
        <v>538</v>
      </c>
      <c r="H123" s="694" t="s">
        <v>1232</v>
      </c>
      <c r="I123" s="693" t="s">
        <v>711</v>
      </c>
      <c r="J123" s="694" t="s">
        <v>1233</v>
      </c>
      <c r="K123" s="696"/>
    </row>
    <row r="124" spans="1:11" ht="15.75" customHeight="1">
      <c r="A124" s="1134"/>
      <c r="B124" s="1135"/>
      <c r="C124" s="731">
        <v>121</v>
      </c>
      <c r="D124" s="693" t="s">
        <v>295</v>
      </c>
      <c r="E124" s="693" t="s">
        <v>1833</v>
      </c>
      <c r="F124" s="694" t="s">
        <v>537</v>
      </c>
      <c r="G124" s="694" t="s">
        <v>538</v>
      </c>
      <c r="H124" s="694" t="s">
        <v>1234</v>
      </c>
      <c r="I124" s="693" t="s">
        <v>712</v>
      </c>
      <c r="J124" s="694" t="s">
        <v>1235</v>
      </c>
      <c r="K124" s="696"/>
    </row>
    <row r="125" spans="1:11" ht="15.75" customHeight="1">
      <c r="A125" s="1134"/>
      <c r="B125" s="1135"/>
      <c r="C125" s="692">
        <v>122</v>
      </c>
      <c r="D125" s="732" t="s">
        <v>296</v>
      </c>
      <c r="E125" s="693" t="s">
        <v>1834</v>
      </c>
      <c r="F125" s="694" t="s">
        <v>537</v>
      </c>
      <c r="G125" s="694" t="s">
        <v>538</v>
      </c>
      <c r="H125" s="694" t="s">
        <v>1236</v>
      </c>
      <c r="I125" s="732" t="s">
        <v>713</v>
      </c>
      <c r="J125" s="694" t="s">
        <v>1237</v>
      </c>
      <c r="K125" s="733"/>
    </row>
    <row r="126" spans="1:11" ht="15.75" customHeight="1">
      <c r="A126" s="1124" t="s">
        <v>249</v>
      </c>
      <c r="B126" s="1125"/>
      <c r="C126" s="702">
        <v>123</v>
      </c>
      <c r="D126" s="703" t="s">
        <v>209</v>
      </c>
      <c r="E126" s="703" t="s">
        <v>1645</v>
      </c>
      <c r="F126" s="704" t="s">
        <v>815</v>
      </c>
      <c r="G126" s="704" t="s">
        <v>538</v>
      </c>
      <c r="H126" s="704" t="s">
        <v>1285</v>
      </c>
      <c r="I126" s="703" t="s">
        <v>822</v>
      </c>
      <c r="J126" s="705" t="s">
        <v>1286</v>
      </c>
      <c r="K126" s="706" t="s">
        <v>1287</v>
      </c>
    </row>
    <row r="127" spans="1:11" ht="15.75" customHeight="1">
      <c r="A127" s="1124"/>
      <c r="B127" s="1125"/>
      <c r="C127" s="692">
        <v>124</v>
      </c>
      <c r="D127" s="703" t="s">
        <v>31</v>
      </c>
      <c r="E127" s="703" t="s">
        <v>1646</v>
      </c>
      <c r="F127" s="704" t="s">
        <v>815</v>
      </c>
      <c r="G127" s="704" t="s">
        <v>538</v>
      </c>
      <c r="H127" s="704" t="s">
        <v>1288</v>
      </c>
      <c r="I127" s="703" t="s">
        <v>823</v>
      </c>
      <c r="J127" s="705" t="s">
        <v>1289</v>
      </c>
      <c r="K127" s="696"/>
    </row>
    <row r="128" spans="1:11" ht="15.75" customHeight="1">
      <c r="A128" s="1124"/>
      <c r="B128" s="1125"/>
      <c r="C128" s="692">
        <v>125</v>
      </c>
      <c r="D128" s="693" t="s">
        <v>310</v>
      </c>
      <c r="E128" s="693" t="s">
        <v>1647</v>
      </c>
      <c r="F128" s="694" t="s">
        <v>815</v>
      </c>
      <c r="G128" s="694" t="s">
        <v>538</v>
      </c>
      <c r="H128" s="694" t="s">
        <v>1290</v>
      </c>
      <c r="I128" s="693" t="s">
        <v>824</v>
      </c>
      <c r="J128" s="695" t="s">
        <v>1291</v>
      </c>
      <c r="K128" s="696"/>
    </row>
    <row r="129" spans="1:11" ht="15.75" customHeight="1">
      <c r="A129" s="1124"/>
      <c r="B129" s="1125"/>
      <c r="C129" s="692">
        <v>126</v>
      </c>
      <c r="D129" s="693" t="s">
        <v>210</v>
      </c>
      <c r="E129" s="693" t="s">
        <v>1648</v>
      </c>
      <c r="F129" s="694" t="s">
        <v>815</v>
      </c>
      <c r="G129" s="694" t="s">
        <v>538</v>
      </c>
      <c r="H129" s="694" t="s">
        <v>1292</v>
      </c>
      <c r="I129" s="693" t="s">
        <v>825</v>
      </c>
      <c r="J129" s="695" t="s">
        <v>1293</v>
      </c>
      <c r="K129" s="696"/>
    </row>
    <row r="130" spans="1:11" ht="15.75" customHeight="1">
      <c r="A130" s="1124"/>
      <c r="B130" s="1125"/>
      <c r="C130" s="692">
        <v>127</v>
      </c>
      <c r="D130" s="693" t="s">
        <v>211</v>
      </c>
      <c r="E130" s="693" t="s">
        <v>1649</v>
      </c>
      <c r="F130" s="694" t="s">
        <v>815</v>
      </c>
      <c r="G130" s="694" t="s">
        <v>538</v>
      </c>
      <c r="H130" s="694" t="s">
        <v>485</v>
      </c>
      <c r="I130" s="693" t="s">
        <v>826</v>
      </c>
      <c r="J130" s="695" t="s">
        <v>1294</v>
      </c>
      <c r="K130" s="696"/>
    </row>
    <row r="131" spans="1:11" ht="15.75" customHeight="1">
      <c r="A131" s="1124"/>
      <c r="B131" s="1125"/>
      <c r="C131" s="692">
        <v>128</v>
      </c>
      <c r="D131" s="693" t="s">
        <v>212</v>
      </c>
      <c r="E131" s="693" t="s">
        <v>1650</v>
      </c>
      <c r="F131" s="694" t="s">
        <v>815</v>
      </c>
      <c r="G131" s="694" t="s">
        <v>538</v>
      </c>
      <c r="H131" s="694" t="s">
        <v>1295</v>
      </c>
      <c r="I131" s="693" t="s">
        <v>827</v>
      </c>
      <c r="J131" s="695" t="s">
        <v>1296</v>
      </c>
      <c r="K131" s="696"/>
    </row>
    <row r="132" spans="1:11" ht="15.75" customHeight="1">
      <c r="A132" s="1124"/>
      <c r="B132" s="1125"/>
      <c r="C132" s="692">
        <v>129</v>
      </c>
      <c r="D132" s="693" t="s">
        <v>213</v>
      </c>
      <c r="E132" s="693">
        <v>777</v>
      </c>
      <c r="F132" s="694" t="s">
        <v>815</v>
      </c>
      <c r="G132" s="694" t="s">
        <v>538</v>
      </c>
      <c r="H132" s="694" t="s">
        <v>1295</v>
      </c>
      <c r="I132" s="693" t="s">
        <v>828</v>
      </c>
      <c r="J132" s="695" t="s">
        <v>1296</v>
      </c>
      <c r="K132" s="696"/>
    </row>
    <row r="133" spans="1:11" ht="15.75" customHeight="1">
      <c r="A133" s="1124"/>
      <c r="B133" s="1125"/>
      <c r="C133" s="692">
        <v>130</v>
      </c>
      <c r="D133" s="693" t="s">
        <v>214</v>
      </c>
      <c r="E133" s="693" t="s">
        <v>1651</v>
      </c>
      <c r="F133" s="694" t="s">
        <v>815</v>
      </c>
      <c r="G133" s="694" t="s">
        <v>538</v>
      </c>
      <c r="H133" s="694" t="s">
        <v>1297</v>
      </c>
      <c r="I133" s="693" t="s">
        <v>829</v>
      </c>
      <c r="J133" s="695" t="s">
        <v>1298</v>
      </c>
      <c r="K133" s="696"/>
    </row>
    <row r="134" spans="1:11" ht="15.75" customHeight="1">
      <c r="A134" s="1124"/>
      <c r="B134" s="1125"/>
      <c r="C134" s="692">
        <v>131</v>
      </c>
      <c r="D134" s="693" t="s">
        <v>215</v>
      </c>
      <c r="E134" s="693" t="s">
        <v>1652</v>
      </c>
      <c r="F134" s="694" t="s">
        <v>815</v>
      </c>
      <c r="G134" s="694" t="s">
        <v>538</v>
      </c>
      <c r="H134" s="694" t="s">
        <v>1299</v>
      </c>
      <c r="I134" s="693" t="s">
        <v>830</v>
      </c>
      <c r="J134" s="695" t="s">
        <v>1300</v>
      </c>
      <c r="K134" s="696"/>
    </row>
    <row r="135" spans="1:11" ht="15.75" customHeight="1">
      <c r="A135" s="1124"/>
      <c r="B135" s="1125"/>
      <c r="C135" s="692">
        <v>132</v>
      </c>
      <c r="D135" s="693" t="s">
        <v>312</v>
      </c>
      <c r="E135" s="693" t="s">
        <v>1653</v>
      </c>
      <c r="F135" s="694" t="s">
        <v>815</v>
      </c>
      <c r="G135" s="694" t="s">
        <v>538</v>
      </c>
      <c r="H135" s="694" t="s">
        <v>487</v>
      </c>
      <c r="I135" s="693" t="s">
        <v>831</v>
      </c>
      <c r="J135" s="695" t="s">
        <v>1301</v>
      </c>
      <c r="K135" s="696"/>
    </row>
    <row r="136" spans="1:11" ht="15.75" customHeight="1">
      <c r="A136" s="1124"/>
      <c r="B136" s="1125"/>
      <c r="C136" s="692">
        <v>133</v>
      </c>
      <c r="D136" s="693" t="s">
        <v>313</v>
      </c>
      <c r="E136" s="693" t="s">
        <v>1654</v>
      </c>
      <c r="F136" s="694" t="s">
        <v>815</v>
      </c>
      <c r="G136" s="694" t="s">
        <v>538</v>
      </c>
      <c r="H136" s="694" t="s">
        <v>1302</v>
      </c>
      <c r="I136" s="693" t="s">
        <v>832</v>
      </c>
      <c r="J136" s="695" t="s">
        <v>1303</v>
      </c>
      <c r="K136" s="696"/>
    </row>
    <row r="137" spans="1:11" ht="15.75" customHeight="1">
      <c r="A137" s="1124"/>
      <c r="B137" s="1125"/>
      <c r="C137" s="692">
        <v>134</v>
      </c>
      <c r="D137" s="693" t="s">
        <v>340</v>
      </c>
      <c r="E137" s="693" t="s">
        <v>1655</v>
      </c>
      <c r="F137" s="694" t="s">
        <v>815</v>
      </c>
      <c r="G137" s="694" t="s">
        <v>538</v>
      </c>
      <c r="H137" s="694" t="s">
        <v>1304</v>
      </c>
      <c r="I137" s="693" t="s">
        <v>833</v>
      </c>
      <c r="J137" s="695" t="s">
        <v>1305</v>
      </c>
      <c r="K137" s="696"/>
    </row>
    <row r="138" spans="1:11" ht="15.75" customHeight="1" thickBot="1">
      <c r="A138" s="1126"/>
      <c r="B138" s="1127"/>
      <c r="C138" s="697">
        <v>135</v>
      </c>
      <c r="D138" s="698" t="s">
        <v>341</v>
      </c>
      <c r="E138" s="698" t="s">
        <v>1656</v>
      </c>
      <c r="F138" s="699" t="s">
        <v>815</v>
      </c>
      <c r="G138" s="699" t="s">
        <v>538</v>
      </c>
      <c r="H138" s="699" t="s">
        <v>1306</v>
      </c>
      <c r="I138" s="698" t="s">
        <v>834</v>
      </c>
      <c r="J138" s="700" t="s">
        <v>1307</v>
      </c>
      <c r="K138" s="701"/>
    </row>
    <row r="139" spans="1:11" ht="15.75" customHeight="1">
      <c r="A139" s="1122" t="s">
        <v>249</v>
      </c>
      <c r="B139" s="1123"/>
      <c r="C139" s="692">
        <v>136</v>
      </c>
      <c r="D139" s="732" t="s">
        <v>10</v>
      </c>
      <c r="E139" s="693" t="s">
        <v>1657</v>
      </c>
      <c r="F139" s="704" t="s">
        <v>815</v>
      </c>
      <c r="G139" s="694" t="s">
        <v>538</v>
      </c>
      <c r="H139" s="734" t="s">
        <v>483</v>
      </c>
      <c r="I139" s="732" t="s">
        <v>835</v>
      </c>
      <c r="J139" s="734" t="s">
        <v>1308</v>
      </c>
      <c r="K139" s="696"/>
    </row>
    <row r="140" spans="1:11" ht="15.75" customHeight="1">
      <c r="A140" s="1128"/>
      <c r="B140" s="1129"/>
      <c r="C140" s="692">
        <v>137</v>
      </c>
      <c r="D140" s="693" t="s">
        <v>9</v>
      </c>
      <c r="E140" s="693" t="s">
        <v>1658</v>
      </c>
      <c r="F140" s="694" t="s">
        <v>815</v>
      </c>
      <c r="G140" s="694" t="s">
        <v>538</v>
      </c>
      <c r="H140" s="694" t="s">
        <v>1309</v>
      </c>
      <c r="I140" s="693" t="s">
        <v>836</v>
      </c>
      <c r="J140" s="695" t="s">
        <v>1310</v>
      </c>
      <c r="K140" s="696"/>
    </row>
    <row r="141" spans="1:11" ht="15.75" customHeight="1">
      <c r="A141" s="1136" t="s">
        <v>95</v>
      </c>
      <c r="B141" s="1137"/>
      <c r="C141" s="702">
        <v>138</v>
      </c>
      <c r="D141" s="735" t="s">
        <v>372</v>
      </c>
      <c r="E141" s="735">
        <v>2266</v>
      </c>
      <c r="F141" s="736" t="s">
        <v>537</v>
      </c>
      <c r="G141" s="736" t="s">
        <v>538</v>
      </c>
      <c r="H141" s="736" t="s">
        <v>1240</v>
      </c>
      <c r="I141" s="735" t="s">
        <v>726</v>
      </c>
      <c r="J141" s="736" t="s">
        <v>1241</v>
      </c>
      <c r="K141" s="737"/>
    </row>
    <row r="142" spans="1:11" ht="15.75" customHeight="1">
      <c r="A142" s="1134"/>
      <c r="B142" s="1135"/>
      <c r="C142" s="692">
        <v>139</v>
      </c>
      <c r="D142" s="722" t="s">
        <v>37</v>
      </c>
      <c r="E142" s="722">
        <v>810</v>
      </c>
      <c r="F142" s="713" t="s">
        <v>537</v>
      </c>
      <c r="G142" s="713" t="s">
        <v>538</v>
      </c>
      <c r="H142" s="713" t="s">
        <v>1242</v>
      </c>
      <c r="I142" s="722" t="s">
        <v>727</v>
      </c>
      <c r="J142" s="713" t="s">
        <v>1243</v>
      </c>
      <c r="K142" s="716"/>
    </row>
    <row r="143" spans="1:11" ht="15.75" customHeight="1">
      <c r="A143" s="1134"/>
      <c r="B143" s="1135"/>
      <c r="C143" s="692">
        <v>140</v>
      </c>
      <c r="D143" s="722" t="s">
        <v>38</v>
      </c>
      <c r="E143" s="722">
        <v>606</v>
      </c>
      <c r="F143" s="713" t="s">
        <v>537</v>
      </c>
      <c r="G143" s="713" t="s">
        <v>538</v>
      </c>
      <c r="H143" s="713" t="s">
        <v>1244</v>
      </c>
      <c r="I143" s="722" t="s">
        <v>728</v>
      </c>
      <c r="J143" s="713" t="s">
        <v>1245</v>
      </c>
      <c r="K143" s="716"/>
    </row>
    <row r="144" spans="1:11" ht="15.75" customHeight="1">
      <c r="A144" s="1134"/>
      <c r="B144" s="1135"/>
      <c r="C144" s="692">
        <v>141</v>
      </c>
      <c r="D144" s="722" t="s">
        <v>39</v>
      </c>
      <c r="E144" s="722">
        <v>505</v>
      </c>
      <c r="F144" s="713" t="s">
        <v>537</v>
      </c>
      <c r="G144" s="713" t="s">
        <v>538</v>
      </c>
      <c r="H144" s="713" t="s">
        <v>1246</v>
      </c>
      <c r="I144" s="722" t="s">
        <v>729</v>
      </c>
      <c r="J144" s="713" t="s">
        <v>1247</v>
      </c>
      <c r="K144" s="716"/>
    </row>
    <row r="145" spans="1:11" ht="15.75" customHeight="1">
      <c r="A145" s="1134"/>
      <c r="B145" s="1135"/>
      <c r="C145" s="692">
        <v>142</v>
      </c>
      <c r="D145" s="722" t="s">
        <v>40</v>
      </c>
      <c r="E145" s="722">
        <v>554</v>
      </c>
      <c r="F145" s="713" t="s">
        <v>537</v>
      </c>
      <c r="G145" s="713" t="s">
        <v>538</v>
      </c>
      <c r="H145" s="713" t="s">
        <v>1248</v>
      </c>
      <c r="I145" s="722" t="s">
        <v>730</v>
      </c>
      <c r="J145" s="713" t="s">
        <v>1249</v>
      </c>
      <c r="K145" s="716"/>
    </row>
    <row r="146" spans="1:11" ht="15.75" customHeight="1">
      <c r="A146" s="1134"/>
      <c r="B146" s="1135"/>
      <c r="C146" s="692">
        <v>143</v>
      </c>
      <c r="D146" s="722" t="s">
        <v>41</v>
      </c>
      <c r="E146" s="722">
        <v>589</v>
      </c>
      <c r="F146" s="713" t="s">
        <v>537</v>
      </c>
      <c r="G146" s="713" t="s">
        <v>538</v>
      </c>
      <c r="H146" s="713" t="s">
        <v>1250</v>
      </c>
      <c r="I146" s="722" t="s">
        <v>731</v>
      </c>
      <c r="J146" s="713" t="s">
        <v>1251</v>
      </c>
      <c r="K146" s="716"/>
    </row>
    <row r="147" spans="1:11" ht="15.75" customHeight="1">
      <c r="A147" s="1134"/>
      <c r="B147" s="1135"/>
      <c r="C147" s="692">
        <v>144</v>
      </c>
      <c r="D147" s="722" t="s">
        <v>373</v>
      </c>
      <c r="E147" s="722">
        <v>1149</v>
      </c>
      <c r="F147" s="713" t="s">
        <v>537</v>
      </c>
      <c r="G147" s="713" t="s">
        <v>538</v>
      </c>
      <c r="H147" s="713" t="s">
        <v>488</v>
      </c>
      <c r="I147" s="722" t="s">
        <v>732</v>
      </c>
      <c r="J147" s="713" t="s">
        <v>1252</v>
      </c>
      <c r="K147" s="716"/>
    </row>
    <row r="148" spans="1:11" ht="15.75" customHeight="1">
      <c r="A148" s="1134"/>
      <c r="B148" s="1135"/>
      <c r="C148" s="692">
        <v>145</v>
      </c>
      <c r="D148" s="722" t="s">
        <v>374</v>
      </c>
      <c r="E148" s="722">
        <v>1657</v>
      </c>
      <c r="F148" s="713" t="s">
        <v>537</v>
      </c>
      <c r="G148" s="713" t="s">
        <v>538</v>
      </c>
      <c r="H148" s="713" t="s">
        <v>1253</v>
      </c>
      <c r="I148" s="722" t="s">
        <v>733</v>
      </c>
      <c r="J148" s="713" t="s">
        <v>1254</v>
      </c>
      <c r="K148" s="716"/>
    </row>
    <row r="149" spans="1:11" ht="15.75" customHeight="1">
      <c r="A149" s="1134"/>
      <c r="B149" s="1135"/>
      <c r="C149" s="692">
        <v>146</v>
      </c>
      <c r="D149" s="722" t="s">
        <v>42</v>
      </c>
      <c r="E149" s="722">
        <v>578</v>
      </c>
      <c r="F149" s="713" t="s">
        <v>1843</v>
      </c>
      <c r="G149" s="713" t="s">
        <v>538</v>
      </c>
      <c r="H149" s="713" t="s">
        <v>1253</v>
      </c>
      <c r="I149" s="722" t="s">
        <v>734</v>
      </c>
      <c r="J149" s="713" t="s">
        <v>1255</v>
      </c>
      <c r="K149" s="716"/>
    </row>
    <row r="150" spans="1:11" ht="15.75" customHeight="1">
      <c r="A150" s="1134"/>
      <c r="B150" s="1135"/>
      <c r="C150" s="692">
        <v>147</v>
      </c>
      <c r="D150" s="722" t="s">
        <v>43</v>
      </c>
      <c r="E150" s="722">
        <v>650</v>
      </c>
      <c r="F150" s="713" t="s">
        <v>537</v>
      </c>
      <c r="G150" s="713" t="s">
        <v>538</v>
      </c>
      <c r="H150" s="713" t="s">
        <v>1256</v>
      </c>
      <c r="I150" s="722" t="s">
        <v>735</v>
      </c>
      <c r="J150" s="713" t="s">
        <v>1257</v>
      </c>
      <c r="K150" s="716"/>
    </row>
    <row r="151" spans="1:11" ht="15.75" customHeight="1">
      <c r="A151" s="1134"/>
      <c r="B151" s="1135"/>
      <c r="C151" s="692">
        <v>148</v>
      </c>
      <c r="D151" s="722" t="s">
        <v>314</v>
      </c>
      <c r="E151" s="722">
        <v>677</v>
      </c>
      <c r="F151" s="713" t="s">
        <v>537</v>
      </c>
      <c r="G151" s="713" t="s">
        <v>538</v>
      </c>
      <c r="H151" s="713" t="s">
        <v>1258</v>
      </c>
      <c r="I151" s="722" t="s">
        <v>736</v>
      </c>
      <c r="J151" s="713" t="s">
        <v>1259</v>
      </c>
      <c r="K151" s="716"/>
    </row>
    <row r="152" spans="1:11" ht="15.75" customHeight="1">
      <c r="A152" s="1134"/>
      <c r="B152" s="1135"/>
      <c r="C152" s="692">
        <v>149</v>
      </c>
      <c r="D152" s="722" t="s">
        <v>456</v>
      </c>
      <c r="E152" s="722">
        <v>778</v>
      </c>
      <c r="F152" s="713" t="s">
        <v>537</v>
      </c>
      <c r="G152" s="713" t="s">
        <v>538</v>
      </c>
      <c r="H152" s="713" t="s">
        <v>1260</v>
      </c>
      <c r="I152" s="722" t="s">
        <v>737</v>
      </c>
      <c r="J152" s="713" t="s">
        <v>1261</v>
      </c>
      <c r="K152" s="738"/>
    </row>
    <row r="153" spans="1:11" ht="15.75" customHeight="1">
      <c r="A153" s="1134"/>
      <c r="B153" s="1135"/>
      <c r="C153" s="692">
        <v>150</v>
      </c>
      <c r="D153" s="722" t="s">
        <v>457</v>
      </c>
      <c r="E153" s="722">
        <v>450</v>
      </c>
      <c r="F153" s="713" t="s">
        <v>537</v>
      </c>
      <c r="G153" s="713" t="s">
        <v>538</v>
      </c>
      <c r="H153" s="713" t="s">
        <v>1262</v>
      </c>
      <c r="I153" s="722" t="s">
        <v>738</v>
      </c>
      <c r="J153" s="713" t="s">
        <v>1263</v>
      </c>
      <c r="K153" s="716"/>
    </row>
    <row r="154" spans="1:11" ht="15.75" customHeight="1">
      <c r="A154" s="1134"/>
      <c r="B154" s="1135"/>
      <c r="C154" s="692">
        <v>151</v>
      </c>
      <c r="D154" s="722" t="s">
        <v>458</v>
      </c>
      <c r="E154" s="722">
        <v>644</v>
      </c>
      <c r="F154" s="713" t="s">
        <v>537</v>
      </c>
      <c r="G154" s="713" t="s">
        <v>538</v>
      </c>
      <c r="H154" s="713" t="s">
        <v>1264</v>
      </c>
      <c r="I154" s="722" t="s">
        <v>739</v>
      </c>
      <c r="J154" s="713" t="s">
        <v>1265</v>
      </c>
      <c r="K154" s="716"/>
    </row>
    <row r="155" spans="1:11" ht="15.75" customHeight="1">
      <c r="A155" s="1134"/>
      <c r="B155" s="1135"/>
      <c r="C155" s="692">
        <v>152</v>
      </c>
      <c r="D155" s="722" t="s">
        <v>459</v>
      </c>
      <c r="E155" s="722">
        <v>525</v>
      </c>
      <c r="F155" s="713" t="s">
        <v>537</v>
      </c>
      <c r="G155" s="713" t="s">
        <v>538</v>
      </c>
      <c r="H155" s="713" t="s">
        <v>1266</v>
      </c>
      <c r="I155" s="722" t="s">
        <v>740</v>
      </c>
      <c r="J155" s="713" t="s">
        <v>1267</v>
      </c>
      <c r="K155" s="716"/>
    </row>
    <row r="156" spans="1:11" ht="15.75" customHeight="1">
      <c r="A156" s="1134" t="s">
        <v>96</v>
      </c>
      <c r="B156" s="1135"/>
      <c r="C156" s="692">
        <v>153</v>
      </c>
      <c r="D156" s="703" t="s">
        <v>1793</v>
      </c>
      <c r="E156" s="703" t="s">
        <v>1835</v>
      </c>
      <c r="F156" s="704" t="s">
        <v>771</v>
      </c>
      <c r="G156" s="704" t="s">
        <v>538</v>
      </c>
      <c r="H156" s="704" t="s">
        <v>1268</v>
      </c>
      <c r="I156" s="703" t="s">
        <v>724</v>
      </c>
      <c r="J156" s="705" t="s">
        <v>1269</v>
      </c>
      <c r="K156" s="706"/>
    </row>
    <row r="157" spans="1:11" ht="15.75" customHeight="1">
      <c r="A157" s="1134"/>
      <c r="B157" s="1135"/>
      <c r="C157" s="692">
        <v>154</v>
      </c>
      <c r="D157" s="693" t="s">
        <v>107</v>
      </c>
      <c r="E157" s="693" t="s">
        <v>1836</v>
      </c>
      <c r="F157" s="694" t="s">
        <v>771</v>
      </c>
      <c r="G157" s="694" t="s">
        <v>538</v>
      </c>
      <c r="H157" s="694" t="s">
        <v>1270</v>
      </c>
      <c r="I157" s="693" t="s">
        <v>725</v>
      </c>
      <c r="J157" s="695" t="s">
        <v>1271</v>
      </c>
      <c r="K157" s="696"/>
    </row>
    <row r="158" spans="1:11" ht="15.75" customHeight="1">
      <c r="A158" s="1134" t="s">
        <v>97</v>
      </c>
      <c r="B158" s="1135"/>
      <c r="C158" s="692">
        <v>155</v>
      </c>
      <c r="D158" s="730" t="s">
        <v>60</v>
      </c>
      <c r="E158" s="693" t="s">
        <v>1765</v>
      </c>
      <c r="F158" s="694" t="s">
        <v>800</v>
      </c>
      <c r="G158" s="694" t="s">
        <v>538</v>
      </c>
      <c r="H158" s="694" t="s">
        <v>1766</v>
      </c>
      <c r="I158" s="693" t="s">
        <v>918</v>
      </c>
      <c r="J158" s="694" t="s">
        <v>1767</v>
      </c>
      <c r="K158" s="696"/>
    </row>
    <row r="159" spans="1:11" ht="15.75" customHeight="1">
      <c r="A159" s="1134"/>
      <c r="B159" s="1135"/>
      <c r="C159" s="692">
        <v>156</v>
      </c>
      <c r="D159" s="730" t="s">
        <v>61</v>
      </c>
      <c r="E159" s="693">
        <v>976</v>
      </c>
      <c r="F159" s="694" t="s">
        <v>800</v>
      </c>
      <c r="G159" s="694" t="s">
        <v>538</v>
      </c>
      <c r="H159" s="694" t="s">
        <v>1768</v>
      </c>
      <c r="I159" s="693" t="s">
        <v>919</v>
      </c>
      <c r="J159" s="694" t="s">
        <v>1769</v>
      </c>
      <c r="K159" s="696"/>
    </row>
    <row r="160" spans="1:11" ht="15.75" customHeight="1">
      <c r="A160" s="1134"/>
      <c r="B160" s="1135"/>
      <c r="C160" s="692">
        <v>157</v>
      </c>
      <c r="D160" s="730" t="s">
        <v>62</v>
      </c>
      <c r="E160" s="693">
        <v>1933</v>
      </c>
      <c r="F160" s="694" t="s">
        <v>800</v>
      </c>
      <c r="G160" s="694" t="s">
        <v>538</v>
      </c>
      <c r="H160" s="694" t="s">
        <v>1770</v>
      </c>
      <c r="I160" s="693" t="s">
        <v>920</v>
      </c>
      <c r="J160" s="694" t="s">
        <v>1771</v>
      </c>
      <c r="K160" s="696"/>
    </row>
    <row r="161" spans="1:11" ht="15.75" customHeight="1">
      <c r="A161" s="1134"/>
      <c r="B161" s="1135"/>
      <c r="C161" s="692">
        <v>158</v>
      </c>
      <c r="D161" s="730" t="s">
        <v>63</v>
      </c>
      <c r="E161" s="693">
        <v>800</v>
      </c>
      <c r="F161" s="694" t="s">
        <v>800</v>
      </c>
      <c r="G161" s="694" t="s">
        <v>538</v>
      </c>
      <c r="H161" s="694" t="s">
        <v>1772</v>
      </c>
      <c r="I161" s="693" t="s">
        <v>1800</v>
      </c>
      <c r="J161" s="694" t="s">
        <v>1773</v>
      </c>
      <c r="K161" s="696"/>
    </row>
    <row r="162" spans="1:11" ht="15.75" customHeight="1">
      <c r="A162" s="1134"/>
      <c r="B162" s="1135"/>
      <c r="C162" s="692">
        <v>159</v>
      </c>
      <c r="D162" s="730" t="s">
        <v>64</v>
      </c>
      <c r="E162" s="693">
        <v>2563</v>
      </c>
      <c r="F162" s="694" t="s">
        <v>800</v>
      </c>
      <c r="G162" s="694" t="s">
        <v>538</v>
      </c>
      <c r="H162" s="694" t="s">
        <v>1774</v>
      </c>
      <c r="I162" s="693" t="s">
        <v>921</v>
      </c>
      <c r="J162" s="694" t="s">
        <v>1775</v>
      </c>
      <c r="K162" s="739"/>
    </row>
    <row r="163" spans="1:11" ht="15.75" customHeight="1">
      <c r="A163" s="1134"/>
      <c r="B163" s="1135"/>
      <c r="C163" s="692">
        <v>160</v>
      </c>
      <c r="D163" s="730" t="s">
        <v>311</v>
      </c>
      <c r="E163" s="693">
        <v>144</v>
      </c>
      <c r="F163" s="694" t="s">
        <v>800</v>
      </c>
      <c r="G163" s="694" t="s">
        <v>922</v>
      </c>
      <c r="H163" s="694" t="s">
        <v>923</v>
      </c>
      <c r="I163" s="693" t="s">
        <v>924</v>
      </c>
      <c r="J163" s="694" t="s">
        <v>925</v>
      </c>
      <c r="K163" s="696"/>
    </row>
    <row r="164" spans="1:11" ht="15.75" customHeight="1">
      <c r="A164" s="1134" t="s">
        <v>98</v>
      </c>
      <c r="B164" s="1135"/>
      <c r="C164" s="692">
        <v>161</v>
      </c>
      <c r="D164" s="732" t="s">
        <v>375</v>
      </c>
      <c r="E164" s="732">
        <v>1483</v>
      </c>
      <c r="F164" s="734" t="s">
        <v>537</v>
      </c>
      <c r="G164" s="734" t="s">
        <v>538</v>
      </c>
      <c r="H164" s="734" t="s">
        <v>1277</v>
      </c>
      <c r="I164" s="732" t="s">
        <v>972</v>
      </c>
      <c r="J164" s="740" t="s">
        <v>1278</v>
      </c>
      <c r="K164" s="733"/>
    </row>
    <row r="165" spans="1:11" ht="15.75" customHeight="1">
      <c r="A165" s="1134"/>
      <c r="B165" s="1135"/>
      <c r="C165" s="692">
        <v>162</v>
      </c>
      <c r="D165" s="732" t="s">
        <v>376</v>
      </c>
      <c r="E165" s="732">
        <v>1075</v>
      </c>
      <c r="F165" s="734" t="s">
        <v>537</v>
      </c>
      <c r="G165" s="734" t="s">
        <v>538</v>
      </c>
      <c r="H165" s="734" t="s">
        <v>1279</v>
      </c>
      <c r="I165" s="732" t="s">
        <v>719</v>
      </c>
      <c r="J165" s="740" t="s">
        <v>1280</v>
      </c>
      <c r="K165" s="733"/>
    </row>
    <row r="166" spans="1:11" ht="15.75" customHeight="1">
      <c r="A166" s="1134"/>
      <c r="B166" s="1135"/>
      <c r="C166" s="692">
        <v>163</v>
      </c>
      <c r="D166" s="732" t="s">
        <v>377</v>
      </c>
      <c r="E166" s="732" t="s">
        <v>1785</v>
      </c>
      <c r="F166" s="734" t="s">
        <v>537</v>
      </c>
      <c r="G166" s="734" t="s">
        <v>538</v>
      </c>
      <c r="H166" s="734" t="s">
        <v>1276</v>
      </c>
      <c r="I166" s="732" t="s">
        <v>720</v>
      </c>
      <c r="J166" s="740" t="s">
        <v>1281</v>
      </c>
      <c r="K166" s="733"/>
    </row>
    <row r="167" spans="1:11" ht="15.75" customHeight="1">
      <c r="A167" s="1140"/>
      <c r="B167" s="1141"/>
      <c r="C167" s="692">
        <v>164</v>
      </c>
      <c r="D167" s="732" t="s">
        <v>378</v>
      </c>
      <c r="E167" s="732" t="s">
        <v>1786</v>
      </c>
      <c r="F167" s="734" t="s">
        <v>537</v>
      </c>
      <c r="G167" s="734" t="s">
        <v>538</v>
      </c>
      <c r="H167" s="734" t="s">
        <v>1282</v>
      </c>
      <c r="I167" s="732" t="s">
        <v>721</v>
      </c>
      <c r="J167" s="740" t="s">
        <v>1283</v>
      </c>
      <c r="K167" s="733"/>
    </row>
    <row r="168" spans="1:11" ht="15.75" customHeight="1">
      <c r="A168" s="1134" t="s">
        <v>99</v>
      </c>
      <c r="B168" s="1135"/>
      <c r="C168" s="692">
        <v>165</v>
      </c>
      <c r="D168" s="742" t="s">
        <v>998</v>
      </c>
      <c r="E168" s="743" t="s">
        <v>1635</v>
      </c>
      <c r="F168" s="694" t="s">
        <v>537</v>
      </c>
      <c r="G168" s="694" t="s">
        <v>538</v>
      </c>
      <c r="H168" s="777" t="s">
        <v>208</v>
      </c>
      <c r="I168" s="742" t="s">
        <v>1002</v>
      </c>
      <c r="J168" s="708" t="s">
        <v>814</v>
      </c>
      <c r="K168" s="696"/>
    </row>
    <row r="169" spans="1:11" ht="15.75" customHeight="1">
      <c r="A169" s="1134"/>
      <c r="B169" s="1135"/>
      <c r="C169" s="692">
        <v>166</v>
      </c>
      <c r="D169" s="742" t="s">
        <v>1058</v>
      </c>
      <c r="E169" s="743" t="s">
        <v>1635</v>
      </c>
      <c r="F169" s="694" t="s">
        <v>537</v>
      </c>
      <c r="G169" s="694" t="s">
        <v>538</v>
      </c>
      <c r="H169" s="777" t="s">
        <v>208</v>
      </c>
      <c r="I169" s="742" t="s">
        <v>1002</v>
      </c>
      <c r="J169" s="708" t="s">
        <v>814</v>
      </c>
      <c r="K169" s="696"/>
    </row>
    <row r="170" spans="1:11" ht="15.75" customHeight="1">
      <c r="A170" s="1134"/>
      <c r="B170" s="1135"/>
      <c r="C170" s="692">
        <v>167</v>
      </c>
      <c r="D170" s="693" t="s">
        <v>166</v>
      </c>
      <c r="E170" s="743">
        <v>693</v>
      </c>
      <c r="F170" s="694" t="s">
        <v>537</v>
      </c>
      <c r="G170" s="694" t="s">
        <v>538</v>
      </c>
      <c r="H170" s="694" t="s">
        <v>1059</v>
      </c>
      <c r="I170" s="693" t="s">
        <v>989</v>
      </c>
      <c r="J170" s="694" t="s">
        <v>1060</v>
      </c>
      <c r="K170" s="696"/>
    </row>
    <row r="171" spans="1:11" ht="15.75" customHeight="1">
      <c r="A171" s="1134"/>
      <c r="B171" s="1135"/>
      <c r="C171" s="692">
        <v>168</v>
      </c>
      <c r="D171" s="693" t="s">
        <v>31</v>
      </c>
      <c r="E171" s="743" t="s">
        <v>1636</v>
      </c>
      <c r="F171" s="694" t="s">
        <v>537</v>
      </c>
      <c r="G171" s="694" t="s">
        <v>538</v>
      </c>
      <c r="H171" s="694" t="s">
        <v>1061</v>
      </c>
      <c r="I171" s="693" t="s">
        <v>1003</v>
      </c>
      <c r="J171" s="694" t="s">
        <v>1062</v>
      </c>
      <c r="K171" s="696"/>
    </row>
    <row r="172" spans="1:11" ht="15.75" customHeight="1">
      <c r="A172" s="1134"/>
      <c r="B172" s="1135"/>
      <c r="C172" s="692">
        <v>169</v>
      </c>
      <c r="D172" s="693" t="s">
        <v>149</v>
      </c>
      <c r="E172" s="743" t="s">
        <v>1637</v>
      </c>
      <c r="F172" s="694" t="s">
        <v>537</v>
      </c>
      <c r="G172" s="694" t="s">
        <v>538</v>
      </c>
      <c r="H172" s="694" t="s">
        <v>1063</v>
      </c>
      <c r="I172" s="693" t="s">
        <v>1004</v>
      </c>
      <c r="J172" s="694" t="s">
        <v>1064</v>
      </c>
      <c r="K172" s="696"/>
    </row>
    <row r="173" spans="1:11" ht="15.75" customHeight="1">
      <c r="A173" s="1134"/>
      <c r="B173" s="1135"/>
      <c r="C173" s="692">
        <v>170</v>
      </c>
      <c r="D173" s="693" t="s">
        <v>151</v>
      </c>
      <c r="E173" s="743" t="s">
        <v>1638</v>
      </c>
      <c r="F173" s="694" t="s">
        <v>537</v>
      </c>
      <c r="G173" s="694" t="s">
        <v>538</v>
      </c>
      <c r="H173" s="694" t="s">
        <v>1065</v>
      </c>
      <c r="I173" s="693" t="s">
        <v>1826</v>
      </c>
      <c r="J173" s="694" t="s">
        <v>1066</v>
      </c>
      <c r="K173" s="696"/>
    </row>
    <row r="174" spans="1:11" ht="15.75" customHeight="1">
      <c r="A174" s="1134"/>
      <c r="B174" s="1135"/>
      <c r="C174" s="692">
        <v>171</v>
      </c>
      <c r="D174" s="693" t="s">
        <v>169</v>
      </c>
      <c r="E174" s="743">
        <v>531</v>
      </c>
      <c r="F174" s="694" t="s">
        <v>537</v>
      </c>
      <c r="G174" s="694" t="s">
        <v>538</v>
      </c>
      <c r="H174" s="694" t="s">
        <v>1067</v>
      </c>
      <c r="I174" s="693" t="s">
        <v>1005</v>
      </c>
      <c r="J174" s="694" t="s">
        <v>1068</v>
      </c>
      <c r="K174" s="696"/>
    </row>
    <row r="175" spans="1:11" ht="15.75" customHeight="1">
      <c r="A175" s="1134"/>
      <c r="B175" s="1135"/>
      <c r="C175" s="692">
        <v>172</v>
      </c>
      <c r="D175" s="693" t="s">
        <v>150</v>
      </c>
      <c r="E175" s="743" t="s">
        <v>1639</v>
      </c>
      <c r="F175" s="694" t="s">
        <v>537</v>
      </c>
      <c r="G175" s="694" t="s">
        <v>538</v>
      </c>
      <c r="H175" s="694" t="s">
        <v>1069</v>
      </c>
      <c r="I175" s="693" t="s">
        <v>1006</v>
      </c>
      <c r="J175" s="694" t="s">
        <v>1070</v>
      </c>
      <c r="K175" s="696"/>
    </row>
    <row r="176" spans="1:11" ht="15.75" customHeight="1">
      <c r="A176" s="1134"/>
      <c r="B176" s="1135"/>
      <c r="C176" s="692">
        <v>173</v>
      </c>
      <c r="D176" s="693" t="s">
        <v>148</v>
      </c>
      <c r="E176" s="743">
        <v>607</v>
      </c>
      <c r="F176" s="694" t="s">
        <v>537</v>
      </c>
      <c r="G176" s="694" t="s">
        <v>538</v>
      </c>
      <c r="H176" s="694" t="s">
        <v>1071</v>
      </c>
      <c r="I176" s="693" t="s">
        <v>1007</v>
      </c>
      <c r="J176" s="694" t="s">
        <v>1072</v>
      </c>
      <c r="K176" s="696"/>
    </row>
    <row r="177" spans="1:11" ht="15.75" customHeight="1">
      <c r="A177" s="1134"/>
      <c r="B177" s="1135"/>
      <c r="C177" s="692">
        <v>174</v>
      </c>
      <c r="D177" s="693" t="s">
        <v>170</v>
      </c>
      <c r="E177" s="743">
        <v>412</v>
      </c>
      <c r="F177" s="694" t="s">
        <v>537</v>
      </c>
      <c r="G177" s="694" t="s">
        <v>538</v>
      </c>
      <c r="H177" s="694" t="s">
        <v>1073</v>
      </c>
      <c r="I177" s="693" t="s">
        <v>1827</v>
      </c>
      <c r="J177" s="694" t="s">
        <v>1074</v>
      </c>
      <c r="K177" s="696"/>
    </row>
    <row r="178" spans="1:11" ht="15.75" customHeight="1">
      <c r="A178" s="1134"/>
      <c r="B178" s="1135"/>
      <c r="C178" s="692">
        <v>175</v>
      </c>
      <c r="D178" s="693" t="s">
        <v>152</v>
      </c>
      <c r="E178" s="743" t="s">
        <v>1640</v>
      </c>
      <c r="F178" s="694" t="s">
        <v>537</v>
      </c>
      <c r="G178" s="694" t="s">
        <v>538</v>
      </c>
      <c r="H178" s="694" t="s">
        <v>1075</v>
      </c>
      <c r="I178" s="693" t="s">
        <v>1008</v>
      </c>
      <c r="J178" s="694" t="s">
        <v>1076</v>
      </c>
      <c r="K178" s="739"/>
    </row>
    <row r="179" spans="1:11" ht="15.75" customHeight="1">
      <c r="A179" s="1134"/>
      <c r="B179" s="1135"/>
      <c r="C179" s="692">
        <v>176</v>
      </c>
      <c r="D179" s="693" t="s">
        <v>1077</v>
      </c>
      <c r="E179" s="743" t="s">
        <v>1641</v>
      </c>
      <c r="F179" s="694" t="s">
        <v>537</v>
      </c>
      <c r="G179" s="694" t="s">
        <v>538</v>
      </c>
      <c r="H179" s="694" t="s">
        <v>1078</v>
      </c>
      <c r="I179" s="693" t="s">
        <v>1828</v>
      </c>
      <c r="J179" s="694" t="s">
        <v>1079</v>
      </c>
      <c r="K179" s="696"/>
    </row>
    <row r="180" spans="1:11" ht="15.75" customHeight="1">
      <c r="A180" s="1134"/>
      <c r="B180" s="1135"/>
      <c r="C180" s="692">
        <v>177</v>
      </c>
      <c r="D180" s="693" t="s">
        <v>990</v>
      </c>
      <c r="E180" s="743" t="s">
        <v>1642</v>
      </c>
      <c r="F180" s="694" t="s">
        <v>537</v>
      </c>
      <c r="G180" s="694" t="s">
        <v>538</v>
      </c>
      <c r="H180" s="694" t="s">
        <v>1080</v>
      </c>
      <c r="I180" s="693" t="s">
        <v>1009</v>
      </c>
      <c r="J180" s="694" t="s">
        <v>1081</v>
      </c>
      <c r="K180" s="696"/>
    </row>
    <row r="181" spans="1:11" ht="15.75" customHeight="1">
      <c r="A181" s="1134"/>
      <c r="B181" s="1135"/>
      <c r="C181" s="692">
        <v>178</v>
      </c>
      <c r="D181" s="693" t="s">
        <v>991</v>
      </c>
      <c r="E181" s="743">
        <v>267</v>
      </c>
      <c r="F181" s="694" t="s">
        <v>537</v>
      </c>
      <c r="G181" s="694" t="s">
        <v>538</v>
      </c>
      <c r="H181" s="694" t="s">
        <v>1082</v>
      </c>
      <c r="I181" s="693" t="s">
        <v>992</v>
      </c>
      <c r="J181" s="694" t="s">
        <v>1081</v>
      </c>
      <c r="K181" s="696"/>
    </row>
    <row r="182" spans="1:11" ht="15.75" customHeight="1">
      <c r="A182" s="1134"/>
      <c r="B182" s="1135"/>
      <c r="C182" s="692">
        <v>179</v>
      </c>
      <c r="D182" s="693" t="s">
        <v>1083</v>
      </c>
      <c r="E182" s="743" t="s">
        <v>1641</v>
      </c>
      <c r="F182" s="694" t="s">
        <v>537</v>
      </c>
      <c r="G182" s="694" t="s">
        <v>538</v>
      </c>
      <c r="H182" s="694" t="s">
        <v>1078</v>
      </c>
      <c r="I182" s="693" t="s">
        <v>1828</v>
      </c>
      <c r="J182" s="694" t="s">
        <v>1079</v>
      </c>
      <c r="K182" s="696"/>
    </row>
    <row r="183" spans="1:11" ht="15.75" customHeight="1" thickBot="1">
      <c r="A183" s="1142"/>
      <c r="B183" s="1143"/>
      <c r="C183" s="697">
        <v>180</v>
      </c>
      <c r="D183" s="698" t="s">
        <v>993</v>
      </c>
      <c r="E183" s="744" t="s">
        <v>1643</v>
      </c>
      <c r="F183" s="699" t="s">
        <v>537</v>
      </c>
      <c r="G183" s="699" t="s">
        <v>538</v>
      </c>
      <c r="H183" s="699" t="s">
        <v>1084</v>
      </c>
      <c r="I183" s="698" t="s">
        <v>994</v>
      </c>
      <c r="J183" s="699" t="s">
        <v>1081</v>
      </c>
      <c r="K183" s="701"/>
    </row>
    <row r="184" spans="1:11" ht="15.75" customHeight="1">
      <c r="A184" s="1122" t="s">
        <v>1898</v>
      </c>
      <c r="B184" s="1123"/>
      <c r="C184" s="692">
        <v>181</v>
      </c>
      <c r="D184" s="693" t="s">
        <v>999</v>
      </c>
      <c r="E184" s="743" t="s">
        <v>1644</v>
      </c>
      <c r="F184" s="694" t="s">
        <v>537</v>
      </c>
      <c r="G184" s="694" t="s">
        <v>709</v>
      </c>
      <c r="H184" s="694" t="s">
        <v>510</v>
      </c>
      <c r="I184" s="693" t="s">
        <v>1010</v>
      </c>
      <c r="J184" s="694" t="s">
        <v>1085</v>
      </c>
      <c r="K184" s="739"/>
    </row>
    <row r="185" spans="1:11" ht="15.75" customHeight="1">
      <c r="A185" s="1124"/>
      <c r="B185" s="1125"/>
      <c r="C185" s="692">
        <v>182</v>
      </c>
      <c r="D185" s="693" t="s">
        <v>1086</v>
      </c>
      <c r="E185" s="743" t="s">
        <v>1644</v>
      </c>
      <c r="F185" s="694" t="s">
        <v>537</v>
      </c>
      <c r="G185" s="694" t="s">
        <v>709</v>
      </c>
      <c r="H185" s="694" t="s">
        <v>510</v>
      </c>
      <c r="I185" s="693" t="s">
        <v>1010</v>
      </c>
      <c r="J185" s="694" t="s">
        <v>1085</v>
      </c>
      <c r="K185" s="696"/>
    </row>
    <row r="186" spans="1:11" ht="15.75" customHeight="1">
      <c r="A186" s="1124"/>
      <c r="B186" s="1125"/>
      <c r="C186" s="702">
        <v>183</v>
      </c>
      <c r="D186" s="745" t="s">
        <v>1844</v>
      </c>
      <c r="E186" s="746">
        <v>405</v>
      </c>
      <c r="F186" s="704" t="s">
        <v>537</v>
      </c>
      <c r="G186" s="704" t="s">
        <v>1845</v>
      </c>
      <c r="H186" s="778" t="s">
        <v>1846</v>
      </c>
      <c r="I186" s="745" t="s">
        <v>1847</v>
      </c>
      <c r="J186" s="704" t="s">
        <v>1085</v>
      </c>
      <c r="K186" s="706"/>
    </row>
    <row r="187" spans="1:11" ht="15.75" customHeight="1">
      <c r="A187" s="1124"/>
      <c r="B187" s="1125"/>
      <c r="C187" s="702">
        <v>184</v>
      </c>
      <c r="D187" s="747" t="s">
        <v>1848</v>
      </c>
      <c r="E187" s="743">
        <v>40</v>
      </c>
      <c r="F187" s="694" t="s">
        <v>537</v>
      </c>
      <c r="G187" s="694" t="s">
        <v>1845</v>
      </c>
      <c r="H187" s="777" t="s">
        <v>1849</v>
      </c>
      <c r="I187" s="747" t="s">
        <v>1850</v>
      </c>
      <c r="J187" s="694" t="s">
        <v>1085</v>
      </c>
      <c r="K187" s="696"/>
    </row>
    <row r="188" spans="1:11" ht="15.75" customHeight="1">
      <c r="A188" s="1124"/>
      <c r="B188" s="1125"/>
      <c r="C188" s="702">
        <v>185</v>
      </c>
      <c r="D188" s="747" t="s">
        <v>1851</v>
      </c>
      <c r="E188" s="743">
        <v>40</v>
      </c>
      <c r="F188" s="694" t="s">
        <v>537</v>
      </c>
      <c r="G188" s="694" t="s">
        <v>1845</v>
      </c>
      <c r="H188" s="777" t="s">
        <v>1852</v>
      </c>
      <c r="I188" s="747" t="s">
        <v>1853</v>
      </c>
      <c r="J188" s="694" t="s">
        <v>1085</v>
      </c>
      <c r="K188" s="696"/>
    </row>
    <row r="189" spans="1:11" ht="15.75" customHeight="1">
      <c r="A189" s="1124"/>
      <c r="B189" s="1125"/>
      <c r="C189" s="702">
        <v>186</v>
      </c>
      <c r="D189" s="747" t="s">
        <v>1854</v>
      </c>
      <c r="E189" s="743">
        <v>88</v>
      </c>
      <c r="F189" s="694" t="s">
        <v>537</v>
      </c>
      <c r="G189" s="694" t="s">
        <v>1845</v>
      </c>
      <c r="H189" s="777" t="s">
        <v>1855</v>
      </c>
      <c r="I189" s="747" t="s">
        <v>1856</v>
      </c>
      <c r="J189" s="694" t="s">
        <v>1085</v>
      </c>
      <c r="K189" s="696"/>
    </row>
    <row r="190" spans="1:11" ht="15.75" customHeight="1">
      <c r="A190" s="1124"/>
      <c r="B190" s="1125"/>
      <c r="C190" s="702">
        <v>187</v>
      </c>
      <c r="D190" s="747" t="s">
        <v>1857</v>
      </c>
      <c r="E190" s="743">
        <v>155</v>
      </c>
      <c r="F190" s="694" t="s">
        <v>537</v>
      </c>
      <c r="G190" s="694" t="s">
        <v>1845</v>
      </c>
      <c r="H190" s="777" t="s">
        <v>1858</v>
      </c>
      <c r="I190" s="747" t="s">
        <v>1859</v>
      </c>
      <c r="J190" s="694" t="s">
        <v>1085</v>
      </c>
      <c r="K190" s="696"/>
    </row>
    <row r="191" spans="1:11" ht="15.75" customHeight="1">
      <c r="A191" s="1124"/>
      <c r="B191" s="1125"/>
      <c r="C191" s="702">
        <v>188</v>
      </c>
      <c r="D191" s="693" t="s">
        <v>1860</v>
      </c>
      <c r="E191" s="743" t="s">
        <v>1861</v>
      </c>
      <c r="F191" s="694" t="s">
        <v>537</v>
      </c>
      <c r="G191" s="694" t="s">
        <v>538</v>
      </c>
      <c r="H191" s="694" t="s">
        <v>1862</v>
      </c>
      <c r="I191" s="693" t="s">
        <v>1863</v>
      </c>
      <c r="J191" s="694" t="s">
        <v>1864</v>
      </c>
      <c r="K191" s="696"/>
    </row>
    <row r="192" spans="1:11" ht="15.75" customHeight="1">
      <c r="A192" s="1124"/>
      <c r="B192" s="1125"/>
      <c r="C192" s="702">
        <v>189</v>
      </c>
      <c r="D192" s="693" t="s">
        <v>1865</v>
      </c>
      <c r="E192" s="743" t="s">
        <v>1861</v>
      </c>
      <c r="F192" s="694" t="s">
        <v>537</v>
      </c>
      <c r="G192" s="694" t="s">
        <v>538</v>
      </c>
      <c r="H192" s="694" t="s">
        <v>1862</v>
      </c>
      <c r="I192" s="693" t="s">
        <v>1863</v>
      </c>
      <c r="J192" s="694" t="s">
        <v>1864</v>
      </c>
      <c r="K192" s="696"/>
    </row>
    <row r="193" spans="1:11" ht="15.75" customHeight="1">
      <c r="A193" s="1124"/>
      <c r="B193" s="1125"/>
      <c r="C193" s="702">
        <v>190</v>
      </c>
      <c r="D193" s="693" t="s">
        <v>1866</v>
      </c>
      <c r="E193" s="743" t="s">
        <v>1867</v>
      </c>
      <c r="F193" s="694" t="s">
        <v>537</v>
      </c>
      <c r="G193" s="694" t="s">
        <v>538</v>
      </c>
      <c r="H193" s="694" t="s">
        <v>1868</v>
      </c>
      <c r="I193" s="693" t="s">
        <v>1869</v>
      </c>
      <c r="J193" s="694" t="s">
        <v>1864</v>
      </c>
      <c r="K193" s="696"/>
    </row>
    <row r="194" spans="1:11" ht="15.75" customHeight="1">
      <c r="A194" s="1124"/>
      <c r="B194" s="1125"/>
      <c r="C194" s="702">
        <v>191</v>
      </c>
      <c r="D194" s="742" t="s">
        <v>1870</v>
      </c>
      <c r="E194" s="743" t="s">
        <v>1871</v>
      </c>
      <c r="F194" s="694" t="s">
        <v>537</v>
      </c>
      <c r="G194" s="694" t="s">
        <v>538</v>
      </c>
      <c r="H194" s="777" t="s">
        <v>1872</v>
      </c>
      <c r="I194" s="742" t="s">
        <v>1873</v>
      </c>
      <c r="J194" s="708" t="s">
        <v>1874</v>
      </c>
      <c r="K194" s="739"/>
    </row>
    <row r="195" spans="1:11" ht="15.75" customHeight="1">
      <c r="A195" s="1124"/>
      <c r="B195" s="1125"/>
      <c r="C195" s="702">
        <v>192</v>
      </c>
      <c r="D195" s="747" t="s">
        <v>1875</v>
      </c>
      <c r="E195" s="743" t="s">
        <v>1876</v>
      </c>
      <c r="F195" s="694" t="s">
        <v>537</v>
      </c>
      <c r="G195" s="694" t="s">
        <v>538</v>
      </c>
      <c r="H195" s="777" t="s">
        <v>1877</v>
      </c>
      <c r="I195" s="742" t="s">
        <v>1878</v>
      </c>
      <c r="J195" s="708" t="s">
        <v>1879</v>
      </c>
      <c r="K195" s="696"/>
    </row>
    <row r="196" spans="1:11" ht="15.75" customHeight="1">
      <c r="A196" s="1124"/>
      <c r="B196" s="1125"/>
      <c r="C196" s="702">
        <v>193</v>
      </c>
      <c r="D196" s="742" t="s">
        <v>1880</v>
      </c>
      <c r="E196" s="743" t="s">
        <v>1871</v>
      </c>
      <c r="F196" s="694" t="s">
        <v>537</v>
      </c>
      <c r="G196" s="694" t="s">
        <v>538</v>
      </c>
      <c r="H196" s="777" t="s">
        <v>1872</v>
      </c>
      <c r="I196" s="742" t="s">
        <v>1873</v>
      </c>
      <c r="J196" s="708" t="s">
        <v>1874</v>
      </c>
      <c r="K196" s="696"/>
    </row>
    <row r="197" spans="1:11" ht="15.75" customHeight="1">
      <c r="A197" s="1124"/>
      <c r="B197" s="1125"/>
      <c r="C197" s="748">
        <v>194</v>
      </c>
      <c r="D197" s="747" t="s">
        <v>1881</v>
      </c>
      <c r="E197" s="743" t="s">
        <v>1882</v>
      </c>
      <c r="F197" s="694" t="s">
        <v>537</v>
      </c>
      <c r="G197" s="694" t="s">
        <v>538</v>
      </c>
      <c r="H197" s="777" t="s">
        <v>1883</v>
      </c>
      <c r="I197" s="742" t="s">
        <v>1884</v>
      </c>
      <c r="J197" s="708" t="s">
        <v>1885</v>
      </c>
      <c r="K197" s="696"/>
    </row>
    <row r="198" spans="1:11" ht="15.75" customHeight="1">
      <c r="A198" s="1124"/>
      <c r="B198" s="1125"/>
      <c r="C198" s="692">
        <v>195</v>
      </c>
      <c r="D198" s="693" t="s">
        <v>1886</v>
      </c>
      <c r="E198" s="743" t="s">
        <v>1887</v>
      </c>
      <c r="F198" s="694" t="s">
        <v>815</v>
      </c>
      <c r="G198" s="694" t="s">
        <v>750</v>
      </c>
      <c r="H198" s="694" t="s">
        <v>1888</v>
      </c>
      <c r="I198" s="693" t="s">
        <v>1889</v>
      </c>
      <c r="J198" s="694" t="s">
        <v>1890</v>
      </c>
      <c r="K198" s="696"/>
    </row>
    <row r="199" spans="1:11" ht="15.75" customHeight="1">
      <c r="A199" s="1124"/>
      <c r="B199" s="1125"/>
      <c r="C199" s="748">
        <v>196</v>
      </c>
      <c r="D199" s="693" t="s">
        <v>1891</v>
      </c>
      <c r="E199" s="743" t="s">
        <v>1887</v>
      </c>
      <c r="F199" s="694" t="s">
        <v>815</v>
      </c>
      <c r="G199" s="694" t="s">
        <v>750</v>
      </c>
      <c r="H199" s="694" t="s">
        <v>1888</v>
      </c>
      <c r="I199" s="693" t="s">
        <v>1889</v>
      </c>
      <c r="J199" s="694" t="s">
        <v>1890</v>
      </c>
      <c r="K199" s="696"/>
    </row>
    <row r="200" spans="1:11" ht="15.75" customHeight="1">
      <c r="A200" s="1124"/>
      <c r="B200" s="1125"/>
      <c r="C200" s="692">
        <v>197</v>
      </c>
      <c r="D200" s="693" t="s">
        <v>1892</v>
      </c>
      <c r="E200" s="749" t="s">
        <v>1893</v>
      </c>
      <c r="F200" s="734" t="s">
        <v>815</v>
      </c>
      <c r="G200" s="734" t="s">
        <v>538</v>
      </c>
      <c r="H200" s="734" t="s">
        <v>1894</v>
      </c>
      <c r="I200" s="732" t="s">
        <v>1895</v>
      </c>
      <c r="J200" s="734" t="s">
        <v>1896</v>
      </c>
      <c r="K200" s="696"/>
    </row>
    <row r="201" spans="1:11" ht="15.75" customHeight="1">
      <c r="A201" s="1128"/>
      <c r="B201" s="1129"/>
      <c r="C201" s="748">
        <v>198</v>
      </c>
      <c r="D201" s="732" t="s">
        <v>1897</v>
      </c>
      <c r="E201" s="749" t="s">
        <v>1893</v>
      </c>
      <c r="F201" s="734" t="s">
        <v>815</v>
      </c>
      <c r="G201" s="734" t="s">
        <v>538</v>
      </c>
      <c r="H201" s="734" t="s">
        <v>1894</v>
      </c>
      <c r="I201" s="732" t="s">
        <v>1895</v>
      </c>
      <c r="J201" s="734" t="s">
        <v>1896</v>
      </c>
      <c r="K201" s="696"/>
    </row>
    <row r="202" spans="1:11" ht="15.75" customHeight="1">
      <c r="A202" s="1136" t="s">
        <v>100</v>
      </c>
      <c r="B202" s="1137"/>
      <c r="C202" s="692">
        <v>199</v>
      </c>
      <c r="D202" s="703" t="s">
        <v>321</v>
      </c>
      <c r="E202" s="703" t="s">
        <v>1776</v>
      </c>
      <c r="F202" s="704" t="s">
        <v>537</v>
      </c>
      <c r="G202" s="704" t="s">
        <v>538</v>
      </c>
      <c r="H202" s="704" t="s">
        <v>75</v>
      </c>
      <c r="I202" s="703" t="s">
        <v>940</v>
      </c>
      <c r="J202" s="704" t="s">
        <v>1202</v>
      </c>
      <c r="K202" s="706"/>
    </row>
    <row r="203" spans="1:11" ht="15.75" customHeight="1">
      <c r="A203" s="1134"/>
      <c r="B203" s="1135"/>
      <c r="C203" s="692">
        <v>200</v>
      </c>
      <c r="D203" s="693" t="s">
        <v>322</v>
      </c>
      <c r="E203" s="693" t="s">
        <v>1777</v>
      </c>
      <c r="F203" s="694" t="s">
        <v>537</v>
      </c>
      <c r="G203" s="694" t="s">
        <v>538</v>
      </c>
      <c r="H203" s="694" t="s">
        <v>1200</v>
      </c>
      <c r="I203" s="693" t="s">
        <v>926</v>
      </c>
      <c r="J203" s="694" t="s">
        <v>1203</v>
      </c>
      <c r="K203" s="696"/>
    </row>
    <row r="204" spans="1:11" ht="15.75" customHeight="1">
      <c r="A204" s="1134"/>
      <c r="B204" s="1135"/>
      <c r="C204" s="692">
        <v>201</v>
      </c>
      <c r="D204" s="693" t="s">
        <v>323</v>
      </c>
      <c r="E204" s="693" t="s">
        <v>1778</v>
      </c>
      <c r="F204" s="694" t="s">
        <v>537</v>
      </c>
      <c r="G204" s="694" t="s">
        <v>538</v>
      </c>
      <c r="H204" s="694" t="s">
        <v>1204</v>
      </c>
      <c r="I204" s="693" t="s">
        <v>927</v>
      </c>
      <c r="J204" s="694" t="s">
        <v>1205</v>
      </c>
      <c r="K204" s="696"/>
    </row>
    <row r="205" spans="1:11" ht="15.75" customHeight="1">
      <c r="A205" s="1134"/>
      <c r="B205" s="1135"/>
      <c r="C205" s="692">
        <v>202</v>
      </c>
      <c r="D205" s="693" t="s">
        <v>324</v>
      </c>
      <c r="E205" s="693">
        <v>450</v>
      </c>
      <c r="F205" s="694" t="s">
        <v>537</v>
      </c>
      <c r="G205" s="694" t="s">
        <v>538</v>
      </c>
      <c r="H205" s="694" t="s">
        <v>1206</v>
      </c>
      <c r="I205" s="693" t="s">
        <v>928</v>
      </c>
      <c r="J205" s="694" t="s">
        <v>1207</v>
      </c>
      <c r="K205" s="696"/>
    </row>
    <row r="206" spans="1:11" ht="15.75" customHeight="1">
      <c r="A206" s="1134"/>
      <c r="B206" s="1135"/>
      <c r="C206" s="692">
        <v>203</v>
      </c>
      <c r="D206" s="693" t="s">
        <v>326</v>
      </c>
      <c r="E206" s="693" t="s">
        <v>1779</v>
      </c>
      <c r="F206" s="694" t="s">
        <v>537</v>
      </c>
      <c r="G206" s="694" t="s">
        <v>538</v>
      </c>
      <c r="H206" s="694" t="s">
        <v>959</v>
      </c>
      <c r="I206" s="693" t="s">
        <v>929</v>
      </c>
      <c r="J206" s="694" t="s">
        <v>1208</v>
      </c>
      <c r="K206" s="696"/>
    </row>
    <row r="207" spans="1:11" ht="15.75" customHeight="1">
      <c r="A207" s="1134"/>
      <c r="B207" s="1135"/>
      <c r="C207" s="692">
        <v>204</v>
      </c>
      <c r="D207" s="693" t="s">
        <v>327</v>
      </c>
      <c r="E207" s="693">
        <v>472</v>
      </c>
      <c r="F207" s="694" t="s">
        <v>537</v>
      </c>
      <c r="G207" s="694" t="s">
        <v>538</v>
      </c>
      <c r="H207" s="694" t="s">
        <v>1209</v>
      </c>
      <c r="I207" s="693" t="s">
        <v>930</v>
      </c>
      <c r="J207" s="694" t="s">
        <v>1210</v>
      </c>
      <c r="K207" s="696"/>
    </row>
    <row r="208" spans="1:11" ht="15.75" customHeight="1">
      <c r="A208" s="1134"/>
      <c r="B208" s="1135"/>
      <c r="C208" s="692">
        <v>205</v>
      </c>
      <c r="D208" s="693" t="s">
        <v>328</v>
      </c>
      <c r="E208" s="693">
        <v>509</v>
      </c>
      <c r="F208" s="694" t="s">
        <v>537</v>
      </c>
      <c r="G208" s="694" t="s">
        <v>538</v>
      </c>
      <c r="H208" s="694" t="s">
        <v>1211</v>
      </c>
      <c r="I208" s="693" t="s">
        <v>931</v>
      </c>
      <c r="J208" s="694" t="s">
        <v>1212</v>
      </c>
      <c r="K208" s="696"/>
    </row>
    <row r="209" spans="1:11" ht="15.75" customHeight="1">
      <c r="A209" s="1134"/>
      <c r="B209" s="1135"/>
      <c r="C209" s="692">
        <v>206</v>
      </c>
      <c r="D209" s="693" t="s">
        <v>329</v>
      </c>
      <c r="E209" s="693">
        <v>297</v>
      </c>
      <c r="F209" s="694" t="s">
        <v>537</v>
      </c>
      <c r="G209" s="694" t="s">
        <v>538</v>
      </c>
      <c r="H209" s="694" t="s">
        <v>1213</v>
      </c>
      <c r="I209" s="693" t="s">
        <v>932</v>
      </c>
      <c r="J209" s="694" t="s">
        <v>1214</v>
      </c>
      <c r="K209" s="696"/>
    </row>
    <row r="210" spans="1:11" ht="15.75" customHeight="1">
      <c r="A210" s="1134"/>
      <c r="B210" s="1135"/>
      <c r="C210" s="692">
        <v>207</v>
      </c>
      <c r="D210" s="693" t="s">
        <v>330</v>
      </c>
      <c r="E210" s="693" t="s">
        <v>1780</v>
      </c>
      <c r="F210" s="694" t="s">
        <v>537</v>
      </c>
      <c r="G210" s="694" t="s">
        <v>538</v>
      </c>
      <c r="H210" s="694" t="s">
        <v>1215</v>
      </c>
      <c r="I210" s="693" t="s">
        <v>933</v>
      </c>
      <c r="J210" s="694" t="s">
        <v>1216</v>
      </c>
      <c r="K210" s="696"/>
    </row>
    <row r="211" spans="1:11" ht="15.75" customHeight="1">
      <c r="A211" s="1134"/>
      <c r="B211" s="1135"/>
      <c r="C211" s="692">
        <v>208</v>
      </c>
      <c r="D211" s="693" t="s">
        <v>331</v>
      </c>
      <c r="E211" s="693">
        <v>735</v>
      </c>
      <c r="F211" s="694" t="s">
        <v>537</v>
      </c>
      <c r="G211" s="694" t="s">
        <v>538</v>
      </c>
      <c r="H211" s="694" t="s">
        <v>960</v>
      </c>
      <c r="I211" s="693" t="s">
        <v>934</v>
      </c>
      <c r="J211" s="694" t="s">
        <v>1217</v>
      </c>
      <c r="K211" s="696"/>
    </row>
    <row r="212" spans="1:11" ht="15.75" customHeight="1">
      <c r="A212" s="1134"/>
      <c r="B212" s="1135"/>
      <c r="C212" s="692">
        <v>209</v>
      </c>
      <c r="D212" s="693" t="s">
        <v>168</v>
      </c>
      <c r="E212" s="693">
        <v>546</v>
      </c>
      <c r="F212" s="694" t="s">
        <v>537</v>
      </c>
      <c r="G212" s="694" t="s">
        <v>538</v>
      </c>
      <c r="H212" s="694" t="s">
        <v>1218</v>
      </c>
      <c r="I212" s="693" t="s">
        <v>935</v>
      </c>
      <c r="J212" s="694" t="s">
        <v>1219</v>
      </c>
      <c r="K212" s="696"/>
    </row>
    <row r="213" spans="1:11" ht="15.75" customHeight="1">
      <c r="A213" s="1134"/>
      <c r="B213" s="1135"/>
      <c r="C213" s="692">
        <v>210</v>
      </c>
      <c r="D213" s="693" t="s">
        <v>332</v>
      </c>
      <c r="E213" s="693">
        <v>616</v>
      </c>
      <c r="F213" s="694" t="s">
        <v>537</v>
      </c>
      <c r="G213" s="694" t="s">
        <v>538</v>
      </c>
      <c r="H213" s="694" t="s">
        <v>1220</v>
      </c>
      <c r="I213" s="693" t="s">
        <v>936</v>
      </c>
      <c r="J213" s="694" t="s">
        <v>1221</v>
      </c>
      <c r="K213" s="696"/>
    </row>
    <row r="214" spans="1:11" ht="15.75" customHeight="1">
      <c r="A214" s="1134"/>
      <c r="B214" s="1135"/>
      <c r="C214" s="692">
        <v>211</v>
      </c>
      <c r="D214" s="693" t="s">
        <v>379</v>
      </c>
      <c r="E214" s="693" t="s">
        <v>1781</v>
      </c>
      <c r="F214" s="694" t="s">
        <v>537</v>
      </c>
      <c r="G214" s="694" t="s">
        <v>538</v>
      </c>
      <c r="H214" s="694" t="s">
        <v>1222</v>
      </c>
      <c r="I214" s="693" t="s">
        <v>937</v>
      </c>
      <c r="J214" s="694" t="s">
        <v>1223</v>
      </c>
      <c r="K214" s="696"/>
    </row>
    <row r="215" spans="1:11" ht="15.75" customHeight="1">
      <c r="A215" s="1132" t="s">
        <v>203</v>
      </c>
      <c r="B215" s="1133"/>
      <c r="C215" s="692">
        <v>212</v>
      </c>
      <c r="D215" s="693" t="s">
        <v>1609</v>
      </c>
      <c r="E215" s="693">
        <v>3412</v>
      </c>
      <c r="F215" s="694" t="s">
        <v>1107</v>
      </c>
      <c r="G215" s="694" t="s">
        <v>538</v>
      </c>
      <c r="H215" s="694" t="s">
        <v>491</v>
      </c>
      <c r="I215" s="693" t="s">
        <v>1923</v>
      </c>
      <c r="J215" s="695" t="s">
        <v>1108</v>
      </c>
      <c r="K215" s="696"/>
    </row>
    <row r="216" spans="1:11" ht="15.75" customHeight="1">
      <c r="A216" s="1124"/>
      <c r="B216" s="1125"/>
      <c r="C216" s="692">
        <v>213</v>
      </c>
      <c r="D216" s="693" t="s">
        <v>87</v>
      </c>
      <c r="E216" s="693">
        <v>359</v>
      </c>
      <c r="F216" s="694" t="s">
        <v>1107</v>
      </c>
      <c r="G216" s="694" t="s">
        <v>538</v>
      </c>
      <c r="H216" s="694" t="s">
        <v>1109</v>
      </c>
      <c r="I216" s="693" t="s">
        <v>1924</v>
      </c>
      <c r="J216" s="695" t="s">
        <v>1110</v>
      </c>
      <c r="K216" s="696"/>
    </row>
    <row r="217" spans="1:11" ht="15.75" customHeight="1">
      <c r="A217" s="1124"/>
      <c r="B217" s="1125"/>
      <c r="C217" s="692">
        <v>214</v>
      </c>
      <c r="D217" s="693" t="s">
        <v>1111</v>
      </c>
      <c r="E217" s="693">
        <v>1289</v>
      </c>
      <c r="F217" s="694" t="s">
        <v>1107</v>
      </c>
      <c r="G217" s="694" t="s">
        <v>538</v>
      </c>
      <c r="H217" s="694" t="s">
        <v>1112</v>
      </c>
      <c r="I217" s="693" t="s">
        <v>1925</v>
      </c>
      <c r="J217" s="695" t="s">
        <v>1113</v>
      </c>
      <c r="K217" s="696"/>
    </row>
    <row r="218" spans="1:11" ht="15.75" customHeight="1">
      <c r="A218" s="1128"/>
      <c r="B218" s="1129"/>
      <c r="C218" s="692">
        <v>215</v>
      </c>
      <c r="D218" s="693" t="s">
        <v>1114</v>
      </c>
      <c r="E218" s="693">
        <v>669</v>
      </c>
      <c r="F218" s="694" t="s">
        <v>1107</v>
      </c>
      <c r="G218" s="694" t="s">
        <v>538</v>
      </c>
      <c r="H218" s="694" t="s">
        <v>1115</v>
      </c>
      <c r="I218" s="693" t="s">
        <v>1926</v>
      </c>
      <c r="J218" s="695" t="s">
        <v>1025</v>
      </c>
      <c r="K218" s="696"/>
    </row>
    <row r="219" spans="1:11" ht="15.75" customHeight="1">
      <c r="A219" s="1144" t="s">
        <v>207</v>
      </c>
      <c r="B219" s="692" t="s">
        <v>1393</v>
      </c>
      <c r="C219" s="692">
        <v>216</v>
      </c>
      <c r="D219" s="693" t="s">
        <v>1787</v>
      </c>
      <c r="E219" s="693">
        <v>1739</v>
      </c>
      <c r="F219" s="694" t="s">
        <v>1908</v>
      </c>
      <c r="G219" s="694" t="s">
        <v>538</v>
      </c>
      <c r="H219" s="694" t="s">
        <v>1788</v>
      </c>
      <c r="I219" s="693" t="s">
        <v>1789</v>
      </c>
      <c r="J219" s="695" t="s">
        <v>1838</v>
      </c>
      <c r="K219" s="696"/>
    </row>
    <row r="220" spans="1:11" ht="15.75" customHeight="1">
      <c r="A220" s="1145"/>
      <c r="B220" s="1135" t="s">
        <v>91</v>
      </c>
      <c r="C220" s="692">
        <v>217</v>
      </c>
      <c r="D220" s="693" t="s">
        <v>108</v>
      </c>
      <c r="E220" s="693">
        <v>3481</v>
      </c>
      <c r="F220" s="694" t="s">
        <v>1908</v>
      </c>
      <c r="G220" s="694" t="s">
        <v>538</v>
      </c>
      <c r="H220" s="694" t="s">
        <v>1272</v>
      </c>
      <c r="I220" s="693" t="s">
        <v>973</v>
      </c>
      <c r="J220" s="695" t="s">
        <v>1273</v>
      </c>
      <c r="K220" s="696"/>
    </row>
    <row r="221" spans="1:11" ht="15.75" customHeight="1">
      <c r="A221" s="1145"/>
      <c r="B221" s="1135"/>
      <c r="C221" s="692">
        <v>218</v>
      </c>
      <c r="D221" s="693" t="s">
        <v>381</v>
      </c>
      <c r="E221" s="693">
        <v>1000</v>
      </c>
      <c r="F221" s="694" t="s">
        <v>1908</v>
      </c>
      <c r="G221" s="694" t="s">
        <v>538</v>
      </c>
      <c r="H221" s="694" t="s">
        <v>1274</v>
      </c>
      <c r="I221" s="693" t="s">
        <v>718</v>
      </c>
      <c r="J221" s="695" t="s">
        <v>1275</v>
      </c>
      <c r="K221" s="696"/>
    </row>
    <row r="222" spans="1:11" ht="15.75" customHeight="1">
      <c r="A222" s="1146" t="s">
        <v>382</v>
      </c>
      <c r="B222" s="1149" t="s">
        <v>250</v>
      </c>
      <c r="C222" s="702">
        <v>219</v>
      </c>
      <c r="D222" s="693" t="s">
        <v>383</v>
      </c>
      <c r="E222" s="693">
        <v>2512</v>
      </c>
      <c r="F222" s="694" t="s">
        <v>771</v>
      </c>
      <c r="G222" s="694" t="s">
        <v>538</v>
      </c>
      <c r="H222" s="694" t="s">
        <v>461</v>
      </c>
      <c r="I222" s="693" t="s">
        <v>761</v>
      </c>
      <c r="J222" s="694" t="s">
        <v>1117</v>
      </c>
      <c r="K222" s="696"/>
    </row>
    <row r="223" spans="1:11" ht="15.75" customHeight="1">
      <c r="A223" s="1147"/>
      <c r="B223" s="1150"/>
      <c r="C223" s="692">
        <v>220</v>
      </c>
      <c r="D223" s="693" t="s">
        <v>384</v>
      </c>
      <c r="E223" s="693" t="s">
        <v>1610</v>
      </c>
      <c r="F223" s="694" t="s">
        <v>771</v>
      </c>
      <c r="G223" s="694" t="s">
        <v>538</v>
      </c>
      <c r="H223" s="694" t="s">
        <v>1118</v>
      </c>
      <c r="I223" s="693" t="s">
        <v>762</v>
      </c>
      <c r="J223" s="694" t="s">
        <v>1119</v>
      </c>
      <c r="K223" s="696"/>
    </row>
    <row r="224" spans="1:11" ht="15.75" customHeight="1">
      <c r="A224" s="1147"/>
      <c r="B224" s="1150"/>
      <c r="C224" s="692">
        <v>221</v>
      </c>
      <c r="D224" s="693" t="s">
        <v>385</v>
      </c>
      <c r="E224" s="693" t="s">
        <v>1611</v>
      </c>
      <c r="F224" s="694" t="s">
        <v>771</v>
      </c>
      <c r="G224" s="694" t="s">
        <v>538</v>
      </c>
      <c r="H224" s="694" t="s">
        <v>1120</v>
      </c>
      <c r="I224" s="693" t="s">
        <v>763</v>
      </c>
      <c r="J224" s="694" t="s">
        <v>1121</v>
      </c>
      <c r="K224" s="696"/>
    </row>
    <row r="225" spans="1:11" ht="15.75" customHeight="1">
      <c r="A225" s="1147"/>
      <c r="B225" s="1150"/>
      <c r="C225" s="692">
        <v>222</v>
      </c>
      <c r="D225" s="693" t="s">
        <v>386</v>
      </c>
      <c r="E225" s="693" t="s">
        <v>1612</v>
      </c>
      <c r="F225" s="694" t="s">
        <v>771</v>
      </c>
      <c r="G225" s="694" t="s">
        <v>538</v>
      </c>
      <c r="H225" s="694" t="s">
        <v>1122</v>
      </c>
      <c r="I225" s="693" t="s">
        <v>764</v>
      </c>
      <c r="J225" s="694" t="s">
        <v>1123</v>
      </c>
      <c r="K225" s="696"/>
    </row>
    <row r="226" spans="1:11" ht="15.75" customHeight="1">
      <c r="A226" s="1147"/>
      <c r="B226" s="1150"/>
      <c r="C226" s="692">
        <v>223</v>
      </c>
      <c r="D226" s="693" t="s">
        <v>0</v>
      </c>
      <c r="E226" s="693">
        <v>516</v>
      </c>
      <c r="F226" s="694" t="s">
        <v>771</v>
      </c>
      <c r="G226" s="694" t="s">
        <v>538</v>
      </c>
      <c r="H226" s="694" t="s">
        <v>1124</v>
      </c>
      <c r="I226" s="693" t="s">
        <v>765</v>
      </c>
      <c r="J226" s="694" t="s">
        <v>1125</v>
      </c>
      <c r="K226" s="696"/>
    </row>
    <row r="227" spans="1:11" ht="15.75" customHeight="1">
      <c r="A227" s="1147"/>
      <c r="B227" s="1150"/>
      <c r="C227" s="692">
        <v>224</v>
      </c>
      <c r="D227" s="693" t="s">
        <v>1</v>
      </c>
      <c r="E227" s="693">
        <v>470</v>
      </c>
      <c r="F227" s="694" t="s">
        <v>771</v>
      </c>
      <c r="G227" s="694" t="s">
        <v>538</v>
      </c>
      <c r="H227" s="694" t="s">
        <v>1126</v>
      </c>
      <c r="I227" s="693" t="s">
        <v>766</v>
      </c>
      <c r="J227" s="694" t="s">
        <v>1127</v>
      </c>
      <c r="K227" s="696"/>
    </row>
    <row r="228" spans="1:11" ht="15.75" customHeight="1" thickBot="1">
      <c r="A228" s="1148"/>
      <c r="B228" s="1151"/>
      <c r="C228" s="697">
        <v>225</v>
      </c>
      <c r="D228" s="698" t="s">
        <v>2</v>
      </c>
      <c r="E228" s="698" t="s">
        <v>1613</v>
      </c>
      <c r="F228" s="699" t="s">
        <v>771</v>
      </c>
      <c r="G228" s="699" t="s">
        <v>538</v>
      </c>
      <c r="H228" s="699" t="s">
        <v>1128</v>
      </c>
      <c r="I228" s="698" t="s">
        <v>767</v>
      </c>
      <c r="J228" s="699" t="s">
        <v>1129</v>
      </c>
      <c r="K228" s="701"/>
    </row>
    <row r="229" spans="1:11" ht="15.75" customHeight="1">
      <c r="A229" s="1152" t="s">
        <v>259</v>
      </c>
      <c r="B229" s="1154" t="s">
        <v>250</v>
      </c>
      <c r="C229" s="692">
        <v>226</v>
      </c>
      <c r="D229" s="693" t="s">
        <v>987</v>
      </c>
      <c r="E229" s="693">
        <v>400</v>
      </c>
      <c r="F229" s="694" t="s">
        <v>771</v>
      </c>
      <c r="G229" s="694" t="s">
        <v>538</v>
      </c>
      <c r="H229" s="694" t="s">
        <v>1130</v>
      </c>
      <c r="I229" s="693" t="s">
        <v>768</v>
      </c>
      <c r="J229" s="694" t="s">
        <v>1131</v>
      </c>
      <c r="K229" s="696"/>
    </row>
    <row r="230" spans="1:11" ht="15.75" customHeight="1">
      <c r="A230" s="1147"/>
      <c r="B230" s="1150"/>
      <c r="C230" s="692">
        <v>227</v>
      </c>
      <c r="D230" s="693" t="s">
        <v>3</v>
      </c>
      <c r="E230" s="693">
        <v>445</v>
      </c>
      <c r="F230" s="694" t="s">
        <v>771</v>
      </c>
      <c r="G230" s="694" t="s">
        <v>538</v>
      </c>
      <c r="H230" s="694" t="s">
        <v>1132</v>
      </c>
      <c r="I230" s="693" t="s">
        <v>769</v>
      </c>
      <c r="J230" s="694" t="s">
        <v>1133</v>
      </c>
      <c r="K230" s="696"/>
    </row>
    <row r="231" spans="1:11" ht="15.75" customHeight="1">
      <c r="A231" s="1147"/>
      <c r="B231" s="1150"/>
      <c r="C231" s="692">
        <v>228</v>
      </c>
      <c r="D231" s="693" t="s">
        <v>161</v>
      </c>
      <c r="E231" s="693">
        <v>420</v>
      </c>
      <c r="F231" s="694" t="s">
        <v>771</v>
      </c>
      <c r="G231" s="694" t="s">
        <v>538</v>
      </c>
      <c r="H231" s="694" t="s">
        <v>1134</v>
      </c>
      <c r="I231" s="693" t="s">
        <v>770</v>
      </c>
      <c r="J231" s="694" t="s">
        <v>1135</v>
      </c>
      <c r="K231" s="696"/>
    </row>
    <row r="232" spans="1:11" ht="15.75" customHeight="1">
      <c r="A232" s="1153"/>
      <c r="B232" s="1155"/>
      <c r="C232" s="692">
        <v>229</v>
      </c>
      <c r="D232" s="693" t="s">
        <v>407</v>
      </c>
      <c r="E232" s="693">
        <v>65</v>
      </c>
      <c r="F232" s="694" t="s">
        <v>771</v>
      </c>
      <c r="G232" s="694" t="s">
        <v>772</v>
      </c>
      <c r="H232" s="694" t="s">
        <v>773</v>
      </c>
      <c r="I232" s="693" t="s">
        <v>1614</v>
      </c>
      <c r="J232" s="694" t="s">
        <v>774</v>
      </c>
      <c r="K232" s="696"/>
    </row>
    <row r="233" spans="1:11" ht="15.75" customHeight="1">
      <c r="A233" s="1147" t="s">
        <v>1839</v>
      </c>
      <c r="B233" s="707" t="s">
        <v>251</v>
      </c>
      <c r="C233" s="702">
        <v>230</v>
      </c>
      <c r="D233" s="703" t="s">
        <v>8</v>
      </c>
      <c r="E233" s="703">
        <v>1590</v>
      </c>
      <c r="F233" s="704" t="s">
        <v>815</v>
      </c>
      <c r="G233" s="704" t="s">
        <v>538</v>
      </c>
      <c r="H233" s="704" t="s">
        <v>512</v>
      </c>
      <c r="I233" s="703" t="s">
        <v>775</v>
      </c>
      <c r="J233" s="705" t="s">
        <v>1615</v>
      </c>
      <c r="K233" s="706"/>
    </row>
    <row r="234" spans="1:11" ht="15.75" customHeight="1">
      <c r="A234" s="1153"/>
      <c r="B234" s="692" t="s">
        <v>1977</v>
      </c>
      <c r="C234" s="692">
        <v>231</v>
      </c>
      <c r="D234" s="703" t="s">
        <v>1979</v>
      </c>
      <c r="E234" s="703">
        <v>1862</v>
      </c>
      <c r="F234" s="704" t="s">
        <v>771</v>
      </c>
      <c r="G234" s="704" t="s">
        <v>538</v>
      </c>
      <c r="H234" s="704" t="s">
        <v>1136</v>
      </c>
      <c r="I234" s="703" t="s">
        <v>1980</v>
      </c>
      <c r="J234" s="705" t="s">
        <v>1137</v>
      </c>
      <c r="K234" s="696"/>
    </row>
    <row r="235" spans="1:11" ht="15.75" customHeight="1">
      <c r="A235" s="1153" t="s">
        <v>357</v>
      </c>
      <c r="B235" s="1137" t="s">
        <v>252</v>
      </c>
      <c r="C235" s="702">
        <v>232</v>
      </c>
      <c r="D235" s="703" t="s">
        <v>122</v>
      </c>
      <c r="E235" s="703">
        <v>4185</v>
      </c>
      <c r="F235" s="704" t="s">
        <v>771</v>
      </c>
      <c r="G235" s="704" t="s">
        <v>538</v>
      </c>
      <c r="H235" s="704" t="s">
        <v>1617</v>
      </c>
      <c r="I235" s="703" t="s">
        <v>776</v>
      </c>
      <c r="J235" s="705" t="s">
        <v>1618</v>
      </c>
      <c r="K235" s="696"/>
    </row>
    <row r="236" spans="1:11" ht="15.75" customHeight="1">
      <c r="A236" s="1156"/>
      <c r="B236" s="1135"/>
      <c r="C236" s="692">
        <v>233</v>
      </c>
      <c r="D236" s="693" t="s">
        <v>123</v>
      </c>
      <c r="E236" s="693" t="s">
        <v>1619</v>
      </c>
      <c r="F236" s="694" t="s">
        <v>1326</v>
      </c>
      <c r="G236" s="694" t="s">
        <v>538</v>
      </c>
      <c r="H236" s="694" t="s">
        <v>1617</v>
      </c>
      <c r="I236" s="693" t="s">
        <v>777</v>
      </c>
      <c r="J236" s="705" t="s">
        <v>1618</v>
      </c>
      <c r="K236" s="696"/>
    </row>
    <row r="237" spans="1:11" ht="15.75" customHeight="1">
      <c r="A237" s="1156"/>
      <c r="B237" s="1135"/>
      <c r="C237" s="692">
        <v>234</v>
      </c>
      <c r="D237" s="693" t="s">
        <v>317</v>
      </c>
      <c r="E237" s="693">
        <v>845</v>
      </c>
      <c r="F237" s="694" t="s">
        <v>771</v>
      </c>
      <c r="G237" s="694" t="s">
        <v>538</v>
      </c>
      <c r="H237" s="694" t="s">
        <v>1620</v>
      </c>
      <c r="I237" s="693" t="s">
        <v>778</v>
      </c>
      <c r="J237" s="695" t="s">
        <v>1621</v>
      </c>
      <c r="K237" s="696"/>
    </row>
    <row r="238" spans="1:11" ht="15.75" customHeight="1">
      <c r="A238" s="1156"/>
      <c r="B238" s="1135"/>
      <c r="C238" s="692">
        <v>235</v>
      </c>
      <c r="D238" s="693" t="s">
        <v>318</v>
      </c>
      <c r="E238" s="693" t="s">
        <v>1622</v>
      </c>
      <c r="F238" s="694" t="s">
        <v>1326</v>
      </c>
      <c r="G238" s="694" t="s">
        <v>538</v>
      </c>
      <c r="H238" s="694" t="s">
        <v>1623</v>
      </c>
      <c r="I238" s="693" t="s">
        <v>779</v>
      </c>
      <c r="J238" s="695" t="s">
        <v>1621</v>
      </c>
      <c r="K238" s="696"/>
    </row>
    <row r="239" spans="1:11" ht="15.75" customHeight="1">
      <c r="A239" s="1156"/>
      <c r="B239" s="1135"/>
      <c r="C239" s="692">
        <v>236</v>
      </c>
      <c r="D239" s="693" t="s">
        <v>319</v>
      </c>
      <c r="E239" s="693" t="s">
        <v>1619</v>
      </c>
      <c r="F239" s="694" t="s">
        <v>1326</v>
      </c>
      <c r="G239" s="694" t="s">
        <v>538</v>
      </c>
      <c r="H239" s="694" t="s">
        <v>1624</v>
      </c>
      <c r="I239" s="693" t="s">
        <v>780</v>
      </c>
      <c r="J239" s="695" t="s">
        <v>1621</v>
      </c>
      <c r="K239" s="696"/>
    </row>
    <row r="240" spans="1:11" ht="15.75" customHeight="1">
      <c r="A240" s="1156"/>
      <c r="B240" s="692" t="s">
        <v>253</v>
      </c>
      <c r="C240" s="692">
        <v>237</v>
      </c>
      <c r="D240" s="693" t="s">
        <v>454</v>
      </c>
      <c r="E240" s="693">
        <v>2569</v>
      </c>
      <c r="F240" s="1157" t="s">
        <v>781</v>
      </c>
      <c r="G240" s="1158"/>
      <c r="H240" s="694" t="s">
        <v>1840</v>
      </c>
      <c r="I240" s="693" t="s">
        <v>1927</v>
      </c>
      <c r="J240" s="695" t="s">
        <v>1020</v>
      </c>
      <c r="K240" s="696"/>
    </row>
    <row r="241" spans="1:11" ht="15.75" customHeight="1">
      <c r="A241" s="1156"/>
      <c r="B241" s="692" t="s">
        <v>254</v>
      </c>
      <c r="C241" s="702">
        <v>238</v>
      </c>
      <c r="D241" s="703" t="s">
        <v>320</v>
      </c>
      <c r="E241" s="703">
        <v>3656</v>
      </c>
      <c r="F241" s="704" t="s">
        <v>771</v>
      </c>
      <c r="G241" s="704" t="s">
        <v>538</v>
      </c>
      <c r="H241" s="704" t="s">
        <v>496</v>
      </c>
      <c r="I241" s="703" t="s">
        <v>1011</v>
      </c>
      <c r="J241" s="705" t="s">
        <v>1138</v>
      </c>
      <c r="K241" s="706"/>
    </row>
    <row r="242" spans="1:11" ht="15.75" customHeight="1">
      <c r="A242" s="1146" t="s">
        <v>1661</v>
      </c>
      <c r="B242" s="1135" t="s">
        <v>255</v>
      </c>
      <c r="C242" s="692">
        <v>239</v>
      </c>
      <c r="D242" s="693" t="s">
        <v>24</v>
      </c>
      <c r="E242" s="693">
        <v>472</v>
      </c>
      <c r="F242" s="694" t="s">
        <v>537</v>
      </c>
      <c r="G242" s="694" t="s">
        <v>538</v>
      </c>
      <c r="H242" s="694" t="s">
        <v>1139</v>
      </c>
      <c r="I242" s="693" t="s">
        <v>783</v>
      </c>
      <c r="J242" s="695" t="s">
        <v>1140</v>
      </c>
      <c r="K242" s="696"/>
    </row>
    <row r="243" spans="1:11" ht="15.75" customHeight="1">
      <c r="A243" s="1147"/>
      <c r="B243" s="1135"/>
      <c r="C243" s="692">
        <v>240</v>
      </c>
      <c r="D243" s="693" t="s">
        <v>25</v>
      </c>
      <c r="E243" s="693" t="s">
        <v>1659</v>
      </c>
      <c r="F243" s="694" t="s">
        <v>537</v>
      </c>
      <c r="G243" s="694" t="s">
        <v>538</v>
      </c>
      <c r="H243" s="694" t="s">
        <v>1141</v>
      </c>
      <c r="I243" s="693" t="s">
        <v>784</v>
      </c>
      <c r="J243" s="695" t="s">
        <v>1142</v>
      </c>
      <c r="K243" s="696"/>
    </row>
    <row r="244" spans="1:11" ht="15.75" customHeight="1">
      <c r="A244" s="1147"/>
      <c r="B244" s="1135"/>
      <c r="C244" s="692">
        <v>241</v>
      </c>
      <c r="D244" s="693" t="s">
        <v>26</v>
      </c>
      <c r="E244" s="693">
        <v>1018</v>
      </c>
      <c r="F244" s="694" t="s">
        <v>537</v>
      </c>
      <c r="G244" s="694" t="s">
        <v>538</v>
      </c>
      <c r="H244" s="694" t="s">
        <v>1143</v>
      </c>
      <c r="I244" s="693" t="s">
        <v>785</v>
      </c>
      <c r="J244" s="695" t="s">
        <v>1144</v>
      </c>
      <c r="K244" s="696"/>
    </row>
    <row r="245" spans="1:11" ht="15.75" customHeight="1">
      <c r="A245" s="1147"/>
      <c r="B245" s="1135"/>
      <c r="C245" s="692">
        <v>242</v>
      </c>
      <c r="D245" s="693" t="s">
        <v>27</v>
      </c>
      <c r="E245" s="693">
        <v>625</v>
      </c>
      <c r="F245" s="694" t="s">
        <v>537</v>
      </c>
      <c r="G245" s="694" t="s">
        <v>538</v>
      </c>
      <c r="H245" s="694" t="s">
        <v>1145</v>
      </c>
      <c r="I245" s="693" t="s">
        <v>786</v>
      </c>
      <c r="J245" s="695" t="s">
        <v>1146</v>
      </c>
      <c r="K245" s="696"/>
    </row>
    <row r="246" spans="1:11" ht="15.75" customHeight="1">
      <c r="A246" s="1147"/>
      <c r="B246" s="1135"/>
      <c r="C246" s="692">
        <v>243</v>
      </c>
      <c r="D246" s="693" t="s">
        <v>28</v>
      </c>
      <c r="E246" s="693">
        <v>648</v>
      </c>
      <c r="F246" s="694" t="s">
        <v>537</v>
      </c>
      <c r="G246" s="694" t="s">
        <v>538</v>
      </c>
      <c r="H246" s="694" t="s">
        <v>1147</v>
      </c>
      <c r="I246" s="693" t="s">
        <v>787</v>
      </c>
      <c r="J246" s="695" t="s">
        <v>1148</v>
      </c>
      <c r="K246" s="696"/>
    </row>
    <row r="247" spans="1:11" ht="15.75" customHeight="1">
      <c r="A247" s="1147"/>
      <c r="B247" s="1135"/>
      <c r="C247" s="692">
        <v>244</v>
      </c>
      <c r="D247" s="693" t="s">
        <v>124</v>
      </c>
      <c r="E247" s="693">
        <v>676</v>
      </c>
      <c r="F247" s="694" t="s">
        <v>537</v>
      </c>
      <c r="G247" s="694" t="s">
        <v>538</v>
      </c>
      <c r="H247" s="694" t="s">
        <v>1149</v>
      </c>
      <c r="I247" s="693" t="s">
        <v>1150</v>
      </c>
      <c r="J247" s="695" t="s">
        <v>1151</v>
      </c>
      <c r="K247" s="696"/>
    </row>
    <row r="248" spans="1:11" ht="15.75" customHeight="1">
      <c r="A248" s="1147"/>
      <c r="B248" s="1135"/>
      <c r="C248" s="692">
        <v>245</v>
      </c>
      <c r="D248" s="693" t="s">
        <v>47</v>
      </c>
      <c r="E248" s="693">
        <v>1418</v>
      </c>
      <c r="F248" s="694" t="s">
        <v>537</v>
      </c>
      <c r="G248" s="694" t="s">
        <v>538</v>
      </c>
      <c r="H248" s="694" t="s">
        <v>535</v>
      </c>
      <c r="I248" s="693" t="s">
        <v>788</v>
      </c>
      <c r="J248" s="695" t="s">
        <v>1152</v>
      </c>
      <c r="K248" s="696"/>
    </row>
    <row r="249" spans="1:11" ht="15.75" customHeight="1">
      <c r="A249" s="1147"/>
      <c r="B249" s="1135"/>
      <c r="C249" s="692">
        <v>246</v>
      </c>
      <c r="D249" s="693" t="s">
        <v>48</v>
      </c>
      <c r="E249" s="693">
        <v>344</v>
      </c>
      <c r="F249" s="694" t="s">
        <v>537</v>
      </c>
      <c r="G249" s="694" t="s">
        <v>538</v>
      </c>
      <c r="H249" s="694" t="s">
        <v>1153</v>
      </c>
      <c r="I249" s="693" t="s">
        <v>789</v>
      </c>
      <c r="J249" s="695" t="s">
        <v>1154</v>
      </c>
      <c r="K249" s="696"/>
    </row>
    <row r="250" spans="1:11" ht="15.75" customHeight="1">
      <c r="A250" s="1147"/>
      <c r="B250" s="1135"/>
      <c r="C250" s="692">
        <v>247</v>
      </c>
      <c r="D250" s="693" t="s">
        <v>49</v>
      </c>
      <c r="E250" s="693">
        <v>1438</v>
      </c>
      <c r="F250" s="694" t="s">
        <v>537</v>
      </c>
      <c r="G250" s="694" t="s">
        <v>538</v>
      </c>
      <c r="H250" s="694" t="s">
        <v>1155</v>
      </c>
      <c r="I250" s="693" t="s">
        <v>790</v>
      </c>
      <c r="J250" s="695" t="s">
        <v>1156</v>
      </c>
      <c r="K250" s="696"/>
    </row>
    <row r="251" spans="1:11" ht="15.75" customHeight="1">
      <c r="A251" s="1147"/>
      <c r="B251" s="1135"/>
      <c r="C251" s="692">
        <v>248</v>
      </c>
      <c r="D251" s="693" t="s">
        <v>84</v>
      </c>
      <c r="E251" s="693" t="s">
        <v>1660</v>
      </c>
      <c r="F251" s="694" t="s">
        <v>537</v>
      </c>
      <c r="G251" s="694" t="s">
        <v>538</v>
      </c>
      <c r="H251" s="694" t="s">
        <v>1157</v>
      </c>
      <c r="I251" s="693" t="s">
        <v>791</v>
      </c>
      <c r="J251" s="695" t="s">
        <v>1158</v>
      </c>
      <c r="K251" s="696"/>
    </row>
    <row r="252" spans="1:11" ht="15.75" customHeight="1">
      <c r="A252" s="1147"/>
      <c r="B252" s="1135"/>
      <c r="C252" s="692">
        <v>249</v>
      </c>
      <c r="D252" s="693" t="s">
        <v>85</v>
      </c>
      <c r="E252" s="693">
        <v>313</v>
      </c>
      <c r="F252" s="694" t="s">
        <v>537</v>
      </c>
      <c r="G252" s="694" t="s">
        <v>538</v>
      </c>
      <c r="H252" s="694" t="s">
        <v>1159</v>
      </c>
      <c r="I252" s="693" t="s">
        <v>792</v>
      </c>
      <c r="J252" s="695" t="s">
        <v>1160</v>
      </c>
      <c r="K252" s="696"/>
    </row>
    <row r="253" spans="1:11" ht="15.75" customHeight="1">
      <c r="A253" s="1147"/>
      <c r="B253" s="1135"/>
      <c r="C253" s="692">
        <v>250</v>
      </c>
      <c r="D253" s="693" t="s">
        <v>86</v>
      </c>
      <c r="E253" s="693">
        <v>270</v>
      </c>
      <c r="F253" s="694" t="s">
        <v>537</v>
      </c>
      <c r="G253" s="694" t="s">
        <v>538</v>
      </c>
      <c r="H253" s="694" t="s">
        <v>1161</v>
      </c>
      <c r="I253" s="693" t="s">
        <v>793</v>
      </c>
      <c r="J253" s="695" t="s">
        <v>1162</v>
      </c>
      <c r="K253" s="696"/>
    </row>
    <row r="254" spans="1:11" ht="15.75" customHeight="1">
      <c r="A254" s="1147"/>
      <c r="B254" s="1135"/>
      <c r="C254" s="692">
        <v>251</v>
      </c>
      <c r="D254" s="693" t="s">
        <v>50</v>
      </c>
      <c r="E254" s="693">
        <v>495</v>
      </c>
      <c r="F254" s="694" t="s">
        <v>537</v>
      </c>
      <c r="G254" s="694" t="s">
        <v>538</v>
      </c>
      <c r="H254" s="694" t="s">
        <v>1163</v>
      </c>
      <c r="I254" s="693" t="s">
        <v>794</v>
      </c>
      <c r="J254" s="695" t="s">
        <v>1164</v>
      </c>
      <c r="K254" s="696"/>
    </row>
    <row r="255" spans="1:11" ht="15.75" customHeight="1">
      <c r="A255" s="1147"/>
      <c r="B255" s="1135"/>
      <c r="C255" s="692">
        <v>252</v>
      </c>
      <c r="D255" s="693" t="s">
        <v>51</v>
      </c>
      <c r="E255" s="693">
        <v>1586</v>
      </c>
      <c r="F255" s="694" t="s">
        <v>537</v>
      </c>
      <c r="G255" s="694" t="s">
        <v>538</v>
      </c>
      <c r="H255" s="694" t="s">
        <v>536</v>
      </c>
      <c r="I255" s="693" t="s">
        <v>795</v>
      </c>
      <c r="J255" s="695" t="s">
        <v>1165</v>
      </c>
      <c r="K255" s="696"/>
    </row>
    <row r="256" spans="1:11" ht="15.75" customHeight="1">
      <c r="A256" s="1147"/>
      <c r="B256" s="1135" t="s">
        <v>256</v>
      </c>
      <c r="C256" s="692">
        <v>253</v>
      </c>
      <c r="D256" s="693" t="s">
        <v>125</v>
      </c>
      <c r="E256" s="693" t="s">
        <v>796</v>
      </c>
      <c r="F256" s="694" t="s">
        <v>800</v>
      </c>
      <c r="G256" s="694" t="s">
        <v>538</v>
      </c>
      <c r="H256" s="694" t="s">
        <v>531</v>
      </c>
      <c r="I256" s="693" t="s">
        <v>797</v>
      </c>
      <c r="J256" s="695" t="s">
        <v>1166</v>
      </c>
      <c r="K256" s="696"/>
    </row>
    <row r="257" spans="1:11" ht="15.75" customHeight="1">
      <c r="A257" s="1147"/>
      <c r="B257" s="1135"/>
      <c r="C257" s="692">
        <v>254</v>
      </c>
      <c r="D257" s="693" t="s">
        <v>126</v>
      </c>
      <c r="E257" s="693">
        <v>789</v>
      </c>
      <c r="F257" s="694" t="s">
        <v>800</v>
      </c>
      <c r="G257" s="694" t="s">
        <v>538</v>
      </c>
      <c r="H257" s="694" t="s">
        <v>531</v>
      </c>
      <c r="I257" s="693" t="s">
        <v>798</v>
      </c>
      <c r="J257" s="695" t="s">
        <v>1167</v>
      </c>
      <c r="K257" s="696"/>
    </row>
    <row r="258" spans="1:11" ht="15.75" customHeight="1">
      <c r="A258" s="1147"/>
      <c r="B258" s="1135"/>
      <c r="C258" s="692">
        <v>255</v>
      </c>
      <c r="D258" s="693" t="s">
        <v>127</v>
      </c>
      <c r="E258" s="693">
        <v>641</v>
      </c>
      <c r="F258" s="694" t="s">
        <v>800</v>
      </c>
      <c r="G258" s="694" t="s">
        <v>538</v>
      </c>
      <c r="H258" s="694" t="s">
        <v>1168</v>
      </c>
      <c r="I258" s="693" t="s">
        <v>799</v>
      </c>
      <c r="J258" s="695" t="s">
        <v>1169</v>
      </c>
      <c r="K258" s="696"/>
    </row>
    <row r="259" spans="1:11" ht="15.75" customHeight="1">
      <c r="A259" s="1147"/>
      <c r="B259" s="1135"/>
      <c r="C259" s="692">
        <v>256</v>
      </c>
      <c r="D259" s="693" t="s">
        <v>128</v>
      </c>
      <c r="E259" s="693">
        <v>615</v>
      </c>
      <c r="F259" s="694" t="s">
        <v>800</v>
      </c>
      <c r="G259" s="694" t="s">
        <v>538</v>
      </c>
      <c r="H259" s="694" t="s">
        <v>1170</v>
      </c>
      <c r="I259" s="693" t="s">
        <v>801</v>
      </c>
      <c r="J259" s="695" t="s">
        <v>1171</v>
      </c>
      <c r="K259" s="696"/>
    </row>
    <row r="260" spans="1:11" ht="15.75" customHeight="1">
      <c r="A260" s="1147"/>
      <c r="B260" s="1135"/>
      <c r="C260" s="692">
        <v>257</v>
      </c>
      <c r="D260" s="693" t="s">
        <v>129</v>
      </c>
      <c r="E260" s="693">
        <v>486</v>
      </c>
      <c r="F260" s="694" t="s">
        <v>800</v>
      </c>
      <c r="G260" s="694" t="s">
        <v>538</v>
      </c>
      <c r="H260" s="694" t="s">
        <v>1172</v>
      </c>
      <c r="I260" s="693" t="s">
        <v>802</v>
      </c>
      <c r="J260" s="695" t="s">
        <v>1173</v>
      </c>
      <c r="K260" s="696"/>
    </row>
    <row r="261" spans="1:11" ht="15.75" customHeight="1">
      <c r="A261" s="1147"/>
      <c r="B261" s="1135"/>
      <c r="C261" s="692">
        <v>258</v>
      </c>
      <c r="D261" s="693" t="s">
        <v>130</v>
      </c>
      <c r="E261" s="693">
        <v>485</v>
      </c>
      <c r="F261" s="694" t="s">
        <v>800</v>
      </c>
      <c r="G261" s="694" t="s">
        <v>538</v>
      </c>
      <c r="H261" s="694" t="s">
        <v>1174</v>
      </c>
      <c r="I261" s="693" t="s">
        <v>803</v>
      </c>
      <c r="J261" s="695" t="s">
        <v>1175</v>
      </c>
      <c r="K261" s="696"/>
    </row>
    <row r="262" spans="1:11" ht="15.75" customHeight="1">
      <c r="A262" s="1147"/>
      <c r="B262" s="1135"/>
      <c r="C262" s="692">
        <v>259</v>
      </c>
      <c r="D262" s="693" t="s">
        <v>131</v>
      </c>
      <c r="E262" s="693">
        <v>549</v>
      </c>
      <c r="F262" s="694" t="s">
        <v>800</v>
      </c>
      <c r="G262" s="694" t="s">
        <v>538</v>
      </c>
      <c r="H262" s="694" t="s">
        <v>1176</v>
      </c>
      <c r="I262" s="693" t="s">
        <v>804</v>
      </c>
      <c r="J262" s="695" t="s">
        <v>1177</v>
      </c>
      <c r="K262" s="696"/>
    </row>
    <row r="263" spans="1:11" ht="15.75" customHeight="1">
      <c r="A263" s="1147"/>
      <c r="B263" s="1137" t="s">
        <v>132</v>
      </c>
      <c r="C263" s="702">
        <v>260</v>
      </c>
      <c r="D263" s="693" t="s">
        <v>133</v>
      </c>
      <c r="E263" s="693">
        <v>4644</v>
      </c>
      <c r="F263" s="694" t="s">
        <v>771</v>
      </c>
      <c r="G263" s="694" t="s">
        <v>709</v>
      </c>
      <c r="H263" s="694" t="s">
        <v>1180</v>
      </c>
      <c r="I263" s="693" t="s">
        <v>741</v>
      </c>
      <c r="J263" s="695" t="s">
        <v>1181</v>
      </c>
      <c r="K263" s="696"/>
    </row>
    <row r="264" spans="1:11" ht="15.75" customHeight="1">
      <c r="A264" s="1147"/>
      <c r="B264" s="1135"/>
      <c r="C264" s="692">
        <v>261</v>
      </c>
      <c r="D264" s="693" t="s">
        <v>162</v>
      </c>
      <c r="E264" s="693">
        <v>480</v>
      </c>
      <c r="F264" s="694" t="s">
        <v>1182</v>
      </c>
      <c r="G264" s="694" t="s">
        <v>709</v>
      </c>
      <c r="H264" s="694" t="s">
        <v>1183</v>
      </c>
      <c r="I264" s="693" t="s">
        <v>742</v>
      </c>
      <c r="J264" s="695" t="s">
        <v>1184</v>
      </c>
      <c r="K264" s="696"/>
    </row>
    <row r="265" spans="1:11" ht="15.75" customHeight="1">
      <c r="A265" s="1147"/>
      <c r="B265" s="1135"/>
      <c r="C265" s="692">
        <v>262</v>
      </c>
      <c r="D265" s="693" t="s">
        <v>163</v>
      </c>
      <c r="E265" s="693">
        <v>598</v>
      </c>
      <c r="F265" s="694" t="s">
        <v>1182</v>
      </c>
      <c r="G265" s="694" t="s">
        <v>709</v>
      </c>
      <c r="H265" s="694" t="s">
        <v>1185</v>
      </c>
      <c r="I265" s="693" t="s">
        <v>743</v>
      </c>
      <c r="J265" s="695" t="s">
        <v>1186</v>
      </c>
      <c r="K265" s="696"/>
    </row>
    <row r="266" spans="1:11" ht="15.75" customHeight="1">
      <c r="A266" s="1147"/>
      <c r="B266" s="1135"/>
      <c r="C266" s="692">
        <v>263</v>
      </c>
      <c r="D266" s="693" t="s">
        <v>11</v>
      </c>
      <c r="E266" s="693">
        <v>802</v>
      </c>
      <c r="F266" s="694" t="s">
        <v>1182</v>
      </c>
      <c r="G266" s="694" t="s">
        <v>709</v>
      </c>
      <c r="H266" s="694" t="s">
        <v>1187</v>
      </c>
      <c r="I266" s="693" t="s">
        <v>744</v>
      </c>
      <c r="J266" s="695" t="s">
        <v>1188</v>
      </c>
      <c r="K266" s="696"/>
    </row>
    <row r="267" spans="1:11" ht="15.75" customHeight="1">
      <c r="A267" s="1147"/>
      <c r="B267" s="1135"/>
      <c r="C267" s="692">
        <v>264</v>
      </c>
      <c r="D267" s="693" t="s">
        <v>164</v>
      </c>
      <c r="E267" s="693">
        <v>484</v>
      </c>
      <c r="F267" s="694" t="s">
        <v>1182</v>
      </c>
      <c r="G267" s="694" t="s">
        <v>709</v>
      </c>
      <c r="H267" s="694" t="s">
        <v>1189</v>
      </c>
      <c r="I267" s="693" t="s">
        <v>745</v>
      </c>
      <c r="J267" s="695" t="s">
        <v>1190</v>
      </c>
      <c r="K267" s="696"/>
    </row>
    <row r="268" spans="1:11" ht="15.75" customHeight="1">
      <c r="A268" s="1147"/>
      <c r="B268" s="1135"/>
      <c r="C268" s="692">
        <v>265</v>
      </c>
      <c r="D268" s="693" t="s">
        <v>165</v>
      </c>
      <c r="E268" s="693" t="s">
        <v>1662</v>
      </c>
      <c r="F268" s="694" t="s">
        <v>1182</v>
      </c>
      <c r="G268" s="694" t="s">
        <v>709</v>
      </c>
      <c r="H268" s="694" t="s">
        <v>497</v>
      </c>
      <c r="I268" s="693" t="s">
        <v>746</v>
      </c>
      <c r="J268" s="695" t="s">
        <v>1191</v>
      </c>
      <c r="K268" s="696"/>
    </row>
    <row r="269" spans="1:11" ht="15.75" customHeight="1">
      <c r="A269" s="1153"/>
      <c r="B269" s="1135"/>
      <c r="C269" s="692">
        <v>266</v>
      </c>
      <c r="D269" s="693" t="s">
        <v>166</v>
      </c>
      <c r="E269" s="693">
        <v>822</v>
      </c>
      <c r="F269" s="694" t="s">
        <v>1182</v>
      </c>
      <c r="G269" s="694" t="s">
        <v>709</v>
      </c>
      <c r="H269" s="694" t="s">
        <v>1192</v>
      </c>
      <c r="I269" s="693" t="s">
        <v>747</v>
      </c>
      <c r="J269" s="695" t="s">
        <v>1193</v>
      </c>
      <c r="K269" s="696"/>
    </row>
    <row r="270" spans="1:11" ht="15.75" customHeight="1">
      <c r="A270" s="741" t="s">
        <v>101</v>
      </c>
      <c r="B270" s="692" t="s">
        <v>258</v>
      </c>
      <c r="C270" s="692">
        <v>267</v>
      </c>
      <c r="D270" s="693" t="s">
        <v>167</v>
      </c>
      <c r="E270" s="693">
        <v>1469</v>
      </c>
      <c r="F270" s="694" t="s">
        <v>815</v>
      </c>
      <c r="G270" s="694" t="s">
        <v>538</v>
      </c>
      <c r="H270" s="694" t="s">
        <v>517</v>
      </c>
      <c r="I270" s="693" t="s">
        <v>717</v>
      </c>
      <c r="J270" s="695" t="s">
        <v>1284</v>
      </c>
      <c r="K270" s="696"/>
    </row>
    <row r="271" spans="1:11" ht="15.75" customHeight="1">
      <c r="A271" s="1156" t="s">
        <v>153</v>
      </c>
      <c r="B271" s="692" t="s">
        <v>154</v>
      </c>
      <c r="C271" s="692">
        <v>268</v>
      </c>
      <c r="D271" s="693" t="s">
        <v>155</v>
      </c>
      <c r="E271" s="693">
        <v>2759</v>
      </c>
      <c r="F271" s="694" t="s">
        <v>1313</v>
      </c>
      <c r="G271" s="694" t="s">
        <v>538</v>
      </c>
      <c r="H271" s="694" t="s">
        <v>1314</v>
      </c>
      <c r="I271" s="693" t="s">
        <v>837</v>
      </c>
      <c r="J271" s="694" t="s">
        <v>1315</v>
      </c>
      <c r="K271" s="696"/>
    </row>
    <row r="272" spans="1:11" ht="15.75" customHeight="1">
      <c r="A272" s="1156"/>
      <c r="B272" s="1141" t="s">
        <v>410</v>
      </c>
      <c r="C272" s="692">
        <v>269</v>
      </c>
      <c r="D272" s="693" t="s">
        <v>168</v>
      </c>
      <c r="E272" s="693">
        <v>580</v>
      </c>
      <c r="F272" s="694" t="s">
        <v>771</v>
      </c>
      <c r="G272" s="694" t="s">
        <v>538</v>
      </c>
      <c r="H272" s="694" t="s">
        <v>1316</v>
      </c>
      <c r="I272" s="693" t="s">
        <v>839</v>
      </c>
      <c r="J272" s="694" t="s">
        <v>1317</v>
      </c>
      <c r="K272" s="696"/>
    </row>
    <row r="273" spans="1:11" ht="15.75" customHeight="1" thickBot="1">
      <c r="A273" s="1159"/>
      <c r="B273" s="1160"/>
      <c r="C273" s="697">
        <v>270</v>
      </c>
      <c r="D273" s="698" t="s">
        <v>156</v>
      </c>
      <c r="E273" s="698">
        <v>1058</v>
      </c>
      <c r="F273" s="699" t="s">
        <v>771</v>
      </c>
      <c r="G273" s="699" t="s">
        <v>538</v>
      </c>
      <c r="H273" s="699" t="s">
        <v>1318</v>
      </c>
      <c r="I273" s="698" t="s">
        <v>840</v>
      </c>
      <c r="J273" s="699" t="s">
        <v>1319</v>
      </c>
      <c r="K273" s="701"/>
    </row>
    <row r="274" spans="1:11" ht="15.75" customHeight="1">
      <c r="A274" s="1147" t="s">
        <v>1799</v>
      </c>
      <c r="B274" s="750" t="s">
        <v>410</v>
      </c>
      <c r="C274" s="687">
        <v>271</v>
      </c>
      <c r="D274" s="688" t="s">
        <v>183</v>
      </c>
      <c r="E274" s="688">
        <v>746</v>
      </c>
      <c r="F274" s="689" t="s">
        <v>771</v>
      </c>
      <c r="G274" s="689" t="s">
        <v>538</v>
      </c>
      <c r="H274" s="689" t="s">
        <v>1320</v>
      </c>
      <c r="I274" s="688" t="s">
        <v>841</v>
      </c>
      <c r="J274" s="689" t="s">
        <v>1321</v>
      </c>
      <c r="K274" s="691"/>
    </row>
    <row r="275" spans="1:11" ht="15.75" customHeight="1">
      <c r="A275" s="1147"/>
      <c r="B275" s="1137" t="s">
        <v>263</v>
      </c>
      <c r="C275" s="702">
        <v>272</v>
      </c>
      <c r="D275" s="703" t="s">
        <v>157</v>
      </c>
      <c r="E275" s="703">
        <v>3065</v>
      </c>
      <c r="F275" s="704" t="s">
        <v>771</v>
      </c>
      <c r="G275" s="704" t="s">
        <v>538</v>
      </c>
      <c r="H275" s="704" t="s">
        <v>1322</v>
      </c>
      <c r="I275" s="703" t="s">
        <v>854</v>
      </c>
      <c r="J275" s="704" t="s">
        <v>1323</v>
      </c>
      <c r="K275" s="706"/>
    </row>
    <row r="276" spans="1:11" ht="15.75" customHeight="1">
      <c r="A276" s="1147"/>
      <c r="B276" s="1135"/>
      <c r="C276" s="692">
        <v>273</v>
      </c>
      <c r="D276" s="693" t="s">
        <v>144</v>
      </c>
      <c r="E276" s="693">
        <v>521</v>
      </c>
      <c r="F276" s="694" t="s">
        <v>771</v>
      </c>
      <c r="G276" s="694" t="s">
        <v>538</v>
      </c>
      <c r="H276" s="694" t="s">
        <v>1324</v>
      </c>
      <c r="I276" s="693" t="s">
        <v>855</v>
      </c>
      <c r="J276" s="694" t="s">
        <v>1325</v>
      </c>
      <c r="K276" s="696"/>
    </row>
    <row r="277" spans="1:11" ht="15.75" customHeight="1">
      <c r="A277" s="1147"/>
      <c r="B277" s="692" t="s">
        <v>380</v>
      </c>
      <c r="C277" s="692">
        <v>274</v>
      </c>
      <c r="D277" s="703" t="s">
        <v>158</v>
      </c>
      <c r="E277" s="703">
        <v>2291</v>
      </c>
      <c r="F277" s="704" t="s">
        <v>1326</v>
      </c>
      <c r="G277" s="704" t="s">
        <v>538</v>
      </c>
      <c r="H277" s="704" t="s">
        <v>1327</v>
      </c>
      <c r="I277" s="703" t="s">
        <v>853</v>
      </c>
      <c r="J277" s="705" t="s">
        <v>1328</v>
      </c>
      <c r="K277" s="706"/>
    </row>
    <row r="278" spans="1:11" ht="15.75" customHeight="1">
      <c r="A278" s="1147"/>
      <c r="B278" s="1141" t="s">
        <v>265</v>
      </c>
      <c r="C278" s="692">
        <v>275</v>
      </c>
      <c r="D278" s="693" t="s">
        <v>159</v>
      </c>
      <c r="E278" s="693" t="s">
        <v>1663</v>
      </c>
      <c r="F278" s="694" t="s">
        <v>1326</v>
      </c>
      <c r="G278" s="694" t="s">
        <v>709</v>
      </c>
      <c r="H278" s="694" t="s">
        <v>1329</v>
      </c>
      <c r="I278" s="693" t="s">
        <v>847</v>
      </c>
      <c r="J278" s="694" t="s">
        <v>1331</v>
      </c>
      <c r="K278" s="696"/>
    </row>
    <row r="279" spans="1:11" ht="15.75" customHeight="1">
      <c r="A279" s="1147"/>
      <c r="B279" s="1164"/>
      <c r="C279" s="692">
        <v>276</v>
      </c>
      <c r="D279" s="693" t="s">
        <v>160</v>
      </c>
      <c r="E279" s="710">
        <v>1018</v>
      </c>
      <c r="F279" s="694" t="s">
        <v>1326</v>
      </c>
      <c r="G279" s="694" t="s">
        <v>709</v>
      </c>
      <c r="H279" s="694" t="s">
        <v>1329</v>
      </c>
      <c r="I279" s="693" t="s">
        <v>848</v>
      </c>
      <c r="J279" s="694" t="s">
        <v>1332</v>
      </c>
      <c r="K279" s="696"/>
    </row>
    <row r="280" spans="1:11" ht="15.75" customHeight="1">
      <c r="A280" s="1147"/>
      <c r="B280" s="1164"/>
      <c r="C280" s="692">
        <v>277</v>
      </c>
      <c r="D280" s="693" t="s">
        <v>179</v>
      </c>
      <c r="E280" s="693" t="s">
        <v>1664</v>
      </c>
      <c r="F280" s="694" t="s">
        <v>1326</v>
      </c>
      <c r="G280" s="694" t="s">
        <v>709</v>
      </c>
      <c r="H280" s="694" t="s">
        <v>1333</v>
      </c>
      <c r="I280" s="693" t="s">
        <v>849</v>
      </c>
      <c r="J280" s="694" t="s">
        <v>1334</v>
      </c>
      <c r="K280" s="696"/>
    </row>
    <row r="281" spans="1:11" ht="15.75" customHeight="1">
      <c r="A281" s="1147"/>
      <c r="B281" s="1164"/>
      <c r="C281" s="692">
        <v>278</v>
      </c>
      <c r="D281" s="693" t="s">
        <v>180</v>
      </c>
      <c r="E281" s="693" t="s">
        <v>1665</v>
      </c>
      <c r="F281" s="694" t="s">
        <v>1326</v>
      </c>
      <c r="G281" s="694" t="s">
        <v>709</v>
      </c>
      <c r="H281" s="694" t="s">
        <v>1335</v>
      </c>
      <c r="I281" s="693" t="s">
        <v>850</v>
      </c>
      <c r="J281" s="694" t="s">
        <v>1336</v>
      </c>
      <c r="K281" s="696"/>
    </row>
    <row r="282" spans="1:11" ht="15.75" customHeight="1">
      <c r="A282" s="1147"/>
      <c r="B282" s="1137"/>
      <c r="C282" s="692">
        <v>279</v>
      </c>
      <c r="D282" s="693" t="s">
        <v>1395</v>
      </c>
      <c r="E282" s="693">
        <v>882</v>
      </c>
      <c r="F282" s="694" t="s">
        <v>1326</v>
      </c>
      <c r="G282" s="694" t="s">
        <v>709</v>
      </c>
      <c r="H282" s="694" t="s">
        <v>1333</v>
      </c>
      <c r="I282" s="693" t="s">
        <v>1394</v>
      </c>
      <c r="J282" s="694" t="s">
        <v>1334</v>
      </c>
      <c r="K282" s="696"/>
    </row>
    <row r="283" spans="1:11" ht="15.75" customHeight="1">
      <c r="A283" s="1147"/>
      <c r="B283" s="1135" t="s">
        <v>89</v>
      </c>
      <c r="C283" s="692">
        <v>280</v>
      </c>
      <c r="D283" s="703" t="s">
        <v>181</v>
      </c>
      <c r="E283" s="703" t="s">
        <v>1666</v>
      </c>
      <c r="F283" s="704" t="s">
        <v>1326</v>
      </c>
      <c r="G283" s="704" t="s">
        <v>709</v>
      </c>
      <c r="H283" s="704" t="s">
        <v>963</v>
      </c>
      <c r="I283" s="703" t="s">
        <v>842</v>
      </c>
      <c r="J283" s="705" t="s">
        <v>1337</v>
      </c>
      <c r="K283" s="696"/>
    </row>
    <row r="284" spans="1:11" ht="15.75" customHeight="1">
      <c r="A284" s="1147"/>
      <c r="B284" s="1135"/>
      <c r="C284" s="692">
        <v>281</v>
      </c>
      <c r="D284" s="693" t="s">
        <v>184</v>
      </c>
      <c r="E284" s="693">
        <v>499.14</v>
      </c>
      <c r="F284" s="694" t="s">
        <v>1326</v>
      </c>
      <c r="G284" s="694" t="s">
        <v>750</v>
      </c>
      <c r="H284" s="694" t="s">
        <v>1338</v>
      </c>
      <c r="I284" s="693" t="s">
        <v>843</v>
      </c>
      <c r="J284" s="695" t="s">
        <v>1339</v>
      </c>
      <c r="K284" s="696"/>
    </row>
    <row r="285" spans="1:11" ht="15.75" customHeight="1">
      <c r="A285" s="1147"/>
      <c r="B285" s="1135"/>
      <c r="C285" s="692">
        <v>282</v>
      </c>
      <c r="D285" s="693" t="s">
        <v>185</v>
      </c>
      <c r="E285" s="693" t="s">
        <v>1667</v>
      </c>
      <c r="F285" s="694" t="s">
        <v>1326</v>
      </c>
      <c r="G285" s="694" t="s">
        <v>750</v>
      </c>
      <c r="H285" s="694" t="s">
        <v>1340</v>
      </c>
      <c r="I285" s="693" t="s">
        <v>844</v>
      </c>
      <c r="J285" s="695" t="s">
        <v>1341</v>
      </c>
      <c r="K285" s="696"/>
    </row>
    <row r="286" spans="1:11" ht="15.75" customHeight="1">
      <c r="A286" s="1147"/>
      <c r="B286" s="1135"/>
      <c r="C286" s="692">
        <v>283</v>
      </c>
      <c r="D286" s="693" t="s">
        <v>45</v>
      </c>
      <c r="E286" s="693" t="s">
        <v>1668</v>
      </c>
      <c r="F286" s="694" t="s">
        <v>1326</v>
      </c>
      <c r="G286" s="694" t="s">
        <v>750</v>
      </c>
      <c r="H286" s="694" t="s">
        <v>1342</v>
      </c>
      <c r="I286" s="693" t="s">
        <v>845</v>
      </c>
      <c r="J286" s="695" t="s">
        <v>1343</v>
      </c>
      <c r="K286" s="696"/>
    </row>
    <row r="287" spans="1:11" ht="15.75" customHeight="1">
      <c r="A287" s="1147"/>
      <c r="B287" s="1135"/>
      <c r="C287" s="692">
        <v>284</v>
      </c>
      <c r="D287" s="693" t="s">
        <v>46</v>
      </c>
      <c r="E287" s="693" t="s">
        <v>1669</v>
      </c>
      <c r="F287" s="694" t="s">
        <v>1326</v>
      </c>
      <c r="G287" s="694" t="s">
        <v>750</v>
      </c>
      <c r="H287" s="694" t="s">
        <v>1344</v>
      </c>
      <c r="I287" s="693" t="s">
        <v>846</v>
      </c>
      <c r="J287" s="695" t="s">
        <v>1345</v>
      </c>
      <c r="K287" s="696"/>
    </row>
    <row r="288" spans="1:11" ht="15.75" customHeight="1">
      <c r="A288" s="1153"/>
      <c r="B288" s="692" t="s">
        <v>266</v>
      </c>
      <c r="C288" s="692">
        <v>285</v>
      </c>
      <c r="D288" s="703" t="s">
        <v>52</v>
      </c>
      <c r="E288" s="703">
        <v>2447</v>
      </c>
      <c r="F288" s="704" t="s">
        <v>537</v>
      </c>
      <c r="G288" s="704" t="s">
        <v>538</v>
      </c>
      <c r="H288" s="704" t="s">
        <v>1346</v>
      </c>
      <c r="I288" s="703" t="s">
        <v>852</v>
      </c>
      <c r="J288" s="705" t="s">
        <v>1347</v>
      </c>
      <c r="K288" s="706"/>
    </row>
    <row r="289" spans="1:11" ht="15.75" customHeight="1">
      <c r="A289" s="1146" t="s">
        <v>270</v>
      </c>
      <c r="B289" s="1135" t="s">
        <v>267</v>
      </c>
      <c r="C289" s="692">
        <v>286</v>
      </c>
      <c r="D289" s="751" t="s">
        <v>1670</v>
      </c>
      <c r="E289" s="693" t="s">
        <v>1671</v>
      </c>
      <c r="F289" s="694" t="s">
        <v>537</v>
      </c>
      <c r="G289" s="694" t="s">
        <v>538</v>
      </c>
      <c r="H289" s="694" t="s">
        <v>816</v>
      </c>
      <c r="I289" s="693" t="s">
        <v>1672</v>
      </c>
      <c r="J289" s="695" t="s">
        <v>1348</v>
      </c>
      <c r="K289" s="696"/>
    </row>
    <row r="290" spans="1:11" ht="15.75" customHeight="1">
      <c r="A290" s="1147"/>
      <c r="B290" s="1135"/>
      <c r="C290" s="692">
        <v>287</v>
      </c>
      <c r="D290" s="751" t="s">
        <v>1673</v>
      </c>
      <c r="E290" s="693">
        <v>1217</v>
      </c>
      <c r="F290" s="694" t="s">
        <v>537</v>
      </c>
      <c r="G290" s="694" t="s">
        <v>538</v>
      </c>
      <c r="H290" s="694" t="s">
        <v>514</v>
      </c>
      <c r="I290" s="693" t="s">
        <v>1674</v>
      </c>
      <c r="J290" s="695" t="s">
        <v>817</v>
      </c>
      <c r="K290" s="696"/>
    </row>
    <row r="291" spans="1:11" ht="15.75" customHeight="1">
      <c r="A291" s="1147"/>
      <c r="B291" s="1135"/>
      <c r="C291" s="692">
        <v>288</v>
      </c>
      <c r="D291" s="751" t="s">
        <v>1675</v>
      </c>
      <c r="E291" s="693" t="s">
        <v>1676</v>
      </c>
      <c r="F291" s="694" t="s">
        <v>537</v>
      </c>
      <c r="G291" s="694" t="s">
        <v>538</v>
      </c>
      <c r="H291" s="694" t="s">
        <v>818</v>
      </c>
      <c r="I291" s="693" t="s">
        <v>1677</v>
      </c>
      <c r="J291" s="695" t="s">
        <v>819</v>
      </c>
      <c r="K291" s="696"/>
    </row>
    <row r="292" spans="1:11" ht="15.75" customHeight="1">
      <c r="A292" s="1147"/>
      <c r="B292" s="1135"/>
      <c r="C292" s="692">
        <v>289</v>
      </c>
      <c r="D292" s="751" t="s">
        <v>1678</v>
      </c>
      <c r="E292" s="693" t="s">
        <v>1679</v>
      </c>
      <c r="F292" s="694" t="s">
        <v>537</v>
      </c>
      <c r="G292" s="694" t="s">
        <v>538</v>
      </c>
      <c r="H292" s="694" t="s">
        <v>820</v>
      </c>
      <c r="I292" s="693" t="s">
        <v>1680</v>
      </c>
      <c r="J292" s="695" t="s">
        <v>821</v>
      </c>
      <c r="K292" s="696"/>
    </row>
    <row r="293" spans="1:11" ht="15.75" customHeight="1">
      <c r="A293" s="1153"/>
      <c r="B293" s="1135"/>
      <c r="C293" s="692">
        <v>290</v>
      </c>
      <c r="D293" s="751" t="s">
        <v>1681</v>
      </c>
      <c r="E293" s="693" t="s">
        <v>1676</v>
      </c>
      <c r="F293" s="694" t="s">
        <v>537</v>
      </c>
      <c r="G293" s="694" t="s">
        <v>538</v>
      </c>
      <c r="H293" s="694" t="s">
        <v>818</v>
      </c>
      <c r="I293" s="693" t="s">
        <v>1677</v>
      </c>
      <c r="J293" s="695" t="s">
        <v>819</v>
      </c>
      <c r="K293" s="696"/>
    </row>
    <row r="294" spans="1:11" ht="15.75" customHeight="1" thickBot="1">
      <c r="A294" s="1161" t="s">
        <v>316</v>
      </c>
      <c r="B294" s="1162"/>
      <c r="C294" s="697">
        <v>291</v>
      </c>
      <c r="D294" s="698" t="s">
        <v>1052</v>
      </c>
      <c r="E294" s="698" t="s">
        <v>1688</v>
      </c>
      <c r="F294" s="699" t="s">
        <v>771</v>
      </c>
      <c r="G294" s="699" t="s">
        <v>538</v>
      </c>
      <c r="H294" s="699" t="s">
        <v>1689</v>
      </c>
      <c r="I294" s="698" t="s">
        <v>898</v>
      </c>
      <c r="J294" s="700" t="s">
        <v>1690</v>
      </c>
      <c r="K294" s="701"/>
    </row>
    <row r="295" spans="2:11" ht="15.75" customHeight="1">
      <c r="B295" s="151"/>
      <c r="C295" s="151"/>
      <c r="D295" s="1163" t="s">
        <v>1978</v>
      </c>
      <c r="E295" s="1163"/>
      <c r="F295" s="1163"/>
      <c r="G295" s="1163"/>
      <c r="H295" s="1163"/>
      <c r="I295" s="1163"/>
      <c r="J295" s="1163"/>
      <c r="K295" s="1163"/>
    </row>
  </sheetData>
  <sheetProtection/>
  <mergeCells count="52">
    <mergeCell ref="A289:A293"/>
    <mergeCell ref="B289:B293"/>
    <mergeCell ref="A294:B294"/>
    <mergeCell ref="D295:K295"/>
    <mergeCell ref="A274:A288"/>
    <mergeCell ref="B275:B276"/>
    <mergeCell ref="B278:B282"/>
    <mergeCell ref="B283:B287"/>
    <mergeCell ref="A242:A269"/>
    <mergeCell ref="B242:B255"/>
    <mergeCell ref="B256:B262"/>
    <mergeCell ref="B263:B269"/>
    <mergeCell ref="A271:A273"/>
    <mergeCell ref="B272:B273"/>
    <mergeCell ref="A229:A232"/>
    <mergeCell ref="B229:B232"/>
    <mergeCell ref="A233:A234"/>
    <mergeCell ref="A235:A241"/>
    <mergeCell ref="B235:B239"/>
    <mergeCell ref="F240:G240"/>
    <mergeCell ref="A184:B201"/>
    <mergeCell ref="A202:B214"/>
    <mergeCell ref="A215:B218"/>
    <mergeCell ref="A219:A221"/>
    <mergeCell ref="B220:B221"/>
    <mergeCell ref="A222:A228"/>
    <mergeCell ref="B222:B228"/>
    <mergeCell ref="A156:B157"/>
    <mergeCell ref="A158:B163"/>
    <mergeCell ref="A164:B167"/>
    <mergeCell ref="A168:B183"/>
    <mergeCell ref="A126:B138"/>
    <mergeCell ref="A139:B140"/>
    <mergeCell ref="A141:B155"/>
    <mergeCell ref="A96:B103"/>
    <mergeCell ref="A104:B109"/>
    <mergeCell ref="A110:B110"/>
    <mergeCell ref="A111:B111"/>
    <mergeCell ref="A112:B121"/>
    <mergeCell ref="A122:B125"/>
    <mergeCell ref="A82:B82"/>
    <mergeCell ref="A83:B93"/>
    <mergeCell ref="A94:B95"/>
    <mergeCell ref="A49:B54"/>
    <mergeCell ref="A55:B58"/>
    <mergeCell ref="A59:B73"/>
    <mergeCell ref="A74:B81"/>
    <mergeCell ref="I1:K1"/>
    <mergeCell ref="A3:B3"/>
    <mergeCell ref="A2:K2"/>
    <mergeCell ref="T48:AG48"/>
    <mergeCell ref="A4:B48"/>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85" r:id="rId1"/>
  <rowBreaks count="6" manualBreakCount="6">
    <brk id="48" max="10" man="1"/>
    <brk id="93" max="10" man="1"/>
    <brk id="138" max="10" man="1"/>
    <brk id="183" max="10" man="1"/>
    <brk id="228" max="10" man="1"/>
    <brk id="273" max="10" man="1"/>
  </rowBreaks>
  <colBreaks count="2" manualBreakCount="2">
    <brk id="11" max="310" man="1"/>
    <brk id="26" max="65535"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1:P49"/>
  <sheetViews>
    <sheetView showGridLines="0" view="pageBreakPreview" zoomScaleSheetLayoutView="100" workbookViewId="0" topLeftCell="A1">
      <selection activeCell="A2" sqref="A1:A16384"/>
    </sheetView>
  </sheetViews>
  <sheetFormatPr defaultColWidth="9.00390625" defaultRowHeight="13.5"/>
  <cols>
    <col min="1" max="1" width="4.625" style="3" customWidth="1"/>
    <col min="2" max="2" width="10.25390625" style="4" customWidth="1"/>
    <col min="3" max="16" width="5.625" style="3" customWidth="1"/>
    <col min="17" max="16384" width="9.00390625" style="3" customWidth="1"/>
  </cols>
  <sheetData>
    <row r="1" spans="1:16" ht="16.5" customHeight="1">
      <c r="A1" s="817" t="s">
        <v>94</v>
      </c>
      <c r="B1" s="817"/>
      <c r="C1" s="817"/>
      <c r="D1" s="817"/>
      <c r="E1" s="817"/>
      <c r="F1" s="817"/>
      <c r="G1" s="817"/>
      <c r="H1" s="817"/>
      <c r="I1" s="26"/>
      <c r="J1" s="26"/>
      <c r="K1" s="779" t="s">
        <v>1806</v>
      </c>
      <c r="L1" s="780"/>
      <c r="M1" s="780"/>
      <c r="N1" s="780"/>
      <c r="O1" s="780"/>
      <c r="P1" s="780"/>
    </row>
    <row r="2" spans="1:16" ht="8.25" customHeight="1" thickBot="1">
      <c r="A2" s="16"/>
      <c r="B2" s="16"/>
      <c r="C2" s="16"/>
      <c r="D2" s="16"/>
      <c r="E2" s="16"/>
      <c r="F2" s="16"/>
      <c r="G2" s="16"/>
      <c r="H2" s="16"/>
      <c r="I2" s="16"/>
      <c r="J2" s="16"/>
      <c r="K2" s="16"/>
      <c r="L2" s="16"/>
      <c r="M2" s="17"/>
      <c r="N2" s="17"/>
      <c r="O2" s="17"/>
      <c r="P2" s="17"/>
    </row>
    <row r="3" spans="1:16" ht="17.25" customHeight="1">
      <c r="A3" s="819" t="s">
        <v>232</v>
      </c>
      <c r="B3" s="820"/>
      <c r="C3" s="819" t="s">
        <v>277</v>
      </c>
      <c r="D3" s="827"/>
      <c r="E3" s="827"/>
      <c r="F3" s="827"/>
      <c r="G3" s="827"/>
      <c r="H3" s="827"/>
      <c r="I3" s="827"/>
      <c r="J3" s="827"/>
      <c r="K3" s="827"/>
      <c r="L3" s="827"/>
      <c r="M3" s="827"/>
      <c r="N3" s="820"/>
      <c r="O3" s="806" t="s">
        <v>137</v>
      </c>
      <c r="P3" s="807"/>
    </row>
    <row r="4" spans="1:16" ht="18.75" customHeight="1">
      <c r="A4" s="821"/>
      <c r="B4" s="822"/>
      <c r="C4" s="828" t="s">
        <v>273</v>
      </c>
      <c r="D4" s="810"/>
      <c r="E4" s="810" t="s">
        <v>274</v>
      </c>
      <c r="F4" s="810"/>
      <c r="G4" s="810" t="s">
        <v>275</v>
      </c>
      <c r="H4" s="810"/>
      <c r="I4" s="810" t="s">
        <v>206</v>
      </c>
      <c r="J4" s="831"/>
      <c r="K4" s="829" t="s">
        <v>269</v>
      </c>
      <c r="L4" s="829"/>
      <c r="M4" s="830"/>
      <c r="N4" s="811" t="s">
        <v>276</v>
      </c>
      <c r="O4" s="808"/>
      <c r="P4" s="809"/>
    </row>
    <row r="5" spans="1:16" s="4" customFormat="1" ht="19.5" customHeight="1" thickBot="1">
      <c r="A5" s="823"/>
      <c r="B5" s="824"/>
      <c r="C5" s="51" t="s">
        <v>271</v>
      </c>
      <c r="D5" s="52" t="s">
        <v>272</v>
      </c>
      <c r="E5" s="52" t="s">
        <v>271</v>
      </c>
      <c r="F5" s="52" t="s">
        <v>272</v>
      </c>
      <c r="G5" s="52" t="s">
        <v>271</v>
      </c>
      <c r="H5" s="52" t="s">
        <v>272</v>
      </c>
      <c r="I5" s="52" t="s">
        <v>271</v>
      </c>
      <c r="J5" s="53" t="s">
        <v>272</v>
      </c>
      <c r="K5" s="52" t="s">
        <v>271</v>
      </c>
      <c r="L5" s="52" t="s">
        <v>272</v>
      </c>
      <c r="M5" s="53" t="s">
        <v>237</v>
      </c>
      <c r="N5" s="812"/>
      <c r="O5" s="51" t="s">
        <v>271</v>
      </c>
      <c r="P5" s="54" t="s">
        <v>272</v>
      </c>
    </row>
    <row r="6" spans="1:16" ht="18.75" customHeight="1">
      <c r="A6" s="813" t="s">
        <v>238</v>
      </c>
      <c r="B6" s="814"/>
      <c r="C6" s="342">
        <v>1</v>
      </c>
      <c r="D6" s="343">
        <v>0</v>
      </c>
      <c r="E6" s="343">
        <v>3</v>
      </c>
      <c r="F6" s="343">
        <v>1</v>
      </c>
      <c r="G6" s="343">
        <v>2</v>
      </c>
      <c r="H6" s="343">
        <v>2</v>
      </c>
      <c r="I6" s="343">
        <v>0</v>
      </c>
      <c r="J6" s="343">
        <v>1</v>
      </c>
      <c r="K6" s="343">
        <f>SUM(C6,E6,G6,I6)</f>
        <v>6</v>
      </c>
      <c r="L6" s="343">
        <f>SUM(D6,F6,H6,J6)</f>
        <v>4</v>
      </c>
      <c r="M6" s="343">
        <f>SUM(K6:L6)</f>
        <v>10</v>
      </c>
      <c r="N6" s="344">
        <v>4</v>
      </c>
      <c r="O6" s="345">
        <v>2</v>
      </c>
      <c r="P6" s="599">
        <v>0</v>
      </c>
    </row>
    <row r="7" spans="1:16" ht="18.75" customHeight="1">
      <c r="A7" s="815" t="s">
        <v>239</v>
      </c>
      <c r="B7" s="816"/>
      <c r="C7" s="331">
        <v>2</v>
      </c>
      <c r="D7" s="328">
        <v>0</v>
      </c>
      <c r="E7" s="328">
        <v>2</v>
      </c>
      <c r="F7" s="328">
        <v>1</v>
      </c>
      <c r="G7" s="328">
        <v>2</v>
      </c>
      <c r="H7" s="328">
        <v>1</v>
      </c>
      <c r="I7" s="328">
        <v>0</v>
      </c>
      <c r="J7" s="328">
        <v>2</v>
      </c>
      <c r="K7" s="340">
        <v>6</v>
      </c>
      <c r="L7" s="340">
        <v>4</v>
      </c>
      <c r="M7" s="340">
        <v>10</v>
      </c>
      <c r="N7" s="341">
        <v>6</v>
      </c>
      <c r="O7" s="327">
        <v>2</v>
      </c>
      <c r="P7" s="330">
        <v>1</v>
      </c>
    </row>
    <row r="8" spans="1:16" ht="18.75" customHeight="1">
      <c r="A8" s="783" t="s">
        <v>240</v>
      </c>
      <c r="B8" s="785"/>
      <c r="C8" s="331">
        <v>1</v>
      </c>
      <c r="D8" s="328">
        <v>0</v>
      </c>
      <c r="E8" s="328">
        <v>8</v>
      </c>
      <c r="F8" s="328">
        <v>4</v>
      </c>
      <c r="G8" s="328">
        <v>2</v>
      </c>
      <c r="H8" s="328">
        <v>0</v>
      </c>
      <c r="I8" s="328">
        <v>1</v>
      </c>
      <c r="J8" s="328">
        <v>1</v>
      </c>
      <c r="K8" s="340">
        <v>12</v>
      </c>
      <c r="L8" s="340">
        <v>5</v>
      </c>
      <c r="M8" s="340">
        <v>17</v>
      </c>
      <c r="N8" s="341">
        <v>4</v>
      </c>
      <c r="O8" s="327">
        <v>0</v>
      </c>
      <c r="P8" s="330">
        <v>0</v>
      </c>
    </row>
    <row r="9" spans="1:16" ht="18.75" customHeight="1">
      <c r="A9" s="825" t="s">
        <v>241</v>
      </c>
      <c r="B9" s="826"/>
      <c r="C9" s="331">
        <v>0</v>
      </c>
      <c r="D9" s="328">
        <v>0</v>
      </c>
      <c r="E9" s="328">
        <v>0</v>
      </c>
      <c r="F9" s="328">
        <v>0</v>
      </c>
      <c r="G9" s="328">
        <v>0</v>
      </c>
      <c r="H9" s="328">
        <v>0</v>
      </c>
      <c r="I9" s="328">
        <v>0</v>
      </c>
      <c r="J9" s="328">
        <v>0</v>
      </c>
      <c r="K9" s="340">
        <f>SUM(C9,E9,G9,I9)</f>
        <v>0</v>
      </c>
      <c r="L9" s="340">
        <f>SUM(D9,F9,H9,J9)</f>
        <v>0</v>
      </c>
      <c r="M9" s="340">
        <f>SUM(K9:L9)</f>
        <v>0</v>
      </c>
      <c r="N9" s="341">
        <v>0</v>
      </c>
      <c r="O9" s="327">
        <v>0</v>
      </c>
      <c r="P9" s="330">
        <v>0</v>
      </c>
    </row>
    <row r="10" spans="1:16" ht="18.75" customHeight="1">
      <c r="A10" s="783" t="s">
        <v>242</v>
      </c>
      <c r="B10" s="785"/>
      <c r="C10" s="331">
        <v>1</v>
      </c>
      <c r="D10" s="328">
        <v>0</v>
      </c>
      <c r="E10" s="328">
        <v>7</v>
      </c>
      <c r="F10" s="328">
        <v>4</v>
      </c>
      <c r="G10" s="328">
        <v>1</v>
      </c>
      <c r="H10" s="328">
        <v>2</v>
      </c>
      <c r="I10" s="328">
        <v>0</v>
      </c>
      <c r="J10" s="328">
        <v>0</v>
      </c>
      <c r="K10" s="340">
        <f>SUM(C10,E10,G10,I10)</f>
        <v>9</v>
      </c>
      <c r="L10" s="340">
        <f>SUM(D10,F10,H10,J10)</f>
        <v>6</v>
      </c>
      <c r="M10" s="340">
        <f>SUM(K10:L10)</f>
        <v>15</v>
      </c>
      <c r="N10" s="341">
        <v>2</v>
      </c>
      <c r="O10" s="327">
        <v>2</v>
      </c>
      <c r="P10" s="330">
        <v>0</v>
      </c>
    </row>
    <row r="11" spans="1:16" ht="18.75" customHeight="1">
      <c r="A11" s="783" t="s">
        <v>389</v>
      </c>
      <c r="B11" s="785"/>
      <c r="C11" s="331">
        <v>2</v>
      </c>
      <c r="D11" s="328">
        <v>1</v>
      </c>
      <c r="E11" s="328">
        <v>4</v>
      </c>
      <c r="F11" s="328">
        <v>0</v>
      </c>
      <c r="G11" s="328">
        <v>6</v>
      </c>
      <c r="H11" s="328">
        <v>2</v>
      </c>
      <c r="I11" s="328">
        <v>0</v>
      </c>
      <c r="J11" s="328">
        <v>2</v>
      </c>
      <c r="K11" s="340">
        <v>12</v>
      </c>
      <c r="L11" s="340">
        <v>5</v>
      </c>
      <c r="M11" s="340">
        <v>17</v>
      </c>
      <c r="N11" s="341">
        <v>3</v>
      </c>
      <c r="O11" s="327">
        <v>1</v>
      </c>
      <c r="P11" s="330">
        <v>2</v>
      </c>
    </row>
    <row r="12" spans="1:16" ht="18.75" customHeight="1">
      <c r="A12" s="783" t="s">
        <v>244</v>
      </c>
      <c r="B12" s="785"/>
      <c r="C12" s="331">
        <v>0</v>
      </c>
      <c r="D12" s="328">
        <v>1</v>
      </c>
      <c r="E12" s="328">
        <v>1</v>
      </c>
      <c r="F12" s="328">
        <v>2</v>
      </c>
      <c r="G12" s="328">
        <v>2</v>
      </c>
      <c r="H12" s="328">
        <v>0</v>
      </c>
      <c r="I12" s="328">
        <v>0</v>
      </c>
      <c r="J12" s="328">
        <v>1</v>
      </c>
      <c r="K12" s="340">
        <v>3</v>
      </c>
      <c r="L12" s="340">
        <v>4</v>
      </c>
      <c r="M12" s="340">
        <v>7</v>
      </c>
      <c r="N12" s="341">
        <v>2</v>
      </c>
      <c r="O12" s="327">
        <v>2</v>
      </c>
      <c r="P12" s="330">
        <v>0</v>
      </c>
    </row>
    <row r="13" spans="1:16" ht="18.75" customHeight="1">
      <c r="A13" s="804" t="s">
        <v>390</v>
      </c>
      <c r="B13" s="805"/>
      <c r="C13" s="328">
        <v>1</v>
      </c>
      <c r="D13" s="328">
        <v>0</v>
      </c>
      <c r="E13" s="328">
        <v>2</v>
      </c>
      <c r="F13" s="328">
        <v>2</v>
      </c>
      <c r="G13" s="328">
        <v>4</v>
      </c>
      <c r="H13" s="328">
        <v>1</v>
      </c>
      <c r="I13" s="328">
        <v>0</v>
      </c>
      <c r="J13" s="328">
        <v>1</v>
      </c>
      <c r="K13" s="340">
        <v>7</v>
      </c>
      <c r="L13" s="340">
        <v>4</v>
      </c>
      <c r="M13" s="340">
        <v>11</v>
      </c>
      <c r="N13" s="341">
        <v>7</v>
      </c>
      <c r="O13" s="327">
        <v>2</v>
      </c>
      <c r="P13" s="330">
        <v>0</v>
      </c>
    </row>
    <row r="14" spans="1:16" ht="18.75" customHeight="1">
      <c r="A14" s="802" t="s">
        <v>391</v>
      </c>
      <c r="B14" s="803"/>
      <c r="C14" s="342">
        <v>1</v>
      </c>
      <c r="D14" s="343">
        <v>0</v>
      </c>
      <c r="E14" s="343">
        <v>4</v>
      </c>
      <c r="F14" s="343">
        <v>1</v>
      </c>
      <c r="G14" s="343">
        <v>0</v>
      </c>
      <c r="H14" s="343">
        <v>2</v>
      </c>
      <c r="I14" s="343">
        <v>0</v>
      </c>
      <c r="J14" s="343">
        <v>0</v>
      </c>
      <c r="K14" s="343">
        <v>5</v>
      </c>
      <c r="L14" s="343">
        <v>3</v>
      </c>
      <c r="M14" s="343">
        <v>8</v>
      </c>
      <c r="N14" s="344">
        <v>4</v>
      </c>
      <c r="O14" s="345">
        <v>0</v>
      </c>
      <c r="P14" s="600">
        <v>2</v>
      </c>
    </row>
    <row r="15" spans="1:16" ht="18.75" customHeight="1">
      <c r="A15" s="804" t="s">
        <v>392</v>
      </c>
      <c r="B15" s="805"/>
      <c r="C15" s="335">
        <v>1</v>
      </c>
      <c r="D15" s="332">
        <v>0</v>
      </c>
      <c r="E15" s="332">
        <v>8</v>
      </c>
      <c r="F15" s="332">
        <v>3</v>
      </c>
      <c r="G15" s="332">
        <v>1</v>
      </c>
      <c r="H15" s="332">
        <v>0</v>
      </c>
      <c r="I15" s="332">
        <v>0</v>
      </c>
      <c r="J15" s="332">
        <v>1</v>
      </c>
      <c r="K15" s="343">
        <f aca="true" t="shared" si="0" ref="K15:L20">SUM(C15,E15,G15,I15)</f>
        <v>10</v>
      </c>
      <c r="L15" s="343">
        <f t="shared" si="0"/>
        <v>4</v>
      </c>
      <c r="M15" s="343">
        <f aca="true" t="shared" si="1" ref="M15:M20">SUM(K15:L15)</f>
        <v>14</v>
      </c>
      <c r="N15" s="334">
        <v>6</v>
      </c>
      <c r="O15" s="335">
        <v>0</v>
      </c>
      <c r="P15" s="334">
        <v>2</v>
      </c>
    </row>
    <row r="16" spans="1:16" ht="18.75" customHeight="1">
      <c r="A16" s="783" t="s">
        <v>405</v>
      </c>
      <c r="B16" s="785"/>
      <c r="C16" s="346">
        <v>0</v>
      </c>
      <c r="D16" s="347">
        <v>0</v>
      </c>
      <c r="E16" s="347">
        <v>0</v>
      </c>
      <c r="F16" s="347">
        <v>0</v>
      </c>
      <c r="G16" s="347">
        <v>0</v>
      </c>
      <c r="H16" s="347">
        <v>0</v>
      </c>
      <c r="I16" s="347">
        <v>0</v>
      </c>
      <c r="J16" s="347">
        <v>0</v>
      </c>
      <c r="K16" s="348">
        <f t="shared" si="0"/>
        <v>0</v>
      </c>
      <c r="L16" s="348">
        <f t="shared" si="0"/>
        <v>0</v>
      </c>
      <c r="M16" s="348">
        <f t="shared" si="1"/>
        <v>0</v>
      </c>
      <c r="N16" s="349">
        <v>0</v>
      </c>
      <c r="O16" s="346">
        <v>0</v>
      </c>
      <c r="P16" s="349">
        <v>0</v>
      </c>
    </row>
    <row r="17" spans="1:16" ht="18.75" customHeight="1">
      <c r="A17" s="783" t="s">
        <v>247</v>
      </c>
      <c r="B17" s="785"/>
      <c r="C17" s="331">
        <v>1</v>
      </c>
      <c r="D17" s="332">
        <v>0</v>
      </c>
      <c r="E17" s="332">
        <v>2</v>
      </c>
      <c r="F17" s="332">
        <v>1</v>
      </c>
      <c r="G17" s="332">
        <v>8</v>
      </c>
      <c r="H17" s="332">
        <v>0</v>
      </c>
      <c r="I17" s="332">
        <v>1</v>
      </c>
      <c r="J17" s="332">
        <v>2</v>
      </c>
      <c r="K17" s="343">
        <f t="shared" si="0"/>
        <v>12</v>
      </c>
      <c r="L17" s="343">
        <f t="shared" si="0"/>
        <v>3</v>
      </c>
      <c r="M17" s="343">
        <f t="shared" si="1"/>
        <v>15</v>
      </c>
      <c r="N17" s="330">
        <v>8</v>
      </c>
      <c r="O17" s="335">
        <v>0</v>
      </c>
      <c r="P17" s="334">
        <v>1</v>
      </c>
    </row>
    <row r="18" spans="1:16" ht="18.75" customHeight="1">
      <c r="A18" s="783" t="s">
        <v>202</v>
      </c>
      <c r="B18" s="818"/>
      <c r="C18" s="327">
        <v>1</v>
      </c>
      <c r="D18" s="328">
        <v>0</v>
      </c>
      <c r="E18" s="328">
        <v>1</v>
      </c>
      <c r="F18" s="328">
        <v>2</v>
      </c>
      <c r="G18" s="328">
        <v>2</v>
      </c>
      <c r="H18" s="328">
        <v>1</v>
      </c>
      <c r="I18" s="328">
        <v>0</v>
      </c>
      <c r="J18" s="328">
        <v>1</v>
      </c>
      <c r="K18" s="329">
        <f t="shared" si="0"/>
        <v>4</v>
      </c>
      <c r="L18" s="329">
        <f t="shared" si="0"/>
        <v>4</v>
      </c>
      <c r="M18" s="329">
        <f t="shared" si="1"/>
        <v>8</v>
      </c>
      <c r="N18" s="330">
        <v>2</v>
      </c>
      <c r="O18" s="331">
        <v>4</v>
      </c>
      <c r="P18" s="330">
        <v>11</v>
      </c>
    </row>
    <row r="19" spans="1:16" ht="18.75" customHeight="1">
      <c r="A19" s="783" t="s">
        <v>393</v>
      </c>
      <c r="B19" s="785"/>
      <c r="C19" s="335">
        <v>1</v>
      </c>
      <c r="D19" s="332">
        <v>0</v>
      </c>
      <c r="E19" s="332">
        <v>3</v>
      </c>
      <c r="F19" s="332">
        <v>4</v>
      </c>
      <c r="G19" s="332">
        <v>2</v>
      </c>
      <c r="H19" s="332">
        <v>3</v>
      </c>
      <c r="I19" s="332">
        <v>0</v>
      </c>
      <c r="J19" s="332">
        <v>1</v>
      </c>
      <c r="K19" s="343">
        <f t="shared" si="0"/>
        <v>6</v>
      </c>
      <c r="L19" s="343">
        <f t="shared" si="0"/>
        <v>8</v>
      </c>
      <c r="M19" s="343">
        <f t="shared" si="1"/>
        <v>14</v>
      </c>
      <c r="N19" s="334">
        <v>5</v>
      </c>
      <c r="O19" s="335">
        <v>0</v>
      </c>
      <c r="P19" s="334">
        <v>0</v>
      </c>
    </row>
    <row r="20" spans="1:16" ht="18.75" customHeight="1">
      <c r="A20" s="804" t="s">
        <v>95</v>
      </c>
      <c r="B20" s="832"/>
      <c r="C20" s="331">
        <v>1</v>
      </c>
      <c r="D20" s="328">
        <v>0</v>
      </c>
      <c r="E20" s="328">
        <v>2</v>
      </c>
      <c r="F20" s="328">
        <v>0</v>
      </c>
      <c r="G20" s="328">
        <v>1</v>
      </c>
      <c r="H20" s="328">
        <v>1</v>
      </c>
      <c r="I20" s="328">
        <v>0</v>
      </c>
      <c r="J20" s="328">
        <v>1</v>
      </c>
      <c r="K20" s="328">
        <f t="shared" si="0"/>
        <v>4</v>
      </c>
      <c r="L20" s="328">
        <f t="shared" si="0"/>
        <v>2</v>
      </c>
      <c r="M20" s="328">
        <f t="shared" si="1"/>
        <v>6</v>
      </c>
      <c r="N20" s="330">
        <v>3</v>
      </c>
      <c r="O20" s="331">
        <v>0</v>
      </c>
      <c r="P20" s="330">
        <v>0</v>
      </c>
    </row>
    <row r="21" spans="1:16" ht="18.75" customHeight="1">
      <c r="A21" s="783" t="s">
        <v>96</v>
      </c>
      <c r="B21" s="785"/>
      <c r="C21" s="328">
        <v>1</v>
      </c>
      <c r="D21" s="328">
        <v>0</v>
      </c>
      <c r="E21" s="328">
        <v>1</v>
      </c>
      <c r="F21" s="328">
        <v>0</v>
      </c>
      <c r="G21" s="328">
        <v>2</v>
      </c>
      <c r="H21" s="328">
        <v>2</v>
      </c>
      <c r="I21" s="328">
        <v>2</v>
      </c>
      <c r="J21" s="328">
        <v>0</v>
      </c>
      <c r="K21" s="340">
        <v>6</v>
      </c>
      <c r="L21" s="340">
        <v>2</v>
      </c>
      <c r="M21" s="340">
        <v>8</v>
      </c>
      <c r="N21" s="330">
        <v>3</v>
      </c>
      <c r="O21" s="331">
        <v>1</v>
      </c>
      <c r="P21" s="330">
        <v>0</v>
      </c>
    </row>
    <row r="22" spans="1:16" ht="18.75" customHeight="1">
      <c r="A22" s="783" t="s">
        <v>97</v>
      </c>
      <c r="B22" s="785"/>
      <c r="C22" s="331">
        <v>2</v>
      </c>
      <c r="D22" s="328">
        <v>0</v>
      </c>
      <c r="E22" s="328">
        <v>4</v>
      </c>
      <c r="F22" s="328">
        <v>3</v>
      </c>
      <c r="G22" s="328">
        <v>3</v>
      </c>
      <c r="H22" s="328">
        <v>1</v>
      </c>
      <c r="I22" s="328">
        <v>0</v>
      </c>
      <c r="J22" s="328">
        <v>0</v>
      </c>
      <c r="K22" s="340">
        <f>SUM(C22,E22,G22,I22)</f>
        <v>9</v>
      </c>
      <c r="L22" s="340">
        <f>SUM(D22,F22,H22,J22)</f>
        <v>4</v>
      </c>
      <c r="M22" s="340">
        <f>SUM(K22:L22)</f>
        <v>13</v>
      </c>
      <c r="N22" s="330">
        <v>3</v>
      </c>
      <c r="O22" s="331">
        <v>0</v>
      </c>
      <c r="P22" s="330">
        <v>0</v>
      </c>
    </row>
    <row r="23" spans="1:16" ht="18.75" customHeight="1">
      <c r="A23" s="836" t="s">
        <v>98</v>
      </c>
      <c r="B23" s="837"/>
      <c r="C23" s="332">
        <v>1</v>
      </c>
      <c r="D23" s="332">
        <v>1</v>
      </c>
      <c r="E23" s="332">
        <v>3</v>
      </c>
      <c r="F23" s="332">
        <v>1</v>
      </c>
      <c r="G23" s="332">
        <v>4</v>
      </c>
      <c r="H23" s="332">
        <v>0</v>
      </c>
      <c r="I23" s="332">
        <v>0</v>
      </c>
      <c r="J23" s="332">
        <v>2</v>
      </c>
      <c r="K23" s="333">
        <v>8</v>
      </c>
      <c r="L23" s="333">
        <v>4</v>
      </c>
      <c r="M23" s="333">
        <v>12</v>
      </c>
      <c r="N23" s="334">
        <v>3</v>
      </c>
      <c r="O23" s="335">
        <v>4</v>
      </c>
      <c r="P23" s="334">
        <v>0</v>
      </c>
    </row>
    <row r="24" spans="1:16" ht="18.75" customHeight="1">
      <c r="A24" s="783" t="s">
        <v>99</v>
      </c>
      <c r="B24" s="785"/>
      <c r="C24" s="331">
        <v>1</v>
      </c>
      <c r="D24" s="328">
        <v>0</v>
      </c>
      <c r="E24" s="328">
        <v>5</v>
      </c>
      <c r="F24" s="328">
        <v>3</v>
      </c>
      <c r="G24" s="328">
        <v>2</v>
      </c>
      <c r="H24" s="328">
        <v>1</v>
      </c>
      <c r="I24" s="328">
        <v>0</v>
      </c>
      <c r="J24" s="328">
        <v>3</v>
      </c>
      <c r="K24" s="340">
        <v>8</v>
      </c>
      <c r="L24" s="340">
        <v>7</v>
      </c>
      <c r="M24" s="340">
        <v>15</v>
      </c>
      <c r="N24" s="330">
        <v>4</v>
      </c>
      <c r="O24" s="331">
        <v>0</v>
      </c>
      <c r="P24" s="330">
        <v>0</v>
      </c>
    </row>
    <row r="25" spans="1:16" ht="18.75" customHeight="1">
      <c r="A25" s="783" t="s">
        <v>100</v>
      </c>
      <c r="B25" s="785"/>
      <c r="C25" s="331">
        <v>2</v>
      </c>
      <c r="D25" s="328">
        <v>1</v>
      </c>
      <c r="E25" s="328">
        <v>3</v>
      </c>
      <c r="F25" s="328">
        <v>1</v>
      </c>
      <c r="G25" s="328">
        <v>0</v>
      </c>
      <c r="H25" s="328">
        <v>0</v>
      </c>
      <c r="I25" s="328">
        <v>0</v>
      </c>
      <c r="J25" s="328">
        <v>3</v>
      </c>
      <c r="K25" s="340">
        <v>5</v>
      </c>
      <c r="L25" s="340">
        <v>5</v>
      </c>
      <c r="M25" s="340">
        <v>10</v>
      </c>
      <c r="N25" s="330">
        <v>5</v>
      </c>
      <c r="O25" s="331">
        <v>0</v>
      </c>
      <c r="P25" s="330">
        <v>0</v>
      </c>
    </row>
    <row r="26" spans="1:16" ht="18.75" customHeight="1">
      <c r="A26" s="783" t="s">
        <v>203</v>
      </c>
      <c r="B26" s="785"/>
      <c r="C26" s="331">
        <v>2</v>
      </c>
      <c r="D26" s="328">
        <v>0</v>
      </c>
      <c r="E26" s="328">
        <v>0</v>
      </c>
      <c r="F26" s="328">
        <v>0</v>
      </c>
      <c r="G26" s="328">
        <v>2</v>
      </c>
      <c r="H26" s="328">
        <v>1</v>
      </c>
      <c r="I26" s="328">
        <v>1</v>
      </c>
      <c r="J26" s="328">
        <v>1</v>
      </c>
      <c r="K26" s="340">
        <v>5</v>
      </c>
      <c r="L26" s="340">
        <v>2</v>
      </c>
      <c r="M26" s="340">
        <v>7</v>
      </c>
      <c r="N26" s="330">
        <v>2</v>
      </c>
      <c r="O26" s="331">
        <v>0</v>
      </c>
      <c r="P26" s="330">
        <v>2</v>
      </c>
    </row>
    <row r="27" spans="1:16" ht="18.75" customHeight="1">
      <c r="A27" s="833" t="s">
        <v>207</v>
      </c>
      <c r="B27" s="336" t="s">
        <v>90</v>
      </c>
      <c r="C27" s="331">
        <v>1</v>
      </c>
      <c r="D27" s="328">
        <v>0</v>
      </c>
      <c r="E27" s="328">
        <v>6</v>
      </c>
      <c r="F27" s="328">
        <v>1</v>
      </c>
      <c r="G27" s="328">
        <v>3</v>
      </c>
      <c r="H27" s="328">
        <v>0</v>
      </c>
      <c r="I27" s="328">
        <v>0</v>
      </c>
      <c r="J27" s="328">
        <v>2</v>
      </c>
      <c r="K27" s="340">
        <v>10</v>
      </c>
      <c r="L27" s="340">
        <v>3</v>
      </c>
      <c r="M27" s="343">
        <v>13</v>
      </c>
      <c r="N27" s="330">
        <v>3</v>
      </c>
      <c r="O27" s="331">
        <v>0</v>
      </c>
      <c r="P27" s="330">
        <v>0</v>
      </c>
    </row>
    <row r="28" spans="1:16" ht="18.75" customHeight="1">
      <c r="A28" s="833"/>
      <c r="B28" s="336" t="s">
        <v>91</v>
      </c>
      <c r="C28" s="331">
        <v>0</v>
      </c>
      <c r="D28" s="328">
        <v>1</v>
      </c>
      <c r="E28" s="328">
        <v>1</v>
      </c>
      <c r="F28" s="328">
        <v>1</v>
      </c>
      <c r="G28" s="328">
        <v>2</v>
      </c>
      <c r="H28" s="328">
        <v>1</v>
      </c>
      <c r="I28" s="328">
        <v>0</v>
      </c>
      <c r="J28" s="328">
        <v>0</v>
      </c>
      <c r="K28" s="340">
        <v>3</v>
      </c>
      <c r="L28" s="340">
        <v>3</v>
      </c>
      <c r="M28" s="340">
        <v>6</v>
      </c>
      <c r="N28" s="330">
        <v>3</v>
      </c>
      <c r="O28" s="331">
        <v>0</v>
      </c>
      <c r="P28" s="330">
        <v>0</v>
      </c>
    </row>
    <row r="29" spans="1:16" ht="18.75" customHeight="1">
      <c r="A29" s="337" t="s">
        <v>259</v>
      </c>
      <c r="B29" s="338" t="s">
        <v>250</v>
      </c>
      <c r="C29" s="331">
        <v>0</v>
      </c>
      <c r="D29" s="328">
        <v>0</v>
      </c>
      <c r="E29" s="328">
        <v>3</v>
      </c>
      <c r="F29" s="328">
        <v>0</v>
      </c>
      <c r="G29" s="328">
        <v>1</v>
      </c>
      <c r="H29" s="328">
        <v>0</v>
      </c>
      <c r="I29" s="328">
        <v>0</v>
      </c>
      <c r="J29" s="328">
        <v>3</v>
      </c>
      <c r="K29" s="340">
        <v>4</v>
      </c>
      <c r="L29" s="340">
        <v>3</v>
      </c>
      <c r="M29" s="340">
        <v>7</v>
      </c>
      <c r="N29" s="330">
        <v>4</v>
      </c>
      <c r="O29" s="331">
        <v>0</v>
      </c>
      <c r="P29" s="330">
        <v>0</v>
      </c>
    </row>
    <row r="30" spans="1:16" ht="18.75" customHeight="1">
      <c r="A30" s="833" t="s">
        <v>260</v>
      </c>
      <c r="B30" s="338" t="s">
        <v>251</v>
      </c>
      <c r="C30" s="328">
        <v>1</v>
      </c>
      <c r="D30" s="328">
        <v>0</v>
      </c>
      <c r="E30" s="328">
        <v>11</v>
      </c>
      <c r="F30" s="328">
        <v>1</v>
      </c>
      <c r="G30" s="328">
        <v>0</v>
      </c>
      <c r="H30" s="328">
        <v>1</v>
      </c>
      <c r="I30" s="328">
        <v>0</v>
      </c>
      <c r="J30" s="328">
        <v>1</v>
      </c>
      <c r="K30" s="340">
        <v>12</v>
      </c>
      <c r="L30" s="340">
        <v>3</v>
      </c>
      <c r="M30" s="340">
        <v>15</v>
      </c>
      <c r="N30" s="330">
        <v>1</v>
      </c>
      <c r="O30" s="331">
        <v>3</v>
      </c>
      <c r="P30" s="330">
        <v>0</v>
      </c>
    </row>
    <row r="31" spans="1:16" ht="18.75" customHeight="1">
      <c r="A31" s="833"/>
      <c r="B31" s="338" t="s">
        <v>1977</v>
      </c>
      <c r="C31" s="332">
        <v>1</v>
      </c>
      <c r="D31" s="332">
        <v>0</v>
      </c>
      <c r="E31" s="332">
        <v>5</v>
      </c>
      <c r="F31" s="332">
        <v>0</v>
      </c>
      <c r="G31" s="332">
        <v>3</v>
      </c>
      <c r="H31" s="332">
        <v>1</v>
      </c>
      <c r="I31" s="332">
        <v>0</v>
      </c>
      <c r="J31" s="332">
        <v>0</v>
      </c>
      <c r="K31" s="340">
        <v>9</v>
      </c>
      <c r="L31" s="340">
        <v>1</v>
      </c>
      <c r="M31" s="343">
        <v>10</v>
      </c>
      <c r="N31" s="334">
        <v>1</v>
      </c>
      <c r="O31" s="335">
        <v>1</v>
      </c>
      <c r="P31" s="334">
        <v>0</v>
      </c>
    </row>
    <row r="32" spans="1:16" ht="18.75" customHeight="1">
      <c r="A32" s="833" t="s">
        <v>357</v>
      </c>
      <c r="B32" s="338" t="s">
        <v>252</v>
      </c>
      <c r="C32" s="328">
        <v>1</v>
      </c>
      <c r="D32" s="328">
        <v>0</v>
      </c>
      <c r="E32" s="328">
        <v>2</v>
      </c>
      <c r="F32" s="328">
        <v>1</v>
      </c>
      <c r="G32" s="328">
        <v>2</v>
      </c>
      <c r="H32" s="328">
        <v>1</v>
      </c>
      <c r="I32" s="328">
        <v>0</v>
      </c>
      <c r="J32" s="328">
        <v>0</v>
      </c>
      <c r="K32" s="340">
        <v>5</v>
      </c>
      <c r="L32" s="340">
        <v>2</v>
      </c>
      <c r="M32" s="340">
        <v>7</v>
      </c>
      <c r="N32" s="330">
        <v>3</v>
      </c>
      <c r="O32" s="331">
        <v>0</v>
      </c>
      <c r="P32" s="330">
        <v>0</v>
      </c>
    </row>
    <row r="33" spans="1:16" ht="18.75" customHeight="1">
      <c r="A33" s="833"/>
      <c r="B33" s="338" t="s">
        <v>253</v>
      </c>
      <c r="C33" s="331">
        <v>5</v>
      </c>
      <c r="D33" s="328">
        <v>0</v>
      </c>
      <c r="E33" s="328">
        <v>7</v>
      </c>
      <c r="F33" s="328">
        <v>2</v>
      </c>
      <c r="G33" s="328">
        <v>3</v>
      </c>
      <c r="H33" s="328">
        <v>0</v>
      </c>
      <c r="I33" s="328">
        <v>0</v>
      </c>
      <c r="J33" s="328">
        <v>0</v>
      </c>
      <c r="K33" s="340">
        <v>15</v>
      </c>
      <c r="L33" s="340">
        <v>2</v>
      </c>
      <c r="M33" s="340">
        <v>17</v>
      </c>
      <c r="N33" s="330">
        <v>1</v>
      </c>
      <c r="O33" s="331">
        <v>1</v>
      </c>
      <c r="P33" s="330">
        <v>0</v>
      </c>
    </row>
    <row r="34" spans="1:16" ht="18.75" customHeight="1">
      <c r="A34" s="833"/>
      <c r="B34" s="338" t="s">
        <v>254</v>
      </c>
      <c r="C34" s="331">
        <v>2</v>
      </c>
      <c r="D34" s="328">
        <v>0</v>
      </c>
      <c r="E34" s="328">
        <v>4</v>
      </c>
      <c r="F34" s="328">
        <v>1</v>
      </c>
      <c r="G34" s="328">
        <v>1</v>
      </c>
      <c r="H34" s="328">
        <v>0</v>
      </c>
      <c r="I34" s="328">
        <v>0</v>
      </c>
      <c r="J34" s="328">
        <v>2</v>
      </c>
      <c r="K34" s="340">
        <v>7</v>
      </c>
      <c r="L34" s="340">
        <v>3</v>
      </c>
      <c r="M34" s="340">
        <v>10</v>
      </c>
      <c r="N34" s="330">
        <v>2</v>
      </c>
      <c r="O34" s="331">
        <v>1</v>
      </c>
      <c r="P34" s="330">
        <v>0</v>
      </c>
    </row>
    <row r="35" spans="1:16" ht="18.75" customHeight="1">
      <c r="A35" s="833" t="s">
        <v>204</v>
      </c>
      <c r="B35" s="338" t="s">
        <v>255</v>
      </c>
      <c r="C35" s="331">
        <v>2</v>
      </c>
      <c r="D35" s="328">
        <v>1</v>
      </c>
      <c r="E35" s="328">
        <v>1</v>
      </c>
      <c r="F35" s="328">
        <v>1</v>
      </c>
      <c r="G35" s="328">
        <v>1</v>
      </c>
      <c r="H35" s="328">
        <v>2</v>
      </c>
      <c r="I35" s="328">
        <v>0</v>
      </c>
      <c r="J35" s="328">
        <v>0</v>
      </c>
      <c r="K35" s="340">
        <f aca="true" t="shared" si="2" ref="K35:L37">SUM(C35,E35,G35,I35)</f>
        <v>4</v>
      </c>
      <c r="L35" s="340">
        <f t="shared" si="2"/>
        <v>4</v>
      </c>
      <c r="M35" s="340">
        <f>SUM(K35:L35)</f>
        <v>8</v>
      </c>
      <c r="N35" s="330">
        <v>4</v>
      </c>
      <c r="O35" s="331">
        <v>0</v>
      </c>
      <c r="P35" s="330">
        <v>0</v>
      </c>
    </row>
    <row r="36" spans="1:16" ht="18.75" customHeight="1">
      <c r="A36" s="833"/>
      <c r="B36" s="338" t="s">
        <v>256</v>
      </c>
      <c r="C36" s="331">
        <v>2</v>
      </c>
      <c r="D36" s="328">
        <v>0</v>
      </c>
      <c r="E36" s="328">
        <v>6</v>
      </c>
      <c r="F36" s="328">
        <v>4</v>
      </c>
      <c r="G36" s="328">
        <v>0</v>
      </c>
      <c r="H36" s="328">
        <v>0</v>
      </c>
      <c r="I36" s="328">
        <v>0</v>
      </c>
      <c r="J36" s="328">
        <v>0</v>
      </c>
      <c r="K36" s="340">
        <f t="shared" si="2"/>
        <v>8</v>
      </c>
      <c r="L36" s="340">
        <f t="shared" si="2"/>
        <v>4</v>
      </c>
      <c r="M36" s="340">
        <f>SUM(K36:L36)</f>
        <v>12</v>
      </c>
      <c r="N36" s="330">
        <v>2</v>
      </c>
      <c r="O36" s="331">
        <v>3</v>
      </c>
      <c r="P36" s="330">
        <v>5</v>
      </c>
    </row>
    <row r="37" spans="1:16" ht="18.75" customHeight="1">
      <c r="A37" s="833"/>
      <c r="B37" s="338" t="s">
        <v>257</v>
      </c>
      <c r="C37" s="331">
        <v>6</v>
      </c>
      <c r="D37" s="328">
        <v>0</v>
      </c>
      <c r="E37" s="328">
        <v>6</v>
      </c>
      <c r="F37" s="328">
        <v>0</v>
      </c>
      <c r="G37" s="328">
        <v>0</v>
      </c>
      <c r="H37" s="328">
        <v>0</v>
      </c>
      <c r="I37" s="328">
        <v>0</v>
      </c>
      <c r="J37" s="328">
        <v>0</v>
      </c>
      <c r="K37" s="340">
        <f t="shared" si="2"/>
        <v>12</v>
      </c>
      <c r="L37" s="340">
        <f t="shared" si="2"/>
        <v>0</v>
      </c>
      <c r="M37" s="340">
        <f>SUM(K37:L37)</f>
        <v>12</v>
      </c>
      <c r="N37" s="330">
        <v>1</v>
      </c>
      <c r="O37" s="331">
        <v>0</v>
      </c>
      <c r="P37" s="330">
        <v>0</v>
      </c>
    </row>
    <row r="38" spans="1:16" ht="18.75" customHeight="1">
      <c r="A38" s="337" t="s">
        <v>101</v>
      </c>
      <c r="B38" s="338" t="s">
        <v>258</v>
      </c>
      <c r="C38" s="331">
        <v>1</v>
      </c>
      <c r="D38" s="328">
        <v>0</v>
      </c>
      <c r="E38" s="328">
        <v>1</v>
      </c>
      <c r="F38" s="328">
        <v>2</v>
      </c>
      <c r="G38" s="328">
        <v>3</v>
      </c>
      <c r="H38" s="328">
        <v>0</v>
      </c>
      <c r="I38" s="328">
        <v>0</v>
      </c>
      <c r="J38" s="328">
        <v>0</v>
      </c>
      <c r="K38" s="340">
        <v>5</v>
      </c>
      <c r="L38" s="340">
        <v>2</v>
      </c>
      <c r="M38" s="340">
        <v>7</v>
      </c>
      <c r="N38" s="330">
        <v>1</v>
      </c>
      <c r="O38" s="331">
        <v>0</v>
      </c>
      <c r="P38" s="330">
        <v>0</v>
      </c>
    </row>
    <row r="39" spans="1:16" ht="18.75" customHeight="1">
      <c r="A39" s="833" t="s">
        <v>358</v>
      </c>
      <c r="B39" s="338" t="s">
        <v>261</v>
      </c>
      <c r="C39" s="331">
        <v>3</v>
      </c>
      <c r="D39" s="328">
        <v>0</v>
      </c>
      <c r="E39" s="328">
        <v>5</v>
      </c>
      <c r="F39" s="328">
        <v>1</v>
      </c>
      <c r="G39" s="328">
        <v>1</v>
      </c>
      <c r="H39" s="328">
        <v>1</v>
      </c>
      <c r="I39" s="328">
        <v>1</v>
      </c>
      <c r="J39" s="328">
        <v>0</v>
      </c>
      <c r="K39" s="340">
        <v>10</v>
      </c>
      <c r="L39" s="340">
        <v>2</v>
      </c>
      <c r="M39" s="340">
        <v>12</v>
      </c>
      <c r="N39" s="330">
        <v>3</v>
      </c>
      <c r="O39" s="331">
        <v>0</v>
      </c>
      <c r="P39" s="330">
        <v>1</v>
      </c>
    </row>
    <row r="40" spans="1:16" ht="18.75" customHeight="1">
      <c r="A40" s="833"/>
      <c r="B40" s="338" t="s">
        <v>262</v>
      </c>
      <c r="C40" s="331">
        <v>2</v>
      </c>
      <c r="D40" s="328">
        <v>0</v>
      </c>
      <c r="E40" s="328">
        <v>2</v>
      </c>
      <c r="F40" s="328">
        <v>0</v>
      </c>
      <c r="G40" s="328">
        <v>0</v>
      </c>
      <c r="H40" s="328">
        <v>1</v>
      </c>
      <c r="I40" s="328">
        <v>3</v>
      </c>
      <c r="J40" s="328">
        <v>1</v>
      </c>
      <c r="K40" s="340">
        <v>7</v>
      </c>
      <c r="L40" s="340">
        <v>2</v>
      </c>
      <c r="M40" s="340">
        <v>9</v>
      </c>
      <c r="N40" s="330">
        <v>2</v>
      </c>
      <c r="O40" s="331">
        <v>0</v>
      </c>
      <c r="P40" s="330">
        <v>1</v>
      </c>
    </row>
    <row r="41" spans="1:16" ht="18.75" customHeight="1">
      <c r="A41" s="833"/>
      <c r="B41" s="338" t="s">
        <v>263</v>
      </c>
      <c r="C41" s="331">
        <v>1</v>
      </c>
      <c r="D41" s="328">
        <v>0</v>
      </c>
      <c r="E41" s="328">
        <v>3</v>
      </c>
      <c r="F41" s="328">
        <v>3</v>
      </c>
      <c r="G41" s="328">
        <v>1</v>
      </c>
      <c r="H41" s="328">
        <v>1</v>
      </c>
      <c r="I41" s="328">
        <v>0</v>
      </c>
      <c r="J41" s="328">
        <v>0</v>
      </c>
      <c r="K41" s="340">
        <v>5</v>
      </c>
      <c r="L41" s="340">
        <v>4</v>
      </c>
      <c r="M41" s="340">
        <v>9</v>
      </c>
      <c r="N41" s="330">
        <v>1</v>
      </c>
      <c r="O41" s="331">
        <v>0</v>
      </c>
      <c r="P41" s="330">
        <v>1</v>
      </c>
    </row>
    <row r="42" spans="1:16" ht="18.75" customHeight="1">
      <c r="A42" s="833"/>
      <c r="B42" s="338" t="s">
        <v>264</v>
      </c>
      <c r="C42" s="331">
        <v>0</v>
      </c>
      <c r="D42" s="328">
        <v>1</v>
      </c>
      <c r="E42" s="328">
        <v>4</v>
      </c>
      <c r="F42" s="328">
        <v>0</v>
      </c>
      <c r="G42" s="328">
        <v>2</v>
      </c>
      <c r="H42" s="328">
        <v>1</v>
      </c>
      <c r="I42" s="328">
        <v>0</v>
      </c>
      <c r="J42" s="328">
        <v>0</v>
      </c>
      <c r="K42" s="340">
        <v>6</v>
      </c>
      <c r="L42" s="340">
        <v>2</v>
      </c>
      <c r="M42" s="340">
        <v>8</v>
      </c>
      <c r="N42" s="330">
        <v>3</v>
      </c>
      <c r="O42" s="331">
        <v>0</v>
      </c>
      <c r="P42" s="330">
        <v>0</v>
      </c>
    </row>
    <row r="43" spans="1:16" ht="18.75" customHeight="1">
      <c r="A43" s="833"/>
      <c r="B43" s="338" t="s">
        <v>265</v>
      </c>
      <c r="C43" s="331">
        <v>1</v>
      </c>
      <c r="D43" s="328">
        <v>0</v>
      </c>
      <c r="E43" s="328">
        <v>3</v>
      </c>
      <c r="F43" s="328">
        <v>2</v>
      </c>
      <c r="G43" s="328">
        <v>5</v>
      </c>
      <c r="H43" s="328">
        <v>1</v>
      </c>
      <c r="I43" s="328">
        <v>0</v>
      </c>
      <c r="J43" s="328">
        <v>0</v>
      </c>
      <c r="K43" s="340">
        <v>9</v>
      </c>
      <c r="L43" s="340">
        <v>3</v>
      </c>
      <c r="M43" s="340">
        <v>12</v>
      </c>
      <c r="N43" s="330">
        <v>4</v>
      </c>
      <c r="O43" s="331">
        <v>0</v>
      </c>
      <c r="P43" s="330">
        <v>0</v>
      </c>
    </row>
    <row r="44" spans="1:16" ht="18.75" customHeight="1">
      <c r="A44" s="833"/>
      <c r="B44" s="338" t="s">
        <v>89</v>
      </c>
      <c r="C44" s="331">
        <v>2</v>
      </c>
      <c r="D44" s="328">
        <v>0</v>
      </c>
      <c r="E44" s="328">
        <v>1</v>
      </c>
      <c r="F44" s="328">
        <v>0</v>
      </c>
      <c r="G44" s="328">
        <v>1</v>
      </c>
      <c r="H44" s="328">
        <v>0</v>
      </c>
      <c r="I44" s="328">
        <v>2</v>
      </c>
      <c r="J44" s="328">
        <v>2</v>
      </c>
      <c r="K44" s="340">
        <v>6</v>
      </c>
      <c r="L44" s="340">
        <v>2</v>
      </c>
      <c r="M44" s="340">
        <v>8</v>
      </c>
      <c r="N44" s="330">
        <v>2</v>
      </c>
      <c r="O44" s="331">
        <v>0</v>
      </c>
      <c r="P44" s="330">
        <v>0</v>
      </c>
    </row>
    <row r="45" spans="1:16" ht="18.75" customHeight="1">
      <c r="A45" s="833"/>
      <c r="B45" s="338" t="s">
        <v>266</v>
      </c>
      <c r="C45" s="331">
        <v>1</v>
      </c>
      <c r="D45" s="328">
        <v>0</v>
      </c>
      <c r="E45" s="328">
        <v>0</v>
      </c>
      <c r="F45" s="328">
        <v>3</v>
      </c>
      <c r="G45" s="328">
        <v>1</v>
      </c>
      <c r="H45" s="328">
        <v>2</v>
      </c>
      <c r="I45" s="328">
        <v>0</v>
      </c>
      <c r="J45" s="328">
        <v>0</v>
      </c>
      <c r="K45" s="340">
        <v>2</v>
      </c>
      <c r="L45" s="340">
        <v>5</v>
      </c>
      <c r="M45" s="340">
        <v>7</v>
      </c>
      <c r="N45" s="330">
        <v>3</v>
      </c>
      <c r="O45" s="331">
        <v>0</v>
      </c>
      <c r="P45" s="330">
        <v>1</v>
      </c>
    </row>
    <row r="46" spans="1:16" ht="18.75" customHeight="1">
      <c r="A46" s="339" t="s">
        <v>270</v>
      </c>
      <c r="B46" s="336" t="s">
        <v>267</v>
      </c>
      <c r="C46" s="331">
        <v>1</v>
      </c>
      <c r="D46" s="328">
        <v>0</v>
      </c>
      <c r="E46" s="328">
        <v>4</v>
      </c>
      <c r="F46" s="328">
        <v>2</v>
      </c>
      <c r="G46" s="328">
        <v>1</v>
      </c>
      <c r="H46" s="328">
        <v>1</v>
      </c>
      <c r="I46" s="328">
        <v>0</v>
      </c>
      <c r="J46" s="328">
        <v>1</v>
      </c>
      <c r="K46" s="340">
        <v>6</v>
      </c>
      <c r="L46" s="340">
        <v>4</v>
      </c>
      <c r="M46" s="340">
        <v>10</v>
      </c>
      <c r="N46" s="330">
        <v>1</v>
      </c>
      <c r="O46" s="331">
        <v>2</v>
      </c>
      <c r="P46" s="330">
        <v>1</v>
      </c>
    </row>
    <row r="47" spans="1:16" ht="18.75" customHeight="1" thickBot="1">
      <c r="A47" s="325" t="s">
        <v>205</v>
      </c>
      <c r="B47" s="326" t="s">
        <v>268</v>
      </c>
      <c r="C47" s="331">
        <v>1</v>
      </c>
      <c r="D47" s="328">
        <v>0</v>
      </c>
      <c r="E47" s="328">
        <v>8</v>
      </c>
      <c r="F47" s="328">
        <v>1</v>
      </c>
      <c r="G47" s="328">
        <v>0</v>
      </c>
      <c r="H47" s="328">
        <v>0</v>
      </c>
      <c r="I47" s="328">
        <v>0</v>
      </c>
      <c r="J47" s="328">
        <v>1</v>
      </c>
      <c r="K47" s="340">
        <v>9</v>
      </c>
      <c r="L47" s="340">
        <v>2</v>
      </c>
      <c r="M47" s="340">
        <v>11</v>
      </c>
      <c r="N47" s="330">
        <v>3</v>
      </c>
      <c r="O47" s="331">
        <v>0</v>
      </c>
      <c r="P47" s="330">
        <v>0</v>
      </c>
    </row>
    <row r="48" spans="1:16" ht="19.5" customHeight="1" thickBot="1" thickTop="1">
      <c r="A48" s="834" t="s">
        <v>411</v>
      </c>
      <c r="B48" s="835"/>
      <c r="C48" s="206">
        <f>SUM(C6:C47)</f>
        <v>57</v>
      </c>
      <c r="D48" s="207">
        <f aca="true" t="shared" si="3" ref="D48:P48">SUM(D6:D47)</f>
        <v>7</v>
      </c>
      <c r="E48" s="207">
        <f t="shared" si="3"/>
        <v>146</v>
      </c>
      <c r="F48" s="207">
        <f t="shared" si="3"/>
        <v>59</v>
      </c>
      <c r="G48" s="207">
        <f t="shared" si="3"/>
        <v>77</v>
      </c>
      <c r="H48" s="207">
        <f t="shared" si="3"/>
        <v>34</v>
      </c>
      <c r="I48" s="207">
        <f t="shared" si="3"/>
        <v>11</v>
      </c>
      <c r="J48" s="208">
        <f t="shared" si="3"/>
        <v>36</v>
      </c>
      <c r="K48" s="207">
        <f>SUM(C48,E48,G48,I48)</f>
        <v>291</v>
      </c>
      <c r="L48" s="207">
        <f>SUM(D48,F48,H48,J48)</f>
        <v>136</v>
      </c>
      <c r="M48" s="207">
        <f>SUM(K48:L48)</f>
        <v>427</v>
      </c>
      <c r="N48" s="40">
        <f>SUM(N6:N47)</f>
        <v>124</v>
      </c>
      <c r="O48" s="209">
        <f t="shared" si="3"/>
        <v>31</v>
      </c>
      <c r="P48" s="40">
        <f t="shared" si="3"/>
        <v>31</v>
      </c>
    </row>
    <row r="49" spans="1:16" ht="48.75" customHeight="1">
      <c r="A49" s="801"/>
      <c r="B49" s="801"/>
      <c r="C49" s="801"/>
      <c r="D49" s="801"/>
      <c r="E49" s="801"/>
      <c r="F49" s="801"/>
      <c r="G49" s="801"/>
      <c r="H49" s="801"/>
      <c r="I49" s="801"/>
      <c r="J49" s="801"/>
      <c r="K49" s="801"/>
      <c r="L49" s="801"/>
      <c r="M49" s="801"/>
      <c r="N49" s="801"/>
      <c r="O49" s="801"/>
      <c r="P49" s="801"/>
    </row>
    <row r="50" ht="15" customHeight="1"/>
    <row r="51" ht="15" customHeight="1"/>
  </sheetData>
  <sheetProtection/>
  <mergeCells count="39">
    <mergeCell ref="A22:B22"/>
    <mergeCell ref="A39:A45"/>
    <mergeCell ref="A48:B48"/>
    <mergeCell ref="A23:B23"/>
    <mergeCell ref="A19:B19"/>
    <mergeCell ref="A27:A28"/>
    <mergeCell ref="A30:A31"/>
    <mergeCell ref="A32:A34"/>
    <mergeCell ref="A35:A37"/>
    <mergeCell ref="C4:D4"/>
    <mergeCell ref="K4:M4"/>
    <mergeCell ref="A10:B10"/>
    <mergeCell ref="A26:B26"/>
    <mergeCell ref="I4:J4"/>
    <mergeCell ref="A17:B17"/>
    <mergeCell ref="A24:B24"/>
    <mergeCell ref="A25:B25"/>
    <mergeCell ref="A20:B20"/>
    <mergeCell ref="A21:B21"/>
    <mergeCell ref="N4:N5"/>
    <mergeCell ref="A6:B6"/>
    <mergeCell ref="A7:B7"/>
    <mergeCell ref="A1:H1"/>
    <mergeCell ref="A13:B13"/>
    <mergeCell ref="A18:B18"/>
    <mergeCell ref="A16:B16"/>
    <mergeCell ref="A3:B5"/>
    <mergeCell ref="A9:B9"/>
    <mergeCell ref="C3:N3"/>
    <mergeCell ref="A49:P49"/>
    <mergeCell ref="K1:P1"/>
    <mergeCell ref="A12:B12"/>
    <mergeCell ref="A14:B14"/>
    <mergeCell ref="A15:B15"/>
    <mergeCell ref="A11:B11"/>
    <mergeCell ref="O3:P4"/>
    <mergeCell ref="E4:F4"/>
    <mergeCell ref="A8:B8"/>
    <mergeCell ref="G4:H4"/>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90" r:id="rId1"/>
  <colBreaks count="1" manualBreakCount="1">
    <brk id="16" max="47"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W50"/>
  <sheetViews>
    <sheetView view="pageBreakPreview" zoomScaleSheetLayoutView="100" workbookViewId="0" topLeftCell="A1">
      <selection activeCell="A2" sqref="A1:A16384"/>
    </sheetView>
  </sheetViews>
  <sheetFormatPr defaultColWidth="9.00390625" defaultRowHeight="13.5"/>
  <cols>
    <col min="1" max="1" width="4.625" style="1" customWidth="1"/>
    <col min="2" max="2" width="9.50390625" style="2" customWidth="1"/>
    <col min="3" max="8" width="5.00390625" style="2" customWidth="1"/>
    <col min="9" max="20" width="5.00390625" style="1" customWidth="1"/>
    <col min="21" max="22" width="5.625" style="1" customWidth="1"/>
    <col min="23" max="16384" width="9.00390625" style="1" customWidth="1"/>
  </cols>
  <sheetData>
    <row r="1" spans="1:20" ht="21" customHeight="1">
      <c r="A1" s="845" t="s">
        <v>976</v>
      </c>
      <c r="B1" s="845"/>
      <c r="C1" s="845"/>
      <c r="D1" s="845"/>
      <c r="E1" s="845"/>
      <c r="F1" s="845"/>
      <c r="H1" s="25"/>
      <c r="I1" s="25"/>
      <c r="J1" s="25"/>
      <c r="K1" s="25"/>
      <c r="L1" s="25"/>
      <c r="M1" s="25"/>
      <c r="N1" s="25"/>
      <c r="O1" s="779" t="s">
        <v>1806</v>
      </c>
      <c r="P1" s="780"/>
      <c r="Q1" s="780"/>
      <c r="R1" s="780"/>
      <c r="S1" s="780"/>
      <c r="T1" s="780"/>
    </row>
    <row r="2" spans="1:20" ht="9" customHeight="1" thickBot="1">
      <c r="A2" s="18"/>
      <c r="B2" s="18"/>
      <c r="C2" s="18"/>
      <c r="D2" s="18"/>
      <c r="E2" s="18"/>
      <c r="F2" s="18"/>
      <c r="G2" s="18"/>
      <c r="H2" s="18"/>
      <c r="I2" s="18"/>
      <c r="J2" s="18"/>
      <c r="K2" s="28"/>
      <c r="L2" s="28"/>
      <c r="M2" s="28"/>
      <c r="N2" s="28"/>
      <c r="O2" s="28"/>
      <c r="P2" s="849"/>
      <c r="Q2" s="849"/>
      <c r="R2" s="849"/>
      <c r="S2" s="849"/>
      <c r="T2" s="849"/>
    </row>
    <row r="3" spans="1:20" ht="15" customHeight="1">
      <c r="A3" s="786" t="s">
        <v>232</v>
      </c>
      <c r="B3" s="788"/>
      <c r="C3" s="786" t="s">
        <v>112</v>
      </c>
      <c r="D3" s="787"/>
      <c r="E3" s="787"/>
      <c r="F3" s="787"/>
      <c r="G3" s="787"/>
      <c r="H3" s="788"/>
      <c r="I3" s="786" t="s">
        <v>114</v>
      </c>
      <c r="J3" s="787"/>
      <c r="K3" s="787"/>
      <c r="L3" s="787"/>
      <c r="M3" s="787"/>
      <c r="N3" s="787"/>
      <c r="O3" s="787"/>
      <c r="P3" s="787"/>
      <c r="Q3" s="787"/>
      <c r="R3" s="787"/>
      <c r="S3" s="787"/>
      <c r="T3" s="788"/>
    </row>
    <row r="4" spans="1:20" ht="13.5" customHeight="1">
      <c r="A4" s="850"/>
      <c r="B4" s="851"/>
      <c r="C4" s="855" t="s">
        <v>361</v>
      </c>
      <c r="D4" s="856"/>
      <c r="E4" s="852" t="s">
        <v>109</v>
      </c>
      <c r="F4" s="852" t="s">
        <v>237</v>
      </c>
      <c r="G4" s="842" t="s">
        <v>110</v>
      </c>
      <c r="H4" s="857" t="s">
        <v>111</v>
      </c>
      <c r="I4" s="839" t="s">
        <v>182</v>
      </c>
      <c r="J4" s="840"/>
      <c r="K4" s="844"/>
      <c r="L4" s="848" t="s">
        <v>113</v>
      </c>
      <c r="M4" s="840"/>
      <c r="N4" s="841"/>
      <c r="O4" s="839" t="s">
        <v>236</v>
      </c>
      <c r="P4" s="840"/>
      <c r="Q4" s="841"/>
      <c r="R4" s="839" t="s">
        <v>237</v>
      </c>
      <c r="S4" s="840"/>
      <c r="T4" s="841"/>
    </row>
    <row r="5" spans="1:20" ht="45.75" customHeight="1" thickBot="1">
      <c r="A5" s="793"/>
      <c r="B5" s="794"/>
      <c r="C5" s="58" t="s">
        <v>359</v>
      </c>
      <c r="D5" s="79" t="s">
        <v>360</v>
      </c>
      <c r="E5" s="853"/>
      <c r="F5" s="853"/>
      <c r="G5" s="843"/>
      <c r="H5" s="858"/>
      <c r="I5" s="59" t="s">
        <v>229</v>
      </c>
      <c r="J5" s="56" t="s">
        <v>230</v>
      </c>
      <c r="K5" s="57" t="s">
        <v>231</v>
      </c>
      <c r="L5" s="59" t="s">
        <v>229</v>
      </c>
      <c r="M5" s="56" t="s">
        <v>230</v>
      </c>
      <c r="N5" s="57" t="s">
        <v>231</v>
      </c>
      <c r="O5" s="59" t="s">
        <v>229</v>
      </c>
      <c r="P5" s="56" t="s">
        <v>230</v>
      </c>
      <c r="Q5" s="57" t="s">
        <v>231</v>
      </c>
      <c r="R5" s="59" t="s">
        <v>229</v>
      </c>
      <c r="S5" s="56" t="s">
        <v>230</v>
      </c>
      <c r="T5" s="57" t="s">
        <v>231</v>
      </c>
    </row>
    <row r="6" spans="1:20" ht="18" customHeight="1">
      <c r="A6" s="846" t="s">
        <v>238</v>
      </c>
      <c r="B6" s="847"/>
      <c r="C6" s="361">
        <v>0</v>
      </c>
      <c r="D6" s="361">
        <v>50</v>
      </c>
      <c r="E6" s="361">
        <v>1</v>
      </c>
      <c r="F6" s="361">
        <f aca="true" t="shared" si="0" ref="F6:F11">SUM(C6:E6)</f>
        <v>51</v>
      </c>
      <c r="G6" s="361">
        <v>1</v>
      </c>
      <c r="H6" s="564">
        <v>51</v>
      </c>
      <c r="I6" s="362">
        <v>0</v>
      </c>
      <c r="J6" s="361">
        <v>0</v>
      </c>
      <c r="K6" s="363">
        <v>50</v>
      </c>
      <c r="L6" s="362">
        <v>0</v>
      </c>
      <c r="M6" s="361">
        <v>0</v>
      </c>
      <c r="N6" s="364">
        <v>49</v>
      </c>
      <c r="O6" s="362">
        <v>0</v>
      </c>
      <c r="P6" s="361">
        <v>0</v>
      </c>
      <c r="Q6" s="363">
        <v>3</v>
      </c>
      <c r="R6" s="362">
        <f>I6+L6+O6</f>
        <v>0</v>
      </c>
      <c r="S6" s="361">
        <f>J6+M6+P6</f>
        <v>0</v>
      </c>
      <c r="T6" s="364">
        <f>K6+N6+Q6</f>
        <v>102</v>
      </c>
    </row>
    <row r="7" spans="1:20" s="217" customFormat="1" ht="18" customHeight="1">
      <c r="A7" s="783" t="s">
        <v>239</v>
      </c>
      <c r="B7" s="854"/>
      <c r="C7" s="365">
        <v>0</v>
      </c>
      <c r="D7" s="366">
        <v>4</v>
      </c>
      <c r="E7" s="366">
        <v>0</v>
      </c>
      <c r="F7" s="367">
        <f t="shared" si="0"/>
        <v>4</v>
      </c>
      <c r="G7" s="366">
        <v>4</v>
      </c>
      <c r="H7" s="368">
        <v>4</v>
      </c>
      <c r="I7" s="365">
        <v>0</v>
      </c>
      <c r="J7" s="366">
        <v>0</v>
      </c>
      <c r="K7" s="368">
        <v>4</v>
      </c>
      <c r="L7" s="365">
        <v>0</v>
      </c>
      <c r="M7" s="366">
        <v>4</v>
      </c>
      <c r="N7" s="368">
        <v>0</v>
      </c>
      <c r="O7" s="365">
        <v>0</v>
      </c>
      <c r="P7" s="366">
        <v>0</v>
      </c>
      <c r="Q7" s="368">
        <v>0</v>
      </c>
      <c r="R7" s="369">
        <f aca="true" t="shared" si="1" ref="R7:T9">SUM(I7,L7,O7)</f>
        <v>0</v>
      </c>
      <c r="S7" s="367">
        <f t="shared" si="1"/>
        <v>4</v>
      </c>
      <c r="T7" s="376">
        <f t="shared" si="1"/>
        <v>4</v>
      </c>
    </row>
    <row r="8" spans="1:20" ht="18" customHeight="1">
      <c r="A8" s="783" t="s">
        <v>240</v>
      </c>
      <c r="B8" s="854"/>
      <c r="C8" s="366">
        <v>1</v>
      </c>
      <c r="D8" s="366">
        <v>0</v>
      </c>
      <c r="E8" s="366">
        <v>14</v>
      </c>
      <c r="F8" s="367">
        <f t="shared" si="0"/>
        <v>15</v>
      </c>
      <c r="G8" s="366">
        <v>8</v>
      </c>
      <c r="H8" s="368">
        <v>11</v>
      </c>
      <c r="I8" s="365">
        <v>0</v>
      </c>
      <c r="J8" s="366">
        <v>1</v>
      </c>
      <c r="K8" s="368">
        <v>0</v>
      </c>
      <c r="L8" s="365">
        <v>0</v>
      </c>
      <c r="M8" s="366">
        <v>0</v>
      </c>
      <c r="N8" s="368">
        <v>0</v>
      </c>
      <c r="O8" s="365">
        <v>0</v>
      </c>
      <c r="P8" s="366">
        <v>6</v>
      </c>
      <c r="Q8" s="368">
        <v>4</v>
      </c>
      <c r="R8" s="369">
        <f t="shared" si="1"/>
        <v>0</v>
      </c>
      <c r="S8" s="367">
        <f t="shared" si="1"/>
        <v>7</v>
      </c>
      <c r="T8" s="376">
        <f t="shared" si="1"/>
        <v>4</v>
      </c>
    </row>
    <row r="9" spans="1:20" ht="18" customHeight="1">
      <c r="A9" s="783" t="s">
        <v>241</v>
      </c>
      <c r="B9" s="854"/>
      <c r="C9" s="370">
        <v>0</v>
      </c>
      <c r="D9" s="371">
        <v>8</v>
      </c>
      <c r="E9" s="371">
        <v>0</v>
      </c>
      <c r="F9" s="372">
        <f t="shared" si="0"/>
        <v>8</v>
      </c>
      <c r="G9" s="371">
        <v>4</v>
      </c>
      <c r="H9" s="373">
        <v>8</v>
      </c>
      <c r="I9" s="370">
        <v>0</v>
      </c>
      <c r="J9" s="371">
        <v>0</v>
      </c>
      <c r="K9" s="373">
        <v>8</v>
      </c>
      <c r="L9" s="370">
        <v>0</v>
      </c>
      <c r="M9" s="371">
        <v>0</v>
      </c>
      <c r="N9" s="373">
        <v>11</v>
      </c>
      <c r="O9" s="370">
        <v>0</v>
      </c>
      <c r="P9" s="371">
        <v>0</v>
      </c>
      <c r="Q9" s="373">
        <v>64</v>
      </c>
      <c r="R9" s="374">
        <f t="shared" si="1"/>
        <v>0</v>
      </c>
      <c r="S9" s="372">
        <f t="shared" si="1"/>
        <v>0</v>
      </c>
      <c r="T9" s="601">
        <f t="shared" si="1"/>
        <v>83</v>
      </c>
    </row>
    <row r="10" spans="1:20" ht="18" customHeight="1">
      <c r="A10" s="783" t="s">
        <v>242</v>
      </c>
      <c r="B10" s="854"/>
      <c r="C10" s="366">
        <v>0</v>
      </c>
      <c r="D10" s="366">
        <v>1</v>
      </c>
      <c r="E10" s="366">
        <v>0</v>
      </c>
      <c r="F10" s="367">
        <v>1</v>
      </c>
      <c r="G10" s="366">
        <v>1</v>
      </c>
      <c r="H10" s="368">
        <v>1</v>
      </c>
      <c r="I10" s="365">
        <v>0</v>
      </c>
      <c r="J10" s="366">
        <v>1</v>
      </c>
      <c r="K10" s="368">
        <v>0</v>
      </c>
      <c r="L10" s="365">
        <v>0</v>
      </c>
      <c r="M10" s="366">
        <v>0</v>
      </c>
      <c r="N10" s="368">
        <v>0</v>
      </c>
      <c r="O10" s="365">
        <v>0</v>
      </c>
      <c r="P10" s="366">
        <v>6</v>
      </c>
      <c r="Q10" s="368">
        <v>0</v>
      </c>
      <c r="R10" s="369">
        <v>0</v>
      </c>
      <c r="S10" s="367">
        <v>7</v>
      </c>
      <c r="T10" s="376">
        <v>0</v>
      </c>
    </row>
    <row r="11" spans="1:20" ht="18" customHeight="1">
      <c r="A11" s="783" t="s">
        <v>389</v>
      </c>
      <c r="B11" s="854"/>
      <c r="C11" s="366">
        <v>0</v>
      </c>
      <c r="D11" s="366">
        <v>13</v>
      </c>
      <c r="E11" s="366">
        <v>0</v>
      </c>
      <c r="F11" s="367">
        <f t="shared" si="0"/>
        <v>13</v>
      </c>
      <c r="G11" s="366">
        <v>1</v>
      </c>
      <c r="H11" s="368">
        <v>13</v>
      </c>
      <c r="I11" s="365">
        <v>8</v>
      </c>
      <c r="J11" s="366">
        <v>5</v>
      </c>
      <c r="K11" s="368">
        <v>0</v>
      </c>
      <c r="L11" s="365">
        <v>2</v>
      </c>
      <c r="M11" s="366">
        <v>12</v>
      </c>
      <c r="N11" s="368">
        <v>0</v>
      </c>
      <c r="O11" s="365">
        <v>0</v>
      </c>
      <c r="P11" s="366">
        <v>23</v>
      </c>
      <c r="Q11" s="368">
        <v>7</v>
      </c>
      <c r="R11" s="369">
        <f>SUM(I11,L11,O11)</f>
        <v>10</v>
      </c>
      <c r="S11" s="367">
        <f>SUM(J11,M11,P11)</f>
        <v>40</v>
      </c>
      <c r="T11" s="376">
        <f>SUM(K11,N11,Q11)</f>
        <v>7</v>
      </c>
    </row>
    <row r="12" spans="1:20" ht="18" customHeight="1">
      <c r="A12" s="783" t="s">
        <v>244</v>
      </c>
      <c r="B12" s="854"/>
      <c r="C12" s="365">
        <v>1</v>
      </c>
      <c r="D12" s="366">
        <v>7</v>
      </c>
      <c r="E12" s="366">
        <v>0</v>
      </c>
      <c r="F12" s="367">
        <v>8</v>
      </c>
      <c r="G12" s="366">
        <v>8</v>
      </c>
      <c r="H12" s="368">
        <v>4</v>
      </c>
      <c r="I12" s="365">
        <v>1</v>
      </c>
      <c r="J12" s="366">
        <v>0</v>
      </c>
      <c r="K12" s="368">
        <v>7</v>
      </c>
      <c r="L12" s="365">
        <v>0</v>
      </c>
      <c r="M12" s="366">
        <v>7</v>
      </c>
      <c r="N12" s="368">
        <v>0</v>
      </c>
      <c r="O12" s="365">
        <v>1</v>
      </c>
      <c r="P12" s="375">
        <v>6</v>
      </c>
      <c r="Q12" s="368">
        <v>0</v>
      </c>
      <c r="R12" s="369">
        <v>2</v>
      </c>
      <c r="S12" s="367">
        <v>13</v>
      </c>
      <c r="T12" s="376">
        <v>7</v>
      </c>
    </row>
    <row r="13" spans="1:20" ht="18" customHeight="1">
      <c r="A13" s="783" t="s">
        <v>390</v>
      </c>
      <c r="B13" s="854"/>
      <c r="C13" s="366">
        <v>1</v>
      </c>
      <c r="D13" s="366">
        <v>5</v>
      </c>
      <c r="E13" s="366">
        <v>0</v>
      </c>
      <c r="F13" s="367">
        <v>6</v>
      </c>
      <c r="G13" s="366">
        <v>6</v>
      </c>
      <c r="H13" s="368">
        <v>6</v>
      </c>
      <c r="I13" s="365">
        <v>2</v>
      </c>
      <c r="J13" s="366">
        <v>1</v>
      </c>
      <c r="K13" s="368">
        <v>3</v>
      </c>
      <c r="L13" s="365">
        <v>6</v>
      </c>
      <c r="M13" s="366">
        <v>3</v>
      </c>
      <c r="N13" s="368">
        <v>4</v>
      </c>
      <c r="O13" s="365">
        <v>1</v>
      </c>
      <c r="P13" s="366">
        <v>9</v>
      </c>
      <c r="Q13" s="368">
        <v>5</v>
      </c>
      <c r="R13" s="369">
        <v>9</v>
      </c>
      <c r="S13" s="367">
        <v>13</v>
      </c>
      <c r="T13" s="376">
        <v>12</v>
      </c>
    </row>
    <row r="14" spans="1:20" ht="18" customHeight="1">
      <c r="A14" s="783" t="s">
        <v>391</v>
      </c>
      <c r="B14" s="854"/>
      <c r="C14" s="369">
        <v>0</v>
      </c>
      <c r="D14" s="367">
        <v>1</v>
      </c>
      <c r="E14" s="367">
        <v>0</v>
      </c>
      <c r="F14" s="367">
        <v>1</v>
      </c>
      <c r="G14" s="367">
        <v>1</v>
      </c>
      <c r="H14" s="376">
        <v>1</v>
      </c>
      <c r="I14" s="362">
        <v>0</v>
      </c>
      <c r="J14" s="361">
        <v>1</v>
      </c>
      <c r="K14" s="363">
        <v>0</v>
      </c>
      <c r="L14" s="362">
        <v>0</v>
      </c>
      <c r="M14" s="361">
        <v>1</v>
      </c>
      <c r="N14" s="363">
        <v>0</v>
      </c>
      <c r="O14" s="362">
        <v>0</v>
      </c>
      <c r="P14" s="361">
        <v>0</v>
      </c>
      <c r="Q14" s="363">
        <v>0</v>
      </c>
      <c r="R14" s="362">
        <v>0</v>
      </c>
      <c r="S14" s="361">
        <v>2</v>
      </c>
      <c r="T14" s="363">
        <v>0</v>
      </c>
    </row>
    <row r="15" spans="1:20" ht="18" customHeight="1">
      <c r="A15" s="783" t="s">
        <v>392</v>
      </c>
      <c r="B15" s="854"/>
      <c r="C15" s="366">
        <v>0</v>
      </c>
      <c r="D15" s="366">
        <v>1</v>
      </c>
      <c r="E15" s="366">
        <v>0</v>
      </c>
      <c r="F15" s="367">
        <v>1</v>
      </c>
      <c r="G15" s="366">
        <v>1</v>
      </c>
      <c r="H15" s="368">
        <v>1</v>
      </c>
      <c r="I15" s="365">
        <v>0</v>
      </c>
      <c r="J15" s="366">
        <v>1</v>
      </c>
      <c r="K15" s="368">
        <v>0</v>
      </c>
      <c r="L15" s="365">
        <v>0</v>
      </c>
      <c r="M15" s="366">
        <v>2</v>
      </c>
      <c r="N15" s="368">
        <v>0</v>
      </c>
      <c r="O15" s="365">
        <v>0</v>
      </c>
      <c r="P15" s="366">
        <v>0</v>
      </c>
      <c r="Q15" s="368">
        <v>0</v>
      </c>
      <c r="R15" s="369">
        <v>0</v>
      </c>
      <c r="S15" s="366">
        <v>3</v>
      </c>
      <c r="T15" s="376">
        <v>0</v>
      </c>
    </row>
    <row r="16" spans="1:23" ht="18" customHeight="1">
      <c r="A16" s="783" t="s">
        <v>988</v>
      </c>
      <c r="B16" s="784"/>
      <c r="C16" s="377">
        <v>0</v>
      </c>
      <c r="D16" s="377">
        <v>0</v>
      </c>
      <c r="E16" s="377">
        <v>0</v>
      </c>
      <c r="F16" s="378">
        <f aca="true" t="shared" si="2" ref="F16:F22">SUM(C16:E16)</f>
        <v>0</v>
      </c>
      <c r="G16" s="377">
        <v>0</v>
      </c>
      <c r="H16" s="379">
        <v>0</v>
      </c>
      <c r="I16" s="380">
        <v>0</v>
      </c>
      <c r="J16" s="377">
        <v>0</v>
      </c>
      <c r="K16" s="379">
        <v>0</v>
      </c>
      <c r="L16" s="380">
        <v>0</v>
      </c>
      <c r="M16" s="377">
        <v>0</v>
      </c>
      <c r="N16" s="379">
        <v>0</v>
      </c>
      <c r="O16" s="380">
        <v>0</v>
      </c>
      <c r="P16" s="377">
        <v>0</v>
      </c>
      <c r="Q16" s="379">
        <v>0</v>
      </c>
      <c r="R16" s="563">
        <v>0</v>
      </c>
      <c r="S16" s="378">
        <f aca="true" t="shared" si="3" ref="R16:T17">SUM(J16,M16,P16)</f>
        <v>0</v>
      </c>
      <c r="T16" s="602">
        <f t="shared" si="3"/>
        <v>0</v>
      </c>
      <c r="U16" s="18"/>
      <c r="V16" s="18"/>
      <c r="W16" s="18"/>
    </row>
    <row r="17" spans="1:23" ht="18" customHeight="1">
      <c r="A17" s="783" t="s">
        <v>247</v>
      </c>
      <c r="B17" s="854"/>
      <c r="C17" s="365">
        <v>0</v>
      </c>
      <c r="D17" s="366">
        <v>10</v>
      </c>
      <c r="E17" s="366">
        <v>0</v>
      </c>
      <c r="F17" s="367">
        <f t="shared" si="2"/>
        <v>10</v>
      </c>
      <c r="G17" s="366">
        <v>1</v>
      </c>
      <c r="H17" s="368">
        <v>10</v>
      </c>
      <c r="I17" s="365">
        <v>0</v>
      </c>
      <c r="J17" s="366">
        <v>1</v>
      </c>
      <c r="K17" s="368">
        <v>9</v>
      </c>
      <c r="L17" s="365">
        <v>0</v>
      </c>
      <c r="M17" s="366">
        <v>0</v>
      </c>
      <c r="N17" s="368">
        <v>20</v>
      </c>
      <c r="O17" s="365">
        <v>0</v>
      </c>
      <c r="P17" s="366">
        <v>0</v>
      </c>
      <c r="Q17" s="368">
        <v>1</v>
      </c>
      <c r="R17" s="369">
        <f t="shared" si="3"/>
        <v>0</v>
      </c>
      <c r="S17" s="367">
        <f t="shared" si="3"/>
        <v>1</v>
      </c>
      <c r="T17" s="376">
        <f t="shared" si="3"/>
        <v>30</v>
      </c>
      <c r="U17" s="90"/>
      <c r="V17" s="18"/>
      <c r="W17" s="18"/>
    </row>
    <row r="18" spans="1:20" ht="18" customHeight="1">
      <c r="A18" s="783" t="s">
        <v>202</v>
      </c>
      <c r="B18" s="854"/>
      <c r="C18" s="365">
        <v>0</v>
      </c>
      <c r="D18" s="366">
        <v>4</v>
      </c>
      <c r="E18" s="366">
        <v>0</v>
      </c>
      <c r="F18" s="565">
        <f t="shared" si="2"/>
        <v>4</v>
      </c>
      <c r="G18" s="366">
        <v>3</v>
      </c>
      <c r="H18" s="368">
        <v>3</v>
      </c>
      <c r="I18" s="365">
        <v>4</v>
      </c>
      <c r="J18" s="366">
        <v>0</v>
      </c>
      <c r="K18" s="368">
        <v>0</v>
      </c>
      <c r="L18" s="365">
        <v>2</v>
      </c>
      <c r="M18" s="366">
        <v>0</v>
      </c>
      <c r="N18" s="368">
        <v>0</v>
      </c>
      <c r="O18" s="365">
        <v>6</v>
      </c>
      <c r="P18" s="366">
        <v>0</v>
      </c>
      <c r="Q18" s="368">
        <v>21</v>
      </c>
      <c r="R18" s="369">
        <v>12</v>
      </c>
      <c r="S18" s="367">
        <v>0</v>
      </c>
      <c r="T18" s="376">
        <v>21</v>
      </c>
    </row>
    <row r="19" spans="1:20" ht="18" customHeight="1">
      <c r="A19" s="783" t="s">
        <v>393</v>
      </c>
      <c r="B19" s="854"/>
      <c r="C19" s="365">
        <v>0</v>
      </c>
      <c r="D19" s="366">
        <v>14</v>
      </c>
      <c r="E19" s="366">
        <v>1</v>
      </c>
      <c r="F19" s="367">
        <f t="shared" si="2"/>
        <v>15</v>
      </c>
      <c r="G19" s="366">
        <v>13</v>
      </c>
      <c r="H19" s="368">
        <v>15</v>
      </c>
      <c r="I19" s="365">
        <v>0</v>
      </c>
      <c r="J19" s="366">
        <v>0</v>
      </c>
      <c r="K19" s="368">
        <v>14</v>
      </c>
      <c r="L19" s="365">
        <v>0</v>
      </c>
      <c r="M19" s="366">
        <v>27</v>
      </c>
      <c r="N19" s="368">
        <v>0</v>
      </c>
      <c r="O19" s="365">
        <v>26</v>
      </c>
      <c r="P19" s="366">
        <v>0</v>
      </c>
      <c r="Q19" s="368">
        <v>0</v>
      </c>
      <c r="R19" s="369">
        <f>SUM(I19,L19,O19)</f>
        <v>26</v>
      </c>
      <c r="S19" s="367">
        <f>SUM(J19,M19,P19)</f>
        <v>27</v>
      </c>
      <c r="T19" s="376">
        <f>SUM(K19,N19,Q19)</f>
        <v>14</v>
      </c>
    </row>
    <row r="20" spans="1:20" ht="18" customHeight="1">
      <c r="A20" s="783" t="s">
        <v>95</v>
      </c>
      <c r="B20" s="854"/>
      <c r="C20" s="365">
        <v>3</v>
      </c>
      <c r="D20" s="366">
        <v>12</v>
      </c>
      <c r="E20" s="366">
        <v>0</v>
      </c>
      <c r="F20" s="366">
        <f t="shared" si="2"/>
        <v>15</v>
      </c>
      <c r="G20" s="366">
        <v>0</v>
      </c>
      <c r="H20" s="368">
        <v>15</v>
      </c>
      <c r="I20" s="365">
        <v>0</v>
      </c>
      <c r="J20" s="366">
        <v>1</v>
      </c>
      <c r="K20" s="368">
        <v>11</v>
      </c>
      <c r="L20" s="365">
        <v>3</v>
      </c>
      <c r="M20" s="366">
        <v>0</v>
      </c>
      <c r="N20" s="368">
        <v>11</v>
      </c>
      <c r="O20" s="365">
        <v>1</v>
      </c>
      <c r="P20" s="366">
        <v>1</v>
      </c>
      <c r="Q20" s="368">
        <v>0</v>
      </c>
      <c r="R20" s="365">
        <f>I20+L20+O20</f>
        <v>4</v>
      </c>
      <c r="S20" s="366">
        <f>J20+M20+P20</f>
        <v>2</v>
      </c>
      <c r="T20" s="368">
        <f>K20+N20+Q20</f>
        <v>22</v>
      </c>
    </row>
    <row r="21" spans="1:20" ht="18" customHeight="1">
      <c r="A21" s="783" t="s">
        <v>96</v>
      </c>
      <c r="B21" s="854"/>
      <c r="C21" s="366">
        <v>0</v>
      </c>
      <c r="D21" s="366">
        <v>2</v>
      </c>
      <c r="E21" s="366">
        <v>0</v>
      </c>
      <c r="F21" s="367">
        <v>2</v>
      </c>
      <c r="G21" s="366">
        <v>2</v>
      </c>
      <c r="H21" s="368">
        <v>2</v>
      </c>
      <c r="I21" s="365">
        <v>0</v>
      </c>
      <c r="J21" s="366">
        <v>1</v>
      </c>
      <c r="K21" s="368">
        <v>0</v>
      </c>
      <c r="L21" s="365">
        <v>0</v>
      </c>
      <c r="M21" s="366">
        <v>0</v>
      </c>
      <c r="N21" s="368">
        <v>0</v>
      </c>
      <c r="O21" s="365">
        <v>0</v>
      </c>
      <c r="P21" s="366">
        <v>0</v>
      </c>
      <c r="Q21" s="368">
        <v>15</v>
      </c>
      <c r="R21" s="369">
        <v>0</v>
      </c>
      <c r="S21" s="367">
        <v>1</v>
      </c>
      <c r="T21" s="376">
        <v>15</v>
      </c>
    </row>
    <row r="22" spans="1:20" ht="18" customHeight="1">
      <c r="A22" s="783" t="s">
        <v>97</v>
      </c>
      <c r="B22" s="854"/>
      <c r="C22" s="365">
        <v>0</v>
      </c>
      <c r="D22" s="366">
        <v>4</v>
      </c>
      <c r="E22" s="366">
        <v>2</v>
      </c>
      <c r="F22" s="367">
        <f t="shared" si="2"/>
        <v>6</v>
      </c>
      <c r="G22" s="366">
        <v>4</v>
      </c>
      <c r="H22" s="368">
        <v>4</v>
      </c>
      <c r="I22" s="365">
        <v>0</v>
      </c>
      <c r="J22" s="366">
        <v>1</v>
      </c>
      <c r="K22" s="368">
        <v>0</v>
      </c>
      <c r="L22" s="365">
        <v>0</v>
      </c>
      <c r="M22" s="366">
        <v>0</v>
      </c>
      <c r="N22" s="368">
        <v>0</v>
      </c>
      <c r="O22" s="365">
        <v>15</v>
      </c>
      <c r="P22" s="366">
        <v>0</v>
      </c>
      <c r="Q22" s="368">
        <v>0</v>
      </c>
      <c r="R22" s="369">
        <f>SUM(I22,L22,O22)</f>
        <v>15</v>
      </c>
      <c r="S22" s="367">
        <f>SUM(J22,M22,P22)</f>
        <v>1</v>
      </c>
      <c r="T22" s="376">
        <f>SUM(K22,N22,Q22)</f>
        <v>0</v>
      </c>
    </row>
    <row r="23" spans="1:20" ht="18" customHeight="1">
      <c r="A23" s="861" t="s">
        <v>98</v>
      </c>
      <c r="B23" s="862"/>
      <c r="C23" s="366">
        <v>0</v>
      </c>
      <c r="D23" s="366">
        <v>4</v>
      </c>
      <c r="E23" s="366">
        <v>0</v>
      </c>
      <c r="F23" s="381">
        <v>4</v>
      </c>
      <c r="G23" s="366">
        <v>2</v>
      </c>
      <c r="H23" s="368">
        <v>4</v>
      </c>
      <c r="I23" s="365">
        <v>1</v>
      </c>
      <c r="J23" s="366">
        <v>1</v>
      </c>
      <c r="K23" s="368">
        <v>2</v>
      </c>
      <c r="L23" s="365">
        <v>0</v>
      </c>
      <c r="M23" s="366">
        <v>0</v>
      </c>
      <c r="N23" s="368">
        <v>0</v>
      </c>
      <c r="O23" s="365">
        <v>0</v>
      </c>
      <c r="P23" s="366">
        <v>0</v>
      </c>
      <c r="Q23" s="368">
        <v>12</v>
      </c>
      <c r="R23" s="382">
        <v>1</v>
      </c>
      <c r="S23" s="381">
        <v>1</v>
      </c>
      <c r="T23" s="603">
        <v>14</v>
      </c>
    </row>
    <row r="24" spans="1:20" ht="18" customHeight="1">
      <c r="A24" s="783" t="s">
        <v>99</v>
      </c>
      <c r="B24" s="854"/>
      <c r="C24" s="366">
        <v>1</v>
      </c>
      <c r="D24" s="366">
        <v>33</v>
      </c>
      <c r="E24" s="366">
        <v>0</v>
      </c>
      <c r="F24" s="366">
        <v>34</v>
      </c>
      <c r="G24" s="366">
        <v>14</v>
      </c>
      <c r="H24" s="368">
        <v>20</v>
      </c>
      <c r="I24" s="365">
        <v>0</v>
      </c>
      <c r="J24" s="366">
        <v>1</v>
      </c>
      <c r="K24" s="368">
        <v>26</v>
      </c>
      <c r="L24" s="365">
        <v>18</v>
      </c>
      <c r="M24" s="366">
        <v>0</v>
      </c>
      <c r="N24" s="368">
        <v>121</v>
      </c>
      <c r="O24" s="365">
        <v>0</v>
      </c>
      <c r="P24" s="366">
        <v>0</v>
      </c>
      <c r="Q24" s="368">
        <v>0</v>
      </c>
      <c r="R24" s="369">
        <f>I24+L24+O24</f>
        <v>18</v>
      </c>
      <c r="S24" s="367">
        <f>J24+M24+P24</f>
        <v>1</v>
      </c>
      <c r="T24" s="376">
        <f>K24+N24+Q24</f>
        <v>147</v>
      </c>
    </row>
    <row r="25" spans="1:20" ht="18" customHeight="1">
      <c r="A25" s="783" t="s">
        <v>100</v>
      </c>
      <c r="B25" s="854"/>
      <c r="C25" s="365">
        <v>0</v>
      </c>
      <c r="D25" s="366">
        <v>13</v>
      </c>
      <c r="E25" s="366">
        <v>0</v>
      </c>
      <c r="F25" s="367">
        <v>13</v>
      </c>
      <c r="G25" s="366">
        <v>6</v>
      </c>
      <c r="H25" s="368">
        <v>12</v>
      </c>
      <c r="I25" s="365">
        <v>0</v>
      </c>
      <c r="J25" s="366">
        <v>4</v>
      </c>
      <c r="K25" s="368">
        <v>7</v>
      </c>
      <c r="L25" s="365">
        <v>0</v>
      </c>
      <c r="M25" s="366">
        <v>0</v>
      </c>
      <c r="N25" s="368">
        <v>7</v>
      </c>
      <c r="O25" s="365">
        <v>0</v>
      </c>
      <c r="P25" s="366">
        <v>0</v>
      </c>
      <c r="Q25" s="368">
        <v>0</v>
      </c>
      <c r="R25" s="369">
        <v>0</v>
      </c>
      <c r="S25" s="367">
        <v>4</v>
      </c>
      <c r="T25" s="376">
        <v>14</v>
      </c>
    </row>
    <row r="26" spans="1:20" s="86" customFormat="1" ht="18" customHeight="1">
      <c r="A26" s="783" t="s">
        <v>203</v>
      </c>
      <c r="B26" s="854"/>
      <c r="C26" s="365">
        <v>1</v>
      </c>
      <c r="D26" s="366">
        <v>3</v>
      </c>
      <c r="E26" s="366">
        <v>0</v>
      </c>
      <c r="F26" s="367">
        <f>SUM(C26:E26)</f>
        <v>4</v>
      </c>
      <c r="G26" s="366">
        <v>1</v>
      </c>
      <c r="H26" s="368">
        <v>2</v>
      </c>
      <c r="I26" s="365">
        <v>0</v>
      </c>
      <c r="J26" s="366">
        <v>1</v>
      </c>
      <c r="K26" s="368">
        <v>0</v>
      </c>
      <c r="L26" s="365">
        <v>0</v>
      </c>
      <c r="M26" s="366">
        <v>0</v>
      </c>
      <c r="N26" s="368">
        <v>0</v>
      </c>
      <c r="O26" s="365">
        <v>1</v>
      </c>
      <c r="P26" s="366">
        <v>1</v>
      </c>
      <c r="Q26" s="368">
        <v>2</v>
      </c>
      <c r="R26" s="369">
        <f>SUM(I26,L26,O26)</f>
        <v>1</v>
      </c>
      <c r="S26" s="367">
        <f>SUM(J26,M26,P26)</f>
        <v>2</v>
      </c>
      <c r="T26" s="376">
        <f>SUM(K26,N26,Q26)</f>
        <v>2</v>
      </c>
    </row>
    <row r="27" spans="1:20" ht="18" customHeight="1">
      <c r="A27" s="783" t="s">
        <v>207</v>
      </c>
      <c r="B27" s="755" t="s">
        <v>92</v>
      </c>
      <c r="C27" s="366">
        <v>0</v>
      </c>
      <c r="D27" s="366">
        <v>1</v>
      </c>
      <c r="E27" s="366">
        <v>0</v>
      </c>
      <c r="F27" s="367">
        <v>1</v>
      </c>
      <c r="G27" s="366">
        <v>0</v>
      </c>
      <c r="H27" s="368">
        <v>0</v>
      </c>
      <c r="I27" s="365">
        <v>1</v>
      </c>
      <c r="J27" s="366">
        <v>0</v>
      </c>
      <c r="K27" s="368">
        <v>0</v>
      </c>
      <c r="L27" s="365">
        <v>3</v>
      </c>
      <c r="M27" s="366">
        <v>0</v>
      </c>
      <c r="N27" s="368">
        <v>0</v>
      </c>
      <c r="O27" s="365">
        <v>0</v>
      </c>
      <c r="P27" s="366">
        <v>0</v>
      </c>
      <c r="Q27" s="368">
        <v>0</v>
      </c>
      <c r="R27" s="369">
        <v>4</v>
      </c>
      <c r="S27" s="367">
        <v>0</v>
      </c>
      <c r="T27" s="376">
        <v>0</v>
      </c>
    </row>
    <row r="28" spans="1:20" ht="18" customHeight="1">
      <c r="A28" s="783"/>
      <c r="B28" s="755" t="s">
        <v>91</v>
      </c>
      <c r="C28" s="366">
        <v>1</v>
      </c>
      <c r="D28" s="366">
        <v>1</v>
      </c>
      <c r="E28" s="366">
        <v>0</v>
      </c>
      <c r="F28" s="367">
        <v>2</v>
      </c>
      <c r="G28" s="366">
        <v>0</v>
      </c>
      <c r="H28" s="368">
        <v>2</v>
      </c>
      <c r="I28" s="365">
        <v>1</v>
      </c>
      <c r="J28" s="366">
        <v>0</v>
      </c>
      <c r="K28" s="368">
        <v>0</v>
      </c>
      <c r="L28" s="365">
        <v>8</v>
      </c>
      <c r="M28" s="366">
        <v>0</v>
      </c>
      <c r="N28" s="368">
        <v>0</v>
      </c>
      <c r="O28" s="365">
        <v>0</v>
      </c>
      <c r="P28" s="366">
        <v>0</v>
      </c>
      <c r="Q28" s="368">
        <v>1</v>
      </c>
      <c r="R28" s="369">
        <v>9</v>
      </c>
      <c r="S28" s="367">
        <v>0</v>
      </c>
      <c r="T28" s="376">
        <v>1</v>
      </c>
    </row>
    <row r="29" spans="1:20" ht="18" customHeight="1">
      <c r="A29" s="754" t="s">
        <v>259</v>
      </c>
      <c r="B29" s="755" t="s">
        <v>250</v>
      </c>
      <c r="C29" s="366">
        <v>1</v>
      </c>
      <c r="D29" s="366">
        <v>9</v>
      </c>
      <c r="E29" s="366">
        <v>1</v>
      </c>
      <c r="F29" s="367">
        <v>11</v>
      </c>
      <c r="G29" s="366">
        <v>4</v>
      </c>
      <c r="H29" s="368">
        <v>9</v>
      </c>
      <c r="I29" s="365">
        <v>1</v>
      </c>
      <c r="J29" s="366">
        <v>0</v>
      </c>
      <c r="K29" s="368">
        <v>9</v>
      </c>
      <c r="L29" s="365">
        <v>0</v>
      </c>
      <c r="M29" s="366">
        <v>0</v>
      </c>
      <c r="N29" s="368">
        <v>0</v>
      </c>
      <c r="O29" s="365">
        <v>5</v>
      </c>
      <c r="P29" s="366">
        <v>0</v>
      </c>
      <c r="Q29" s="368">
        <v>12</v>
      </c>
      <c r="R29" s="369">
        <v>6</v>
      </c>
      <c r="S29" s="367">
        <v>0</v>
      </c>
      <c r="T29" s="376">
        <v>21</v>
      </c>
    </row>
    <row r="30" spans="1:20" ht="18" customHeight="1">
      <c r="A30" s="783" t="s">
        <v>260</v>
      </c>
      <c r="B30" s="755" t="s">
        <v>251</v>
      </c>
      <c r="C30" s="366">
        <v>1</v>
      </c>
      <c r="D30" s="366">
        <v>4</v>
      </c>
      <c r="E30" s="366">
        <v>0</v>
      </c>
      <c r="F30" s="367">
        <v>5</v>
      </c>
      <c r="G30" s="366">
        <v>0</v>
      </c>
      <c r="H30" s="368">
        <v>5</v>
      </c>
      <c r="I30" s="365">
        <v>0</v>
      </c>
      <c r="J30" s="366">
        <v>1</v>
      </c>
      <c r="K30" s="368">
        <v>4</v>
      </c>
      <c r="L30" s="365">
        <v>0</v>
      </c>
      <c r="M30" s="366">
        <v>0</v>
      </c>
      <c r="N30" s="368">
        <v>4</v>
      </c>
      <c r="O30" s="365">
        <v>0</v>
      </c>
      <c r="P30" s="366">
        <v>4</v>
      </c>
      <c r="Q30" s="368">
        <v>4</v>
      </c>
      <c r="R30" s="369">
        <v>0</v>
      </c>
      <c r="S30" s="367">
        <v>5</v>
      </c>
      <c r="T30" s="376">
        <v>12</v>
      </c>
    </row>
    <row r="31" spans="1:20" ht="18" customHeight="1">
      <c r="A31" s="783"/>
      <c r="B31" s="755" t="s">
        <v>1977</v>
      </c>
      <c r="C31" s="366">
        <v>0</v>
      </c>
      <c r="D31" s="366">
        <v>1</v>
      </c>
      <c r="E31" s="366">
        <v>0</v>
      </c>
      <c r="F31" s="367">
        <v>1</v>
      </c>
      <c r="G31" s="366">
        <v>0</v>
      </c>
      <c r="H31" s="368">
        <v>1</v>
      </c>
      <c r="I31" s="365">
        <v>1</v>
      </c>
      <c r="J31" s="366">
        <v>0</v>
      </c>
      <c r="K31" s="368">
        <v>0</v>
      </c>
      <c r="L31" s="365">
        <v>0</v>
      </c>
      <c r="M31" s="366">
        <v>0</v>
      </c>
      <c r="N31" s="368">
        <v>0</v>
      </c>
      <c r="O31" s="365">
        <v>0</v>
      </c>
      <c r="P31" s="366">
        <v>0</v>
      </c>
      <c r="Q31" s="368">
        <v>2</v>
      </c>
      <c r="R31" s="369">
        <v>1</v>
      </c>
      <c r="S31" s="367">
        <v>0</v>
      </c>
      <c r="T31" s="376">
        <v>2</v>
      </c>
    </row>
    <row r="32" spans="1:20" ht="18" customHeight="1">
      <c r="A32" s="783" t="s">
        <v>357</v>
      </c>
      <c r="B32" s="755" t="s">
        <v>252</v>
      </c>
      <c r="C32" s="366">
        <v>1</v>
      </c>
      <c r="D32" s="366">
        <v>4</v>
      </c>
      <c r="E32" s="366">
        <v>0</v>
      </c>
      <c r="F32" s="367">
        <v>5</v>
      </c>
      <c r="G32" s="366">
        <v>3</v>
      </c>
      <c r="H32" s="368">
        <v>1</v>
      </c>
      <c r="I32" s="365">
        <v>1</v>
      </c>
      <c r="J32" s="366">
        <v>0</v>
      </c>
      <c r="K32" s="368">
        <v>4</v>
      </c>
      <c r="L32" s="365">
        <v>0</v>
      </c>
      <c r="M32" s="366">
        <v>0</v>
      </c>
      <c r="N32" s="368">
        <v>0</v>
      </c>
      <c r="O32" s="365">
        <v>2</v>
      </c>
      <c r="P32" s="366">
        <v>3</v>
      </c>
      <c r="Q32" s="368">
        <v>0</v>
      </c>
      <c r="R32" s="369">
        <v>3</v>
      </c>
      <c r="S32" s="367">
        <v>3</v>
      </c>
      <c r="T32" s="376">
        <v>4</v>
      </c>
    </row>
    <row r="33" spans="1:20" ht="18" customHeight="1">
      <c r="A33" s="783"/>
      <c r="B33" s="755" t="s">
        <v>253</v>
      </c>
      <c r="C33" s="366">
        <v>0</v>
      </c>
      <c r="D33" s="366">
        <v>1</v>
      </c>
      <c r="E33" s="366">
        <v>0</v>
      </c>
      <c r="F33" s="367">
        <v>1</v>
      </c>
      <c r="G33" s="366">
        <v>1</v>
      </c>
      <c r="H33" s="368">
        <v>1</v>
      </c>
      <c r="I33" s="365">
        <v>0</v>
      </c>
      <c r="J33" s="366">
        <v>1</v>
      </c>
      <c r="K33" s="368">
        <v>0</v>
      </c>
      <c r="L33" s="365">
        <v>0</v>
      </c>
      <c r="M33" s="366">
        <v>0</v>
      </c>
      <c r="N33" s="368">
        <v>0</v>
      </c>
      <c r="O33" s="365">
        <v>0</v>
      </c>
      <c r="P33" s="366">
        <v>1</v>
      </c>
      <c r="Q33" s="368">
        <v>0</v>
      </c>
      <c r="R33" s="369">
        <v>0</v>
      </c>
      <c r="S33" s="367">
        <v>2</v>
      </c>
      <c r="T33" s="376">
        <v>0</v>
      </c>
    </row>
    <row r="34" spans="1:20" ht="18" customHeight="1">
      <c r="A34" s="783"/>
      <c r="B34" s="755" t="s">
        <v>254</v>
      </c>
      <c r="C34" s="366">
        <v>0</v>
      </c>
      <c r="D34" s="366">
        <v>1</v>
      </c>
      <c r="E34" s="366">
        <v>0</v>
      </c>
      <c r="F34" s="367">
        <v>1</v>
      </c>
      <c r="G34" s="366">
        <v>0</v>
      </c>
      <c r="H34" s="368">
        <v>1</v>
      </c>
      <c r="I34" s="365">
        <v>0</v>
      </c>
      <c r="J34" s="366">
        <v>1</v>
      </c>
      <c r="K34" s="368">
        <v>0</v>
      </c>
      <c r="L34" s="365">
        <v>0</v>
      </c>
      <c r="M34" s="366">
        <v>3</v>
      </c>
      <c r="N34" s="368">
        <v>1</v>
      </c>
      <c r="O34" s="365">
        <v>0</v>
      </c>
      <c r="P34" s="366">
        <v>7</v>
      </c>
      <c r="Q34" s="368">
        <v>0</v>
      </c>
      <c r="R34" s="369">
        <v>0</v>
      </c>
      <c r="S34" s="367">
        <v>11</v>
      </c>
      <c r="T34" s="376">
        <v>1</v>
      </c>
    </row>
    <row r="35" spans="1:20" ht="18" customHeight="1">
      <c r="A35" s="783" t="s">
        <v>204</v>
      </c>
      <c r="B35" s="755" t="s">
        <v>255</v>
      </c>
      <c r="C35" s="366">
        <v>0</v>
      </c>
      <c r="D35" s="366">
        <v>14</v>
      </c>
      <c r="E35" s="366">
        <v>0</v>
      </c>
      <c r="F35" s="367">
        <v>14</v>
      </c>
      <c r="G35" s="366">
        <v>2</v>
      </c>
      <c r="H35" s="368">
        <v>13</v>
      </c>
      <c r="I35" s="365">
        <v>0</v>
      </c>
      <c r="J35" s="366">
        <v>0</v>
      </c>
      <c r="K35" s="368">
        <v>14</v>
      </c>
      <c r="L35" s="365">
        <v>0</v>
      </c>
      <c r="M35" s="366">
        <v>0</v>
      </c>
      <c r="N35" s="368">
        <v>10</v>
      </c>
      <c r="O35" s="365">
        <v>0</v>
      </c>
      <c r="P35" s="366">
        <v>0</v>
      </c>
      <c r="Q35" s="368">
        <v>15</v>
      </c>
      <c r="R35" s="369">
        <v>0</v>
      </c>
      <c r="S35" s="367">
        <v>0</v>
      </c>
      <c r="T35" s="376">
        <v>39</v>
      </c>
    </row>
    <row r="36" spans="1:20" ht="18" customHeight="1">
      <c r="A36" s="783"/>
      <c r="B36" s="755" t="s">
        <v>256</v>
      </c>
      <c r="C36" s="366">
        <v>1</v>
      </c>
      <c r="D36" s="366">
        <v>6</v>
      </c>
      <c r="E36" s="366">
        <v>0</v>
      </c>
      <c r="F36" s="367">
        <v>7</v>
      </c>
      <c r="G36" s="366">
        <v>5</v>
      </c>
      <c r="H36" s="368">
        <v>7</v>
      </c>
      <c r="I36" s="365">
        <v>0</v>
      </c>
      <c r="J36" s="366">
        <v>1</v>
      </c>
      <c r="K36" s="368">
        <v>6</v>
      </c>
      <c r="L36" s="365">
        <v>0</v>
      </c>
      <c r="M36" s="366">
        <v>0</v>
      </c>
      <c r="N36" s="368">
        <v>0</v>
      </c>
      <c r="O36" s="365">
        <v>6</v>
      </c>
      <c r="P36" s="366">
        <v>0</v>
      </c>
      <c r="Q36" s="368">
        <v>0</v>
      </c>
      <c r="R36" s="369">
        <f>I36+L36+O36</f>
        <v>6</v>
      </c>
      <c r="S36" s="367">
        <f>J36+M36+P36</f>
        <v>1</v>
      </c>
      <c r="T36" s="376">
        <f>K36+N36+Q36</f>
        <v>6</v>
      </c>
    </row>
    <row r="37" spans="1:20" ht="18" customHeight="1">
      <c r="A37" s="783"/>
      <c r="B37" s="755" t="s">
        <v>257</v>
      </c>
      <c r="C37" s="366">
        <v>1</v>
      </c>
      <c r="D37" s="366">
        <v>6</v>
      </c>
      <c r="E37" s="366">
        <v>0</v>
      </c>
      <c r="F37" s="367">
        <f>SUM(C37:E37)</f>
        <v>7</v>
      </c>
      <c r="G37" s="366">
        <v>1</v>
      </c>
      <c r="H37" s="368">
        <v>7</v>
      </c>
      <c r="I37" s="365">
        <v>6</v>
      </c>
      <c r="J37" s="366">
        <v>1</v>
      </c>
      <c r="K37" s="368">
        <v>0</v>
      </c>
      <c r="L37" s="365">
        <v>0</v>
      </c>
      <c r="M37" s="366">
        <v>0</v>
      </c>
      <c r="N37" s="368">
        <v>0</v>
      </c>
      <c r="O37" s="365">
        <v>7</v>
      </c>
      <c r="P37" s="366">
        <v>0</v>
      </c>
      <c r="Q37" s="368">
        <v>0</v>
      </c>
      <c r="R37" s="369">
        <f>SUM(I37,L37,O37)</f>
        <v>13</v>
      </c>
      <c r="S37" s="367">
        <f>SUM(J37,M37,P37)</f>
        <v>1</v>
      </c>
      <c r="T37" s="376">
        <f>SUM(K37,N37,Q37)</f>
        <v>0</v>
      </c>
    </row>
    <row r="38" spans="1:20" ht="18" customHeight="1">
      <c r="A38" s="754" t="s">
        <v>101</v>
      </c>
      <c r="B38" s="755" t="s">
        <v>258</v>
      </c>
      <c r="C38" s="366">
        <v>0</v>
      </c>
      <c r="D38" s="366">
        <v>1</v>
      </c>
      <c r="E38" s="366">
        <v>0</v>
      </c>
      <c r="F38" s="367">
        <v>1</v>
      </c>
      <c r="G38" s="366">
        <v>0</v>
      </c>
      <c r="H38" s="368">
        <v>1</v>
      </c>
      <c r="I38" s="365">
        <v>0</v>
      </c>
      <c r="J38" s="366">
        <v>1</v>
      </c>
      <c r="K38" s="368">
        <v>0</v>
      </c>
      <c r="L38" s="365">
        <v>0</v>
      </c>
      <c r="M38" s="366">
        <v>1</v>
      </c>
      <c r="N38" s="368">
        <v>0</v>
      </c>
      <c r="O38" s="365">
        <v>0</v>
      </c>
      <c r="P38" s="366">
        <v>0</v>
      </c>
      <c r="Q38" s="368">
        <v>0</v>
      </c>
      <c r="R38" s="369">
        <v>0</v>
      </c>
      <c r="S38" s="367">
        <v>2</v>
      </c>
      <c r="T38" s="376">
        <v>0</v>
      </c>
    </row>
    <row r="39" spans="1:20" ht="18" customHeight="1">
      <c r="A39" s="783" t="s">
        <v>358</v>
      </c>
      <c r="B39" s="755" t="s">
        <v>261</v>
      </c>
      <c r="C39" s="366">
        <v>0</v>
      </c>
      <c r="D39" s="366">
        <v>1</v>
      </c>
      <c r="E39" s="366">
        <v>0</v>
      </c>
      <c r="F39" s="367">
        <v>1</v>
      </c>
      <c r="G39" s="366">
        <v>0</v>
      </c>
      <c r="H39" s="368">
        <v>0</v>
      </c>
      <c r="I39" s="365">
        <v>0</v>
      </c>
      <c r="J39" s="366">
        <v>0</v>
      </c>
      <c r="K39" s="368">
        <v>1</v>
      </c>
      <c r="L39" s="365">
        <v>0</v>
      </c>
      <c r="M39" s="366">
        <v>0</v>
      </c>
      <c r="N39" s="368">
        <v>0</v>
      </c>
      <c r="O39" s="365">
        <v>0</v>
      </c>
      <c r="P39" s="366">
        <v>0</v>
      </c>
      <c r="Q39" s="368">
        <v>0</v>
      </c>
      <c r="R39" s="369">
        <v>0</v>
      </c>
      <c r="S39" s="367">
        <v>0</v>
      </c>
      <c r="T39" s="376">
        <v>1</v>
      </c>
    </row>
    <row r="40" spans="1:20" ht="18" customHeight="1">
      <c r="A40" s="783"/>
      <c r="B40" s="755" t="s">
        <v>262</v>
      </c>
      <c r="C40" s="366">
        <v>0</v>
      </c>
      <c r="D40" s="366">
        <v>3</v>
      </c>
      <c r="E40" s="366">
        <v>0</v>
      </c>
      <c r="F40" s="367">
        <v>3</v>
      </c>
      <c r="G40" s="366">
        <v>0</v>
      </c>
      <c r="H40" s="368">
        <v>3</v>
      </c>
      <c r="I40" s="365">
        <v>0</v>
      </c>
      <c r="J40" s="366">
        <v>0</v>
      </c>
      <c r="K40" s="368">
        <v>1</v>
      </c>
      <c r="L40" s="365">
        <v>0</v>
      </c>
      <c r="M40" s="366">
        <v>0</v>
      </c>
      <c r="N40" s="368">
        <v>0</v>
      </c>
      <c r="O40" s="365">
        <v>0</v>
      </c>
      <c r="P40" s="366">
        <v>1</v>
      </c>
      <c r="Q40" s="368">
        <v>3</v>
      </c>
      <c r="R40" s="369">
        <v>0</v>
      </c>
      <c r="S40" s="367">
        <v>1</v>
      </c>
      <c r="T40" s="376">
        <v>4</v>
      </c>
    </row>
    <row r="41" spans="1:20" ht="18" customHeight="1">
      <c r="A41" s="783"/>
      <c r="B41" s="755" t="s">
        <v>263</v>
      </c>
      <c r="C41" s="366">
        <v>1</v>
      </c>
      <c r="D41" s="366">
        <v>0</v>
      </c>
      <c r="E41" s="366">
        <v>1</v>
      </c>
      <c r="F41" s="367">
        <v>2</v>
      </c>
      <c r="G41" s="366">
        <v>0</v>
      </c>
      <c r="H41" s="368">
        <v>2</v>
      </c>
      <c r="I41" s="365">
        <v>0</v>
      </c>
      <c r="J41" s="366">
        <v>1</v>
      </c>
      <c r="K41" s="368">
        <v>0</v>
      </c>
      <c r="L41" s="365">
        <v>0</v>
      </c>
      <c r="M41" s="366">
        <v>2</v>
      </c>
      <c r="N41" s="368">
        <v>0</v>
      </c>
      <c r="O41" s="365">
        <v>0</v>
      </c>
      <c r="P41" s="366">
        <v>0</v>
      </c>
      <c r="Q41" s="368">
        <v>4</v>
      </c>
      <c r="R41" s="369">
        <v>0</v>
      </c>
      <c r="S41" s="367">
        <v>3</v>
      </c>
      <c r="T41" s="376">
        <v>4</v>
      </c>
    </row>
    <row r="42" spans="1:20" ht="18" customHeight="1">
      <c r="A42" s="783"/>
      <c r="B42" s="755" t="s">
        <v>264</v>
      </c>
      <c r="C42" s="366">
        <v>0</v>
      </c>
      <c r="D42" s="366">
        <v>1</v>
      </c>
      <c r="E42" s="366">
        <v>0</v>
      </c>
      <c r="F42" s="367">
        <v>1</v>
      </c>
      <c r="G42" s="366">
        <v>1</v>
      </c>
      <c r="H42" s="368">
        <v>1</v>
      </c>
      <c r="I42" s="365">
        <v>0</v>
      </c>
      <c r="J42" s="366">
        <v>0</v>
      </c>
      <c r="K42" s="368">
        <v>1</v>
      </c>
      <c r="L42" s="365">
        <v>0</v>
      </c>
      <c r="M42" s="366">
        <v>0</v>
      </c>
      <c r="N42" s="368">
        <v>0</v>
      </c>
      <c r="O42" s="365">
        <v>0</v>
      </c>
      <c r="P42" s="366">
        <v>0</v>
      </c>
      <c r="Q42" s="368">
        <v>3</v>
      </c>
      <c r="R42" s="369">
        <v>0</v>
      </c>
      <c r="S42" s="367">
        <v>0</v>
      </c>
      <c r="T42" s="376">
        <v>4</v>
      </c>
    </row>
    <row r="43" spans="1:20" ht="18" customHeight="1">
      <c r="A43" s="783"/>
      <c r="B43" s="755" t="s">
        <v>265</v>
      </c>
      <c r="C43" s="366">
        <v>1</v>
      </c>
      <c r="D43" s="366">
        <v>4</v>
      </c>
      <c r="E43" s="366">
        <v>0</v>
      </c>
      <c r="F43" s="367">
        <v>5</v>
      </c>
      <c r="G43" s="366">
        <v>4</v>
      </c>
      <c r="H43" s="368">
        <v>5</v>
      </c>
      <c r="I43" s="365">
        <v>0</v>
      </c>
      <c r="J43" s="366">
        <v>3</v>
      </c>
      <c r="K43" s="368">
        <v>0</v>
      </c>
      <c r="L43" s="365">
        <v>0</v>
      </c>
      <c r="M43" s="366">
        <v>0</v>
      </c>
      <c r="N43" s="368">
        <v>0</v>
      </c>
      <c r="O43" s="365">
        <v>0</v>
      </c>
      <c r="P43" s="366">
        <v>8</v>
      </c>
      <c r="Q43" s="368">
        <v>4</v>
      </c>
      <c r="R43" s="369">
        <v>0</v>
      </c>
      <c r="S43" s="367">
        <v>11</v>
      </c>
      <c r="T43" s="376">
        <v>4</v>
      </c>
    </row>
    <row r="44" spans="1:20" ht="18" customHeight="1">
      <c r="A44" s="783"/>
      <c r="B44" s="755" t="s">
        <v>89</v>
      </c>
      <c r="C44" s="366">
        <v>1</v>
      </c>
      <c r="D44" s="366">
        <v>4</v>
      </c>
      <c r="E44" s="366">
        <v>0</v>
      </c>
      <c r="F44" s="367">
        <v>5</v>
      </c>
      <c r="G44" s="366">
        <v>5</v>
      </c>
      <c r="H44" s="368">
        <v>5</v>
      </c>
      <c r="I44" s="365">
        <v>0</v>
      </c>
      <c r="J44" s="366">
        <v>5</v>
      </c>
      <c r="K44" s="368">
        <v>0</v>
      </c>
      <c r="L44" s="365">
        <v>0</v>
      </c>
      <c r="M44" s="366">
        <v>0</v>
      </c>
      <c r="N44" s="368">
        <v>5</v>
      </c>
      <c r="O44" s="365">
        <v>0</v>
      </c>
      <c r="P44" s="366">
        <v>0</v>
      </c>
      <c r="Q44" s="368">
        <v>0</v>
      </c>
      <c r="R44" s="369">
        <v>0</v>
      </c>
      <c r="S44" s="367">
        <v>5</v>
      </c>
      <c r="T44" s="376">
        <v>5</v>
      </c>
    </row>
    <row r="45" spans="1:20" ht="18" customHeight="1">
      <c r="A45" s="783"/>
      <c r="B45" s="755" t="s">
        <v>266</v>
      </c>
      <c r="C45" s="366">
        <v>0</v>
      </c>
      <c r="D45" s="366">
        <v>1</v>
      </c>
      <c r="E45" s="366">
        <v>0</v>
      </c>
      <c r="F45" s="367">
        <v>1</v>
      </c>
      <c r="G45" s="366">
        <v>0</v>
      </c>
      <c r="H45" s="368">
        <v>1</v>
      </c>
      <c r="I45" s="365">
        <v>0</v>
      </c>
      <c r="J45" s="366">
        <v>1</v>
      </c>
      <c r="K45" s="368">
        <v>0</v>
      </c>
      <c r="L45" s="365">
        <v>0</v>
      </c>
      <c r="M45" s="366">
        <v>0</v>
      </c>
      <c r="N45" s="368">
        <v>0</v>
      </c>
      <c r="O45" s="365">
        <v>0</v>
      </c>
      <c r="P45" s="366">
        <v>1</v>
      </c>
      <c r="Q45" s="368">
        <v>0</v>
      </c>
      <c r="R45" s="369">
        <v>0</v>
      </c>
      <c r="S45" s="367">
        <v>2</v>
      </c>
      <c r="T45" s="376">
        <v>0</v>
      </c>
    </row>
    <row r="46" spans="1:20" ht="18" customHeight="1">
      <c r="A46" s="754" t="s">
        <v>270</v>
      </c>
      <c r="B46" s="755" t="s">
        <v>267</v>
      </c>
      <c r="C46" s="366">
        <v>1</v>
      </c>
      <c r="D46" s="366">
        <v>4</v>
      </c>
      <c r="E46" s="366">
        <v>0</v>
      </c>
      <c r="F46" s="367">
        <v>5</v>
      </c>
      <c r="G46" s="366">
        <v>0</v>
      </c>
      <c r="H46" s="368">
        <v>4</v>
      </c>
      <c r="I46" s="365">
        <v>0</v>
      </c>
      <c r="J46" s="366">
        <v>1</v>
      </c>
      <c r="K46" s="368">
        <v>4</v>
      </c>
      <c r="L46" s="365">
        <v>0</v>
      </c>
      <c r="M46" s="366">
        <v>1</v>
      </c>
      <c r="N46" s="368">
        <v>4</v>
      </c>
      <c r="O46" s="365">
        <v>5</v>
      </c>
      <c r="P46" s="366">
        <v>0</v>
      </c>
      <c r="Q46" s="368">
        <v>0</v>
      </c>
      <c r="R46" s="369">
        <v>5</v>
      </c>
      <c r="S46" s="367">
        <v>2</v>
      </c>
      <c r="T46" s="376">
        <v>8</v>
      </c>
    </row>
    <row r="47" spans="1:20" ht="18" customHeight="1" thickBot="1">
      <c r="A47" s="359" t="s">
        <v>205</v>
      </c>
      <c r="B47" s="360" t="s">
        <v>268</v>
      </c>
      <c r="C47" s="383">
        <v>0</v>
      </c>
      <c r="D47" s="384">
        <v>0</v>
      </c>
      <c r="E47" s="384">
        <v>0</v>
      </c>
      <c r="F47" s="385">
        <v>0</v>
      </c>
      <c r="G47" s="384">
        <v>0</v>
      </c>
      <c r="H47" s="387">
        <v>0</v>
      </c>
      <c r="I47" s="386">
        <v>0</v>
      </c>
      <c r="J47" s="384">
        <v>0</v>
      </c>
      <c r="K47" s="387">
        <v>0</v>
      </c>
      <c r="L47" s="386">
        <v>0</v>
      </c>
      <c r="M47" s="384">
        <v>0</v>
      </c>
      <c r="N47" s="387">
        <v>0</v>
      </c>
      <c r="O47" s="386">
        <v>0</v>
      </c>
      <c r="P47" s="384">
        <v>0</v>
      </c>
      <c r="Q47" s="387">
        <v>0</v>
      </c>
      <c r="R47" s="388">
        <v>0</v>
      </c>
      <c r="S47" s="385">
        <v>0</v>
      </c>
      <c r="T47" s="376">
        <v>0</v>
      </c>
    </row>
    <row r="48" spans="1:20" ht="19.5" customHeight="1" thickBot="1" thickTop="1">
      <c r="A48" s="859" t="s">
        <v>411</v>
      </c>
      <c r="B48" s="860"/>
      <c r="C48" s="566">
        <f aca="true" t="shared" si="4" ref="C48:T48">SUM(C6:C47)</f>
        <v>18</v>
      </c>
      <c r="D48" s="567">
        <f t="shared" si="4"/>
        <v>256</v>
      </c>
      <c r="E48" s="567">
        <f t="shared" si="4"/>
        <v>20</v>
      </c>
      <c r="F48" s="567">
        <f>SUM(C48:E48)</f>
        <v>294</v>
      </c>
      <c r="G48" s="567">
        <f t="shared" si="4"/>
        <v>107</v>
      </c>
      <c r="H48" s="568">
        <f t="shared" si="4"/>
        <v>256</v>
      </c>
      <c r="I48" s="566">
        <f t="shared" si="4"/>
        <v>27</v>
      </c>
      <c r="J48" s="567">
        <f t="shared" si="4"/>
        <v>38</v>
      </c>
      <c r="K48" s="569">
        <f t="shared" si="4"/>
        <v>185</v>
      </c>
      <c r="L48" s="570">
        <f t="shared" si="4"/>
        <v>42</v>
      </c>
      <c r="M48" s="567">
        <f t="shared" si="4"/>
        <v>63</v>
      </c>
      <c r="N48" s="568">
        <f t="shared" si="4"/>
        <v>247</v>
      </c>
      <c r="O48" s="566">
        <f t="shared" si="4"/>
        <v>76</v>
      </c>
      <c r="P48" s="567">
        <f t="shared" si="4"/>
        <v>77</v>
      </c>
      <c r="Q48" s="568">
        <f t="shared" si="4"/>
        <v>182</v>
      </c>
      <c r="R48" s="570">
        <f t="shared" si="4"/>
        <v>145</v>
      </c>
      <c r="S48" s="567">
        <f t="shared" si="4"/>
        <v>178</v>
      </c>
      <c r="T48" s="571">
        <f t="shared" si="4"/>
        <v>614</v>
      </c>
    </row>
    <row r="49" spans="1:21" ht="90.75" customHeight="1">
      <c r="A49" s="838" t="s">
        <v>1798</v>
      </c>
      <c r="B49" s="838"/>
      <c r="C49" s="838"/>
      <c r="D49" s="838"/>
      <c r="E49" s="838"/>
      <c r="F49" s="838"/>
      <c r="G49" s="838"/>
      <c r="H49" s="838"/>
      <c r="I49" s="838"/>
      <c r="J49" s="838"/>
      <c r="K49" s="838"/>
      <c r="L49" s="838"/>
      <c r="M49" s="838"/>
      <c r="N49" s="838"/>
      <c r="O49" s="838"/>
      <c r="P49" s="838"/>
      <c r="Q49" s="838"/>
      <c r="R49" s="838"/>
      <c r="S49" s="838"/>
      <c r="T49" s="838"/>
      <c r="U49" s="18"/>
    </row>
    <row r="50" spans="1:20" ht="15" customHeight="1" hidden="1">
      <c r="A50" s="12"/>
      <c r="B50" s="12"/>
      <c r="C50" s="12"/>
      <c r="D50" s="12"/>
      <c r="E50" s="12"/>
      <c r="F50" s="12"/>
      <c r="G50" s="12"/>
      <c r="H50" s="12"/>
      <c r="I50" s="12"/>
      <c r="J50" s="12"/>
      <c r="K50" s="12"/>
      <c r="L50" s="12"/>
      <c r="M50" s="12"/>
      <c r="N50" s="12"/>
      <c r="O50" s="12"/>
      <c r="P50" s="12"/>
      <c r="Q50" s="12"/>
      <c r="R50" s="12"/>
      <c r="S50" s="12"/>
      <c r="T50" s="12"/>
    </row>
  </sheetData>
  <sheetProtection/>
  <mergeCells count="43">
    <mergeCell ref="A48:B48"/>
    <mergeCell ref="A17:B17"/>
    <mergeCell ref="A15:B15"/>
    <mergeCell ref="A25:B25"/>
    <mergeCell ref="A26:B26"/>
    <mergeCell ref="A39:A45"/>
    <mergeCell ref="A23:B23"/>
    <mergeCell ref="A12:B12"/>
    <mergeCell ref="A16:B16"/>
    <mergeCell ref="A32:A34"/>
    <mergeCell ref="A14:B14"/>
    <mergeCell ref="A24:B24"/>
    <mergeCell ref="A21:B21"/>
    <mergeCell ref="A13:B13"/>
    <mergeCell ref="A27:A28"/>
    <mergeCell ref="A18:B18"/>
    <mergeCell ref="O4:Q4"/>
    <mergeCell ref="H4:H5"/>
    <mergeCell ref="I3:T3"/>
    <mergeCell ref="A35:A37"/>
    <mergeCell ref="A22:B22"/>
    <mergeCell ref="A19:B19"/>
    <mergeCell ref="A20:B20"/>
    <mergeCell ref="A11:B11"/>
    <mergeCell ref="A10:B10"/>
    <mergeCell ref="A30:A31"/>
    <mergeCell ref="E4:E5"/>
    <mergeCell ref="F4:F5"/>
    <mergeCell ref="A7:B7"/>
    <mergeCell ref="C4:D4"/>
    <mergeCell ref="A9:B9"/>
    <mergeCell ref="C3:H3"/>
    <mergeCell ref="A8:B8"/>
    <mergeCell ref="A49:T49"/>
    <mergeCell ref="O1:T1"/>
    <mergeCell ref="R4:T4"/>
    <mergeCell ref="G4:G5"/>
    <mergeCell ref="I4:K4"/>
    <mergeCell ref="A1:F1"/>
    <mergeCell ref="A6:B6"/>
    <mergeCell ref="L4:N4"/>
    <mergeCell ref="P2:T2"/>
    <mergeCell ref="A3:B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1"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O53"/>
  <sheetViews>
    <sheetView view="pageBreakPreview" zoomScaleSheetLayoutView="100" workbookViewId="0" topLeftCell="A1">
      <selection activeCell="A2" sqref="A1:A16384"/>
    </sheetView>
  </sheetViews>
  <sheetFormatPr defaultColWidth="9.00390625" defaultRowHeight="13.5"/>
  <cols>
    <col min="1" max="1" width="5.75390625" style="6" customWidth="1"/>
    <col min="2" max="2" width="8.375" style="8" customWidth="1"/>
    <col min="3" max="3" width="6.625" style="6" customWidth="1"/>
    <col min="4" max="4" width="7.375" style="6" customWidth="1"/>
    <col min="5" max="5" width="6.625" style="6" customWidth="1"/>
    <col min="6" max="6" width="7.375" style="6" customWidth="1"/>
    <col min="7" max="7" width="6.625" style="6" customWidth="1"/>
    <col min="8" max="8" width="7.375" style="6" customWidth="1"/>
    <col min="9" max="9" width="6.625" style="6" customWidth="1"/>
    <col min="10" max="10" width="7.375" style="6" customWidth="1"/>
    <col min="11" max="11" width="6.625" style="6" customWidth="1"/>
    <col min="12" max="12" width="7.375" style="6" customWidth="1"/>
    <col min="13" max="13" width="7.75390625" style="6" customWidth="1"/>
    <col min="14" max="14" width="8.625" style="6" customWidth="1"/>
    <col min="15" max="15" width="7.125" style="6" customWidth="1"/>
    <col min="16" max="16" width="9.00390625" style="6" customWidth="1"/>
    <col min="17" max="16384" width="9.00390625" style="6" customWidth="1"/>
  </cols>
  <sheetData>
    <row r="1" spans="1:15" ht="36.75" customHeight="1">
      <c r="A1" s="877" t="s">
        <v>1803</v>
      </c>
      <c r="B1" s="877"/>
      <c r="C1" s="877"/>
      <c r="D1" s="877"/>
      <c r="E1" s="877"/>
      <c r="F1" s="877"/>
      <c r="G1" s="877"/>
      <c r="H1" s="877"/>
      <c r="I1" s="19"/>
      <c r="J1" s="779" t="s">
        <v>1808</v>
      </c>
      <c r="K1" s="780"/>
      <c r="L1" s="780"/>
      <c r="M1" s="780"/>
      <c r="N1" s="780"/>
      <c r="O1" s="780"/>
    </row>
    <row r="2" spans="1:15" ht="9.75" customHeight="1" thickBot="1">
      <c r="A2" s="19"/>
      <c r="B2" s="19"/>
      <c r="C2" s="19"/>
      <c r="D2" s="19"/>
      <c r="E2" s="19"/>
      <c r="F2" s="19"/>
      <c r="G2" s="19"/>
      <c r="H2" s="19"/>
      <c r="I2" s="19"/>
      <c r="J2" s="19"/>
      <c r="K2" s="19"/>
      <c r="L2" s="22"/>
      <c r="M2" s="22"/>
      <c r="N2" s="22"/>
      <c r="O2" s="22"/>
    </row>
    <row r="3" spans="1:15" ht="28.5" customHeight="1">
      <c r="A3" s="878" t="s">
        <v>232</v>
      </c>
      <c r="B3" s="879"/>
      <c r="C3" s="871" t="s">
        <v>118</v>
      </c>
      <c r="D3" s="871"/>
      <c r="E3" s="871" t="s">
        <v>119</v>
      </c>
      <c r="F3" s="871"/>
      <c r="G3" s="871" t="s">
        <v>120</v>
      </c>
      <c r="H3" s="871"/>
      <c r="I3" s="871" t="s">
        <v>121</v>
      </c>
      <c r="J3" s="871"/>
      <c r="K3" s="871" t="s">
        <v>88</v>
      </c>
      <c r="L3" s="872"/>
      <c r="M3" s="878" t="s">
        <v>237</v>
      </c>
      <c r="N3" s="879"/>
      <c r="O3" s="867" t="s">
        <v>1001</v>
      </c>
    </row>
    <row r="4" spans="1:15" ht="34.5" customHeight="1" thickBot="1">
      <c r="A4" s="880"/>
      <c r="B4" s="881"/>
      <c r="C4" s="74" t="s">
        <v>116</v>
      </c>
      <c r="D4" s="74" t="s">
        <v>117</v>
      </c>
      <c r="E4" s="74" t="s">
        <v>116</v>
      </c>
      <c r="F4" s="74" t="s">
        <v>117</v>
      </c>
      <c r="G4" s="74" t="s">
        <v>116</v>
      </c>
      <c r="H4" s="74" t="s">
        <v>117</v>
      </c>
      <c r="I4" s="74" t="s">
        <v>116</v>
      </c>
      <c r="J4" s="74" t="s">
        <v>117</v>
      </c>
      <c r="K4" s="74" t="s">
        <v>116</v>
      </c>
      <c r="L4" s="75" t="s">
        <v>117</v>
      </c>
      <c r="M4" s="76" t="s">
        <v>116</v>
      </c>
      <c r="N4" s="77" t="s">
        <v>117</v>
      </c>
      <c r="O4" s="868"/>
    </row>
    <row r="5" spans="1:15" s="82" customFormat="1" ht="18.75" customHeight="1">
      <c r="A5" s="882" t="s">
        <v>238</v>
      </c>
      <c r="B5" s="883"/>
      <c r="C5" s="410">
        <v>1192</v>
      </c>
      <c r="D5" s="410">
        <v>32275</v>
      </c>
      <c r="E5" s="410">
        <v>301</v>
      </c>
      <c r="F5" s="410">
        <v>7136</v>
      </c>
      <c r="G5" s="410">
        <v>0</v>
      </c>
      <c r="H5" s="410">
        <v>0</v>
      </c>
      <c r="I5" s="410">
        <v>0</v>
      </c>
      <c r="J5" s="410">
        <v>0</v>
      </c>
      <c r="K5" s="410">
        <v>48122</v>
      </c>
      <c r="L5" s="411">
        <v>865638</v>
      </c>
      <c r="M5" s="392">
        <v>49615</v>
      </c>
      <c r="N5" s="393">
        <v>905049</v>
      </c>
      <c r="O5" s="604">
        <v>0</v>
      </c>
    </row>
    <row r="6" spans="1:15" s="218" customFormat="1" ht="18.75" customHeight="1">
      <c r="A6" s="783" t="s">
        <v>239</v>
      </c>
      <c r="B6" s="784"/>
      <c r="C6" s="390">
        <v>75</v>
      </c>
      <c r="D6" s="390">
        <v>1021</v>
      </c>
      <c r="E6" s="390">
        <v>336</v>
      </c>
      <c r="F6" s="390">
        <v>3381</v>
      </c>
      <c r="G6" s="390">
        <v>549</v>
      </c>
      <c r="H6" s="390">
        <v>9900</v>
      </c>
      <c r="I6" s="390">
        <v>10</v>
      </c>
      <c r="J6" s="390">
        <v>78</v>
      </c>
      <c r="K6" s="390">
        <v>253</v>
      </c>
      <c r="L6" s="391">
        <v>3887</v>
      </c>
      <c r="M6" s="392">
        <v>1223</v>
      </c>
      <c r="N6" s="393">
        <v>18267</v>
      </c>
      <c r="O6" s="605">
        <v>0</v>
      </c>
    </row>
    <row r="7" spans="1:15" s="82" customFormat="1" ht="18.75" customHeight="1">
      <c r="A7" s="873" t="s">
        <v>240</v>
      </c>
      <c r="B7" s="874"/>
      <c r="C7" s="389" t="s">
        <v>1397</v>
      </c>
      <c r="D7" s="389" t="s">
        <v>1397</v>
      </c>
      <c r="E7" s="389" t="s">
        <v>1397</v>
      </c>
      <c r="F7" s="389" t="s">
        <v>1397</v>
      </c>
      <c r="G7" s="389" t="s">
        <v>1397</v>
      </c>
      <c r="H7" s="389" t="s">
        <v>1397</v>
      </c>
      <c r="I7" s="389" t="s">
        <v>1397</v>
      </c>
      <c r="J7" s="389" t="s">
        <v>1928</v>
      </c>
      <c r="K7" s="390">
        <v>9567</v>
      </c>
      <c r="L7" s="391">
        <v>228014</v>
      </c>
      <c r="M7" s="392">
        <f>SUM(C7,E7,G7,I7,K7)</f>
        <v>9567</v>
      </c>
      <c r="N7" s="393">
        <f>SUM(D7,F7,H7,J7,L7)</f>
        <v>228014</v>
      </c>
      <c r="O7" s="606" t="s">
        <v>1397</v>
      </c>
    </row>
    <row r="8" spans="1:15" s="218" customFormat="1" ht="18.75" customHeight="1">
      <c r="A8" s="873" t="s">
        <v>241</v>
      </c>
      <c r="B8" s="874"/>
      <c r="C8" s="412">
        <v>3134.28706040258</v>
      </c>
      <c r="D8" s="412">
        <v>40411.2606976818</v>
      </c>
      <c r="E8" s="412">
        <v>508.9067846673</v>
      </c>
      <c r="F8" s="412">
        <v>1108.52772247826</v>
      </c>
      <c r="G8" s="412">
        <v>22346.8003283538</v>
      </c>
      <c r="H8" s="412">
        <v>151778.070644079</v>
      </c>
      <c r="I8" s="412">
        <v>973.209588121154</v>
      </c>
      <c r="J8" s="412">
        <v>12998.5076007285</v>
      </c>
      <c r="K8" s="412">
        <v>4881.7962384552</v>
      </c>
      <c r="L8" s="413">
        <v>73479.6333350326</v>
      </c>
      <c r="M8" s="414">
        <v>31845.000000000033</v>
      </c>
      <c r="N8" s="415">
        <v>279777</v>
      </c>
      <c r="O8" s="607">
        <v>3067</v>
      </c>
    </row>
    <row r="9" spans="1:15" s="82" customFormat="1" ht="18.75" customHeight="1">
      <c r="A9" s="873" t="s">
        <v>242</v>
      </c>
      <c r="B9" s="874"/>
      <c r="C9" s="390">
        <v>9</v>
      </c>
      <c r="D9" s="390">
        <v>469</v>
      </c>
      <c r="E9" s="390">
        <v>70</v>
      </c>
      <c r="F9" s="390">
        <v>2407</v>
      </c>
      <c r="G9" s="390">
        <v>1141</v>
      </c>
      <c r="H9" s="390">
        <v>19441</v>
      </c>
      <c r="I9" s="390">
        <v>21</v>
      </c>
      <c r="J9" s="390">
        <v>729</v>
      </c>
      <c r="K9" s="390">
        <v>1010</v>
      </c>
      <c r="L9" s="391">
        <v>45935</v>
      </c>
      <c r="M9" s="392">
        <v>2251</v>
      </c>
      <c r="N9" s="393">
        <v>68981</v>
      </c>
      <c r="O9" s="605">
        <v>1230</v>
      </c>
    </row>
    <row r="10" spans="1:15" s="82" customFormat="1" ht="18.75" customHeight="1">
      <c r="A10" s="873" t="s">
        <v>389</v>
      </c>
      <c r="B10" s="874"/>
      <c r="C10" s="390">
        <v>1795</v>
      </c>
      <c r="D10" s="390">
        <v>51540</v>
      </c>
      <c r="E10" s="390">
        <v>851</v>
      </c>
      <c r="F10" s="390">
        <v>13536</v>
      </c>
      <c r="G10" s="390">
        <v>6425</v>
      </c>
      <c r="H10" s="390">
        <v>93644</v>
      </c>
      <c r="I10" s="390">
        <v>556</v>
      </c>
      <c r="J10" s="390">
        <v>9751</v>
      </c>
      <c r="K10" s="390">
        <v>3722</v>
      </c>
      <c r="L10" s="391">
        <v>102442</v>
      </c>
      <c r="M10" s="392">
        <v>13349</v>
      </c>
      <c r="N10" s="393">
        <v>270913</v>
      </c>
      <c r="O10" s="605">
        <v>0</v>
      </c>
    </row>
    <row r="11" spans="1:15" s="82" customFormat="1" ht="18.75" customHeight="1">
      <c r="A11" s="873" t="s">
        <v>244</v>
      </c>
      <c r="B11" s="874"/>
      <c r="C11" s="390">
        <v>75</v>
      </c>
      <c r="D11" s="390">
        <v>1414</v>
      </c>
      <c r="E11" s="390">
        <v>1086</v>
      </c>
      <c r="F11" s="390">
        <v>12672</v>
      </c>
      <c r="G11" s="390">
        <v>906</v>
      </c>
      <c r="H11" s="390">
        <v>8464</v>
      </c>
      <c r="I11" s="390">
        <v>483</v>
      </c>
      <c r="J11" s="390">
        <v>8680</v>
      </c>
      <c r="K11" s="390">
        <v>704</v>
      </c>
      <c r="L11" s="391">
        <v>12606</v>
      </c>
      <c r="M11" s="392">
        <v>3254</v>
      </c>
      <c r="N11" s="393">
        <v>43836</v>
      </c>
      <c r="O11" s="605">
        <v>0</v>
      </c>
    </row>
    <row r="12" spans="1:15" s="82" customFormat="1" ht="18.75" customHeight="1">
      <c r="A12" s="873" t="s">
        <v>390</v>
      </c>
      <c r="B12" s="874"/>
      <c r="C12" s="394">
        <v>722</v>
      </c>
      <c r="D12" s="394">
        <v>25352</v>
      </c>
      <c r="E12" s="394">
        <v>241</v>
      </c>
      <c r="F12" s="394">
        <v>3507</v>
      </c>
      <c r="G12" s="394">
        <v>2421</v>
      </c>
      <c r="H12" s="394">
        <v>75894</v>
      </c>
      <c r="I12" s="394">
        <v>316</v>
      </c>
      <c r="J12" s="394">
        <v>13430</v>
      </c>
      <c r="K12" s="394">
        <v>501</v>
      </c>
      <c r="L12" s="395">
        <v>45986</v>
      </c>
      <c r="M12" s="396">
        <v>4201</v>
      </c>
      <c r="N12" s="397">
        <v>164169</v>
      </c>
      <c r="O12" s="608">
        <v>8358</v>
      </c>
    </row>
    <row r="13" spans="1:15" s="82" customFormat="1" ht="18.75" customHeight="1">
      <c r="A13" s="873" t="s">
        <v>391</v>
      </c>
      <c r="B13" s="874"/>
      <c r="C13" s="410">
        <v>198</v>
      </c>
      <c r="D13" s="410">
        <v>8577</v>
      </c>
      <c r="E13" s="410">
        <v>41</v>
      </c>
      <c r="F13" s="410">
        <v>925</v>
      </c>
      <c r="G13" s="410">
        <v>367</v>
      </c>
      <c r="H13" s="410">
        <v>6700</v>
      </c>
      <c r="I13" s="410">
        <v>100</v>
      </c>
      <c r="J13" s="410">
        <v>2010</v>
      </c>
      <c r="K13" s="410">
        <v>949</v>
      </c>
      <c r="L13" s="393">
        <v>29431</v>
      </c>
      <c r="M13" s="392">
        <v>1655</v>
      </c>
      <c r="N13" s="393">
        <v>47643</v>
      </c>
      <c r="O13" s="609">
        <v>0</v>
      </c>
    </row>
    <row r="14" spans="1:15" s="82" customFormat="1" ht="18.75" customHeight="1">
      <c r="A14" s="873" t="s">
        <v>392</v>
      </c>
      <c r="B14" s="874"/>
      <c r="C14" s="390">
        <v>99</v>
      </c>
      <c r="D14" s="390">
        <v>6198</v>
      </c>
      <c r="E14" s="390">
        <v>160</v>
      </c>
      <c r="F14" s="390">
        <v>5275</v>
      </c>
      <c r="G14" s="390">
        <v>1177</v>
      </c>
      <c r="H14" s="390">
        <v>39232</v>
      </c>
      <c r="I14" s="390">
        <v>38</v>
      </c>
      <c r="J14" s="390">
        <v>2110</v>
      </c>
      <c r="K14" s="390">
        <v>175</v>
      </c>
      <c r="L14" s="391">
        <v>13121</v>
      </c>
      <c r="M14" s="392">
        <f>SUM(C14,E14,G14,I14,K14)</f>
        <v>1649</v>
      </c>
      <c r="N14" s="393">
        <f>SUM(D14,F14,H14,J14,L14)</f>
        <v>65936</v>
      </c>
      <c r="O14" s="605">
        <v>2481</v>
      </c>
    </row>
    <row r="15" spans="1:15" s="82" customFormat="1" ht="18.75" customHeight="1">
      <c r="A15" s="873" t="s">
        <v>405</v>
      </c>
      <c r="B15" s="874"/>
      <c r="C15" s="416">
        <v>0</v>
      </c>
      <c r="D15" s="416">
        <v>0</v>
      </c>
      <c r="E15" s="416">
        <v>0</v>
      </c>
      <c r="F15" s="416">
        <v>0</v>
      </c>
      <c r="G15" s="416">
        <v>0</v>
      </c>
      <c r="H15" s="416">
        <v>0</v>
      </c>
      <c r="I15" s="416">
        <v>0</v>
      </c>
      <c r="J15" s="416">
        <v>0</v>
      </c>
      <c r="K15" s="416">
        <v>0</v>
      </c>
      <c r="L15" s="417">
        <v>0</v>
      </c>
      <c r="M15" s="418">
        <f aca="true" t="shared" si="0" ref="M15:N18">SUM(C15,E15,G15,I15,K15)</f>
        <v>0</v>
      </c>
      <c r="N15" s="419">
        <f t="shared" si="0"/>
        <v>0</v>
      </c>
      <c r="O15" s="610">
        <v>0</v>
      </c>
    </row>
    <row r="16" spans="1:15" s="82" customFormat="1" ht="18.75" customHeight="1">
      <c r="A16" s="873" t="s">
        <v>247</v>
      </c>
      <c r="B16" s="874"/>
      <c r="C16" s="390">
        <v>1315</v>
      </c>
      <c r="D16" s="390">
        <v>33996</v>
      </c>
      <c r="E16" s="390">
        <v>2273</v>
      </c>
      <c r="F16" s="390">
        <v>22859</v>
      </c>
      <c r="G16" s="390">
        <v>6060</v>
      </c>
      <c r="H16" s="390">
        <v>70302</v>
      </c>
      <c r="I16" s="390">
        <v>883</v>
      </c>
      <c r="J16" s="390">
        <v>12570</v>
      </c>
      <c r="K16" s="390">
        <v>1040</v>
      </c>
      <c r="L16" s="391">
        <v>20414</v>
      </c>
      <c r="M16" s="398">
        <v>11571</v>
      </c>
      <c r="N16" s="391">
        <v>160141</v>
      </c>
      <c r="O16" s="605">
        <v>4696</v>
      </c>
    </row>
    <row r="17" spans="1:15" s="82" customFormat="1" ht="18.75" customHeight="1">
      <c r="A17" s="873" t="s">
        <v>202</v>
      </c>
      <c r="B17" s="874"/>
      <c r="C17" s="394">
        <v>608</v>
      </c>
      <c r="D17" s="394">
        <v>12222</v>
      </c>
      <c r="E17" s="394">
        <v>641</v>
      </c>
      <c r="F17" s="394">
        <v>5791</v>
      </c>
      <c r="G17" s="394">
        <v>3680</v>
      </c>
      <c r="H17" s="394">
        <v>45972</v>
      </c>
      <c r="I17" s="394">
        <v>78</v>
      </c>
      <c r="J17" s="394">
        <v>967</v>
      </c>
      <c r="K17" s="394">
        <v>674</v>
      </c>
      <c r="L17" s="395">
        <v>17522</v>
      </c>
      <c r="M17" s="679">
        <f t="shared" si="0"/>
        <v>5681</v>
      </c>
      <c r="N17" s="397">
        <f t="shared" si="0"/>
        <v>82474</v>
      </c>
      <c r="O17" s="608">
        <v>26379</v>
      </c>
    </row>
    <row r="18" spans="1:15" s="82" customFormat="1" ht="18.75" customHeight="1">
      <c r="A18" s="873" t="s">
        <v>393</v>
      </c>
      <c r="B18" s="874"/>
      <c r="C18" s="390">
        <v>87</v>
      </c>
      <c r="D18" s="390">
        <v>68850</v>
      </c>
      <c r="E18" s="390">
        <v>172</v>
      </c>
      <c r="F18" s="390">
        <v>62769</v>
      </c>
      <c r="G18" s="390">
        <v>646</v>
      </c>
      <c r="H18" s="390">
        <v>186656</v>
      </c>
      <c r="I18" s="390">
        <v>69</v>
      </c>
      <c r="J18" s="390">
        <v>36247</v>
      </c>
      <c r="K18" s="390">
        <v>147</v>
      </c>
      <c r="L18" s="391">
        <v>97140</v>
      </c>
      <c r="M18" s="398">
        <f t="shared" si="0"/>
        <v>1121</v>
      </c>
      <c r="N18" s="391">
        <f t="shared" si="0"/>
        <v>451662</v>
      </c>
      <c r="O18" s="606" t="s">
        <v>1397</v>
      </c>
    </row>
    <row r="19" spans="1:15" s="82" customFormat="1" ht="18.75" customHeight="1">
      <c r="A19" s="873" t="s">
        <v>95</v>
      </c>
      <c r="B19" s="874"/>
      <c r="C19" s="390">
        <v>479</v>
      </c>
      <c r="D19" s="390">
        <v>7878</v>
      </c>
      <c r="E19" s="390">
        <v>246</v>
      </c>
      <c r="F19" s="390">
        <v>2607</v>
      </c>
      <c r="G19" s="390">
        <v>4910</v>
      </c>
      <c r="H19" s="390">
        <v>58967</v>
      </c>
      <c r="I19" s="390">
        <v>383</v>
      </c>
      <c r="J19" s="390">
        <v>5911</v>
      </c>
      <c r="K19" s="390">
        <v>692</v>
      </c>
      <c r="L19" s="391">
        <v>20007</v>
      </c>
      <c r="M19" s="392">
        <f>C19+E19+G19+I19+K19</f>
        <v>6710</v>
      </c>
      <c r="N19" s="393">
        <f>D19+F19+H19+J19+L19</f>
        <v>95370</v>
      </c>
      <c r="O19" s="605">
        <v>0</v>
      </c>
    </row>
    <row r="20" spans="1:15" s="82" customFormat="1" ht="18.75" customHeight="1">
      <c r="A20" s="873" t="s">
        <v>96</v>
      </c>
      <c r="B20" s="874"/>
      <c r="C20" s="389" t="s">
        <v>690</v>
      </c>
      <c r="D20" s="389" t="s">
        <v>690</v>
      </c>
      <c r="E20" s="389" t="s">
        <v>690</v>
      </c>
      <c r="F20" s="389" t="s">
        <v>690</v>
      </c>
      <c r="G20" s="389" t="s">
        <v>690</v>
      </c>
      <c r="H20" s="389" t="s">
        <v>690</v>
      </c>
      <c r="I20" s="389" t="s">
        <v>690</v>
      </c>
      <c r="J20" s="389" t="s">
        <v>690</v>
      </c>
      <c r="K20" s="389" t="s">
        <v>690</v>
      </c>
      <c r="L20" s="420" t="s">
        <v>690</v>
      </c>
      <c r="M20" s="398">
        <v>4662</v>
      </c>
      <c r="N20" s="391">
        <v>75209</v>
      </c>
      <c r="O20" s="605">
        <v>0</v>
      </c>
    </row>
    <row r="21" spans="1:15" s="82" customFormat="1" ht="18.75" customHeight="1">
      <c r="A21" s="873" t="s">
        <v>97</v>
      </c>
      <c r="B21" s="874"/>
      <c r="C21" s="390">
        <v>383</v>
      </c>
      <c r="D21" s="390">
        <v>5012</v>
      </c>
      <c r="E21" s="390">
        <v>798</v>
      </c>
      <c r="F21" s="390">
        <v>6606</v>
      </c>
      <c r="G21" s="390">
        <v>2087</v>
      </c>
      <c r="H21" s="390">
        <v>37317</v>
      </c>
      <c r="I21" s="390">
        <v>784</v>
      </c>
      <c r="J21" s="390">
        <v>10876</v>
      </c>
      <c r="K21" s="390">
        <v>406</v>
      </c>
      <c r="L21" s="391">
        <v>22555</v>
      </c>
      <c r="M21" s="392">
        <f>SUM(C21,E21,G21,I21,K21)</f>
        <v>4458</v>
      </c>
      <c r="N21" s="393">
        <f>SUM(D21,F21,H21,J21,L21)</f>
        <v>82366</v>
      </c>
      <c r="O21" s="605">
        <v>0</v>
      </c>
    </row>
    <row r="22" spans="1:15" s="82" customFormat="1" ht="18.75" customHeight="1">
      <c r="A22" s="888" t="s">
        <v>98</v>
      </c>
      <c r="B22" s="889"/>
      <c r="C22" s="390">
        <v>200</v>
      </c>
      <c r="D22" s="390">
        <v>5841</v>
      </c>
      <c r="E22" s="390">
        <v>26</v>
      </c>
      <c r="F22" s="390">
        <v>1011</v>
      </c>
      <c r="G22" s="390">
        <v>1443</v>
      </c>
      <c r="H22" s="390">
        <v>28730</v>
      </c>
      <c r="I22" s="390">
        <v>308</v>
      </c>
      <c r="J22" s="390">
        <v>4038</v>
      </c>
      <c r="K22" s="390">
        <v>169</v>
      </c>
      <c r="L22" s="391">
        <v>4002</v>
      </c>
      <c r="M22" s="400">
        <v>2146</v>
      </c>
      <c r="N22" s="401">
        <v>43622</v>
      </c>
      <c r="O22" s="605">
        <v>54</v>
      </c>
    </row>
    <row r="23" spans="1:15" s="84" customFormat="1" ht="18.75" customHeight="1">
      <c r="A23" s="875" t="s">
        <v>99</v>
      </c>
      <c r="B23" s="876"/>
      <c r="C23" s="390">
        <v>120</v>
      </c>
      <c r="D23" s="390">
        <v>11672</v>
      </c>
      <c r="E23" s="390">
        <v>330</v>
      </c>
      <c r="F23" s="390">
        <v>10303</v>
      </c>
      <c r="G23" s="390">
        <v>688</v>
      </c>
      <c r="H23" s="390">
        <v>39250</v>
      </c>
      <c r="I23" s="390">
        <v>96</v>
      </c>
      <c r="J23" s="390">
        <v>11084</v>
      </c>
      <c r="K23" s="390">
        <v>264</v>
      </c>
      <c r="L23" s="391">
        <v>27064</v>
      </c>
      <c r="M23" s="392">
        <v>1498</v>
      </c>
      <c r="N23" s="393">
        <v>99373</v>
      </c>
      <c r="O23" s="605">
        <v>105</v>
      </c>
    </row>
    <row r="24" spans="1:15" s="82" customFormat="1" ht="19.5" customHeight="1">
      <c r="A24" s="873" t="s">
        <v>100</v>
      </c>
      <c r="B24" s="874"/>
      <c r="C24" s="410">
        <v>130</v>
      </c>
      <c r="D24" s="410">
        <v>7949</v>
      </c>
      <c r="E24" s="410">
        <v>249</v>
      </c>
      <c r="F24" s="410">
        <v>8567</v>
      </c>
      <c r="G24" s="410">
        <v>1020</v>
      </c>
      <c r="H24" s="410">
        <v>37724</v>
      </c>
      <c r="I24" s="410">
        <v>320</v>
      </c>
      <c r="J24" s="410">
        <v>11564</v>
      </c>
      <c r="K24" s="410">
        <v>1233</v>
      </c>
      <c r="L24" s="393">
        <v>63149</v>
      </c>
      <c r="M24" s="392">
        <v>2952</v>
      </c>
      <c r="N24" s="393">
        <v>128953</v>
      </c>
      <c r="O24" s="609">
        <v>0</v>
      </c>
    </row>
    <row r="25" spans="1:15" s="82" customFormat="1" ht="18.75" customHeight="1">
      <c r="A25" s="873" t="s">
        <v>203</v>
      </c>
      <c r="B25" s="874"/>
      <c r="C25" s="390">
        <v>50</v>
      </c>
      <c r="D25" s="390">
        <v>892</v>
      </c>
      <c r="E25" s="390">
        <v>55</v>
      </c>
      <c r="F25" s="390">
        <v>9874</v>
      </c>
      <c r="G25" s="390">
        <v>2644</v>
      </c>
      <c r="H25" s="390">
        <v>51619</v>
      </c>
      <c r="I25" s="390">
        <v>130</v>
      </c>
      <c r="J25" s="390">
        <v>2289</v>
      </c>
      <c r="K25" s="390">
        <v>250</v>
      </c>
      <c r="L25" s="391">
        <v>2977</v>
      </c>
      <c r="M25" s="392">
        <f>SUM(C25,E25,G25,I25,K25)</f>
        <v>3129</v>
      </c>
      <c r="N25" s="393">
        <f>SUM(D25,F25,H25,J25,L25)</f>
        <v>67651</v>
      </c>
      <c r="O25" s="605">
        <v>235</v>
      </c>
    </row>
    <row r="26" spans="1:15" s="82" customFormat="1" ht="18.75" customHeight="1">
      <c r="A26" s="886" t="s">
        <v>986</v>
      </c>
      <c r="B26" s="399" t="s">
        <v>92</v>
      </c>
      <c r="C26" s="390">
        <v>1781</v>
      </c>
      <c r="D26" s="390">
        <v>23719</v>
      </c>
      <c r="E26" s="390">
        <v>0</v>
      </c>
      <c r="F26" s="390">
        <v>0</v>
      </c>
      <c r="G26" s="390">
        <v>1838</v>
      </c>
      <c r="H26" s="390">
        <v>32735</v>
      </c>
      <c r="I26" s="390">
        <v>0</v>
      </c>
      <c r="J26" s="390">
        <v>0</v>
      </c>
      <c r="K26" s="390">
        <v>444</v>
      </c>
      <c r="L26" s="391">
        <v>8973</v>
      </c>
      <c r="M26" s="392">
        <v>4063</v>
      </c>
      <c r="N26" s="393">
        <v>65427</v>
      </c>
      <c r="O26" s="605">
        <v>0</v>
      </c>
    </row>
    <row r="27" spans="1:15" s="82" customFormat="1" ht="18.75" customHeight="1">
      <c r="A27" s="887"/>
      <c r="B27" s="399" t="s">
        <v>91</v>
      </c>
      <c r="C27" s="390">
        <v>142</v>
      </c>
      <c r="D27" s="390">
        <v>8808</v>
      </c>
      <c r="E27" s="390">
        <v>307</v>
      </c>
      <c r="F27" s="390">
        <v>8539</v>
      </c>
      <c r="G27" s="390">
        <v>465</v>
      </c>
      <c r="H27" s="390">
        <v>20028</v>
      </c>
      <c r="I27" s="390">
        <v>941</v>
      </c>
      <c r="J27" s="390">
        <v>23976</v>
      </c>
      <c r="K27" s="390">
        <v>120</v>
      </c>
      <c r="L27" s="391">
        <v>10472</v>
      </c>
      <c r="M27" s="392">
        <v>1975</v>
      </c>
      <c r="N27" s="393">
        <v>71823</v>
      </c>
      <c r="O27" s="605">
        <v>0</v>
      </c>
    </row>
    <row r="28" spans="1:15" s="82" customFormat="1" ht="18.75" customHeight="1">
      <c r="A28" s="756" t="s">
        <v>259</v>
      </c>
      <c r="B28" s="399" t="s">
        <v>250</v>
      </c>
      <c r="C28" s="390">
        <v>210</v>
      </c>
      <c r="D28" s="390">
        <v>6148</v>
      </c>
      <c r="E28" s="390">
        <v>268</v>
      </c>
      <c r="F28" s="390">
        <v>4545</v>
      </c>
      <c r="G28" s="390">
        <v>1772</v>
      </c>
      <c r="H28" s="390">
        <v>30265</v>
      </c>
      <c r="I28" s="390">
        <v>129</v>
      </c>
      <c r="J28" s="390">
        <v>3425</v>
      </c>
      <c r="K28" s="390">
        <v>692</v>
      </c>
      <c r="L28" s="391">
        <v>21620</v>
      </c>
      <c r="M28" s="392">
        <v>3071</v>
      </c>
      <c r="N28" s="393">
        <v>66003</v>
      </c>
      <c r="O28" s="605">
        <v>35</v>
      </c>
    </row>
    <row r="29" spans="1:15" s="82" customFormat="1" ht="18.75" customHeight="1">
      <c r="A29" s="886" t="s">
        <v>260</v>
      </c>
      <c r="B29" s="399" t="s">
        <v>251</v>
      </c>
      <c r="C29" s="390">
        <v>194</v>
      </c>
      <c r="D29" s="390">
        <v>3639</v>
      </c>
      <c r="E29" s="390">
        <v>1291</v>
      </c>
      <c r="F29" s="390">
        <v>9960</v>
      </c>
      <c r="G29" s="390">
        <v>1984</v>
      </c>
      <c r="H29" s="390">
        <v>17347</v>
      </c>
      <c r="I29" s="390">
        <v>377</v>
      </c>
      <c r="J29" s="390">
        <v>5285</v>
      </c>
      <c r="K29" s="390">
        <v>810</v>
      </c>
      <c r="L29" s="391">
        <v>14846</v>
      </c>
      <c r="M29" s="392">
        <v>4656</v>
      </c>
      <c r="N29" s="393">
        <v>51077</v>
      </c>
      <c r="O29" s="605">
        <v>0</v>
      </c>
    </row>
    <row r="30" spans="1:15" s="82" customFormat="1" ht="18.75" customHeight="1">
      <c r="A30" s="886"/>
      <c r="B30" s="399" t="s">
        <v>1977</v>
      </c>
      <c r="C30" s="390">
        <v>203</v>
      </c>
      <c r="D30" s="390">
        <v>3749</v>
      </c>
      <c r="E30" s="390">
        <v>270</v>
      </c>
      <c r="F30" s="390">
        <v>2011</v>
      </c>
      <c r="G30" s="390">
        <v>442</v>
      </c>
      <c r="H30" s="390">
        <v>6388</v>
      </c>
      <c r="I30" s="390">
        <v>14</v>
      </c>
      <c r="J30" s="390">
        <v>194</v>
      </c>
      <c r="K30" s="390">
        <v>68</v>
      </c>
      <c r="L30" s="391">
        <v>623</v>
      </c>
      <c r="M30" s="392">
        <v>997</v>
      </c>
      <c r="N30" s="393">
        <v>12965</v>
      </c>
      <c r="O30" s="605">
        <v>554</v>
      </c>
    </row>
    <row r="31" spans="1:15" s="82" customFormat="1" ht="18.75" customHeight="1">
      <c r="A31" s="886" t="s">
        <v>357</v>
      </c>
      <c r="B31" s="399" t="s">
        <v>252</v>
      </c>
      <c r="C31" s="390">
        <v>162</v>
      </c>
      <c r="D31" s="390">
        <v>6747</v>
      </c>
      <c r="E31" s="390">
        <v>11</v>
      </c>
      <c r="F31" s="390">
        <v>524</v>
      </c>
      <c r="G31" s="390">
        <v>7</v>
      </c>
      <c r="H31" s="390">
        <v>524</v>
      </c>
      <c r="I31" s="390">
        <v>56</v>
      </c>
      <c r="J31" s="390">
        <v>5892</v>
      </c>
      <c r="K31" s="390">
        <v>2345</v>
      </c>
      <c r="L31" s="391">
        <v>33437</v>
      </c>
      <c r="M31" s="392">
        <v>2581</v>
      </c>
      <c r="N31" s="393">
        <v>47124</v>
      </c>
      <c r="O31" s="605">
        <v>9</v>
      </c>
    </row>
    <row r="32" spans="1:15" s="82" customFormat="1" ht="18.75" customHeight="1">
      <c r="A32" s="886"/>
      <c r="B32" s="399" t="s">
        <v>253</v>
      </c>
      <c r="C32" s="390">
        <v>0</v>
      </c>
      <c r="D32" s="390">
        <v>0</v>
      </c>
      <c r="E32" s="390">
        <v>0</v>
      </c>
      <c r="F32" s="390">
        <v>0</v>
      </c>
      <c r="G32" s="390">
        <v>13</v>
      </c>
      <c r="H32" s="390">
        <v>3056</v>
      </c>
      <c r="I32" s="390">
        <v>1</v>
      </c>
      <c r="J32" s="390">
        <v>40</v>
      </c>
      <c r="K32" s="390">
        <v>25</v>
      </c>
      <c r="L32" s="391">
        <v>7230</v>
      </c>
      <c r="M32" s="392">
        <v>39</v>
      </c>
      <c r="N32" s="393">
        <v>10326</v>
      </c>
      <c r="O32" s="605">
        <v>0</v>
      </c>
    </row>
    <row r="33" spans="1:15" s="82" customFormat="1" ht="18.75" customHeight="1">
      <c r="A33" s="886"/>
      <c r="B33" s="399" t="s">
        <v>254</v>
      </c>
      <c r="C33" s="390">
        <v>177</v>
      </c>
      <c r="D33" s="390">
        <v>23733</v>
      </c>
      <c r="E33" s="390">
        <v>0</v>
      </c>
      <c r="F33" s="390">
        <v>0</v>
      </c>
      <c r="G33" s="390">
        <v>1313</v>
      </c>
      <c r="H33" s="390">
        <v>19170</v>
      </c>
      <c r="I33" s="390">
        <v>3</v>
      </c>
      <c r="J33" s="390">
        <v>950</v>
      </c>
      <c r="K33" s="390">
        <v>350</v>
      </c>
      <c r="L33" s="391">
        <v>4977</v>
      </c>
      <c r="M33" s="392">
        <v>1843</v>
      </c>
      <c r="N33" s="393">
        <v>48830</v>
      </c>
      <c r="O33" s="605">
        <v>0</v>
      </c>
    </row>
    <row r="34" spans="1:15" s="82" customFormat="1" ht="18.75" customHeight="1">
      <c r="A34" s="886" t="s">
        <v>204</v>
      </c>
      <c r="B34" s="399" t="s">
        <v>255</v>
      </c>
      <c r="C34" s="390">
        <v>354</v>
      </c>
      <c r="D34" s="390">
        <v>5837</v>
      </c>
      <c r="E34" s="390">
        <v>1905</v>
      </c>
      <c r="F34" s="390">
        <v>23085</v>
      </c>
      <c r="G34" s="390">
        <v>2267</v>
      </c>
      <c r="H34" s="390">
        <v>27301</v>
      </c>
      <c r="I34" s="390">
        <v>388</v>
      </c>
      <c r="J34" s="390">
        <v>5185</v>
      </c>
      <c r="K34" s="390">
        <v>2989</v>
      </c>
      <c r="L34" s="391">
        <v>94141</v>
      </c>
      <c r="M34" s="400">
        <f>SUM(C34,E34,G34,I34,K34)</f>
        <v>7903</v>
      </c>
      <c r="N34" s="401">
        <f>SUM(D34,F34,H34,J34,L34)</f>
        <v>155549</v>
      </c>
      <c r="O34" s="605">
        <v>0</v>
      </c>
    </row>
    <row r="35" spans="1:15" s="82" customFormat="1" ht="18.75" customHeight="1">
      <c r="A35" s="886"/>
      <c r="B35" s="399" t="s">
        <v>256</v>
      </c>
      <c r="C35" s="390">
        <v>32</v>
      </c>
      <c r="D35" s="390">
        <v>10544</v>
      </c>
      <c r="E35" s="390">
        <v>35</v>
      </c>
      <c r="F35" s="390">
        <v>11533</v>
      </c>
      <c r="G35" s="390">
        <v>143</v>
      </c>
      <c r="H35" s="390">
        <v>47118</v>
      </c>
      <c r="I35" s="390">
        <v>37</v>
      </c>
      <c r="J35" s="390">
        <v>12191</v>
      </c>
      <c r="K35" s="390">
        <v>31</v>
      </c>
      <c r="L35" s="391">
        <v>10215</v>
      </c>
      <c r="M35" s="392">
        <v>278</v>
      </c>
      <c r="N35" s="393">
        <v>91601</v>
      </c>
      <c r="O35" s="605">
        <v>85</v>
      </c>
    </row>
    <row r="36" spans="1:15" s="82" customFormat="1" ht="18.75" customHeight="1">
      <c r="A36" s="886"/>
      <c r="B36" s="399" t="s">
        <v>257</v>
      </c>
      <c r="C36" s="390">
        <v>313</v>
      </c>
      <c r="D36" s="390">
        <v>5362</v>
      </c>
      <c r="E36" s="390">
        <v>1646</v>
      </c>
      <c r="F36" s="390">
        <v>19164</v>
      </c>
      <c r="G36" s="390">
        <v>3420</v>
      </c>
      <c r="H36" s="390">
        <v>22944</v>
      </c>
      <c r="I36" s="390">
        <v>421</v>
      </c>
      <c r="J36" s="390">
        <v>6376</v>
      </c>
      <c r="K36" s="390">
        <v>2765</v>
      </c>
      <c r="L36" s="391">
        <v>89180</v>
      </c>
      <c r="M36" s="392">
        <f>SUM(C36,E36,G36,I36,K36)</f>
        <v>8565</v>
      </c>
      <c r="N36" s="393">
        <f>SUM(D36,F36,H36,J36,L36)</f>
        <v>143026</v>
      </c>
      <c r="O36" s="605">
        <v>0</v>
      </c>
    </row>
    <row r="37" spans="1:15" s="82" customFormat="1" ht="18.75" customHeight="1">
      <c r="A37" s="756" t="s">
        <v>101</v>
      </c>
      <c r="B37" s="399" t="s">
        <v>258</v>
      </c>
      <c r="C37" s="390">
        <v>29</v>
      </c>
      <c r="D37" s="390">
        <v>471</v>
      </c>
      <c r="E37" s="390">
        <v>364</v>
      </c>
      <c r="F37" s="390">
        <v>5300</v>
      </c>
      <c r="G37" s="390">
        <v>644</v>
      </c>
      <c r="H37" s="390">
        <v>7485</v>
      </c>
      <c r="I37" s="390">
        <v>0</v>
      </c>
      <c r="J37" s="390">
        <v>0</v>
      </c>
      <c r="K37" s="390">
        <v>64</v>
      </c>
      <c r="L37" s="391">
        <v>1542</v>
      </c>
      <c r="M37" s="392">
        <v>1101</v>
      </c>
      <c r="N37" s="393">
        <v>14798</v>
      </c>
      <c r="O37" s="605">
        <v>0</v>
      </c>
    </row>
    <row r="38" spans="1:15" s="82" customFormat="1" ht="18.75" customHeight="1">
      <c r="A38" s="886" t="s">
        <v>358</v>
      </c>
      <c r="B38" s="399" t="s">
        <v>261</v>
      </c>
      <c r="C38" s="390">
        <v>123</v>
      </c>
      <c r="D38" s="390">
        <v>3260</v>
      </c>
      <c r="E38" s="390">
        <v>203</v>
      </c>
      <c r="F38" s="390">
        <v>3224</v>
      </c>
      <c r="G38" s="390">
        <v>402</v>
      </c>
      <c r="H38" s="390">
        <v>4397</v>
      </c>
      <c r="I38" s="390">
        <v>0</v>
      </c>
      <c r="J38" s="390">
        <v>0</v>
      </c>
      <c r="K38" s="390">
        <v>164</v>
      </c>
      <c r="L38" s="391">
        <v>3654</v>
      </c>
      <c r="M38" s="392">
        <v>892</v>
      </c>
      <c r="N38" s="393">
        <v>14535</v>
      </c>
      <c r="O38" s="605">
        <v>0</v>
      </c>
    </row>
    <row r="39" spans="1:15" s="82" customFormat="1" ht="18.75" customHeight="1">
      <c r="A39" s="886"/>
      <c r="B39" s="399" t="s">
        <v>262</v>
      </c>
      <c r="C39" s="390">
        <v>481</v>
      </c>
      <c r="D39" s="390">
        <v>10526</v>
      </c>
      <c r="E39" s="390">
        <v>751</v>
      </c>
      <c r="F39" s="390">
        <v>8321</v>
      </c>
      <c r="G39" s="390">
        <v>1012</v>
      </c>
      <c r="H39" s="390">
        <v>23603</v>
      </c>
      <c r="I39" s="390">
        <v>138</v>
      </c>
      <c r="J39" s="390">
        <v>1336</v>
      </c>
      <c r="K39" s="390">
        <v>5</v>
      </c>
      <c r="L39" s="391">
        <v>200</v>
      </c>
      <c r="M39" s="392">
        <v>2387</v>
      </c>
      <c r="N39" s="393">
        <v>43986</v>
      </c>
      <c r="O39" s="605">
        <v>0</v>
      </c>
    </row>
    <row r="40" spans="1:15" s="82" customFormat="1" ht="18.75" customHeight="1">
      <c r="A40" s="886"/>
      <c r="B40" s="399" t="s">
        <v>263</v>
      </c>
      <c r="C40" s="390">
        <v>39</v>
      </c>
      <c r="D40" s="390">
        <v>4324</v>
      </c>
      <c r="E40" s="390">
        <v>162</v>
      </c>
      <c r="F40" s="390">
        <v>2068</v>
      </c>
      <c r="G40" s="390">
        <v>356</v>
      </c>
      <c r="H40" s="390">
        <v>13998</v>
      </c>
      <c r="I40" s="390">
        <v>59</v>
      </c>
      <c r="J40" s="390">
        <v>735</v>
      </c>
      <c r="K40" s="390">
        <v>105</v>
      </c>
      <c r="L40" s="391">
        <v>2035</v>
      </c>
      <c r="M40" s="392">
        <v>721</v>
      </c>
      <c r="N40" s="393">
        <v>23160</v>
      </c>
      <c r="O40" s="605">
        <v>0</v>
      </c>
    </row>
    <row r="41" spans="1:15" s="82" customFormat="1" ht="18.75" customHeight="1">
      <c r="A41" s="886"/>
      <c r="B41" s="399" t="s">
        <v>264</v>
      </c>
      <c r="C41" s="390">
        <v>6</v>
      </c>
      <c r="D41" s="390">
        <v>2617</v>
      </c>
      <c r="E41" s="390">
        <v>2</v>
      </c>
      <c r="F41" s="390">
        <v>121</v>
      </c>
      <c r="G41" s="390">
        <v>46</v>
      </c>
      <c r="H41" s="390">
        <v>4954</v>
      </c>
      <c r="I41" s="390">
        <v>1</v>
      </c>
      <c r="J41" s="390">
        <v>93</v>
      </c>
      <c r="K41" s="390">
        <v>38</v>
      </c>
      <c r="L41" s="391">
        <v>6327</v>
      </c>
      <c r="M41" s="392">
        <v>93</v>
      </c>
      <c r="N41" s="393">
        <v>14112</v>
      </c>
      <c r="O41" s="605">
        <v>0</v>
      </c>
    </row>
    <row r="42" spans="1:15" s="82" customFormat="1" ht="18.75" customHeight="1">
      <c r="A42" s="886"/>
      <c r="B42" s="399" t="s">
        <v>265</v>
      </c>
      <c r="C42" s="390">
        <v>274</v>
      </c>
      <c r="D42" s="390">
        <v>3079</v>
      </c>
      <c r="E42" s="390">
        <v>271</v>
      </c>
      <c r="F42" s="390">
        <v>3186</v>
      </c>
      <c r="G42" s="390">
        <v>730</v>
      </c>
      <c r="H42" s="390">
        <v>10536</v>
      </c>
      <c r="I42" s="390">
        <v>106</v>
      </c>
      <c r="J42" s="390">
        <v>1805</v>
      </c>
      <c r="K42" s="390">
        <v>162</v>
      </c>
      <c r="L42" s="391">
        <v>25820</v>
      </c>
      <c r="M42" s="392">
        <v>1543</v>
      </c>
      <c r="N42" s="393">
        <v>44426</v>
      </c>
      <c r="O42" s="605">
        <v>814</v>
      </c>
    </row>
    <row r="43" spans="1:15" s="82" customFormat="1" ht="18.75" customHeight="1">
      <c r="A43" s="886"/>
      <c r="B43" s="399" t="s">
        <v>89</v>
      </c>
      <c r="C43" s="390">
        <v>42</v>
      </c>
      <c r="D43" s="390">
        <v>1263</v>
      </c>
      <c r="E43" s="390">
        <v>46</v>
      </c>
      <c r="F43" s="390">
        <v>472</v>
      </c>
      <c r="G43" s="390">
        <v>123</v>
      </c>
      <c r="H43" s="390">
        <v>13397</v>
      </c>
      <c r="I43" s="390">
        <v>139</v>
      </c>
      <c r="J43" s="390">
        <v>3438</v>
      </c>
      <c r="K43" s="390">
        <v>653</v>
      </c>
      <c r="L43" s="391">
        <v>38878</v>
      </c>
      <c r="M43" s="392">
        <v>1003</v>
      </c>
      <c r="N43" s="393">
        <v>57448</v>
      </c>
      <c r="O43" s="605">
        <v>273</v>
      </c>
    </row>
    <row r="44" spans="1:15" s="82" customFormat="1" ht="18.75" customHeight="1">
      <c r="A44" s="886"/>
      <c r="B44" s="399" t="s">
        <v>266</v>
      </c>
      <c r="C44" s="390">
        <v>13</v>
      </c>
      <c r="D44" s="390">
        <v>630</v>
      </c>
      <c r="E44" s="390">
        <v>3</v>
      </c>
      <c r="F44" s="390">
        <v>45</v>
      </c>
      <c r="G44" s="390">
        <v>93</v>
      </c>
      <c r="H44" s="390">
        <v>3193</v>
      </c>
      <c r="I44" s="390">
        <v>2</v>
      </c>
      <c r="J44" s="390">
        <v>300</v>
      </c>
      <c r="K44" s="390">
        <v>158</v>
      </c>
      <c r="L44" s="391">
        <v>9109</v>
      </c>
      <c r="M44" s="392">
        <v>269</v>
      </c>
      <c r="N44" s="393">
        <v>13277</v>
      </c>
      <c r="O44" s="605">
        <v>0</v>
      </c>
    </row>
    <row r="45" spans="1:15" s="82" customFormat="1" ht="18.75" customHeight="1">
      <c r="A45" s="756" t="s">
        <v>270</v>
      </c>
      <c r="B45" s="399" t="s">
        <v>267</v>
      </c>
      <c r="C45" s="390">
        <v>206</v>
      </c>
      <c r="D45" s="390">
        <v>13292</v>
      </c>
      <c r="E45" s="390">
        <v>98</v>
      </c>
      <c r="F45" s="390">
        <v>1839</v>
      </c>
      <c r="G45" s="390">
        <v>1315</v>
      </c>
      <c r="H45" s="390">
        <v>41254</v>
      </c>
      <c r="I45" s="390">
        <v>225</v>
      </c>
      <c r="J45" s="390">
        <v>9035</v>
      </c>
      <c r="K45" s="390">
        <v>66</v>
      </c>
      <c r="L45" s="391">
        <v>6777</v>
      </c>
      <c r="M45" s="392">
        <v>1910</v>
      </c>
      <c r="N45" s="393">
        <v>72197</v>
      </c>
      <c r="O45" s="605">
        <v>0</v>
      </c>
    </row>
    <row r="46" spans="1:15" s="82" customFormat="1" ht="18.75" customHeight="1" thickBot="1">
      <c r="A46" s="402" t="s">
        <v>205</v>
      </c>
      <c r="B46" s="403" t="s">
        <v>268</v>
      </c>
      <c r="C46" s="390">
        <v>0</v>
      </c>
      <c r="D46" s="421">
        <v>0</v>
      </c>
      <c r="E46" s="421">
        <v>0</v>
      </c>
      <c r="F46" s="421">
        <v>0</v>
      </c>
      <c r="G46" s="421">
        <v>0</v>
      </c>
      <c r="H46" s="421">
        <v>0</v>
      </c>
      <c r="I46" s="421">
        <v>0</v>
      </c>
      <c r="J46" s="421">
        <v>0</v>
      </c>
      <c r="K46" s="421">
        <v>0</v>
      </c>
      <c r="L46" s="422">
        <v>0</v>
      </c>
      <c r="M46" s="392">
        <v>0</v>
      </c>
      <c r="N46" s="423">
        <v>0</v>
      </c>
      <c r="O46" s="605">
        <v>0</v>
      </c>
    </row>
    <row r="47" spans="1:15" s="82" customFormat="1" ht="18.75" customHeight="1" thickBot="1" thickTop="1">
      <c r="A47" s="884" t="s">
        <v>411</v>
      </c>
      <c r="B47" s="885"/>
      <c r="C47" s="404">
        <f aca="true" t="shared" si="1" ref="C47:L47">SUM(C5:C46)</f>
        <v>15452.287060402581</v>
      </c>
      <c r="D47" s="405">
        <f t="shared" si="1"/>
        <v>459317.2606976818</v>
      </c>
      <c r="E47" s="405">
        <f t="shared" si="1"/>
        <v>16017.906784667299</v>
      </c>
      <c r="F47" s="405">
        <f t="shared" si="1"/>
        <v>284271.52772247826</v>
      </c>
      <c r="G47" s="405">
        <f t="shared" si="1"/>
        <v>76895.8003283538</v>
      </c>
      <c r="H47" s="405">
        <f t="shared" si="1"/>
        <v>1311283.070644079</v>
      </c>
      <c r="I47" s="405">
        <f t="shared" si="1"/>
        <v>8585.209588121154</v>
      </c>
      <c r="J47" s="405">
        <f t="shared" si="1"/>
        <v>225588.5076007285</v>
      </c>
      <c r="K47" s="405">
        <f t="shared" si="1"/>
        <v>86813.7962384552</v>
      </c>
      <c r="L47" s="406">
        <f t="shared" si="1"/>
        <v>2085425.6333350325</v>
      </c>
      <c r="M47" s="407">
        <f>SUM(M5:M46)</f>
        <v>208427.00000000003</v>
      </c>
      <c r="N47" s="408">
        <f>SUM(N5:N46)</f>
        <v>4441096</v>
      </c>
      <c r="O47" s="409">
        <f>SUM(O5:O46)</f>
        <v>48375</v>
      </c>
    </row>
    <row r="49" spans="1:15" ht="13.5">
      <c r="A49" s="865" t="s">
        <v>1921</v>
      </c>
      <c r="B49" s="866"/>
      <c r="C49" s="866"/>
      <c r="D49" s="866"/>
      <c r="E49" s="866"/>
      <c r="F49" s="866"/>
      <c r="G49" s="866"/>
      <c r="H49" s="866"/>
      <c r="I49" s="866"/>
      <c r="J49" s="866"/>
      <c r="K49" s="866"/>
      <c r="L49" s="866"/>
      <c r="M49" s="866"/>
      <c r="N49" s="866"/>
      <c r="O49" s="866"/>
    </row>
    <row r="50" spans="1:15" ht="12">
      <c r="A50" s="869" t="s">
        <v>1801</v>
      </c>
      <c r="B50" s="870"/>
      <c r="C50" s="870"/>
      <c r="D50" s="870"/>
      <c r="E50" s="870"/>
      <c r="F50" s="870"/>
      <c r="G50" s="870"/>
      <c r="H50" s="870"/>
      <c r="I50" s="870"/>
      <c r="J50" s="870"/>
      <c r="K50" s="870"/>
      <c r="L50" s="870"/>
      <c r="M50" s="870"/>
      <c r="N50" s="870"/>
      <c r="O50" s="870"/>
    </row>
    <row r="51" spans="1:15" ht="12">
      <c r="A51" s="870"/>
      <c r="B51" s="870"/>
      <c r="C51" s="870"/>
      <c r="D51" s="870"/>
      <c r="E51" s="870"/>
      <c r="F51" s="870"/>
      <c r="G51" s="870"/>
      <c r="H51" s="870"/>
      <c r="I51" s="870"/>
      <c r="J51" s="870"/>
      <c r="K51" s="870"/>
      <c r="L51" s="870"/>
      <c r="M51" s="870"/>
      <c r="N51" s="870"/>
      <c r="O51" s="870"/>
    </row>
    <row r="52" spans="1:15" ht="17.25" customHeight="1">
      <c r="A52" s="870"/>
      <c r="B52" s="870"/>
      <c r="C52" s="870"/>
      <c r="D52" s="870"/>
      <c r="E52" s="870"/>
      <c r="F52" s="870"/>
      <c r="G52" s="870"/>
      <c r="H52" s="870"/>
      <c r="I52" s="870"/>
      <c r="J52" s="870"/>
      <c r="K52" s="870"/>
      <c r="L52" s="870"/>
      <c r="M52" s="870"/>
      <c r="N52" s="870"/>
      <c r="O52" s="870"/>
    </row>
    <row r="53" spans="1:15" ht="13.5">
      <c r="A53" s="863"/>
      <c r="B53" s="864"/>
      <c r="C53" s="864"/>
      <c r="D53" s="864"/>
      <c r="E53" s="864"/>
      <c r="F53" s="864"/>
      <c r="G53" s="864"/>
      <c r="H53" s="864"/>
      <c r="I53" s="864"/>
      <c r="J53" s="864"/>
      <c r="K53" s="864"/>
      <c r="L53" s="864"/>
      <c r="M53" s="864"/>
      <c r="N53" s="864"/>
      <c r="O53" s="864"/>
    </row>
  </sheetData>
  <sheetProtection/>
  <mergeCells count="40">
    <mergeCell ref="A47:B47"/>
    <mergeCell ref="A25:B25"/>
    <mergeCell ref="A26:A27"/>
    <mergeCell ref="A21:B21"/>
    <mergeCell ref="A24:B24"/>
    <mergeCell ref="A31:A33"/>
    <mergeCell ref="A29:A30"/>
    <mergeCell ref="A34:A36"/>
    <mergeCell ref="A38:A44"/>
    <mergeCell ref="A22:B22"/>
    <mergeCell ref="A8:B8"/>
    <mergeCell ref="A18:B18"/>
    <mergeCell ref="G3:H3"/>
    <mergeCell ref="M3:N3"/>
    <mergeCell ref="A16:B16"/>
    <mergeCell ref="A20:B20"/>
    <mergeCell ref="A14:B14"/>
    <mergeCell ref="A17:B17"/>
    <mergeCell ref="A13:B13"/>
    <mergeCell ref="A19:B19"/>
    <mergeCell ref="A1:H1"/>
    <mergeCell ref="A3:B4"/>
    <mergeCell ref="A5:B5"/>
    <mergeCell ref="J1:O1"/>
    <mergeCell ref="A6:B6"/>
    <mergeCell ref="A10:B10"/>
    <mergeCell ref="I3:J3"/>
    <mergeCell ref="E3:F3"/>
    <mergeCell ref="A9:B9"/>
    <mergeCell ref="A7:B7"/>
    <mergeCell ref="A53:O53"/>
    <mergeCell ref="A49:O49"/>
    <mergeCell ref="O3:O4"/>
    <mergeCell ref="A50:O52"/>
    <mergeCell ref="K3:L3"/>
    <mergeCell ref="C3:D3"/>
    <mergeCell ref="A12:B12"/>
    <mergeCell ref="A23:B23"/>
    <mergeCell ref="A11:B11"/>
    <mergeCell ref="A15:B1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D48"/>
  <sheetViews>
    <sheetView view="pageBreakPreview" zoomScale="57" zoomScaleNormal="60" zoomScaleSheetLayoutView="57" zoomScalePageLayoutView="0" workbookViewId="0" topLeftCell="A1">
      <pane xSplit="2" ySplit="5" topLeftCell="C6" activePane="bottomRight" state="frozen"/>
      <selection pane="topLeft" activeCell="S45" sqref="S45"/>
      <selection pane="topRight" activeCell="S45" sqref="S45"/>
      <selection pane="bottomLeft" activeCell="S45" sqref="S45"/>
      <selection pane="bottomRight" activeCell="AY7" sqref="AY7"/>
    </sheetView>
  </sheetViews>
  <sheetFormatPr defaultColWidth="9.00390625" defaultRowHeight="13.5"/>
  <cols>
    <col min="1" max="1" width="6.75390625" style="6" customWidth="1"/>
    <col min="2" max="2" width="14.625" style="8" customWidth="1"/>
    <col min="3" max="6" width="7.375" style="6" customWidth="1"/>
    <col min="7" max="7" width="7.75390625" style="6" customWidth="1"/>
    <col min="8" max="8" width="7.625" style="6" customWidth="1"/>
    <col min="9" max="10" width="7.75390625" style="6" customWidth="1"/>
    <col min="11" max="11" width="11.875" style="6" customWidth="1"/>
    <col min="12" max="16" width="7.375" style="6" customWidth="1"/>
    <col min="17" max="19" width="7.625" style="6" customWidth="1"/>
    <col min="20" max="20" width="11.75390625" style="6" customWidth="1"/>
    <col min="21" max="21" width="6.75390625" style="6" customWidth="1"/>
    <col min="22" max="22" width="14.625" style="8" customWidth="1"/>
    <col min="23" max="27" width="7.25390625" style="6" customWidth="1"/>
    <col min="28" max="28" width="7.625" style="6" customWidth="1"/>
    <col min="29" max="30" width="7.75390625" style="6" customWidth="1"/>
    <col min="31" max="31" width="11.875" style="6" customWidth="1"/>
    <col min="32" max="36" width="7.25390625" style="6" customWidth="1"/>
    <col min="37" max="37" width="7.625" style="6" customWidth="1"/>
    <col min="38" max="39" width="7.75390625" style="6" customWidth="1"/>
    <col min="40" max="40" width="11.875" style="6" customWidth="1"/>
    <col min="41" max="45" width="7.75390625" style="6" customWidth="1"/>
    <col min="46" max="46" width="8.50390625" style="6" customWidth="1"/>
    <col min="47" max="48" width="8.375" style="6" customWidth="1"/>
    <col min="49" max="49" width="11.875" style="6" customWidth="1"/>
    <col min="50" max="54" width="7.75390625" style="6" customWidth="1"/>
    <col min="55" max="56" width="8.50390625" style="6" customWidth="1"/>
    <col min="57" max="57" width="8.375" style="6" customWidth="1"/>
    <col min="58" max="58" width="11.875" style="6" customWidth="1"/>
    <col min="59" max="59" width="6.75390625" style="6" customWidth="1"/>
    <col min="60" max="60" width="14.625" style="8" customWidth="1"/>
    <col min="61" max="65" width="7.25390625" style="6" customWidth="1"/>
    <col min="66" max="68" width="7.625" style="6" customWidth="1"/>
    <col min="69" max="69" width="11.875" style="6" customWidth="1"/>
    <col min="70" max="75" width="7.25390625" style="6" customWidth="1"/>
    <col min="76" max="77" width="7.625" style="6" customWidth="1"/>
    <col min="78" max="78" width="11.875" style="6" customWidth="1"/>
    <col min="79" max="84" width="7.50390625" style="6" customWidth="1"/>
    <col min="85" max="86" width="8.75390625" style="6" customWidth="1"/>
    <col min="87" max="87" width="11.25390625" style="6" customWidth="1"/>
    <col min="88" max="91" width="7.50390625" style="6" customWidth="1"/>
    <col min="92" max="92" width="7.75390625" style="6" customWidth="1"/>
    <col min="93" max="93" width="7.625" style="6" customWidth="1"/>
    <col min="94" max="99" width="6.50390625" style="6" customWidth="1"/>
    <col min="100" max="16384" width="9.00390625" style="6" customWidth="1"/>
  </cols>
  <sheetData>
    <row r="1" spans="1:108" ht="49.5" customHeight="1">
      <c r="A1" s="890" t="s">
        <v>1014</v>
      </c>
      <c r="B1" s="891"/>
      <c r="C1" s="891"/>
      <c r="D1" s="891"/>
      <c r="E1" s="891"/>
      <c r="F1" s="891"/>
      <c r="G1" s="891"/>
      <c r="H1" s="891"/>
      <c r="I1" s="891"/>
      <c r="J1" s="891"/>
      <c r="K1" s="891"/>
      <c r="L1" s="891"/>
      <c r="M1" s="891"/>
      <c r="N1" s="891"/>
      <c r="O1" s="41"/>
      <c r="P1" s="892" t="s">
        <v>1807</v>
      </c>
      <c r="Q1" s="893"/>
      <c r="R1" s="893"/>
      <c r="S1" s="893"/>
      <c r="T1" s="893"/>
      <c r="U1" s="890" t="s">
        <v>1378</v>
      </c>
      <c r="V1" s="890"/>
      <c r="W1" s="890"/>
      <c r="X1" s="890"/>
      <c r="Y1" s="890"/>
      <c r="Z1" s="890"/>
      <c r="AA1" s="890"/>
      <c r="AB1" s="890"/>
      <c r="AC1" s="890"/>
      <c r="AD1" s="890"/>
      <c r="AE1" s="890"/>
      <c r="AF1" s="890"/>
      <c r="AG1" s="890"/>
      <c r="AH1" s="890"/>
      <c r="AI1" s="890"/>
      <c r="AJ1" s="890"/>
      <c r="BA1" s="41"/>
      <c r="BB1" s="892" t="s">
        <v>1809</v>
      </c>
      <c r="BC1" s="893"/>
      <c r="BD1" s="893"/>
      <c r="BE1" s="893"/>
      <c r="BF1" s="893"/>
      <c r="BG1" s="890" t="s">
        <v>1377</v>
      </c>
      <c r="BH1" s="890"/>
      <c r="BI1" s="890"/>
      <c r="BJ1" s="890"/>
      <c r="BK1" s="890"/>
      <c r="BL1" s="890"/>
      <c r="BM1" s="890"/>
      <c r="BN1" s="890"/>
      <c r="BO1" s="890"/>
      <c r="BP1" s="890"/>
      <c r="BQ1" s="890"/>
      <c r="BR1" s="890"/>
      <c r="BS1" s="890"/>
      <c r="BT1" s="890"/>
      <c r="BU1" s="890"/>
      <c r="BV1" s="890"/>
      <c r="CO1" s="892" t="s">
        <v>1807</v>
      </c>
      <c r="CP1" s="870"/>
      <c r="CQ1" s="870"/>
      <c r="CR1" s="870"/>
      <c r="CS1" s="870"/>
      <c r="CT1" s="870"/>
      <c r="CU1" s="870"/>
      <c r="CV1" s="894"/>
      <c r="CW1" s="895"/>
      <c r="CX1" s="895"/>
      <c r="CY1" s="895"/>
      <c r="CZ1" s="895"/>
      <c r="DA1" s="19"/>
      <c r="DB1" s="20"/>
      <c r="DC1" s="20"/>
      <c r="DD1" s="20"/>
    </row>
    <row r="2" spans="1:99" ht="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20"/>
      <c r="AO2" s="20"/>
      <c r="AP2" s="20"/>
      <c r="AQ2" s="20"/>
      <c r="AR2" s="20"/>
      <c r="AS2" s="20"/>
      <c r="AT2" s="21"/>
      <c r="AU2" s="21"/>
      <c r="AV2" s="21"/>
      <c r="AW2" s="21"/>
      <c r="AX2" s="19"/>
      <c r="AY2" s="19"/>
      <c r="AZ2" s="19"/>
      <c r="BA2" s="19"/>
      <c r="BB2" s="19"/>
      <c r="BC2" s="19"/>
      <c r="BD2" s="19"/>
      <c r="BE2" s="19"/>
      <c r="BF2" s="19"/>
      <c r="BG2" s="19"/>
      <c r="BH2" s="19"/>
      <c r="BI2" s="20"/>
      <c r="BJ2" s="20"/>
      <c r="BK2" s="20"/>
      <c r="BL2" s="20"/>
      <c r="BM2" s="20"/>
      <c r="BN2" s="20"/>
      <c r="BO2" s="20"/>
      <c r="BP2" s="20"/>
      <c r="BQ2" s="20"/>
      <c r="BR2" s="19"/>
      <c r="BS2" s="20"/>
      <c r="BT2" s="20"/>
      <c r="BU2" s="20"/>
      <c r="BV2" s="20"/>
      <c r="BW2" s="20"/>
      <c r="BX2" s="20"/>
      <c r="BY2" s="20"/>
      <c r="BZ2" s="20"/>
      <c r="CA2" s="19"/>
      <c r="CB2" s="19"/>
      <c r="CC2" s="19"/>
      <c r="CD2" s="19"/>
      <c r="CE2" s="19"/>
      <c r="CF2" s="19"/>
      <c r="CG2" s="19"/>
      <c r="CH2" s="19"/>
      <c r="CI2" s="19"/>
      <c r="CJ2" s="19"/>
      <c r="CK2" s="19"/>
      <c r="CL2" s="19"/>
      <c r="CM2" s="19"/>
      <c r="CN2" s="19"/>
      <c r="CO2" s="19"/>
      <c r="CP2" s="19"/>
      <c r="CQ2" s="17"/>
      <c r="CR2" s="17"/>
      <c r="CS2" s="17"/>
      <c r="CT2" s="17"/>
      <c r="CU2" s="17"/>
    </row>
    <row r="3" spans="1:99" ht="19.5" customHeight="1">
      <c r="A3" s="896" t="s">
        <v>232</v>
      </c>
      <c r="B3" s="897"/>
      <c r="C3" s="902" t="s">
        <v>285</v>
      </c>
      <c r="D3" s="903"/>
      <c r="E3" s="903"/>
      <c r="F3" s="903"/>
      <c r="G3" s="903"/>
      <c r="H3" s="903"/>
      <c r="I3" s="903"/>
      <c r="J3" s="903"/>
      <c r="K3" s="904"/>
      <c r="L3" s="902" t="s">
        <v>944</v>
      </c>
      <c r="M3" s="903"/>
      <c r="N3" s="903"/>
      <c r="O3" s="903"/>
      <c r="P3" s="903"/>
      <c r="Q3" s="903"/>
      <c r="R3" s="903"/>
      <c r="S3" s="903"/>
      <c r="T3" s="904"/>
      <c r="U3" s="896" t="s">
        <v>232</v>
      </c>
      <c r="V3" s="897"/>
      <c r="W3" s="902" t="s">
        <v>44</v>
      </c>
      <c r="X3" s="903"/>
      <c r="Y3" s="903"/>
      <c r="Z3" s="903"/>
      <c r="AA3" s="903"/>
      <c r="AB3" s="903"/>
      <c r="AC3" s="903"/>
      <c r="AD3" s="903"/>
      <c r="AE3" s="904"/>
      <c r="AF3" s="902" t="s">
        <v>1015</v>
      </c>
      <c r="AG3" s="903"/>
      <c r="AH3" s="903"/>
      <c r="AI3" s="903"/>
      <c r="AJ3" s="903"/>
      <c r="AK3" s="903"/>
      <c r="AL3" s="903"/>
      <c r="AM3" s="903"/>
      <c r="AN3" s="904"/>
      <c r="AO3" s="902" t="s">
        <v>286</v>
      </c>
      <c r="AP3" s="903"/>
      <c r="AQ3" s="903"/>
      <c r="AR3" s="903"/>
      <c r="AS3" s="903"/>
      <c r="AT3" s="903"/>
      <c r="AU3" s="903"/>
      <c r="AV3" s="903"/>
      <c r="AW3" s="904"/>
      <c r="AX3" s="902" t="s">
        <v>216</v>
      </c>
      <c r="AY3" s="903"/>
      <c r="AZ3" s="903"/>
      <c r="BA3" s="903"/>
      <c r="BB3" s="903"/>
      <c r="BC3" s="903"/>
      <c r="BD3" s="903"/>
      <c r="BE3" s="903"/>
      <c r="BF3" s="904"/>
      <c r="BG3" s="896" t="s">
        <v>232</v>
      </c>
      <c r="BH3" s="897"/>
      <c r="BI3" s="902" t="s">
        <v>984</v>
      </c>
      <c r="BJ3" s="905"/>
      <c r="BK3" s="905"/>
      <c r="BL3" s="905"/>
      <c r="BM3" s="905"/>
      <c r="BN3" s="905"/>
      <c r="BO3" s="905"/>
      <c r="BP3" s="905"/>
      <c r="BQ3" s="906"/>
      <c r="BR3" s="902" t="s">
        <v>217</v>
      </c>
      <c r="BS3" s="903"/>
      <c r="BT3" s="903"/>
      <c r="BU3" s="903"/>
      <c r="BV3" s="903"/>
      <c r="BW3" s="903"/>
      <c r="BX3" s="903"/>
      <c r="BY3" s="903"/>
      <c r="BZ3" s="904"/>
      <c r="CA3" s="902" t="s">
        <v>218</v>
      </c>
      <c r="CB3" s="903"/>
      <c r="CC3" s="903"/>
      <c r="CD3" s="903"/>
      <c r="CE3" s="903"/>
      <c r="CF3" s="903"/>
      <c r="CG3" s="903"/>
      <c r="CH3" s="903"/>
      <c r="CI3" s="904"/>
      <c r="CJ3" s="902" t="s">
        <v>343</v>
      </c>
      <c r="CK3" s="903"/>
      <c r="CL3" s="903"/>
      <c r="CM3" s="904"/>
      <c r="CN3" s="907" t="s">
        <v>349</v>
      </c>
      <c r="CO3" s="908"/>
      <c r="CP3" s="902" t="s">
        <v>350</v>
      </c>
      <c r="CQ3" s="903"/>
      <c r="CR3" s="903"/>
      <c r="CS3" s="903"/>
      <c r="CT3" s="903"/>
      <c r="CU3" s="904"/>
    </row>
    <row r="4" spans="1:99" ht="19.5" customHeight="1">
      <c r="A4" s="898"/>
      <c r="B4" s="899"/>
      <c r="C4" s="909" t="s">
        <v>283</v>
      </c>
      <c r="D4" s="910"/>
      <c r="E4" s="910"/>
      <c r="F4" s="910"/>
      <c r="G4" s="910"/>
      <c r="H4" s="910"/>
      <c r="I4" s="910" t="s">
        <v>284</v>
      </c>
      <c r="J4" s="910"/>
      <c r="K4" s="911"/>
      <c r="L4" s="909" t="s">
        <v>283</v>
      </c>
      <c r="M4" s="910"/>
      <c r="N4" s="910"/>
      <c r="O4" s="910"/>
      <c r="P4" s="910"/>
      <c r="Q4" s="910"/>
      <c r="R4" s="910" t="s">
        <v>284</v>
      </c>
      <c r="S4" s="910"/>
      <c r="T4" s="911"/>
      <c r="U4" s="898"/>
      <c r="V4" s="899"/>
      <c r="W4" s="909" t="s">
        <v>283</v>
      </c>
      <c r="X4" s="910"/>
      <c r="Y4" s="910"/>
      <c r="Z4" s="910"/>
      <c r="AA4" s="910"/>
      <c r="AB4" s="910"/>
      <c r="AC4" s="910" t="s">
        <v>284</v>
      </c>
      <c r="AD4" s="910"/>
      <c r="AE4" s="911"/>
      <c r="AF4" s="909" t="s">
        <v>283</v>
      </c>
      <c r="AG4" s="910"/>
      <c r="AH4" s="910"/>
      <c r="AI4" s="910"/>
      <c r="AJ4" s="910"/>
      <c r="AK4" s="910"/>
      <c r="AL4" s="910" t="s">
        <v>284</v>
      </c>
      <c r="AM4" s="910"/>
      <c r="AN4" s="911"/>
      <c r="AO4" s="909" t="s">
        <v>283</v>
      </c>
      <c r="AP4" s="910"/>
      <c r="AQ4" s="910"/>
      <c r="AR4" s="910"/>
      <c r="AS4" s="910"/>
      <c r="AT4" s="910"/>
      <c r="AU4" s="910" t="s">
        <v>284</v>
      </c>
      <c r="AV4" s="910"/>
      <c r="AW4" s="911"/>
      <c r="AX4" s="909" t="s">
        <v>283</v>
      </c>
      <c r="AY4" s="910"/>
      <c r="AZ4" s="910"/>
      <c r="BA4" s="910"/>
      <c r="BB4" s="910"/>
      <c r="BC4" s="910"/>
      <c r="BD4" s="910" t="s">
        <v>284</v>
      </c>
      <c r="BE4" s="910"/>
      <c r="BF4" s="911"/>
      <c r="BG4" s="898"/>
      <c r="BH4" s="899"/>
      <c r="BI4" s="909" t="s">
        <v>982</v>
      </c>
      <c r="BJ4" s="914"/>
      <c r="BK4" s="914"/>
      <c r="BL4" s="914"/>
      <c r="BM4" s="914"/>
      <c r="BN4" s="914"/>
      <c r="BO4" s="910" t="s">
        <v>983</v>
      </c>
      <c r="BP4" s="914"/>
      <c r="BQ4" s="915"/>
      <c r="BR4" s="909" t="s">
        <v>283</v>
      </c>
      <c r="BS4" s="910"/>
      <c r="BT4" s="910"/>
      <c r="BU4" s="910"/>
      <c r="BV4" s="910"/>
      <c r="BW4" s="910"/>
      <c r="BX4" s="910" t="s">
        <v>284</v>
      </c>
      <c r="BY4" s="910"/>
      <c r="BZ4" s="911"/>
      <c r="CA4" s="909" t="s">
        <v>283</v>
      </c>
      <c r="CB4" s="910"/>
      <c r="CC4" s="910"/>
      <c r="CD4" s="910"/>
      <c r="CE4" s="910"/>
      <c r="CF4" s="910"/>
      <c r="CG4" s="910" t="s">
        <v>284</v>
      </c>
      <c r="CH4" s="910"/>
      <c r="CI4" s="911"/>
      <c r="CJ4" s="918" t="s">
        <v>219</v>
      </c>
      <c r="CK4" s="920" t="s">
        <v>220</v>
      </c>
      <c r="CL4" s="920" t="s">
        <v>342</v>
      </c>
      <c r="CM4" s="912" t="s">
        <v>282</v>
      </c>
      <c r="CN4" s="922" t="s">
        <v>344</v>
      </c>
      <c r="CO4" s="912" t="s">
        <v>284</v>
      </c>
      <c r="CP4" s="909" t="s">
        <v>346</v>
      </c>
      <c r="CQ4" s="910"/>
      <c r="CR4" s="910" t="s">
        <v>347</v>
      </c>
      <c r="CS4" s="910"/>
      <c r="CT4" s="910" t="s">
        <v>348</v>
      </c>
      <c r="CU4" s="911"/>
    </row>
    <row r="5" spans="1:99" s="7" customFormat="1" ht="60.75" customHeight="1" thickBot="1">
      <c r="A5" s="900"/>
      <c r="B5" s="901"/>
      <c r="C5" s="62" t="s">
        <v>278</v>
      </c>
      <c r="D5" s="60" t="s">
        <v>279</v>
      </c>
      <c r="E5" s="60" t="s">
        <v>280</v>
      </c>
      <c r="F5" s="60" t="s">
        <v>281</v>
      </c>
      <c r="G5" s="60" t="s">
        <v>282</v>
      </c>
      <c r="H5" s="60" t="s">
        <v>237</v>
      </c>
      <c r="I5" s="60" t="s">
        <v>271</v>
      </c>
      <c r="J5" s="60" t="s">
        <v>272</v>
      </c>
      <c r="K5" s="115" t="s">
        <v>237</v>
      </c>
      <c r="L5" s="62" t="s">
        <v>278</v>
      </c>
      <c r="M5" s="60" t="s">
        <v>279</v>
      </c>
      <c r="N5" s="60" t="s">
        <v>280</v>
      </c>
      <c r="O5" s="60" t="s">
        <v>281</v>
      </c>
      <c r="P5" s="60" t="s">
        <v>282</v>
      </c>
      <c r="Q5" s="60" t="s">
        <v>237</v>
      </c>
      <c r="R5" s="60" t="s">
        <v>271</v>
      </c>
      <c r="S5" s="60" t="s">
        <v>272</v>
      </c>
      <c r="T5" s="115" t="s">
        <v>237</v>
      </c>
      <c r="U5" s="900"/>
      <c r="V5" s="901"/>
      <c r="W5" s="62" t="s">
        <v>278</v>
      </c>
      <c r="X5" s="60" t="s">
        <v>279</v>
      </c>
      <c r="Y5" s="60" t="s">
        <v>280</v>
      </c>
      <c r="Z5" s="60" t="s">
        <v>281</v>
      </c>
      <c r="AA5" s="60" t="s">
        <v>282</v>
      </c>
      <c r="AB5" s="60" t="s">
        <v>237</v>
      </c>
      <c r="AC5" s="60" t="s">
        <v>271</v>
      </c>
      <c r="AD5" s="60" t="s">
        <v>272</v>
      </c>
      <c r="AE5" s="115" t="s">
        <v>237</v>
      </c>
      <c r="AF5" s="62" t="s">
        <v>278</v>
      </c>
      <c r="AG5" s="60" t="s">
        <v>279</v>
      </c>
      <c r="AH5" s="60" t="s">
        <v>280</v>
      </c>
      <c r="AI5" s="60" t="s">
        <v>281</v>
      </c>
      <c r="AJ5" s="60" t="s">
        <v>282</v>
      </c>
      <c r="AK5" s="60" t="s">
        <v>237</v>
      </c>
      <c r="AL5" s="60" t="s">
        <v>271</v>
      </c>
      <c r="AM5" s="60" t="s">
        <v>272</v>
      </c>
      <c r="AN5" s="115" t="s">
        <v>237</v>
      </c>
      <c r="AO5" s="62" t="s">
        <v>278</v>
      </c>
      <c r="AP5" s="60" t="s">
        <v>279</v>
      </c>
      <c r="AQ5" s="60" t="s">
        <v>280</v>
      </c>
      <c r="AR5" s="60" t="s">
        <v>281</v>
      </c>
      <c r="AS5" s="60" t="s">
        <v>282</v>
      </c>
      <c r="AT5" s="60" t="s">
        <v>237</v>
      </c>
      <c r="AU5" s="60" t="s">
        <v>271</v>
      </c>
      <c r="AV5" s="60" t="s">
        <v>272</v>
      </c>
      <c r="AW5" s="115" t="s">
        <v>237</v>
      </c>
      <c r="AX5" s="62" t="s">
        <v>278</v>
      </c>
      <c r="AY5" s="60" t="s">
        <v>279</v>
      </c>
      <c r="AZ5" s="60" t="s">
        <v>280</v>
      </c>
      <c r="BA5" s="60" t="s">
        <v>281</v>
      </c>
      <c r="BB5" s="60" t="s">
        <v>282</v>
      </c>
      <c r="BC5" s="60" t="s">
        <v>237</v>
      </c>
      <c r="BD5" s="60" t="s">
        <v>271</v>
      </c>
      <c r="BE5" s="60" t="s">
        <v>272</v>
      </c>
      <c r="BF5" s="115" t="s">
        <v>237</v>
      </c>
      <c r="BG5" s="900"/>
      <c r="BH5" s="901"/>
      <c r="BI5" s="62" t="s">
        <v>278</v>
      </c>
      <c r="BJ5" s="60" t="s">
        <v>279</v>
      </c>
      <c r="BK5" s="60" t="s">
        <v>280</v>
      </c>
      <c r="BL5" s="60" t="s">
        <v>281</v>
      </c>
      <c r="BM5" s="60" t="s">
        <v>282</v>
      </c>
      <c r="BN5" s="60" t="s">
        <v>237</v>
      </c>
      <c r="BO5" s="60" t="s">
        <v>271</v>
      </c>
      <c r="BP5" s="60" t="s">
        <v>272</v>
      </c>
      <c r="BQ5" s="115" t="s">
        <v>237</v>
      </c>
      <c r="BR5" s="114" t="s">
        <v>278</v>
      </c>
      <c r="BS5" s="60" t="s">
        <v>279</v>
      </c>
      <c r="BT5" s="60" t="s">
        <v>280</v>
      </c>
      <c r="BU5" s="60" t="s">
        <v>281</v>
      </c>
      <c r="BV5" s="60" t="s">
        <v>282</v>
      </c>
      <c r="BW5" s="60" t="s">
        <v>237</v>
      </c>
      <c r="BX5" s="60" t="s">
        <v>271</v>
      </c>
      <c r="BY5" s="60" t="s">
        <v>272</v>
      </c>
      <c r="BZ5" s="115" t="s">
        <v>237</v>
      </c>
      <c r="CA5" s="62" t="s">
        <v>278</v>
      </c>
      <c r="CB5" s="60" t="s">
        <v>279</v>
      </c>
      <c r="CC5" s="60" t="s">
        <v>280</v>
      </c>
      <c r="CD5" s="60" t="s">
        <v>281</v>
      </c>
      <c r="CE5" s="60" t="s">
        <v>282</v>
      </c>
      <c r="CF5" s="60" t="s">
        <v>237</v>
      </c>
      <c r="CG5" s="60" t="s">
        <v>271</v>
      </c>
      <c r="CH5" s="60" t="s">
        <v>272</v>
      </c>
      <c r="CI5" s="115" t="s">
        <v>237</v>
      </c>
      <c r="CJ5" s="919"/>
      <c r="CK5" s="921"/>
      <c r="CL5" s="921"/>
      <c r="CM5" s="913"/>
      <c r="CN5" s="923"/>
      <c r="CO5" s="913"/>
      <c r="CP5" s="62" t="s">
        <v>345</v>
      </c>
      <c r="CQ5" s="60" t="s">
        <v>284</v>
      </c>
      <c r="CR5" s="60" t="s">
        <v>345</v>
      </c>
      <c r="CS5" s="60" t="s">
        <v>284</v>
      </c>
      <c r="CT5" s="60" t="s">
        <v>345</v>
      </c>
      <c r="CU5" s="115" t="s">
        <v>284</v>
      </c>
    </row>
    <row r="6" spans="1:99" s="89" customFormat="1" ht="30" customHeight="1">
      <c r="A6" s="916" t="s">
        <v>238</v>
      </c>
      <c r="B6" s="917"/>
      <c r="C6" s="587">
        <v>171</v>
      </c>
      <c r="D6" s="589">
        <v>24</v>
      </c>
      <c r="E6" s="589">
        <v>0</v>
      </c>
      <c r="F6" s="589">
        <v>0</v>
      </c>
      <c r="G6" s="589">
        <v>367</v>
      </c>
      <c r="H6" s="424">
        <v>562</v>
      </c>
      <c r="I6" s="425" t="s">
        <v>690</v>
      </c>
      <c r="J6" s="425" t="s">
        <v>690</v>
      </c>
      <c r="K6" s="613">
        <v>24258</v>
      </c>
      <c r="L6" s="593">
        <v>0</v>
      </c>
      <c r="M6" s="589">
        <v>3</v>
      </c>
      <c r="N6" s="589">
        <v>0</v>
      </c>
      <c r="O6" s="589">
        <v>0</v>
      </c>
      <c r="P6" s="589">
        <v>2</v>
      </c>
      <c r="Q6" s="426">
        <v>5</v>
      </c>
      <c r="R6" s="427" t="s">
        <v>690</v>
      </c>
      <c r="S6" s="427" t="s">
        <v>690</v>
      </c>
      <c r="T6" s="655">
        <v>303</v>
      </c>
      <c r="U6" s="916" t="s">
        <v>238</v>
      </c>
      <c r="V6" s="917"/>
      <c r="W6" s="589">
        <v>14</v>
      </c>
      <c r="X6" s="587">
        <v>152</v>
      </c>
      <c r="Y6" s="589">
        <v>18</v>
      </c>
      <c r="Z6" s="589">
        <v>28</v>
      </c>
      <c r="AA6" s="589">
        <v>8</v>
      </c>
      <c r="AB6" s="583">
        <v>220</v>
      </c>
      <c r="AC6" s="425" t="s">
        <v>690</v>
      </c>
      <c r="AD6" s="425" t="s">
        <v>690</v>
      </c>
      <c r="AE6" s="591">
        <v>6004</v>
      </c>
      <c r="AF6" s="593">
        <v>0</v>
      </c>
      <c r="AG6" s="587">
        <v>311</v>
      </c>
      <c r="AH6" s="589">
        <v>0</v>
      </c>
      <c r="AI6" s="589">
        <v>0</v>
      </c>
      <c r="AJ6" s="589">
        <v>0</v>
      </c>
      <c r="AK6" s="583">
        <v>311</v>
      </c>
      <c r="AL6" s="425" t="s">
        <v>690</v>
      </c>
      <c r="AM6" s="425" t="s">
        <v>690</v>
      </c>
      <c r="AN6" s="613">
        <v>35558</v>
      </c>
      <c r="AO6" s="669">
        <v>0</v>
      </c>
      <c r="AP6" s="589">
        <v>5</v>
      </c>
      <c r="AQ6" s="589">
        <v>0</v>
      </c>
      <c r="AR6" s="589">
        <v>0</v>
      </c>
      <c r="AS6" s="589">
        <v>0</v>
      </c>
      <c r="AT6" s="583">
        <v>5</v>
      </c>
      <c r="AU6" s="425" t="s">
        <v>690</v>
      </c>
      <c r="AV6" s="425" t="s">
        <v>690</v>
      </c>
      <c r="AW6" s="591">
        <v>59</v>
      </c>
      <c r="AX6" s="593">
        <v>0</v>
      </c>
      <c r="AY6" s="589">
        <v>15</v>
      </c>
      <c r="AZ6" s="589">
        <v>0</v>
      </c>
      <c r="BA6" s="589">
        <v>0</v>
      </c>
      <c r="BB6" s="589">
        <v>0</v>
      </c>
      <c r="BC6" s="583">
        <v>15</v>
      </c>
      <c r="BD6" s="425" t="s">
        <v>690</v>
      </c>
      <c r="BE6" s="425" t="s">
        <v>690</v>
      </c>
      <c r="BF6" s="655">
        <v>780</v>
      </c>
      <c r="BG6" s="916" t="s">
        <v>238</v>
      </c>
      <c r="BH6" s="917"/>
      <c r="BI6" s="589">
        <v>0</v>
      </c>
      <c r="BJ6" s="589">
        <v>0</v>
      </c>
      <c r="BK6" s="589">
        <v>0</v>
      </c>
      <c r="BL6" s="589">
        <v>0</v>
      </c>
      <c r="BM6" s="589">
        <v>0</v>
      </c>
      <c r="BN6" s="583">
        <v>0</v>
      </c>
      <c r="BO6" s="583">
        <v>0</v>
      </c>
      <c r="BP6" s="583">
        <v>0</v>
      </c>
      <c r="BQ6" s="592">
        <v>0</v>
      </c>
      <c r="BR6" s="593">
        <v>0</v>
      </c>
      <c r="BS6" s="589">
        <v>0</v>
      </c>
      <c r="BT6" s="589">
        <v>0</v>
      </c>
      <c r="BU6" s="589">
        <v>0</v>
      </c>
      <c r="BV6" s="589">
        <v>0</v>
      </c>
      <c r="BW6" s="583">
        <v>0</v>
      </c>
      <c r="BX6" s="424">
        <v>0</v>
      </c>
      <c r="BY6" s="424">
        <v>0</v>
      </c>
      <c r="BZ6" s="672">
        <v>0</v>
      </c>
      <c r="CA6" s="673">
        <v>185</v>
      </c>
      <c r="CB6" s="583">
        <v>510</v>
      </c>
      <c r="CC6" s="583">
        <v>18</v>
      </c>
      <c r="CD6" s="583">
        <v>28</v>
      </c>
      <c r="CE6" s="583">
        <v>377</v>
      </c>
      <c r="CF6" s="583">
        <v>1118</v>
      </c>
      <c r="CG6" s="454" t="s">
        <v>690</v>
      </c>
      <c r="CH6" s="454" t="s">
        <v>690</v>
      </c>
      <c r="CI6" s="592">
        <v>66962</v>
      </c>
      <c r="CJ6" s="593">
        <v>80</v>
      </c>
      <c r="CK6" s="587">
        <v>809</v>
      </c>
      <c r="CL6" s="587">
        <v>164</v>
      </c>
      <c r="CM6" s="655">
        <v>65</v>
      </c>
      <c r="CN6" s="593">
        <v>0</v>
      </c>
      <c r="CO6" s="591">
        <v>0</v>
      </c>
      <c r="CP6" s="590">
        <v>0</v>
      </c>
      <c r="CQ6" s="594">
        <v>0</v>
      </c>
      <c r="CR6" s="594">
        <v>0</v>
      </c>
      <c r="CS6" s="594">
        <v>0</v>
      </c>
      <c r="CT6" s="594">
        <v>0</v>
      </c>
      <c r="CU6" s="672">
        <v>0</v>
      </c>
    </row>
    <row r="7" spans="1:99" s="214" customFormat="1" ht="30" customHeight="1">
      <c r="A7" s="924" t="s">
        <v>239</v>
      </c>
      <c r="B7" s="925"/>
      <c r="C7" s="442">
        <v>12</v>
      </c>
      <c r="D7" s="442">
        <v>1</v>
      </c>
      <c r="E7" s="442">
        <v>0</v>
      </c>
      <c r="F7" s="442">
        <v>0</v>
      </c>
      <c r="G7" s="442">
        <v>0</v>
      </c>
      <c r="H7" s="424">
        <v>13</v>
      </c>
      <c r="I7" s="425" t="s">
        <v>690</v>
      </c>
      <c r="J7" s="425" t="s">
        <v>690</v>
      </c>
      <c r="K7" s="457">
        <v>319</v>
      </c>
      <c r="L7" s="428">
        <v>0</v>
      </c>
      <c r="M7" s="429">
        <v>16</v>
      </c>
      <c r="N7" s="429">
        <v>0</v>
      </c>
      <c r="O7" s="429">
        <v>0</v>
      </c>
      <c r="P7" s="429">
        <v>0</v>
      </c>
      <c r="Q7" s="426">
        <v>16</v>
      </c>
      <c r="R7" s="425" t="s">
        <v>690</v>
      </c>
      <c r="S7" s="425" t="s">
        <v>690</v>
      </c>
      <c r="T7" s="436">
        <v>457</v>
      </c>
      <c r="U7" s="924" t="s">
        <v>239</v>
      </c>
      <c r="V7" s="925"/>
      <c r="W7" s="432">
        <v>0</v>
      </c>
      <c r="X7" s="432">
        <v>2</v>
      </c>
      <c r="Y7" s="432">
        <v>0</v>
      </c>
      <c r="Z7" s="432">
        <v>0</v>
      </c>
      <c r="AA7" s="432">
        <v>0</v>
      </c>
      <c r="AB7" s="424">
        <v>2</v>
      </c>
      <c r="AC7" s="425" t="s">
        <v>690</v>
      </c>
      <c r="AD7" s="425" t="s">
        <v>690</v>
      </c>
      <c r="AE7" s="469">
        <v>16200</v>
      </c>
      <c r="AF7" s="453">
        <v>0</v>
      </c>
      <c r="AG7" s="432">
        <v>0</v>
      </c>
      <c r="AH7" s="432">
        <v>0</v>
      </c>
      <c r="AI7" s="432">
        <v>0</v>
      </c>
      <c r="AJ7" s="432">
        <v>34</v>
      </c>
      <c r="AK7" s="424">
        <v>34</v>
      </c>
      <c r="AL7" s="425" t="s">
        <v>690</v>
      </c>
      <c r="AM7" s="425" t="s">
        <v>690</v>
      </c>
      <c r="AN7" s="457">
        <v>2958</v>
      </c>
      <c r="AO7" s="451">
        <v>0</v>
      </c>
      <c r="AP7" s="432">
        <v>0</v>
      </c>
      <c r="AQ7" s="432">
        <v>0</v>
      </c>
      <c r="AR7" s="432">
        <v>0</v>
      </c>
      <c r="AS7" s="432">
        <v>0</v>
      </c>
      <c r="AT7" s="424">
        <v>0</v>
      </c>
      <c r="AU7" s="432">
        <v>0</v>
      </c>
      <c r="AV7" s="432">
        <v>0</v>
      </c>
      <c r="AW7" s="457">
        <v>0</v>
      </c>
      <c r="AX7" s="453">
        <v>0</v>
      </c>
      <c r="AY7" s="432">
        <v>6</v>
      </c>
      <c r="AZ7" s="432">
        <v>0</v>
      </c>
      <c r="BA7" s="432">
        <v>0</v>
      </c>
      <c r="BB7" s="432">
        <v>0</v>
      </c>
      <c r="BC7" s="424">
        <v>6</v>
      </c>
      <c r="BD7" s="425" t="s">
        <v>690</v>
      </c>
      <c r="BE7" s="425" t="s">
        <v>690</v>
      </c>
      <c r="BF7" s="457">
        <v>587</v>
      </c>
      <c r="BG7" s="924" t="s">
        <v>239</v>
      </c>
      <c r="BH7" s="925"/>
      <c r="BI7" s="424">
        <v>6</v>
      </c>
      <c r="BJ7" s="424">
        <v>0</v>
      </c>
      <c r="BK7" s="424">
        <v>0</v>
      </c>
      <c r="BL7" s="424">
        <v>0</v>
      </c>
      <c r="BM7" s="424">
        <v>0</v>
      </c>
      <c r="BN7" s="424">
        <v>6</v>
      </c>
      <c r="BO7" s="425" t="s">
        <v>690</v>
      </c>
      <c r="BP7" s="425" t="s">
        <v>690</v>
      </c>
      <c r="BQ7" s="438">
        <v>113</v>
      </c>
      <c r="BR7" s="453">
        <v>0</v>
      </c>
      <c r="BS7" s="432">
        <v>0</v>
      </c>
      <c r="BT7" s="432">
        <v>0</v>
      </c>
      <c r="BU7" s="432">
        <v>0</v>
      </c>
      <c r="BV7" s="432">
        <v>0</v>
      </c>
      <c r="BW7" s="424">
        <v>0</v>
      </c>
      <c r="BX7" s="432">
        <v>0</v>
      </c>
      <c r="BY7" s="432">
        <v>0</v>
      </c>
      <c r="BZ7" s="457">
        <v>0</v>
      </c>
      <c r="CA7" s="431">
        <v>18</v>
      </c>
      <c r="CB7" s="424">
        <v>25</v>
      </c>
      <c r="CC7" s="424">
        <v>0</v>
      </c>
      <c r="CD7" s="424">
        <v>0</v>
      </c>
      <c r="CE7" s="424">
        <v>34</v>
      </c>
      <c r="CF7" s="424">
        <v>77</v>
      </c>
      <c r="CG7" s="425" t="s">
        <v>690</v>
      </c>
      <c r="CH7" s="425" t="s">
        <v>690</v>
      </c>
      <c r="CI7" s="457">
        <v>20634</v>
      </c>
      <c r="CJ7" s="453">
        <v>0</v>
      </c>
      <c r="CK7" s="432">
        <v>30</v>
      </c>
      <c r="CL7" s="432">
        <v>32</v>
      </c>
      <c r="CM7" s="433">
        <v>15</v>
      </c>
      <c r="CN7" s="453">
        <v>0</v>
      </c>
      <c r="CO7" s="433">
        <v>0</v>
      </c>
      <c r="CP7" s="453">
        <v>0</v>
      </c>
      <c r="CQ7" s="432">
        <v>0</v>
      </c>
      <c r="CR7" s="432">
        <v>0</v>
      </c>
      <c r="CS7" s="432">
        <v>0</v>
      </c>
      <c r="CT7" s="432">
        <v>0</v>
      </c>
      <c r="CU7" s="433">
        <v>0</v>
      </c>
    </row>
    <row r="8" spans="1:99" ht="30" customHeight="1">
      <c r="A8" s="924" t="s">
        <v>240</v>
      </c>
      <c r="B8" s="925"/>
      <c r="C8" s="442">
        <v>0</v>
      </c>
      <c r="D8" s="442">
        <v>9</v>
      </c>
      <c r="E8" s="442">
        <v>0</v>
      </c>
      <c r="F8" s="442">
        <v>0</v>
      </c>
      <c r="G8" s="442">
        <v>0</v>
      </c>
      <c r="H8" s="424">
        <v>9</v>
      </c>
      <c r="I8" s="425" t="s">
        <v>690</v>
      </c>
      <c r="J8" s="425" t="s">
        <v>690</v>
      </c>
      <c r="K8" s="438">
        <v>383</v>
      </c>
      <c r="L8" s="453">
        <v>0</v>
      </c>
      <c r="M8" s="432">
        <v>0</v>
      </c>
      <c r="N8" s="432">
        <v>0</v>
      </c>
      <c r="O8" s="432">
        <v>0</v>
      </c>
      <c r="P8" s="432">
        <v>0</v>
      </c>
      <c r="Q8" s="426">
        <v>0</v>
      </c>
      <c r="R8" s="432">
        <v>0</v>
      </c>
      <c r="S8" s="432">
        <v>0</v>
      </c>
      <c r="T8" s="436">
        <v>0</v>
      </c>
      <c r="U8" s="924" t="s">
        <v>240</v>
      </c>
      <c r="V8" s="925"/>
      <c r="W8" s="432">
        <v>0</v>
      </c>
      <c r="X8" s="432">
        <v>0</v>
      </c>
      <c r="Y8" s="432">
        <v>0</v>
      </c>
      <c r="Z8" s="432">
        <v>0</v>
      </c>
      <c r="AA8" s="432">
        <v>0</v>
      </c>
      <c r="AB8" s="424">
        <v>0</v>
      </c>
      <c r="AC8" s="432">
        <v>0</v>
      </c>
      <c r="AD8" s="432">
        <v>0</v>
      </c>
      <c r="AE8" s="469">
        <v>0</v>
      </c>
      <c r="AF8" s="453">
        <v>0</v>
      </c>
      <c r="AG8" s="432">
        <v>0</v>
      </c>
      <c r="AH8" s="432">
        <v>0</v>
      </c>
      <c r="AI8" s="432">
        <v>0</v>
      </c>
      <c r="AJ8" s="432">
        <v>7</v>
      </c>
      <c r="AK8" s="424">
        <v>7</v>
      </c>
      <c r="AL8" s="425" t="s">
        <v>690</v>
      </c>
      <c r="AM8" s="425" t="s">
        <v>690</v>
      </c>
      <c r="AN8" s="457">
        <v>220</v>
      </c>
      <c r="AO8" s="451">
        <v>0</v>
      </c>
      <c r="AP8" s="432">
        <v>0</v>
      </c>
      <c r="AQ8" s="432">
        <v>0</v>
      </c>
      <c r="AR8" s="432">
        <v>0</v>
      </c>
      <c r="AS8" s="432">
        <v>0</v>
      </c>
      <c r="AT8" s="424">
        <v>0</v>
      </c>
      <c r="AU8" s="432">
        <v>0</v>
      </c>
      <c r="AV8" s="432">
        <v>0</v>
      </c>
      <c r="AW8" s="457">
        <v>0</v>
      </c>
      <c r="AX8" s="453">
        <v>0</v>
      </c>
      <c r="AY8" s="432">
        <v>0</v>
      </c>
      <c r="AZ8" s="432">
        <v>0</v>
      </c>
      <c r="BA8" s="432">
        <v>0</v>
      </c>
      <c r="BB8" s="432">
        <v>0</v>
      </c>
      <c r="BC8" s="424">
        <v>0</v>
      </c>
      <c r="BD8" s="432">
        <v>0</v>
      </c>
      <c r="BE8" s="432">
        <v>0</v>
      </c>
      <c r="BF8" s="457">
        <v>0</v>
      </c>
      <c r="BG8" s="924" t="s">
        <v>240</v>
      </c>
      <c r="BH8" s="925"/>
      <c r="BI8" s="424">
        <v>0</v>
      </c>
      <c r="BJ8" s="424">
        <v>8</v>
      </c>
      <c r="BK8" s="424">
        <v>0</v>
      </c>
      <c r="BL8" s="424">
        <v>0</v>
      </c>
      <c r="BM8" s="424">
        <v>0</v>
      </c>
      <c r="BN8" s="424">
        <v>8</v>
      </c>
      <c r="BO8" s="454" t="s">
        <v>690</v>
      </c>
      <c r="BP8" s="454" t="s">
        <v>690</v>
      </c>
      <c r="BQ8" s="438">
        <v>59</v>
      </c>
      <c r="BR8" s="453">
        <v>0</v>
      </c>
      <c r="BS8" s="432">
        <v>0</v>
      </c>
      <c r="BT8" s="432">
        <v>0</v>
      </c>
      <c r="BU8" s="432">
        <v>0</v>
      </c>
      <c r="BV8" s="432">
        <v>0</v>
      </c>
      <c r="BW8" s="424">
        <v>0</v>
      </c>
      <c r="BX8" s="432">
        <v>0</v>
      </c>
      <c r="BY8" s="432">
        <v>0</v>
      </c>
      <c r="BZ8" s="457">
        <v>0</v>
      </c>
      <c r="CA8" s="431">
        <v>0</v>
      </c>
      <c r="CB8" s="424">
        <v>17</v>
      </c>
      <c r="CC8" s="424">
        <v>0</v>
      </c>
      <c r="CD8" s="424">
        <v>0</v>
      </c>
      <c r="CE8" s="424">
        <v>7</v>
      </c>
      <c r="CF8" s="424">
        <v>24</v>
      </c>
      <c r="CG8" s="425" t="s">
        <v>690</v>
      </c>
      <c r="CH8" s="425" t="s">
        <v>690</v>
      </c>
      <c r="CI8" s="457">
        <v>662</v>
      </c>
      <c r="CJ8" s="453">
        <v>0</v>
      </c>
      <c r="CK8" s="432">
        <v>17</v>
      </c>
      <c r="CL8" s="432">
        <v>2</v>
      </c>
      <c r="CM8" s="433">
        <v>5</v>
      </c>
      <c r="CN8" s="453">
        <v>0</v>
      </c>
      <c r="CO8" s="433">
        <v>0</v>
      </c>
      <c r="CP8" s="453">
        <v>0</v>
      </c>
      <c r="CQ8" s="432">
        <v>0</v>
      </c>
      <c r="CR8" s="432">
        <v>0</v>
      </c>
      <c r="CS8" s="432">
        <v>0</v>
      </c>
      <c r="CT8" s="432">
        <v>0</v>
      </c>
      <c r="CU8" s="433">
        <v>0</v>
      </c>
    </row>
    <row r="9" spans="1:99" ht="30" customHeight="1">
      <c r="A9" s="924" t="s">
        <v>403</v>
      </c>
      <c r="B9" s="925"/>
      <c r="C9" s="431">
        <v>0</v>
      </c>
      <c r="D9" s="424">
        <v>0</v>
      </c>
      <c r="E9" s="424">
        <v>0</v>
      </c>
      <c r="F9" s="424">
        <v>0</v>
      </c>
      <c r="G9" s="424">
        <v>0</v>
      </c>
      <c r="H9" s="432">
        <v>0</v>
      </c>
      <c r="I9" s="432">
        <v>0</v>
      </c>
      <c r="J9" s="432">
        <v>0</v>
      </c>
      <c r="K9" s="433">
        <v>0</v>
      </c>
      <c r="L9" s="434">
        <v>0</v>
      </c>
      <c r="M9" s="426">
        <v>0</v>
      </c>
      <c r="N9" s="426">
        <v>0</v>
      </c>
      <c r="O9" s="426">
        <v>0</v>
      </c>
      <c r="P9" s="426">
        <v>0</v>
      </c>
      <c r="Q9" s="432">
        <v>0</v>
      </c>
      <c r="R9" s="435">
        <v>0</v>
      </c>
      <c r="S9" s="435">
        <v>0</v>
      </c>
      <c r="T9" s="433">
        <v>0</v>
      </c>
      <c r="U9" s="924" t="s">
        <v>403</v>
      </c>
      <c r="V9" s="925"/>
      <c r="W9" s="451">
        <v>0</v>
      </c>
      <c r="X9" s="432">
        <v>0</v>
      </c>
      <c r="Y9" s="432">
        <v>0</v>
      </c>
      <c r="Z9" s="432">
        <v>0</v>
      </c>
      <c r="AA9" s="432">
        <v>0</v>
      </c>
      <c r="AB9" s="432">
        <v>0</v>
      </c>
      <c r="AC9" s="432">
        <v>0</v>
      </c>
      <c r="AD9" s="432">
        <v>0</v>
      </c>
      <c r="AE9" s="452">
        <v>0</v>
      </c>
      <c r="AF9" s="453">
        <v>0</v>
      </c>
      <c r="AG9" s="432">
        <v>0</v>
      </c>
      <c r="AH9" s="432">
        <v>3</v>
      </c>
      <c r="AI9" s="432">
        <v>0</v>
      </c>
      <c r="AJ9" s="432">
        <v>2</v>
      </c>
      <c r="AK9" s="424">
        <v>5</v>
      </c>
      <c r="AL9" s="432">
        <v>30</v>
      </c>
      <c r="AM9" s="432">
        <v>32</v>
      </c>
      <c r="AN9" s="457">
        <v>62</v>
      </c>
      <c r="AO9" s="451">
        <v>0</v>
      </c>
      <c r="AP9" s="432">
        <v>0</v>
      </c>
      <c r="AQ9" s="432">
        <v>0</v>
      </c>
      <c r="AR9" s="432">
        <v>0</v>
      </c>
      <c r="AS9" s="432">
        <v>0</v>
      </c>
      <c r="AT9" s="432">
        <v>0</v>
      </c>
      <c r="AU9" s="432">
        <v>0</v>
      </c>
      <c r="AV9" s="432">
        <v>0</v>
      </c>
      <c r="AW9" s="433">
        <v>0</v>
      </c>
      <c r="AX9" s="451">
        <v>0</v>
      </c>
      <c r="AY9" s="432">
        <v>0</v>
      </c>
      <c r="AZ9" s="432">
        <v>0</v>
      </c>
      <c r="BA9" s="432">
        <v>0</v>
      </c>
      <c r="BB9" s="432">
        <v>0</v>
      </c>
      <c r="BC9" s="432">
        <v>0</v>
      </c>
      <c r="BD9" s="432">
        <v>0</v>
      </c>
      <c r="BE9" s="432">
        <v>0</v>
      </c>
      <c r="BF9" s="433">
        <v>0</v>
      </c>
      <c r="BG9" s="924" t="s">
        <v>403</v>
      </c>
      <c r="BH9" s="925"/>
      <c r="BI9" s="431">
        <v>0</v>
      </c>
      <c r="BJ9" s="424">
        <v>0</v>
      </c>
      <c r="BK9" s="424">
        <v>0</v>
      </c>
      <c r="BL9" s="424">
        <v>0</v>
      </c>
      <c r="BM9" s="424">
        <v>0</v>
      </c>
      <c r="BN9" s="424">
        <v>0</v>
      </c>
      <c r="BO9" s="424">
        <v>0</v>
      </c>
      <c r="BP9" s="424">
        <v>0</v>
      </c>
      <c r="BQ9" s="438">
        <v>0</v>
      </c>
      <c r="BR9" s="453">
        <v>0</v>
      </c>
      <c r="BS9" s="432">
        <v>0</v>
      </c>
      <c r="BT9" s="432">
        <v>0</v>
      </c>
      <c r="BU9" s="432">
        <v>0</v>
      </c>
      <c r="BV9" s="432">
        <v>0</v>
      </c>
      <c r="BW9" s="432">
        <v>0</v>
      </c>
      <c r="BX9" s="432">
        <v>0</v>
      </c>
      <c r="BY9" s="432">
        <v>0</v>
      </c>
      <c r="BZ9" s="433">
        <v>0</v>
      </c>
      <c r="CA9" s="431">
        <v>0</v>
      </c>
      <c r="CB9" s="424">
        <v>0</v>
      </c>
      <c r="CC9" s="424">
        <v>3</v>
      </c>
      <c r="CD9" s="424">
        <v>0</v>
      </c>
      <c r="CE9" s="424">
        <v>2</v>
      </c>
      <c r="CF9" s="424">
        <v>5</v>
      </c>
      <c r="CG9" s="462">
        <v>30</v>
      </c>
      <c r="CH9" s="462">
        <v>32</v>
      </c>
      <c r="CI9" s="438">
        <v>62</v>
      </c>
      <c r="CJ9" s="453">
        <v>3</v>
      </c>
      <c r="CK9" s="432">
        <v>0</v>
      </c>
      <c r="CL9" s="432">
        <v>0</v>
      </c>
      <c r="CM9" s="433">
        <v>2</v>
      </c>
      <c r="CN9" s="453">
        <v>4</v>
      </c>
      <c r="CO9" s="433">
        <v>766</v>
      </c>
      <c r="CP9" s="453">
        <v>0</v>
      </c>
      <c r="CQ9" s="432">
        <v>0</v>
      </c>
      <c r="CR9" s="432">
        <v>0</v>
      </c>
      <c r="CS9" s="432">
        <v>0</v>
      </c>
      <c r="CT9" s="432">
        <v>0</v>
      </c>
      <c r="CU9" s="433">
        <v>0</v>
      </c>
    </row>
    <row r="10" spans="1:99" ht="30" customHeight="1">
      <c r="A10" s="924" t="s">
        <v>404</v>
      </c>
      <c r="B10" s="925"/>
      <c r="C10" s="424">
        <v>9</v>
      </c>
      <c r="D10" s="424">
        <v>26</v>
      </c>
      <c r="E10" s="424">
        <v>0</v>
      </c>
      <c r="F10" s="424">
        <v>0</v>
      </c>
      <c r="G10" s="424">
        <v>2</v>
      </c>
      <c r="H10" s="424">
        <v>37</v>
      </c>
      <c r="I10" s="424">
        <v>518</v>
      </c>
      <c r="J10" s="424">
        <v>747</v>
      </c>
      <c r="K10" s="438">
        <v>1265</v>
      </c>
      <c r="L10" s="439">
        <v>0</v>
      </c>
      <c r="M10" s="424">
        <v>3</v>
      </c>
      <c r="N10" s="424">
        <v>0</v>
      </c>
      <c r="O10" s="424">
        <v>0</v>
      </c>
      <c r="P10" s="424">
        <v>2</v>
      </c>
      <c r="Q10" s="426">
        <v>5</v>
      </c>
      <c r="R10" s="424">
        <v>145</v>
      </c>
      <c r="S10" s="424">
        <v>212</v>
      </c>
      <c r="T10" s="436">
        <v>357</v>
      </c>
      <c r="U10" s="924" t="s">
        <v>404</v>
      </c>
      <c r="V10" s="925"/>
      <c r="W10" s="424">
        <v>6</v>
      </c>
      <c r="X10" s="424">
        <v>11</v>
      </c>
      <c r="Y10" s="424">
        <v>0</v>
      </c>
      <c r="Z10" s="424">
        <v>0</v>
      </c>
      <c r="AA10" s="424">
        <v>4</v>
      </c>
      <c r="AB10" s="424">
        <v>21</v>
      </c>
      <c r="AC10" s="424">
        <v>151</v>
      </c>
      <c r="AD10" s="424">
        <v>362</v>
      </c>
      <c r="AE10" s="469">
        <v>513</v>
      </c>
      <c r="AF10" s="439">
        <v>0</v>
      </c>
      <c r="AG10" s="424">
        <v>4</v>
      </c>
      <c r="AH10" s="424">
        <v>0</v>
      </c>
      <c r="AI10" s="424">
        <v>0</v>
      </c>
      <c r="AJ10" s="424">
        <v>4</v>
      </c>
      <c r="AK10" s="424">
        <v>8</v>
      </c>
      <c r="AL10" s="424">
        <v>53</v>
      </c>
      <c r="AM10" s="424">
        <v>213</v>
      </c>
      <c r="AN10" s="457">
        <v>266</v>
      </c>
      <c r="AO10" s="431">
        <v>0</v>
      </c>
      <c r="AP10" s="424">
        <v>0</v>
      </c>
      <c r="AQ10" s="424">
        <v>0</v>
      </c>
      <c r="AR10" s="424">
        <v>0</v>
      </c>
      <c r="AS10" s="424">
        <v>1</v>
      </c>
      <c r="AT10" s="424">
        <v>1</v>
      </c>
      <c r="AU10" s="424">
        <v>2</v>
      </c>
      <c r="AV10" s="424">
        <v>7</v>
      </c>
      <c r="AW10" s="457">
        <v>9</v>
      </c>
      <c r="AX10" s="439">
        <v>0</v>
      </c>
      <c r="AY10" s="424">
        <v>4</v>
      </c>
      <c r="AZ10" s="424">
        <v>0</v>
      </c>
      <c r="BA10" s="424">
        <v>0</v>
      </c>
      <c r="BB10" s="424">
        <v>0</v>
      </c>
      <c r="BC10" s="424">
        <v>4</v>
      </c>
      <c r="BD10" s="424">
        <v>26</v>
      </c>
      <c r="BE10" s="424">
        <v>78</v>
      </c>
      <c r="BF10" s="457">
        <v>104</v>
      </c>
      <c r="BG10" s="924" t="s">
        <v>404</v>
      </c>
      <c r="BH10" s="925"/>
      <c r="BI10" s="424">
        <v>0</v>
      </c>
      <c r="BJ10" s="424">
        <v>0</v>
      </c>
      <c r="BK10" s="424">
        <v>0</v>
      </c>
      <c r="BL10" s="424">
        <v>0</v>
      </c>
      <c r="BM10" s="424">
        <v>0</v>
      </c>
      <c r="BN10" s="424">
        <v>0</v>
      </c>
      <c r="BO10" s="424">
        <v>0</v>
      </c>
      <c r="BP10" s="424">
        <v>0</v>
      </c>
      <c r="BQ10" s="438">
        <v>0</v>
      </c>
      <c r="BR10" s="439">
        <v>0</v>
      </c>
      <c r="BS10" s="424">
        <v>4</v>
      </c>
      <c r="BT10" s="424">
        <v>0</v>
      </c>
      <c r="BU10" s="424">
        <v>0</v>
      </c>
      <c r="BV10" s="424">
        <v>0</v>
      </c>
      <c r="BW10" s="424">
        <v>4</v>
      </c>
      <c r="BX10" s="424">
        <v>33</v>
      </c>
      <c r="BY10" s="424">
        <v>48</v>
      </c>
      <c r="BZ10" s="457">
        <v>81</v>
      </c>
      <c r="CA10" s="431">
        <v>15</v>
      </c>
      <c r="CB10" s="424">
        <v>52</v>
      </c>
      <c r="CC10" s="424">
        <v>0</v>
      </c>
      <c r="CD10" s="424">
        <v>0</v>
      </c>
      <c r="CE10" s="471">
        <v>13</v>
      </c>
      <c r="CF10" s="471">
        <f>SUM(CA10:CE10)</f>
        <v>80</v>
      </c>
      <c r="CG10" s="472">
        <v>928</v>
      </c>
      <c r="CH10" s="472">
        <v>1667</v>
      </c>
      <c r="CI10" s="473">
        <v>2595</v>
      </c>
      <c r="CJ10" s="439">
        <v>2</v>
      </c>
      <c r="CK10" s="424">
        <v>66</v>
      </c>
      <c r="CL10" s="424">
        <v>3</v>
      </c>
      <c r="CM10" s="438">
        <v>9</v>
      </c>
      <c r="CN10" s="439">
        <v>0</v>
      </c>
      <c r="CO10" s="438">
        <v>0</v>
      </c>
      <c r="CP10" s="439">
        <v>1</v>
      </c>
      <c r="CQ10" s="424">
        <v>10</v>
      </c>
      <c r="CR10" s="424">
        <v>0</v>
      </c>
      <c r="CS10" s="424">
        <v>0</v>
      </c>
      <c r="CT10" s="424">
        <v>0</v>
      </c>
      <c r="CU10" s="438">
        <v>0</v>
      </c>
    </row>
    <row r="11" spans="1:99" ht="30" customHeight="1">
      <c r="A11" s="924" t="s">
        <v>389</v>
      </c>
      <c r="B11" s="925"/>
      <c r="C11" s="431">
        <v>0</v>
      </c>
      <c r="D11" s="424">
        <v>0</v>
      </c>
      <c r="E11" s="424">
        <v>0</v>
      </c>
      <c r="F11" s="424">
        <v>0</v>
      </c>
      <c r="G11" s="424">
        <v>0</v>
      </c>
      <c r="H11" s="424">
        <v>0</v>
      </c>
      <c r="I11" s="432">
        <v>0</v>
      </c>
      <c r="J11" s="432">
        <v>0</v>
      </c>
      <c r="K11" s="433">
        <v>0</v>
      </c>
      <c r="L11" s="434">
        <v>0</v>
      </c>
      <c r="M11" s="426">
        <v>0</v>
      </c>
      <c r="N11" s="426">
        <v>0</v>
      </c>
      <c r="O11" s="426">
        <v>0</v>
      </c>
      <c r="P11" s="426">
        <v>0</v>
      </c>
      <c r="Q11" s="426">
        <v>0</v>
      </c>
      <c r="R11" s="435">
        <v>0</v>
      </c>
      <c r="S11" s="435">
        <v>0</v>
      </c>
      <c r="T11" s="436">
        <v>0</v>
      </c>
      <c r="U11" s="924" t="s">
        <v>389</v>
      </c>
      <c r="V11" s="925"/>
      <c r="W11" s="451">
        <v>0</v>
      </c>
      <c r="X11" s="432">
        <v>0</v>
      </c>
      <c r="Y11" s="432">
        <v>0</v>
      </c>
      <c r="Z11" s="432">
        <v>0</v>
      </c>
      <c r="AA11" s="432">
        <v>0</v>
      </c>
      <c r="AB11" s="424">
        <v>0</v>
      </c>
      <c r="AC11" s="432">
        <v>0</v>
      </c>
      <c r="AD11" s="432">
        <v>0</v>
      </c>
      <c r="AE11" s="452">
        <v>0</v>
      </c>
      <c r="AF11" s="453">
        <v>0</v>
      </c>
      <c r="AG11" s="432">
        <v>0</v>
      </c>
      <c r="AH11" s="432">
        <v>0</v>
      </c>
      <c r="AI11" s="432">
        <v>0</v>
      </c>
      <c r="AJ11" s="432">
        <v>0</v>
      </c>
      <c r="AK11" s="424">
        <v>0</v>
      </c>
      <c r="AL11" s="432">
        <v>0</v>
      </c>
      <c r="AM11" s="432">
        <v>0</v>
      </c>
      <c r="AN11" s="433">
        <v>0</v>
      </c>
      <c r="AO11" s="451">
        <v>0</v>
      </c>
      <c r="AP11" s="432">
        <v>0</v>
      </c>
      <c r="AQ11" s="432">
        <v>0</v>
      </c>
      <c r="AR11" s="432">
        <v>0</v>
      </c>
      <c r="AS11" s="432">
        <v>0</v>
      </c>
      <c r="AT11" s="424">
        <v>0</v>
      </c>
      <c r="AU11" s="432">
        <v>0</v>
      </c>
      <c r="AV11" s="432">
        <v>0</v>
      </c>
      <c r="AW11" s="433">
        <v>0</v>
      </c>
      <c r="AX11" s="453">
        <v>0</v>
      </c>
      <c r="AY11" s="432">
        <v>0</v>
      </c>
      <c r="AZ11" s="432">
        <v>0</v>
      </c>
      <c r="BA11" s="432">
        <v>0</v>
      </c>
      <c r="BB11" s="432">
        <v>0</v>
      </c>
      <c r="BC11" s="424">
        <v>0</v>
      </c>
      <c r="BD11" s="432">
        <v>0</v>
      </c>
      <c r="BE11" s="432">
        <v>0</v>
      </c>
      <c r="BF11" s="433">
        <v>0</v>
      </c>
      <c r="BG11" s="924" t="s">
        <v>389</v>
      </c>
      <c r="BH11" s="925"/>
      <c r="BI11" s="431">
        <v>0</v>
      </c>
      <c r="BJ11" s="424">
        <v>0</v>
      </c>
      <c r="BK11" s="424">
        <v>0</v>
      </c>
      <c r="BL11" s="424">
        <v>0</v>
      </c>
      <c r="BM11" s="424">
        <v>0</v>
      </c>
      <c r="BN11" s="424">
        <v>0</v>
      </c>
      <c r="BO11" s="424">
        <v>0</v>
      </c>
      <c r="BP11" s="424">
        <v>0</v>
      </c>
      <c r="BQ11" s="438">
        <v>0</v>
      </c>
      <c r="BR11" s="453">
        <v>0</v>
      </c>
      <c r="BS11" s="432">
        <v>0</v>
      </c>
      <c r="BT11" s="432">
        <v>0</v>
      </c>
      <c r="BU11" s="432">
        <v>0</v>
      </c>
      <c r="BV11" s="432">
        <v>0</v>
      </c>
      <c r="BW11" s="424">
        <v>0</v>
      </c>
      <c r="BX11" s="432">
        <v>0</v>
      </c>
      <c r="BY11" s="432">
        <v>0</v>
      </c>
      <c r="BZ11" s="433">
        <v>0</v>
      </c>
      <c r="CA11" s="460">
        <f>SUM(C11,L11,W11,AF11,AO11,AX11,BI11,BR11)</f>
        <v>0</v>
      </c>
      <c r="CB11" s="461">
        <f>SUM(D11,M11,X11,AG11,AP11,AY11,BJ11,BS11)</f>
        <v>0</v>
      </c>
      <c r="CC11" s="461">
        <f>SUM(E11,N11,Y11,AH11,AQ11,AZ11,BK11,BT11)</f>
        <v>0</v>
      </c>
      <c r="CD11" s="461">
        <f>SUM(F11,O11,Z11,AI11,AR11,BA11,BL11,BU11)</f>
        <v>0</v>
      </c>
      <c r="CE11" s="461">
        <f>SUM(G11,P11,AA11,AJ11,AS11,BB11,BM11,BV11)</f>
        <v>0</v>
      </c>
      <c r="CF11" s="461">
        <f>SUM(CA11:CE11)</f>
        <v>0</v>
      </c>
      <c r="CG11" s="432">
        <v>0</v>
      </c>
      <c r="CH11" s="432">
        <v>0</v>
      </c>
      <c r="CI11" s="438">
        <v>0</v>
      </c>
      <c r="CJ11" s="453">
        <v>0</v>
      </c>
      <c r="CK11" s="432">
        <v>0</v>
      </c>
      <c r="CL11" s="432">
        <v>0</v>
      </c>
      <c r="CM11" s="433">
        <v>0</v>
      </c>
      <c r="CN11" s="453">
        <v>0</v>
      </c>
      <c r="CO11" s="433">
        <v>0</v>
      </c>
      <c r="CP11" s="453">
        <v>0</v>
      </c>
      <c r="CQ11" s="432">
        <v>0</v>
      </c>
      <c r="CR11" s="432">
        <v>0</v>
      </c>
      <c r="CS11" s="432">
        <v>0</v>
      </c>
      <c r="CT11" s="432">
        <v>0</v>
      </c>
      <c r="CU11" s="433">
        <v>0</v>
      </c>
    </row>
    <row r="12" spans="1:99" ht="30" customHeight="1">
      <c r="A12" s="924" t="s">
        <v>244</v>
      </c>
      <c r="B12" s="925"/>
      <c r="C12" s="442">
        <v>2</v>
      </c>
      <c r="D12" s="442">
        <v>0</v>
      </c>
      <c r="E12" s="442">
        <v>0</v>
      </c>
      <c r="F12" s="442">
        <v>1</v>
      </c>
      <c r="G12" s="442">
        <v>1</v>
      </c>
      <c r="H12" s="424">
        <v>4</v>
      </c>
      <c r="I12" s="432">
        <v>145</v>
      </c>
      <c r="J12" s="432">
        <v>336</v>
      </c>
      <c r="K12" s="438">
        <v>481</v>
      </c>
      <c r="L12" s="428">
        <v>0</v>
      </c>
      <c r="M12" s="429">
        <v>0</v>
      </c>
      <c r="N12" s="429">
        <v>0</v>
      </c>
      <c r="O12" s="429">
        <v>0</v>
      </c>
      <c r="P12" s="429">
        <v>0</v>
      </c>
      <c r="Q12" s="426">
        <v>0</v>
      </c>
      <c r="R12" s="435">
        <v>0</v>
      </c>
      <c r="S12" s="435">
        <v>0</v>
      </c>
      <c r="T12" s="436">
        <v>0</v>
      </c>
      <c r="U12" s="924" t="s">
        <v>244</v>
      </c>
      <c r="V12" s="925"/>
      <c r="W12" s="432">
        <v>1</v>
      </c>
      <c r="X12" s="432">
        <v>0</v>
      </c>
      <c r="Y12" s="432">
        <v>0</v>
      </c>
      <c r="Z12" s="432">
        <v>0</v>
      </c>
      <c r="AA12" s="432">
        <v>4</v>
      </c>
      <c r="AB12" s="424">
        <v>5</v>
      </c>
      <c r="AC12" s="432">
        <v>436</v>
      </c>
      <c r="AD12" s="432">
        <v>239</v>
      </c>
      <c r="AE12" s="469">
        <v>675</v>
      </c>
      <c r="AF12" s="453">
        <v>0</v>
      </c>
      <c r="AG12" s="432">
        <v>0</v>
      </c>
      <c r="AH12" s="432">
        <v>0</v>
      </c>
      <c r="AI12" s="432">
        <v>0</v>
      </c>
      <c r="AJ12" s="432">
        <v>2</v>
      </c>
      <c r="AK12" s="424">
        <v>2</v>
      </c>
      <c r="AL12" s="432">
        <v>3</v>
      </c>
      <c r="AM12" s="432">
        <v>32</v>
      </c>
      <c r="AN12" s="457">
        <v>35</v>
      </c>
      <c r="AO12" s="451">
        <v>0</v>
      </c>
      <c r="AP12" s="432">
        <v>0</v>
      </c>
      <c r="AQ12" s="432">
        <v>0</v>
      </c>
      <c r="AR12" s="432">
        <v>0</v>
      </c>
      <c r="AS12" s="432">
        <v>0</v>
      </c>
      <c r="AT12" s="424">
        <v>0</v>
      </c>
      <c r="AU12" s="432">
        <v>0</v>
      </c>
      <c r="AV12" s="432">
        <v>0</v>
      </c>
      <c r="AW12" s="457">
        <v>0</v>
      </c>
      <c r="AX12" s="453">
        <v>0</v>
      </c>
      <c r="AY12" s="432">
        <v>0</v>
      </c>
      <c r="AZ12" s="432">
        <v>0</v>
      </c>
      <c r="BA12" s="432">
        <v>0</v>
      </c>
      <c r="BB12" s="432">
        <v>5</v>
      </c>
      <c r="BC12" s="424">
        <v>5</v>
      </c>
      <c r="BD12" s="432">
        <v>98</v>
      </c>
      <c r="BE12" s="432">
        <v>48</v>
      </c>
      <c r="BF12" s="457">
        <v>146</v>
      </c>
      <c r="BG12" s="924" t="s">
        <v>244</v>
      </c>
      <c r="BH12" s="925"/>
      <c r="BI12" s="424">
        <v>0</v>
      </c>
      <c r="BJ12" s="424">
        <v>0</v>
      </c>
      <c r="BK12" s="424">
        <v>0</v>
      </c>
      <c r="BL12" s="424">
        <v>0</v>
      </c>
      <c r="BM12" s="424">
        <v>0</v>
      </c>
      <c r="BN12" s="424">
        <v>0</v>
      </c>
      <c r="BO12" s="424">
        <v>0</v>
      </c>
      <c r="BP12" s="424">
        <v>0</v>
      </c>
      <c r="BQ12" s="438">
        <v>0</v>
      </c>
      <c r="BR12" s="453">
        <v>0</v>
      </c>
      <c r="BS12" s="432">
        <v>0</v>
      </c>
      <c r="BT12" s="432">
        <v>0</v>
      </c>
      <c r="BU12" s="432">
        <v>0</v>
      </c>
      <c r="BV12" s="432">
        <v>0</v>
      </c>
      <c r="BW12" s="424">
        <v>0</v>
      </c>
      <c r="BX12" s="432">
        <v>0</v>
      </c>
      <c r="BY12" s="432">
        <v>0</v>
      </c>
      <c r="BZ12" s="457">
        <v>0</v>
      </c>
      <c r="CA12" s="431">
        <v>3</v>
      </c>
      <c r="CB12" s="424">
        <v>0</v>
      </c>
      <c r="CC12" s="424">
        <v>0</v>
      </c>
      <c r="CD12" s="424">
        <v>1</v>
      </c>
      <c r="CE12" s="424">
        <v>12</v>
      </c>
      <c r="CF12" s="424">
        <v>16</v>
      </c>
      <c r="CG12" s="462">
        <v>682</v>
      </c>
      <c r="CH12" s="462">
        <v>655</v>
      </c>
      <c r="CI12" s="438">
        <v>1337</v>
      </c>
      <c r="CJ12" s="453">
        <v>2</v>
      </c>
      <c r="CK12" s="432">
        <v>10</v>
      </c>
      <c r="CL12" s="432">
        <v>0</v>
      </c>
      <c r="CM12" s="433">
        <v>4</v>
      </c>
      <c r="CN12" s="453">
        <v>5</v>
      </c>
      <c r="CO12" s="433">
        <v>984</v>
      </c>
      <c r="CP12" s="453">
        <v>0</v>
      </c>
      <c r="CQ12" s="432">
        <v>0</v>
      </c>
      <c r="CR12" s="432">
        <v>0</v>
      </c>
      <c r="CS12" s="432">
        <v>0</v>
      </c>
      <c r="CT12" s="432">
        <v>0</v>
      </c>
      <c r="CU12" s="433">
        <v>0</v>
      </c>
    </row>
    <row r="13" spans="1:99" ht="30" customHeight="1">
      <c r="A13" s="924" t="s">
        <v>390</v>
      </c>
      <c r="B13" s="925"/>
      <c r="C13" s="442">
        <v>0</v>
      </c>
      <c r="D13" s="442">
        <v>1</v>
      </c>
      <c r="E13" s="442">
        <v>0</v>
      </c>
      <c r="F13" s="442">
        <v>0</v>
      </c>
      <c r="G13" s="442">
        <v>40</v>
      </c>
      <c r="H13" s="424">
        <v>41</v>
      </c>
      <c r="I13" s="425" t="s">
        <v>1397</v>
      </c>
      <c r="J13" s="425" t="s">
        <v>1397</v>
      </c>
      <c r="K13" s="438">
        <v>1071</v>
      </c>
      <c r="L13" s="428">
        <v>1</v>
      </c>
      <c r="M13" s="429">
        <v>0</v>
      </c>
      <c r="N13" s="429">
        <v>0</v>
      </c>
      <c r="O13" s="429">
        <v>0</v>
      </c>
      <c r="P13" s="429">
        <v>22</v>
      </c>
      <c r="Q13" s="426">
        <v>23</v>
      </c>
      <c r="R13" s="437" t="s">
        <v>1397</v>
      </c>
      <c r="S13" s="437" t="s">
        <v>1899</v>
      </c>
      <c r="T13" s="436">
        <v>505</v>
      </c>
      <c r="U13" s="924" t="s">
        <v>390</v>
      </c>
      <c r="V13" s="925"/>
      <c r="W13" s="432">
        <v>0</v>
      </c>
      <c r="X13" s="432">
        <v>0</v>
      </c>
      <c r="Y13" s="432">
        <v>0</v>
      </c>
      <c r="Z13" s="432">
        <v>0</v>
      </c>
      <c r="AA13" s="432">
        <v>9</v>
      </c>
      <c r="AB13" s="424">
        <v>9</v>
      </c>
      <c r="AC13" s="425" t="s">
        <v>1397</v>
      </c>
      <c r="AD13" s="425" t="s">
        <v>1397</v>
      </c>
      <c r="AE13" s="469">
        <v>146</v>
      </c>
      <c r="AF13" s="453">
        <v>0</v>
      </c>
      <c r="AG13" s="432">
        <v>5</v>
      </c>
      <c r="AH13" s="432">
        <v>0</v>
      </c>
      <c r="AI13" s="432">
        <v>4</v>
      </c>
      <c r="AJ13" s="432">
        <v>0</v>
      </c>
      <c r="AK13" s="424">
        <v>9</v>
      </c>
      <c r="AL13" s="432">
        <v>34</v>
      </c>
      <c r="AM13" s="432">
        <v>86</v>
      </c>
      <c r="AN13" s="457">
        <v>120</v>
      </c>
      <c r="AO13" s="451">
        <v>1</v>
      </c>
      <c r="AP13" s="432">
        <v>0</v>
      </c>
      <c r="AQ13" s="432">
        <v>0</v>
      </c>
      <c r="AR13" s="432">
        <v>0</v>
      </c>
      <c r="AS13" s="432">
        <v>0</v>
      </c>
      <c r="AT13" s="424">
        <v>1</v>
      </c>
      <c r="AU13" s="425" t="s">
        <v>1900</v>
      </c>
      <c r="AV13" s="425" t="s">
        <v>1900</v>
      </c>
      <c r="AW13" s="457">
        <v>30</v>
      </c>
      <c r="AX13" s="453">
        <v>0</v>
      </c>
      <c r="AY13" s="432">
        <v>0</v>
      </c>
      <c r="AZ13" s="432">
        <v>0</v>
      </c>
      <c r="BA13" s="432">
        <v>0</v>
      </c>
      <c r="BB13" s="432">
        <v>0</v>
      </c>
      <c r="BC13" s="424">
        <v>0</v>
      </c>
      <c r="BD13" s="432">
        <v>0</v>
      </c>
      <c r="BE13" s="432">
        <v>0</v>
      </c>
      <c r="BF13" s="457">
        <v>0</v>
      </c>
      <c r="BG13" s="924" t="s">
        <v>390</v>
      </c>
      <c r="BH13" s="925"/>
      <c r="BI13" s="424">
        <v>0</v>
      </c>
      <c r="BJ13" s="424">
        <v>0</v>
      </c>
      <c r="BK13" s="424">
        <v>0</v>
      </c>
      <c r="BL13" s="424">
        <v>0</v>
      </c>
      <c r="BM13" s="424">
        <v>0</v>
      </c>
      <c r="BN13" s="424">
        <v>0</v>
      </c>
      <c r="BO13" s="424">
        <v>0</v>
      </c>
      <c r="BP13" s="424">
        <v>0</v>
      </c>
      <c r="BQ13" s="438">
        <v>0</v>
      </c>
      <c r="BR13" s="453">
        <v>0</v>
      </c>
      <c r="BS13" s="432">
        <v>0</v>
      </c>
      <c r="BT13" s="432">
        <v>0</v>
      </c>
      <c r="BU13" s="432">
        <v>0</v>
      </c>
      <c r="BV13" s="432">
        <v>0</v>
      </c>
      <c r="BW13" s="424">
        <v>0</v>
      </c>
      <c r="BX13" s="432">
        <v>0</v>
      </c>
      <c r="BY13" s="432">
        <v>0</v>
      </c>
      <c r="BZ13" s="457">
        <v>0</v>
      </c>
      <c r="CA13" s="431">
        <v>2</v>
      </c>
      <c r="CB13" s="424">
        <v>6</v>
      </c>
      <c r="CC13" s="424">
        <v>0</v>
      </c>
      <c r="CD13" s="424">
        <v>4</v>
      </c>
      <c r="CE13" s="424">
        <v>71</v>
      </c>
      <c r="CF13" s="424">
        <v>83</v>
      </c>
      <c r="CG13" s="463" t="s">
        <v>1397</v>
      </c>
      <c r="CH13" s="463" t="s">
        <v>1397</v>
      </c>
      <c r="CI13" s="438">
        <v>1872</v>
      </c>
      <c r="CJ13" s="453">
        <v>7</v>
      </c>
      <c r="CK13" s="432">
        <v>59</v>
      </c>
      <c r="CL13" s="432">
        <v>0</v>
      </c>
      <c r="CM13" s="433">
        <v>17</v>
      </c>
      <c r="CN13" s="453">
        <v>2</v>
      </c>
      <c r="CO13" s="433">
        <v>750</v>
      </c>
      <c r="CP13" s="453">
        <v>0</v>
      </c>
      <c r="CQ13" s="432">
        <v>0</v>
      </c>
      <c r="CR13" s="432">
        <v>0</v>
      </c>
      <c r="CS13" s="432">
        <v>0</v>
      </c>
      <c r="CT13" s="432">
        <v>0</v>
      </c>
      <c r="CU13" s="433">
        <v>0</v>
      </c>
    </row>
    <row r="14" spans="1:99" ht="30" customHeight="1">
      <c r="A14" s="924" t="s">
        <v>391</v>
      </c>
      <c r="B14" s="925"/>
      <c r="C14" s="424">
        <v>0</v>
      </c>
      <c r="D14" s="424">
        <v>0</v>
      </c>
      <c r="E14" s="424">
        <v>0</v>
      </c>
      <c r="F14" s="424">
        <v>0</v>
      </c>
      <c r="G14" s="424">
        <v>0</v>
      </c>
      <c r="H14" s="424">
        <v>0</v>
      </c>
      <c r="I14" s="424">
        <v>0</v>
      </c>
      <c r="J14" s="424">
        <v>0</v>
      </c>
      <c r="K14" s="438">
        <v>0</v>
      </c>
      <c r="L14" s="439">
        <v>0</v>
      </c>
      <c r="M14" s="424">
        <v>0</v>
      </c>
      <c r="N14" s="424">
        <v>0</v>
      </c>
      <c r="O14" s="424">
        <v>0</v>
      </c>
      <c r="P14" s="424">
        <v>0</v>
      </c>
      <c r="Q14" s="424">
        <v>0</v>
      </c>
      <c r="R14" s="424">
        <v>0</v>
      </c>
      <c r="S14" s="424">
        <v>0</v>
      </c>
      <c r="T14" s="436">
        <v>0</v>
      </c>
      <c r="U14" s="926" t="s">
        <v>391</v>
      </c>
      <c r="V14" s="927"/>
      <c r="W14" s="424">
        <v>0</v>
      </c>
      <c r="X14" s="424">
        <v>0</v>
      </c>
      <c r="Y14" s="424">
        <v>0</v>
      </c>
      <c r="Z14" s="424">
        <v>0</v>
      </c>
      <c r="AA14" s="424">
        <v>0</v>
      </c>
      <c r="AB14" s="424">
        <v>0</v>
      </c>
      <c r="AC14" s="424">
        <v>0</v>
      </c>
      <c r="AD14" s="424">
        <v>0</v>
      </c>
      <c r="AE14" s="470">
        <v>0</v>
      </c>
      <c r="AF14" s="439">
        <v>2</v>
      </c>
      <c r="AG14" s="424">
        <v>1</v>
      </c>
      <c r="AH14" s="424">
        <v>0</v>
      </c>
      <c r="AI14" s="424">
        <v>0</v>
      </c>
      <c r="AJ14" s="424">
        <v>0</v>
      </c>
      <c r="AK14" s="424">
        <v>3</v>
      </c>
      <c r="AL14" s="424">
        <v>86</v>
      </c>
      <c r="AM14" s="424">
        <v>106</v>
      </c>
      <c r="AN14" s="433">
        <v>192</v>
      </c>
      <c r="AO14" s="431">
        <v>0</v>
      </c>
      <c r="AP14" s="424">
        <v>0</v>
      </c>
      <c r="AQ14" s="424">
        <v>0</v>
      </c>
      <c r="AR14" s="424">
        <v>0</v>
      </c>
      <c r="AS14" s="424">
        <v>0</v>
      </c>
      <c r="AT14" s="424">
        <v>0</v>
      </c>
      <c r="AU14" s="424">
        <v>0</v>
      </c>
      <c r="AV14" s="424">
        <v>0</v>
      </c>
      <c r="AW14" s="433">
        <v>0</v>
      </c>
      <c r="AX14" s="439">
        <v>0</v>
      </c>
      <c r="AY14" s="424">
        <v>1</v>
      </c>
      <c r="AZ14" s="424">
        <v>0</v>
      </c>
      <c r="BA14" s="424">
        <v>0</v>
      </c>
      <c r="BB14" s="424">
        <v>3</v>
      </c>
      <c r="BC14" s="424">
        <v>4</v>
      </c>
      <c r="BD14" s="424">
        <v>543</v>
      </c>
      <c r="BE14" s="424">
        <v>595</v>
      </c>
      <c r="BF14" s="433">
        <v>1138</v>
      </c>
      <c r="BG14" s="924" t="s">
        <v>391</v>
      </c>
      <c r="BH14" s="925"/>
      <c r="BI14" s="424">
        <v>0</v>
      </c>
      <c r="BJ14" s="424">
        <v>0</v>
      </c>
      <c r="BK14" s="424">
        <v>0</v>
      </c>
      <c r="BL14" s="424">
        <v>0</v>
      </c>
      <c r="BM14" s="424">
        <v>0</v>
      </c>
      <c r="BN14" s="424">
        <v>0</v>
      </c>
      <c r="BO14" s="424">
        <v>0</v>
      </c>
      <c r="BP14" s="424">
        <v>0</v>
      </c>
      <c r="BQ14" s="438">
        <v>0</v>
      </c>
      <c r="BR14" s="439">
        <v>0</v>
      </c>
      <c r="BS14" s="424">
        <v>0</v>
      </c>
      <c r="BT14" s="424">
        <v>0</v>
      </c>
      <c r="BU14" s="424">
        <v>0</v>
      </c>
      <c r="BV14" s="424">
        <v>0</v>
      </c>
      <c r="BW14" s="424">
        <v>0</v>
      </c>
      <c r="BX14" s="424">
        <v>0</v>
      </c>
      <c r="BY14" s="424">
        <v>0</v>
      </c>
      <c r="BZ14" s="438">
        <v>0</v>
      </c>
      <c r="CA14" s="431">
        <v>2</v>
      </c>
      <c r="CB14" s="424">
        <v>2</v>
      </c>
      <c r="CC14" s="424">
        <v>0</v>
      </c>
      <c r="CD14" s="424">
        <v>0</v>
      </c>
      <c r="CE14" s="424">
        <v>3</v>
      </c>
      <c r="CF14" s="424">
        <v>7</v>
      </c>
      <c r="CG14" s="424">
        <v>629</v>
      </c>
      <c r="CH14" s="424">
        <v>701</v>
      </c>
      <c r="CI14" s="438">
        <v>1330</v>
      </c>
      <c r="CJ14" s="439">
        <v>1</v>
      </c>
      <c r="CK14" s="424">
        <v>4</v>
      </c>
      <c r="CL14" s="424">
        <v>1</v>
      </c>
      <c r="CM14" s="438">
        <v>1</v>
      </c>
      <c r="CN14" s="439">
        <v>0</v>
      </c>
      <c r="CO14" s="438">
        <v>0</v>
      </c>
      <c r="CP14" s="439">
        <v>0</v>
      </c>
      <c r="CQ14" s="424">
        <v>0</v>
      </c>
      <c r="CR14" s="424">
        <v>0</v>
      </c>
      <c r="CS14" s="424">
        <v>0</v>
      </c>
      <c r="CT14" s="424">
        <v>0</v>
      </c>
      <c r="CU14" s="438">
        <v>0</v>
      </c>
    </row>
    <row r="15" spans="1:99" ht="30" customHeight="1">
      <c r="A15" s="928" t="s">
        <v>392</v>
      </c>
      <c r="B15" s="929"/>
      <c r="C15" s="431">
        <v>0</v>
      </c>
      <c r="D15" s="424">
        <v>0</v>
      </c>
      <c r="E15" s="424">
        <v>0</v>
      </c>
      <c r="F15" s="424">
        <v>0</v>
      </c>
      <c r="G15" s="424">
        <v>0</v>
      </c>
      <c r="H15" s="424">
        <v>0</v>
      </c>
      <c r="I15" s="432">
        <v>0</v>
      </c>
      <c r="J15" s="432">
        <v>0</v>
      </c>
      <c r="K15" s="438">
        <v>0</v>
      </c>
      <c r="L15" s="434">
        <v>0</v>
      </c>
      <c r="M15" s="426">
        <v>0</v>
      </c>
      <c r="N15" s="426">
        <v>0</v>
      </c>
      <c r="O15" s="426">
        <v>0</v>
      </c>
      <c r="P15" s="426">
        <v>0</v>
      </c>
      <c r="Q15" s="426">
        <v>0</v>
      </c>
      <c r="R15" s="435">
        <v>0</v>
      </c>
      <c r="S15" s="435">
        <v>0</v>
      </c>
      <c r="T15" s="436">
        <v>0</v>
      </c>
      <c r="U15" s="924" t="s">
        <v>392</v>
      </c>
      <c r="V15" s="925"/>
      <c r="W15" s="451">
        <v>0</v>
      </c>
      <c r="X15" s="432">
        <v>0</v>
      </c>
      <c r="Y15" s="432">
        <v>0</v>
      </c>
      <c r="Z15" s="432">
        <v>0</v>
      </c>
      <c r="AA15" s="432">
        <v>0</v>
      </c>
      <c r="AB15" s="424">
        <v>0</v>
      </c>
      <c r="AC15" s="432">
        <v>0</v>
      </c>
      <c r="AD15" s="432">
        <v>0</v>
      </c>
      <c r="AE15" s="452">
        <v>0</v>
      </c>
      <c r="AF15" s="453">
        <v>0</v>
      </c>
      <c r="AG15" s="432">
        <v>0</v>
      </c>
      <c r="AH15" s="432">
        <v>0</v>
      </c>
      <c r="AI15" s="432">
        <v>0</v>
      </c>
      <c r="AJ15" s="432">
        <v>0</v>
      </c>
      <c r="AK15" s="424">
        <v>0</v>
      </c>
      <c r="AL15" s="432">
        <v>0</v>
      </c>
      <c r="AM15" s="432">
        <v>0</v>
      </c>
      <c r="AN15" s="433">
        <v>0</v>
      </c>
      <c r="AO15" s="451">
        <v>0</v>
      </c>
      <c r="AP15" s="432">
        <v>0</v>
      </c>
      <c r="AQ15" s="432">
        <v>0</v>
      </c>
      <c r="AR15" s="432">
        <v>0</v>
      </c>
      <c r="AS15" s="432">
        <v>0</v>
      </c>
      <c r="AT15" s="424">
        <v>0</v>
      </c>
      <c r="AU15" s="432">
        <v>0</v>
      </c>
      <c r="AV15" s="432">
        <v>0</v>
      </c>
      <c r="AW15" s="433">
        <v>0</v>
      </c>
      <c r="AX15" s="453">
        <v>0</v>
      </c>
      <c r="AY15" s="432">
        <v>0</v>
      </c>
      <c r="AZ15" s="432">
        <v>0</v>
      </c>
      <c r="BA15" s="432">
        <v>0</v>
      </c>
      <c r="BB15" s="432">
        <v>0</v>
      </c>
      <c r="BC15" s="424">
        <v>0</v>
      </c>
      <c r="BD15" s="432">
        <v>0</v>
      </c>
      <c r="BE15" s="432">
        <v>0</v>
      </c>
      <c r="BF15" s="433">
        <v>0</v>
      </c>
      <c r="BG15" s="924" t="s">
        <v>392</v>
      </c>
      <c r="BH15" s="925"/>
      <c r="BI15" s="431">
        <v>0</v>
      </c>
      <c r="BJ15" s="424">
        <v>0</v>
      </c>
      <c r="BK15" s="424">
        <v>0</v>
      </c>
      <c r="BL15" s="424">
        <v>0</v>
      </c>
      <c r="BM15" s="424">
        <v>0</v>
      </c>
      <c r="BN15" s="424">
        <v>0</v>
      </c>
      <c r="BO15" s="424">
        <v>0</v>
      </c>
      <c r="BP15" s="424">
        <v>0</v>
      </c>
      <c r="BQ15" s="438">
        <v>0</v>
      </c>
      <c r="BR15" s="453">
        <v>0</v>
      </c>
      <c r="BS15" s="432">
        <v>0</v>
      </c>
      <c r="BT15" s="432">
        <v>0</v>
      </c>
      <c r="BU15" s="432">
        <v>0</v>
      </c>
      <c r="BV15" s="432">
        <v>0</v>
      </c>
      <c r="BW15" s="424">
        <v>0</v>
      </c>
      <c r="BX15" s="432">
        <v>0</v>
      </c>
      <c r="BY15" s="432">
        <v>0</v>
      </c>
      <c r="BZ15" s="433">
        <v>0</v>
      </c>
      <c r="CA15" s="460">
        <f>SUM(C15,L15,W15,AF15,AO15,AX15,BI15,BR15)</f>
        <v>0</v>
      </c>
      <c r="CB15" s="461">
        <f>SUM(D15,M15,X15,AG15,AP15,AY15,BJ15,BS15)</f>
        <v>0</v>
      </c>
      <c r="CC15" s="461">
        <f>SUM(E15,N15,Y15,AH15,AQ15,AZ15,BK15,BT15)</f>
        <v>0</v>
      </c>
      <c r="CD15" s="461">
        <f>SUM(F15,O15,Z15,AI15,AR15,BA15,BL15,BU15)</f>
        <v>0</v>
      </c>
      <c r="CE15" s="461">
        <f>SUM(G15,P15,AA15,AJ15,AS15,BB15,BM15,BV15)</f>
        <v>0</v>
      </c>
      <c r="CF15" s="461">
        <f>SUM(CA15:CE15)</f>
        <v>0</v>
      </c>
      <c r="CG15" s="432">
        <v>0</v>
      </c>
      <c r="CH15" s="432">
        <v>0</v>
      </c>
      <c r="CI15" s="438">
        <v>0</v>
      </c>
      <c r="CJ15" s="453">
        <v>0</v>
      </c>
      <c r="CK15" s="432">
        <v>0</v>
      </c>
      <c r="CL15" s="432">
        <v>0</v>
      </c>
      <c r="CM15" s="433">
        <v>0</v>
      </c>
      <c r="CN15" s="453">
        <v>0</v>
      </c>
      <c r="CO15" s="433">
        <v>0</v>
      </c>
      <c r="CP15" s="453">
        <v>0</v>
      </c>
      <c r="CQ15" s="432">
        <v>0</v>
      </c>
      <c r="CR15" s="432">
        <v>0</v>
      </c>
      <c r="CS15" s="432">
        <v>0</v>
      </c>
      <c r="CT15" s="432">
        <v>0</v>
      </c>
      <c r="CU15" s="433">
        <v>0</v>
      </c>
    </row>
    <row r="16" spans="1:99" ht="30" customHeight="1">
      <c r="A16" s="924" t="s">
        <v>405</v>
      </c>
      <c r="B16" s="925"/>
      <c r="C16" s="440">
        <v>0</v>
      </c>
      <c r="D16" s="426">
        <v>0</v>
      </c>
      <c r="E16" s="426">
        <v>0</v>
      </c>
      <c r="F16" s="426">
        <v>0</v>
      </c>
      <c r="G16" s="426">
        <v>0</v>
      </c>
      <c r="H16" s="426">
        <v>0</v>
      </c>
      <c r="I16" s="435">
        <v>0</v>
      </c>
      <c r="J16" s="435">
        <v>0</v>
      </c>
      <c r="K16" s="436">
        <v>0</v>
      </c>
      <c r="L16" s="434">
        <v>0</v>
      </c>
      <c r="M16" s="426">
        <v>0</v>
      </c>
      <c r="N16" s="426">
        <v>0</v>
      </c>
      <c r="O16" s="426">
        <v>0</v>
      </c>
      <c r="P16" s="426">
        <v>0</v>
      </c>
      <c r="Q16" s="426">
        <v>0</v>
      </c>
      <c r="R16" s="435">
        <v>0</v>
      </c>
      <c r="S16" s="435">
        <v>0</v>
      </c>
      <c r="T16" s="436">
        <v>0</v>
      </c>
      <c r="U16" s="924" t="s">
        <v>405</v>
      </c>
      <c r="V16" s="925"/>
      <c r="W16" s="455">
        <v>0</v>
      </c>
      <c r="X16" s="435">
        <v>0</v>
      </c>
      <c r="Y16" s="435">
        <v>0</v>
      </c>
      <c r="Z16" s="435">
        <v>0</v>
      </c>
      <c r="AA16" s="435">
        <v>0</v>
      </c>
      <c r="AB16" s="426">
        <v>0</v>
      </c>
      <c r="AC16" s="435">
        <v>0</v>
      </c>
      <c r="AD16" s="435">
        <v>0</v>
      </c>
      <c r="AE16" s="436">
        <v>0</v>
      </c>
      <c r="AF16" s="456">
        <v>0</v>
      </c>
      <c r="AG16" s="435">
        <v>9</v>
      </c>
      <c r="AH16" s="435">
        <v>0</v>
      </c>
      <c r="AI16" s="435">
        <v>0</v>
      </c>
      <c r="AJ16" s="435">
        <v>0</v>
      </c>
      <c r="AK16" s="426">
        <v>9</v>
      </c>
      <c r="AL16" s="435">
        <v>211</v>
      </c>
      <c r="AM16" s="435">
        <v>1889</v>
      </c>
      <c r="AN16" s="436">
        <v>2100</v>
      </c>
      <c r="AO16" s="455">
        <v>0</v>
      </c>
      <c r="AP16" s="435">
        <v>0</v>
      </c>
      <c r="AQ16" s="435">
        <v>0</v>
      </c>
      <c r="AR16" s="435">
        <v>0</v>
      </c>
      <c r="AS16" s="435">
        <v>0</v>
      </c>
      <c r="AT16" s="426">
        <v>0</v>
      </c>
      <c r="AU16" s="435">
        <v>0</v>
      </c>
      <c r="AV16" s="435">
        <v>0</v>
      </c>
      <c r="AW16" s="436">
        <v>0</v>
      </c>
      <c r="AX16" s="456">
        <v>0</v>
      </c>
      <c r="AY16" s="435">
        <v>0</v>
      </c>
      <c r="AZ16" s="435">
        <v>0</v>
      </c>
      <c r="BA16" s="435">
        <v>0</v>
      </c>
      <c r="BB16" s="435">
        <v>0</v>
      </c>
      <c r="BC16" s="426">
        <v>0</v>
      </c>
      <c r="BD16" s="435">
        <v>0</v>
      </c>
      <c r="BE16" s="435">
        <v>0</v>
      </c>
      <c r="BF16" s="436">
        <v>0</v>
      </c>
      <c r="BG16" s="924" t="s">
        <v>405</v>
      </c>
      <c r="BH16" s="925"/>
      <c r="BI16" s="431">
        <v>0</v>
      </c>
      <c r="BJ16" s="424">
        <v>0</v>
      </c>
      <c r="BK16" s="424">
        <v>0</v>
      </c>
      <c r="BL16" s="424">
        <v>0</v>
      </c>
      <c r="BM16" s="424">
        <v>0</v>
      </c>
      <c r="BN16" s="424">
        <v>0</v>
      </c>
      <c r="BO16" s="424">
        <v>0</v>
      </c>
      <c r="BP16" s="424">
        <v>0</v>
      </c>
      <c r="BQ16" s="438">
        <v>0</v>
      </c>
      <c r="BR16" s="456">
        <v>0</v>
      </c>
      <c r="BS16" s="435">
        <v>0</v>
      </c>
      <c r="BT16" s="435">
        <v>0</v>
      </c>
      <c r="BU16" s="435">
        <v>0</v>
      </c>
      <c r="BV16" s="435">
        <v>0</v>
      </c>
      <c r="BW16" s="426">
        <v>0</v>
      </c>
      <c r="BX16" s="435">
        <v>0</v>
      </c>
      <c r="BY16" s="435">
        <v>0</v>
      </c>
      <c r="BZ16" s="436">
        <v>0</v>
      </c>
      <c r="CA16" s="431">
        <v>0</v>
      </c>
      <c r="CB16" s="426">
        <v>9</v>
      </c>
      <c r="CC16" s="424">
        <v>0</v>
      </c>
      <c r="CD16" s="424">
        <v>0</v>
      </c>
      <c r="CE16" s="424">
        <v>0</v>
      </c>
      <c r="CF16" s="424">
        <v>9</v>
      </c>
      <c r="CG16" s="426">
        <v>211</v>
      </c>
      <c r="CH16" s="426">
        <v>1889</v>
      </c>
      <c r="CI16" s="436">
        <v>2100</v>
      </c>
      <c r="CJ16" s="456">
        <v>0</v>
      </c>
      <c r="CK16" s="435">
        <v>0</v>
      </c>
      <c r="CL16" s="435">
        <v>9</v>
      </c>
      <c r="CM16" s="464">
        <v>0</v>
      </c>
      <c r="CN16" s="456">
        <v>0</v>
      </c>
      <c r="CO16" s="464">
        <v>0</v>
      </c>
      <c r="CP16" s="456">
        <v>0</v>
      </c>
      <c r="CQ16" s="435">
        <v>0</v>
      </c>
      <c r="CR16" s="435">
        <v>0</v>
      </c>
      <c r="CS16" s="435">
        <v>0</v>
      </c>
      <c r="CT16" s="435">
        <v>0</v>
      </c>
      <c r="CU16" s="464">
        <v>0</v>
      </c>
    </row>
    <row r="17" spans="1:99" ht="30" customHeight="1">
      <c r="A17" s="930" t="s">
        <v>247</v>
      </c>
      <c r="B17" s="931"/>
      <c r="C17" s="442">
        <v>0</v>
      </c>
      <c r="D17" s="442">
        <v>1</v>
      </c>
      <c r="E17" s="442">
        <v>0</v>
      </c>
      <c r="F17" s="442">
        <v>1</v>
      </c>
      <c r="G17" s="442">
        <v>0</v>
      </c>
      <c r="H17" s="424">
        <v>2</v>
      </c>
      <c r="I17" s="432">
        <v>618</v>
      </c>
      <c r="J17" s="432">
        <v>1697</v>
      </c>
      <c r="K17" s="438">
        <v>2315</v>
      </c>
      <c r="L17" s="428">
        <v>0</v>
      </c>
      <c r="M17" s="429">
        <v>1</v>
      </c>
      <c r="N17" s="429">
        <v>0</v>
      </c>
      <c r="O17" s="429">
        <v>0</v>
      </c>
      <c r="P17" s="429">
        <v>0</v>
      </c>
      <c r="Q17" s="426">
        <v>1</v>
      </c>
      <c r="R17" s="435">
        <v>0</v>
      </c>
      <c r="S17" s="435">
        <v>5</v>
      </c>
      <c r="T17" s="436">
        <v>5</v>
      </c>
      <c r="U17" s="930" t="s">
        <v>247</v>
      </c>
      <c r="V17" s="931"/>
      <c r="W17" s="432">
        <v>0</v>
      </c>
      <c r="X17" s="432">
        <v>0</v>
      </c>
      <c r="Y17" s="432">
        <v>0</v>
      </c>
      <c r="Z17" s="432">
        <v>0</v>
      </c>
      <c r="AA17" s="432">
        <v>0</v>
      </c>
      <c r="AB17" s="424">
        <v>0</v>
      </c>
      <c r="AC17" s="432">
        <v>0</v>
      </c>
      <c r="AD17" s="432">
        <v>0</v>
      </c>
      <c r="AE17" s="457">
        <v>0</v>
      </c>
      <c r="AF17" s="453">
        <v>0</v>
      </c>
      <c r="AG17" s="432">
        <v>1</v>
      </c>
      <c r="AH17" s="432">
        <v>0</v>
      </c>
      <c r="AI17" s="432">
        <v>0</v>
      </c>
      <c r="AJ17" s="432">
        <v>2</v>
      </c>
      <c r="AK17" s="424">
        <v>3</v>
      </c>
      <c r="AL17" s="432">
        <v>191</v>
      </c>
      <c r="AM17" s="432">
        <v>112</v>
      </c>
      <c r="AN17" s="457">
        <v>303</v>
      </c>
      <c r="AO17" s="451">
        <v>0</v>
      </c>
      <c r="AP17" s="432">
        <v>0</v>
      </c>
      <c r="AQ17" s="432">
        <v>0</v>
      </c>
      <c r="AR17" s="432">
        <v>0</v>
      </c>
      <c r="AS17" s="432">
        <v>0</v>
      </c>
      <c r="AT17" s="424">
        <v>0</v>
      </c>
      <c r="AU17" s="432">
        <v>0</v>
      </c>
      <c r="AV17" s="432">
        <v>0</v>
      </c>
      <c r="AW17" s="457">
        <v>0</v>
      </c>
      <c r="AX17" s="453">
        <v>0</v>
      </c>
      <c r="AY17" s="432">
        <v>0</v>
      </c>
      <c r="AZ17" s="432">
        <v>0</v>
      </c>
      <c r="BA17" s="432">
        <v>0</v>
      </c>
      <c r="BB17" s="432">
        <v>0</v>
      </c>
      <c r="BC17" s="424">
        <v>0</v>
      </c>
      <c r="BD17" s="432">
        <v>0</v>
      </c>
      <c r="BE17" s="432">
        <v>0</v>
      </c>
      <c r="BF17" s="457">
        <v>0</v>
      </c>
      <c r="BG17" s="930" t="s">
        <v>247</v>
      </c>
      <c r="BH17" s="931"/>
      <c r="BI17" s="424">
        <v>0</v>
      </c>
      <c r="BJ17" s="424">
        <v>1</v>
      </c>
      <c r="BK17" s="424">
        <v>0</v>
      </c>
      <c r="BL17" s="424">
        <v>0</v>
      </c>
      <c r="BM17" s="424">
        <v>0</v>
      </c>
      <c r="BN17" s="424">
        <v>1</v>
      </c>
      <c r="BO17" s="424">
        <v>22</v>
      </c>
      <c r="BP17" s="424">
        <v>36</v>
      </c>
      <c r="BQ17" s="438">
        <v>58</v>
      </c>
      <c r="BR17" s="453">
        <v>0</v>
      </c>
      <c r="BS17" s="432">
        <v>0</v>
      </c>
      <c r="BT17" s="432">
        <v>0</v>
      </c>
      <c r="BU17" s="432">
        <v>0</v>
      </c>
      <c r="BV17" s="432">
        <v>0</v>
      </c>
      <c r="BW17" s="424">
        <v>0</v>
      </c>
      <c r="BX17" s="432">
        <v>0</v>
      </c>
      <c r="BY17" s="432">
        <v>0</v>
      </c>
      <c r="BZ17" s="457">
        <v>0</v>
      </c>
      <c r="CA17" s="431">
        <v>0</v>
      </c>
      <c r="CB17" s="424">
        <v>4</v>
      </c>
      <c r="CC17" s="424">
        <v>0</v>
      </c>
      <c r="CD17" s="424">
        <v>1</v>
      </c>
      <c r="CE17" s="424">
        <v>2</v>
      </c>
      <c r="CF17" s="424">
        <v>7</v>
      </c>
      <c r="CG17" s="462">
        <v>831</v>
      </c>
      <c r="CH17" s="462">
        <v>1850</v>
      </c>
      <c r="CI17" s="438">
        <v>2681</v>
      </c>
      <c r="CJ17" s="453">
        <v>5</v>
      </c>
      <c r="CK17" s="432">
        <v>0</v>
      </c>
      <c r="CL17" s="432">
        <v>0</v>
      </c>
      <c r="CM17" s="433">
        <v>2</v>
      </c>
      <c r="CN17" s="453">
        <v>0</v>
      </c>
      <c r="CO17" s="433">
        <v>0</v>
      </c>
      <c r="CP17" s="453">
        <v>0</v>
      </c>
      <c r="CQ17" s="432">
        <v>0</v>
      </c>
      <c r="CR17" s="432">
        <v>0</v>
      </c>
      <c r="CS17" s="432">
        <v>0</v>
      </c>
      <c r="CT17" s="432">
        <v>0</v>
      </c>
      <c r="CU17" s="433">
        <v>0</v>
      </c>
    </row>
    <row r="18" spans="1:99" ht="30" customHeight="1">
      <c r="A18" s="924" t="s">
        <v>202</v>
      </c>
      <c r="B18" s="925"/>
      <c r="C18" s="582">
        <v>27</v>
      </c>
      <c r="D18" s="582">
        <v>25</v>
      </c>
      <c r="E18" s="582">
        <v>0</v>
      </c>
      <c r="F18" s="582">
        <v>0</v>
      </c>
      <c r="G18" s="582">
        <v>34</v>
      </c>
      <c r="H18" s="583">
        <v>86</v>
      </c>
      <c r="I18" s="425">
        <v>1657</v>
      </c>
      <c r="J18" s="425">
        <v>1460</v>
      </c>
      <c r="K18" s="430">
        <v>3117</v>
      </c>
      <c r="L18" s="428">
        <v>0</v>
      </c>
      <c r="M18" s="429">
        <v>0</v>
      </c>
      <c r="N18" s="429">
        <v>0</v>
      </c>
      <c r="O18" s="429">
        <v>0</v>
      </c>
      <c r="P18" s="429">
        <v>0</v>
      </c>
      <c r="Q18" s="426">
        <v>0</v>
      </c>
      <c r="R18" s="429">
        <v>0</v>
      </c>
      <c r="S18" s="429">
        <v>0</v>
      </c>
      <c r="T18" s="436">
        <v>0</v>
      </c>
      <c r="U18" s="924" t="s">
        <v>202</v>
      </c>
      <c r="V18" s="925"/>
      <c r="W18" s="584">
        <v>19</v>
      </c>
      <c r="X18" s="584">
        <v>11</v>
      </c>
      <c r="Y18" s="584">
        <v>0</v>
      </c>
      <c r="Z18" s="584">
        <v>0</v>
      </c>
      <c r="AA18" s="584">
        <v>0</v>
      </c>
      <c r="AB18" s="583">
        <v>30</v>
      </c>
      <c r="AC18" s="584">
        <v>296</v>
      </c>
      <c r="AD18" s="584">
        <v>360</v>
      </c>
      <c r="AE18" s="430">
        <v>656</v>
      </c>
      <c r="AF18" s="585">
        <v>0</v>
      </c>
      <c r="AG18" s="584">
        <v>0</v>
      </c>
      <c r="AH18" s="584">
        <v>0</v>
      </c>
      <c r="AI18" s="584">
        <v>0</v>
      </c>
      <c r="AJ18" s="584">
        <v>6</v>
      </c>
      <c r="AK18" s="583">
        <v>6</v>
      </c>
      <c r="AL18" s="584">
        <v>581</v>
      </c>
      <c r="AM18" s="584">
        <v>581</v>
      </c>
      <c r="AN18" s="586">
        <v>1162</v>
      </c>
      <c r="AO18" s="670">
        <v>0</v>
      </c>
      <c r="AP18" s="584">
        <v>0</v>
      </c>
      <c r="AQ18" s="584">
        <v>0</v>
      </c>
      <c r="AR18" s="584">
        <v>0</v>
      </c>
      <c r="AS18" s="584">
        <v>0</v>
      </c>
      <c r="AT18" s="583">
        <v>0</v>
      </c>
      <c r="AU18" s="584">
        <v>0</v>
      </c>
      <c r="AV18" s="584">
        <v>0</v>
      </c>
      <c r="AW18" s="430">
        <v>0</v>
      </c>
      <c r="AX18" s="585">
        <v>0</v>
      </c>
      <c r="AY18" s="584">
        <v>0</v>
      </c>
      <c r="AZ18" s="584">
        <v>0</v>
      </c>
      <c r="BA18" s="584">
        <v>0</v>
      </c>
      <c r="BB18" s="584">
        <v>0</v>
      </c>
      <c r="BC18" s="583">
        <v>0</v>
      </c>
      <c r="BD18" s="584">
        <v>0</v>
      </c>
      <c r="BE18" s="584">
        <v>0</v>
      </c>
      <c r="BF18" s="430">
        <v>0</v>
      </c>
      <c r="BG18" s="924" t="s">
        <v>202</v>
      </c>
      <c r="BH18" s="925"/>
      <c r="BI18" s="429">
        <v>0</v>
      </c>
      <c r="BJ18" s="429">
        <v>0</v>
      </c>
      <c r="BK18" s="429">
        <v>0</v>
      </c>
      <c r="BL18" s="429">
        <v>0</v>
      </c>
      <c r="BM18" s="429">
        <v>0</v>
      </c>
      <c r="BN18" s="429">
        <v>0</v>
      </c>
      <c r="BO18" s="429">
        <v>0</v>
      </c>
      <c r="BP18" s="429">
        <v>0</v>
      </c>
      <c r="BQ18" s="475">
        <v>0</v>
      </c>
      <c r="BR18" s="428">
        <v>0</v>
      </c>
      <c r="BS18" s="429">
        <v>0</v>
      </c>
      <c r="BT18" s="429">
        <v>0</v>
      </c>
      <c r="BU18" s="429">
        <v>0</v>
      </c>
      <c r="BV18" s="429">
        <v>12</v>
      </c>
      <c r="BW18" s="583">
        <v>12</v>
      </c>
      <c r="BX18" s="515">
        <v>769</v>
      </c>
      <c r="BY18" s="614">
        <v>1726</v>
      </c>
      <c r="BZ18" s="430">
        <v>2495</v>
      </c>
      <c r="CA18" s="673">
        <v>46</v>
      </c>
      <c r="CB18" s="583">
        <v>36</v>
      </c>
      <c r="CC18" s="583">
        <v>0</v>
      </c>
      <c r="CD18" s="583">
        <v>0</v>
      </c>
      <c r="CE18" s="583">
        <v>52</v>
      </c>
      <c r="CF18" s="583">
        <v>134</v>
      </c>
      <c r="CG18" s="425">
        <v>3303</v>
      </c>
      <c r="CH18" s="425">
        <v>4127</v>
      </c>
      <c r="CI18" s="430">
        <v>7430</v>
      </c>
      <c r="CJ18" s="428">
        <v>0</v>
      </c>
      <c r="CK18" s="429">
        <v>70</v>
      </c>
      <c r="CL18" s="429">
        <v>4</v>
      </c>
      <c r="CM18" s="475">
        <v>60</v>
      </c>
      <c r="CN18" s="428">
        <v>0</v>
      </c>
      <c r="CO18" s="475">
        <v>0</v>
      </c>
      <c r="CP18" s="428">
        <v>0</v>
      </c>
      <c r="CQ18" s="429">
        <v>0</v>
      </c>
      <c r="CR18" s="429">
        <v>0</v>
      </c>
      <c r="CS18" s="429">
        <v>0</v>
      </c>
      <c r="CT18" s="429">
        <v>6</v>
      </c>
      <c r="CU18" s="674">
        <v>183</v>
      </c>
    </row>
    <row r="19" spans="1:99" ht="30" customHeight="1">
      <c r="A19" s="924" t="s">
        <v>393</v>
      </c>
      <c r="B19" s="925"/>
      <c r="C19" s="429">
        <v>0</v>
      </c>
      <c r="D19" s="429">
        <v>10</v>
      </c>
      <c r="E19" s="429">
        <v>0</v>
      </c>
      <c r="F19" s="429">
        <v>0</v>
      </c>
      <c r="G19" s="429">
        <v>1</v>
      </c>
      <c r="H19" s="426">
        <v>11</v>
      </c>
      <c r="I19" s="435">
        <v>134</v>
      </c>
      <c r="J19" s="435">
        <v>196</v>
      </c>
      <c r="K19" s="436">
        <v>330</v>
      </c>
      <c r="L19" s="428">
        <v>3</v>
      </c>
      <c r="M19" s="429">
        <v>1</v>
      </c>
      <c r="N19" s="429">
        <v>0</v>
      </c>
      <c r="O19" s="429">
        <v>0</v>
      </c>
      <c r="P19" s="429">
        <v>0</v>
      </c>
      <c r="Q19" s="426">
        <v>4</v>
      </c>
      <c r="R19" s="435">
        <v>39</v>
      </c>
      <c r="S19" s="435">
        <v>91</v>
      </c>
      <c r="T19" s="436">
        <v>130</v>
      </c>
      <c r="U19" s="924" t="s">
        <v>393</v>
      </c>
      <c r="V19" s="925"/>
      <c r="W19" s="435">
        <v>0</v>
      </c>
      <c r="X19" s="435">
        <v>0</v>
      </c>
      <c r="Y19" s="435">
        <v>0</v>
      </c>
      <c r="Z19" s="435">
        <v>0</v>
      </c>
      <c r="AA19" s="435">
        <v>0</v>
      </c>
      <c r="AB19" s="426">
        <v>0</v>
      </c>
      <c r="AC19" s="435">
        <v>0</v>
      </c>
      <c r="AD19" s="435">
        <v>0</v>
      </c>
      <c r="AE19" s="436">
        <v>0</v>
      </c>
      <c r="AF19" s="456">
        <v>0</v>
      </c>
      <c r="AG19" s="435">
        <v>0</v>
      </c>
      <c r="AH19" s="435">
        <v>0</v>
      </c>
      <c r="AI19" s="435">
        <v>0</v>
      </c>
      <c r="AJ19" s="435">
        <v>0</v>
      </c>
      <c r="AK19" s="426">
        <v>0</v>
      </c>
      <c r="AL19" s="435">
        <v>0</v>
      </c>
      <c r="AM19" s="435">
        <v>0</v>
      </c>
      <c r="AN19" s="436">
        <v>0</v>
      </c>
      <c r="AO19" s="455">
        <v>0</v>
      </c>
      <c r="AP19" s="435">
        <v>0</v>
      </c>
      <c r="AQ19" s="435">
        <v>0</v>
      </c>
      <c r="AR19" s="435">
        <v>0</v>
      </c>
      <c r="AS19" s="435">
        <v>0</v>
      </c>
      <c r="AT19" s="426">
        <v>0</v>
      </c>
      <c r="AU19" s="435">
        <v>0</v>
      </c>
      <c r="AV19" s="435">
        <v>0</v>
      </c>
      <c r="AW19" s="436">
        <v>0</v>
      </c>
      <c r="AX19" s="456">
        <v>0</v>
      </c>
      <c r="AY19" s="435">
        <v>0</v>
      </c>
      <c r="AZ19" s="435">
        <v>0</v>
      </c>
      <c r="BA19" s="435">
        <v>0</v>
      </c>
      <c r="BB19" s="435">
        <v>0</v>
      </c>
      <c r="BC19" s="426">
        <v>0</v>
      </c>
      <c r="BD19" s="435">
        <v>0</v>
      </c>
      <c r="BE19" s="435">
        <v>0</v>
      </c>
      <c r="BF19" s="436">
        <v>0</v>
      </c>
      <c r="BG19" s="924" t="s">
        <v>393</v>
      </c>
      <c r="BH19" s="925"/>
      <c r="BI19" s="424">
        <v>0</v>
      </c>
      <c r="BJ19" s="424">
        <v>0</v>
      </c>
      <c r="BK19" s="424">
        <v>0</v>
      </c>
      <c r="BL19" s="424">
        <v>0</v>
      </c>
      <c r="BM19" s="424">
        <v>0</v>
      </c>
      <c r="BN19" s="426">
        <v>0</v>
      </c>
      <c r="BO19" s="424">
        <v>0</v>
      </c>
      <c r="BP19" s="424">
        <v>0</v>
      </c>
      <c r="BQ19" s="436">
        <v>0</v>
      </c>
      <c r="BR19" s="456">
        <v>0</v>
      </c>
      <c r="BS19" s="435">
        <v>0</v>
      </c>
      <c r="BT19" s="435">
        <v>0</v>
      </c>
      <c r="BU19" s="435">
        <v>0</v>
      </c>
      <c r="BV19" s="435">
        <v>0</v>
      </c>
      <c r="BW19" s="426">
        <v>0</v>
      </c>
      <c r="BX19" s="435">
        <v>0</v>
      </c>
      <c r="BY19" s="435">
        <v>0</v>
      </c>
      <c r="BZ19" s="436">
        <v>0</v>
      </c>
      <c r="CA19" s="431">
        <v>3</v>
      </c>
      <c r="CB19" s="424">
        <v>11</v>
      </c>
      <c r="CC19" s="462">
        <v>0</v>
      </c>
      <c r="CD19" s="424">
        <v>0</v>
      </c>
      <c r="CE19" s="462">
        <v>1</v>
      </c>
      <c r="CF19" s="476">
        <v>15</v>
      </c>
      <c r="CG19" s="432">
        <v>173</v>
      </c>
      <c r="CH19" s="432">
        <v>287</v>
      </c>
      <c r="CI19" s="436">
        <v>460</v>
      </c>
      <c r="CJ19" s="456">
        <v>5</v>
      </c>
      <c r="CK19" s="435">
        <v>9</v>
      </c>
      <c r="CL19" s="435">
        <v>0</v>
      </c>
      <c r="CM19" s="464">
        <v>1</v>
      </c>
      <c r="CN19" s="456">
        <v>1</v>
      </c>
      <c r="CO19" s="464">
        <v>100</v>
      </c>
      <c r="CP19" s="456">
        <v>0</v>
      </c>
      <c r="CQ19" s="435">
        <v>0</v>
      </c>
      <c r="CR19" s="435">
        <v>0</v>
      </c>
      <c r="CS19" s="435">
        <v>0</v>
      </c>
      <c r="CT19" s="435">
        <v>0</v>
      </c>
      <c r="CU19" s="464">
        <v>0</v>
      </c>
    </row>
    <row r="20" spans="1:99" ht="30" customHeight="1">
      <c r="A20" s="924" t="s">
        <v>95</v>
      </c>
      <c r="B20" s="925"/>
      <c r="C20" s="429">
        <v>0</v>
      </c>
      <c r="D20" s="429">
        <v>3</v>
      </c>
      <c r="E20" s="429">
        <v>0</v>
      </c>
      <c r="F20" s="429">
        <v>0</v>
      </c>
      <c r="G20" s="429">
        <v>0</v>
      </c>
      <c r="H20" s="429">
        <v>3</v>
      </c>
      <c r="I20" s="429">
        <v>9</v>
      </c>
      <c r="J20" s="429">
        <v>34</v>
      </c>
      <c r="K20" s="436">
        <v>43</v>
      </c>
      <c r="L20" s="428">
        <v>1</v>
      </c>
      <c r="M20" s="429">
        <v>0</v>
      </c>
      <c r="N20" s="429">
        <v>0</v>
      </c>
      <c r="O20" s="429">
        <v>0</v>
      </c>
      <c r="P20" s="429">
        <v>0</v>
      </c>
      <c r="Q20" s="429">
        <v>1</v>
      </c>
      <c r="R20" s="435">
        <v>7</v>
      </c>
      <c r="S20" s="435">
        <v>18</v>
      </c>
      <c r="T20" s="475">
        <v>25</v>
      </c>
      <c r="U20" s="924" t="s">
        <v>95</v>
      </c>
      <c r="V20" s="925"/>
      <c r="W20" s="429">
        <v>0</v>
      </c>
      <c r="X20" s="429">
        <v>0</v>
      </c>
      <c r="Y20" s="429">
        <v>0</v>
      </c>
      <c r="Z20" s="429">
        <v>0</v>
      </c>
      <c r="AA20" s="429">
        <v>9</v>
      </c>
      <c r="AB20" s="429">
        <v>9</v>
      </c>
      <c r="AC20" s="435">
        <v>1128</v>
      </c>
      <c r="AD20" s="435">
        <v>752</v>
      </c>
      <c r="AE20" s="436">
        <v>1880</v>
      </c>
      <c r="AF20" s="428">
        <v>0</v>
      </c>
      <c r="AG20" s="429">
        <v>0</v>
      </c>
      <c r="AH20" s="429">
        <v>0</v>
      </c>
      <c r="AI20" s="429">
        <v>0</v>
      </c>
      <c r="AJ20" s="429">
        <v>23</v>
      </c>
      <c r="AK20" s="429">
        <v>23</v>
      </c>
      <c r="AL20" s="435">
        <v>234</v>
      </c>
      <c r="AM20" s="435">
        <v>824</v>
      </c>
      <c r="AN20" s="436">
        <v>1058</v>
      </c>
      <c r="AO20" s="671">
        <v>0</v>
      </c>
      <c r="AP20" s="429">
        <v>0</v>
      </c>
      <c r="AQ20" s="429">
        <v>0</v>
      </c>
      <c r="AR20" s="429">
        <v>0</v>
      </c>
      <c r="AS20" s="429">
        <v>0</v>
      </c>
      <c r="AT20" s="429">
        <v>0</v>
      </c>
      <c r="AU20" s="429">
        <v>0</v>
      </c>
      <c r="AV20" s="429">
        <v>0</v>
      </c>
      <c r="AW20" s="436">
        <v>0</v>
      </c>
      <c r="AX20" s="428">
        <v>0</v>
      </c>
      <c r="AY20" s="429">
        <v>0</v>
      </c>
      <c r="AZ20" s="429">
        <v>0</v>
      </c>
      <c r="BA20" s="429">
        <v>0</v>
      </c>
      <c r="BB20" s="429">
        <v>0</v>
      </c>
      <c r="BC20" s="429">
        <f>SUM(AX20:BB20)</f>
        <v>0</v>
      </c>
      <c r="BD20" s="435">
        <v>0</v>
      </c>
      <c r="BE20" s="435">
        <v>0</v>
      </c>
      <c r="BF20" s="436">
        <f>SUM(BD20:BE20)</f>
        <v>0</v>
      </c>
      <c r="BG20" s="924" t="s">
        <v>95</v>
      </c>
      <c r="BH20" s="925"/>
      <c r="BI20" s="431">
        <v>0</v>
      </c>
      <c r="BJ20" s="424">
        <v>0</v>
      </c>
      <c r="BK20" s="424">
        <v>0</v>
      </c>
      <c r="BL20" s="424">
        <v>0</v>
      </c>
      <c r="BM20" s="424">
        <v>0</v>
      </c>
      <c r="BN20" s="424">
        <v>0</v>
      </c>
      <c r="BO20" s="424">
        <v>0</v>
      </c>
      <c r="BP20" s="424">
        <v>0</v>
      </c>
      <c r="BQ20" s="438">
        <v>0</v>
      </c>
      <c r="BR20" s="453">
        <v>0</v>
      </c>
      <c r="BS20" s="432">
        <v>0</v>
      </c>
      <c r="BT20" s="432">
        <v>0</v>
      </c>
      <c r="BU20" s="432">
        <v>0</v>
      </c>
      <c r="BV20" s="432">
        <v>0</v>
      </c>
      <c r="BW20" s="424">
        <v>0</v>
      </c>
      <c r="BX20" s="432">
        <v>0</v>
      </c>
      <c r="BY20" s="432">
        <v>0</v>
      </c>
      <c r="BZ20" s="457">
        <v>0</v>
      </c>
      <c r="CA20" s="671">
        <v>1</v>
      </c>
      <c r="CB20" s="429">
        <v>3</v>
      </c>
      <c r="CC20" s="429">
        <v>0</v>
      </c>
      <c r="CD20" s="429">
        <v>0</v>
      </c>
      <c r="CE20" s="429">
        <v>32</v>
      </c>
      <c r="CF20" s="429">
        <v>36</v>
      </c>
      <c r="CG20" s="435">
        <v>1378</v>
      </c>
      <c r="CH20" s="435">
        <v>1628</v>
      </c>
      <c r="CI20" s="436">
        <v>3006</v>
      </c>
      <c r="CJ20" s="434">
        <v>3</v>
      </c>
      <c r="CK20" s="426">
        <v>6</v>
      </c>
      <c r="CL20" s="426">
        <v>17</v>
      </c>
      <c r="CM20" s="436">
        <v>10</v>
      </c>
      <c r="CN20" s="434">
        <v>3</v>
      </c>
      <c r="CO20" s="436">
        <v>400</v>
      </c>
      <c r="CP20" s="434">
        <v>0</v>
      </c>
      <c r="CQ20" s="426">
        <v>0</v>
      </c>
      <c r="CR20" s="426">
        <v>0</v>
      </c>
      <c r="CS20" s="426">
        <v>0</v>
      </c>
      <c r="CT20" s="426">
        <v>0</v>
      </c>
      <c r="CU20" s="433">
        <v>0</v>
      </c>
    </row>
    <row r="21" spans="1:99" ht="30" customHeight="1">
      <c r="A21" s="924" t="s">
        <v>96</v>
      </c>
      <c r="B21" s="925"/>
      <c r="C21" s="442">
        <v>22</v>
      </c>
      <c r="D21" s="442">
        <v>13</v>
      </c>
      <c r="E21" s="442">
        <v>1</v>
      </c>
      <c r="F21" s="442">
        <v>2</v>
      </c>
      <c r="G21" s="442">
        <v>0</v>
      </c>
      <c r="H21" s="424">
        <v>38</v>
      </c>
      <c r="I21" s="454" t="s">
        <v>1397</v>
      </c>
      <c r="J21" s="454" t="s">
        <v>1397</v>
      </c>
      <c r="K21" s="433">
        <v>1578</v>
      </c>
      <c r="L21" s="467">
        <v>0</v>
      </c>
      <c r="M21" s="468">
        <v>0</v>
      </c>
      <c r="N21" s="468">
        <v>0</v>
      </c>
      <c r="O21" s="468">
        <v>0</v>
      </c>
      <c r="P21" s="468">
        <v>0</v>
      </c>
      <c r="Q21" s="426">
        <v>0</v>
      </c>
      <c r="R21" s="468">
        <v>0</v>
      </c>
      <c r="S21" s="468">
        <v>0</v>
      </c>
      <c r="T21" s="436">
        <v>0</v>
      </c>
      <c r="U21" s="924" t="s">
        <v>96</v>
      </c>
      <c r="V21" s="925"/>
      <c r="W21" s="432">
        <v>14</v>
      </c>
      <c r="X21" s="432">
        <v>5</v>
      </c>
      <c r="Y21" s="432">
        <v>0</v>
      </c>
      <c r="Z21" s="432">
        <v>0</v>
      </c>
      <c r="AA21" s="432">
        <v>0</v>
      </c>
      <c r="AB21" s="424">
        <v>19</v>
      </c>
      <c r="AC21" s="425" t="s">
        <v>1900</v>
      </c>
      <c r="AD21" s="425" t="s">
        <v>1397</v>
      </c>
      <c r="AE21" s="433">
        <v>733</v>
      </c>
      <c r="AF21" s="453">
        <v>0</v>
      </c>
      <c r="AG21" s="432">
        <v>27</v>
      </c>
      <c r="AH21" s="432">
        <v>0</v>
      </c>
      <c r="AI21" s="432">
        <v>0</v>
      </c>
      <c r="AJ21" s="432">
        <v>0</v>
      </c>
      <c r="AK21" s="424">
        <v>27</v>
      </c>
      <c r="AL21" s="425" t="s">
        <v>1397</v>
      </c>
      <c r="AM21" s="425" t="s">
        <v>1900</v>
      </c>
      <c r="AN21" s="433">
        <v>300</v>
      </c>
      <c r="AO21" s="451">
        <v>0</v>
      </c>
      <c r="AP21" s="432">
        <v>0</v>
      </c>
      <c r="AQ21" s="432">
        <v>0</v>
      </c>
      <c r="AR21" s="432">
        <v>0</v>
      </c>
      <c r="AS21" s="432">
        <v>0</v>
      </c>
      <c r="AT21" s="424">
        <v>0</v>
      </c>
      <c r="AU21" s="432">
        <v>0</v>
      </c>
      <c r="AV21" s="432">
        <v>0</v>
      </c>
      <c r="AW21" s="433">
        <v>0</v>
      </c>
      <c r="AX21" s="453">
        <v>0</v>
      </c>
      <c r="AY21" s="432">
        <v>0</v>
      </c>
      <c r="AZ21" s="432">
        <v>0</v>
      </c>
      <c r="BA21" s="432">
        <v>0</v>
      </c>
      <c r="BB21" s="432">
        <v>0</v>
      </c>
      <c r="BC21" s="424">
        <v>0</v>
      </c>
      <c r="BD21" s="432">
        <v>0</v>
      </c>
      <c r="BE21" s="432">
        <v>0</v>
      </c>
      <c r="BF21" s="433">
        <v>0</v>
      </c>
      <c r="BG21" s="926" t="s">
        <v>96</v>
      </c>
      <c r="BH21" s="927"/>
      <c r="BI21" s="424">
        <v>0</v>
      </c>
      <c r="BJ21" s="424">
        <v>0</v>
      </c>
      <c r="BK21" s="424">
        <v>0</v>
      </c>
      <c r="BL21" s="424">
        <v>0</v>
      </c>
      <c r="BM21" s="424">
        <v>0</v>
      </c>
      <c r="BN21" s="424">
        <v>0</v>
      </c>
      <c r="BO21" s="424">
        <v>0</v>
      </c>
      <c r="BP21" s="424">
        <v>0</v>
      </c>
      <c r="BQ21" s="438">
        <v>0</v>
      </c>
      <c r="BR21" s="453">
        <v>0</v>
      </c>
      <c r="BS21" s="432">
        <v>0</v>
      </c>
      <c r="BT21" s="432">
        <v>0</v>
      </c>
      <c r="BU21" s="432">
        <v>0</v>
      </c>
      <c r="BV21" s="432">
        <v>0</v>
      </c>
      <c r="BW21" s="424">
        <v>0</v>
      </c>
      <c r="BX21" s="432">
        <v>0</v>
      </c>
      <c r="BY21" s="432">
        <v>0</v>
      </c>
      <c r="BZ21" s="433">
        <v>0</v>
      </c>
      <c r="CA21" s="451">
        <v>36</v>
      </c>
      <c r="CB21" s="432">
        <v>45</v>
      </c>
      <c r="CC21" s="432">
        <v>1</v>
      </c>
      <c r="CD21" s="432">
        <v>2</v>
      </c>
      <c r="CE21" s="432">
        <v>0</v>
      </c>
      <c r="CF21" s="424">
        <v>84</v>
      </c>
      <c r="CG21" s="463" t="s">
        <v>1397</v>
      </c>
      <c r="CH21" s="463" t="s">
        <v>1397</v>
      </c>
      <c r="CI21" s="438">
        <v>2611</v>
      </c>
      <c r="CJ21" s="453">
        <v>27</v>
      </c>
      <c r="CK21" s="432">
        <v>43</v>
      </c>
      <c r="CL21" s="432">
        <v>6</v>
      </c>
      <c r="CM21" s="433">
        <v>8</v>
      </c>
      <c r="CN21" s="453">
        <v>4</v>
      </c>
      <c r="CO21" s="433">
        <v>1111</v>
      </c>
      <c r="CP21" s="453">
        <v>0</v>
      </c>
      <c r="CQ21" s="432">
        <v>0</v>
      </c>
      <c r="CR21" s="432">
        <v>0</v>
      </c>
      <c r="CS21" s="432">
        <v>0</v>
      </c>
      <c r="CT21" s="432">
        <v>2</v>
      </c>
      <c r="CU21" s="433">
        <v>76</v>
      </c>
    </row>
    <row r="22" spans="1:99" ht="30" customHeight="1">
      <c r="A22" s="924" t="s">
        <v>97</v>
      </c>
      <c r="B22" s="925"/>
      <c r="C22" s="442">
        <v>0</v>
      </c>
      <c r="D22" s="442">
        <v>9</v>
      </c>
      <c r="E22" s="442">
        <v>0</v>
      </c>
      <c r="F22" s="442">
        <v>12</v>
      </c>
      <c r="G22" s="442">
        <v>0</v>
      </c>
      <c r="H22" s="424">
        <v>21</v>
      </c>
      <c r="I22" s="432">
        <v>532</v>
      </c>
      <c r="J22" s="432">
        <v>612</v>
      </c>
      <c r="K22" s="438">
        <v>1144</v>
      </c>
      <c r="L22" s="428">
        <v>0</v>
      </c>
      <c r="M22" s="429">
        <v>23</v>
      </c>
      <c r="N22" s="429">
        <v>0</v>
      </c>
      <c r="O22" s="515">
        <v>159</v>
      </c>
      <c r="P22" s="429">
        <v>0</v>
      </c>
      <c r="Q22" s="426">
        <v>182</v>
      </c>
      <c r="R22" s="435">
        <v>1589</v>
      </c>
      <c r="S22" s="435">
        <v>1851</v>
      </c>
      <c r="T22" s="436">
        <v>3440</v>
      </c>
      <c r="U22" s="924" t="s">
        <v>97</v>
      </c>
      <c r="V22" s="925"/>
      <c r="W22" s="432">
        <v>0</v>
      </c>
      <c r="X22" s="432">
        <v>7</v>
      </c>
      <c r="Y22" s="432">
        <v>0</v>
      </c>
      <c r="Z22" s="432">
        <v>0</v>
      </c>
      <c r="AA22" s="432">
        <v>0</v>
      </c>
      <c r="AB22" s="424">
        <v>7</v>
      </c>
      <c r="AC22" s="432">
        <v>21</v>
      </c>
      <c r="AD22" s="432">
        <v>53</v>
      </c>
      <c r="AE22" s="457">
        <v>74</v>
      </c>
      <c r="AF22" s="453">
        <v>0</v>
      </c>
      <c r="AG22" s="432">
        <v>2</v>
      </c>
      <c r="AH22" s="432">
        <v>0</v>
      </c>
      <c r="AI22" s="432">
        <v>0</v>
      </c>
      <c r="AJ22" s="432">
        <v>71</v>
      </c>
      <c r="AK22" s="424">
        <v>73</v>
      </c>
      <c r="AL22" s="432">
        <v>80</v>
      </c>
      <c r="AM22" s="432">
        <v>4729</v>
      </c>
      <c r="AN22" s="457">
        <v>4809</v>
      </c>
      <c r="AO22" s="451">
        <v>0</v>
      </c>
      <c r="AP22" s="432">
        <v>0</v>
      </c>
      <c r="AQ22" s="432">
        <v>0</v>
      </c>
      <c r="AR22" s="432">
        <v>0</v>
      </c>
      <c r="AS22" s="432">
        <v>0</v>
      </c>
      <c r="AT22" s="424">
        <v>0</v>
      </c>
      <c r="AU22" s="432">
        <v>0</v>
      </c>
      <c r="AV22" s="432">
        <v>0</v>
      </c>
      <c r="AW22" s="457">
        <v>0</v>
      </c>
      <c r="AX22" s="453">
        <v>0</v>
      </c>
      <c r="AY22" s="432">
        <v>8</v>
      </c>
      <c r="AZ22" s="432">
        <v>0</v>
      </c>
      <c r="BA22" s="432">
        <v>0</v>
      </c>
      <c r="BB22" s="432">
        <v>0</v>
      </c>
      <c r="BC22" s="424">
        <v>8</v>
      </c>
      <c r="BD22" s="432">
        <v>25</v>
      </c>
      <c r="BE22" s="432">
        <v>25</v>
      </c>
      <c r="BF22" s="457">
        <v>50</v>
      </c>
      <c r="BG22" s="924" t="s">
        <v>97</v>
      </c>
      <c r="BH22" s="925"/>
      <c r="BI22" s="424">
        <v>0</v>
      </c>
      <c r="BJ22" s="424">
        <v>0</v>
      </c>
      <c r="BK22" s="424">
        <v>1</v>
      </c>
      <c r="BL22" s="424">
        <v>0</v>
      </c>
      <c r="BM22" s="424">
        <v>0</v>
      </c>
      <c r="BN22" s="424">
        <v>1</v>
      </c>
      <c r="BO22" s="424">
        <v>0</v>
      </c>
      <c r="BP22" s="424">
        <v>104</v>
      </c>
      <c r="BQ22" s="438">
        <v>104</v>
      </c>
      <c r="BR22" s="453">
        <v>0</v>
      </c>
      <c r="BS22" s="432">
        <v>2</v>
      </c>
      <c r="BT22" s="432">
        <v>0</v>
      </c>
      <c r="BU22" s="432">
        <v>0</v>
      </c>
      <c r="BV22" s="432">
        <v>0</v>
      </c>
      <c r="BW22" s="462">
        <v>2</v>
      </c>
      <c r="BX22" s="432">
        <v>105</v>
      </c>
      <c r="BY22" s="432">
        <v>31</v>
      </c>
      <c r="BZ22" s="457">
        <v>136</v>
      </c>
      <c r="CA22" s="431">
        <v>0</v>
      </c>
      <c r="CB22" s="424">
        <v>51</v>
      </c>
      <c r="CC22" s="424">
        <v>1</v>
      </c>
      <c r="CD22" s="424">
        <v>171</v>
      </c>
      <c r="CE22" s="424">
        <v>71</v>
      </c>
      <c r="CF22" s="424">
        <v>294</v>
      </c>
      <c r="CG22" s="462">
        <v>2352</v>
      </c>
      <c r="CH22" s="462">
        <v>7405</v>
      </c>
      <c r="CI22" s="438">
        <v>9757</v>
      </c>
      <c r="CJ22" s="453">
        <v>294</v>
      </c>
      <c r="CK22" s="432">
        <v>0</v>
      </c>
      <c r="CL22" s="432">
        <v>0</v>
      </c>
      <c r="CM22" s="433">
        <v>0</v>
      </c>
      <c r="CN22" s="453">
        <v>19</v>
      </c>
      <c r="CO22" s="433">
        <v>758</v>
      </c>
      <c r="CP22" s="453">
        <v>0</v>
      </c>
      <c r="CQ22" s="432">
        <v>0</v>
      </c>
      <c r="CR22" s="432">
        <v>0</v>
      </c>
      <c r="CS22" s="432">
        <v>0</v>
      </c>
      <c r="CT22" s="432">
        <v>0</v>
      </c>
      <c r="CU22" s="433">
        <v>0</v>
      </c>
    </row>
    <row r="23" spans="1:99" ht="30" customHeight="1">
      <c r="A23" s="932" t="s">
        <v>98</v>
      </c>
      <c r="B23" s="933"/>
      <c r="C23" s="442">
        <v>2</v>
      </c>
      <c r="D23" s="442">
        <v>0</v>
      </c>
      <c r="E23" s="442">
        <v>0</v>
      </c>
      <c r="F23" s="442">
        <v>0</v>
      </c>
      <c r="G23" s="442">
        <v>0</v>
      </c>
      <c r="H23" s="424">
        <v>2</v>
      </c>
      <c r="I23" s="432">
        <v>303</v>
      </c>
      <c r="J23" s="432">
        <v>216</v>
      </c>
      <c r="K23" s="438">
        <v>519</v>
      </c>
      <c r="L23" s="428">
        <v>0</v>
      </c>
      <c r="M23" s="429">
        <v>0</v>
      </c>
      <c r="N23" s="429">
        <v>0</v>
      </c>
      <c r="O23" s="429">
        <v>0</v>
      </c>
      <c r="P23" s="429">
        <v>0</v>
      </c>
      <c r="Q23" s="426">
        <v>0</v>
      </c>
      <c r="R23" s="435">
        <v>0</v>
      </c>
      <c r="S23" s="435">
        <v>0</v>
      </c>
      <c r="T23" s="436">
        <v>0</v>
      </c>
      <c r="U23" s="934" t="s">
        <v>98</v>
      </c>
      <c r="V23" s="935"/>
      <c r="W23" s="432">
        <v>0</v>
      </c>
      <c r="X23" s="432">
        <v>0</v>
      </c>
      <c r="Y23" s="432">
        <v>0</v>
      </c>
      <c r="Z23" s="432">
        <v>0</v>
      </c>
      <c r="AA23" s="432">
        <v>24</v>
      </c>
      <c r="AB23" s="424">
        <v>24</v>
      </c>
      <c r="AC23" s="432">
        <v>124</v>
      </c>
      <c r="AD23" s="432">
        <v>70</v>
      </c>
      <c r="AE23" s="457">
        <v>194</v>
      </c>
      <c r="AF23" s="453">
        <v>0</v>
      </c>
      <c r="AG23" s="432">
        <v>0</v>
      </c>
      <c r="AH23" s="432">
        <v>0</v>
      </c>
      <c r="AI23" s="432">
        <v>0</v>
      </c>
      <c r="AJ23" s="432">
        <v>7</v>
      </c>
      <c r="AK23" s="424">
        <v>7</v>
      </c>
      <c r="AL23" s="432">
        <v>29</v>
      </c>
      <c r="AM23" s="432">
        <v>37</v>
      </c>
      <c r="AN23" s="457">
        <v>66</v>
      </c>
      <c r="AO23" s="451">
        <v>0</v>
      </c>
      <c r="AP23" s="432">
        <v>0</v>
      </c>
      <c r="AQ23" s="432">
        <v>0</v>
      </c>
      <c r="AR23" s="432">
        <v>0</v>
      </c>
      <c r="AS23" s="432">
        <v>0</v>
      </c>
      <c r="AT23" s="424">
        <v>0</v>
      </c>
      <c r="AU23" s="432">
        <v>0</v>
      </c>
      <c r="AV23" s="432">
        <v>0</v>
      </c>
      <c r="AW23" s="457">
        <v>0</v>
      </c>
      <c r="AX23" s="453">
        <v>0</v>
      </c>
      <c r="AY23" s="432">
        <v>0</v>
      </c>
      <c r="AZ23" s="432">
        <v>0</v>
      </c>
      <c r="BA23" s="432">
        <v>0</v>
      </c>
      <c r="BB23" s="432">
        <v>1</v>
      </c>
      <c r="BC23" s="424">
        <v>1</v>
      </c>
      <c r="BD23" s="432">
        <v>87</v>
      </c>
      <c r="BE23" s="432">
        <v>75</v>
      </c>
      <c r="BF23" s="457">
        <v>162</v>
      </c>
      <c r="BG23" s="934" t="s">
        <v>98</v>
      </c>
      <c r="BH23" s="935"/>
      <c r="BI23" s="424">
        <v>0</v>
      </c>
      <c r="BJ23" s="424">
        <v>0</v>
      </c>
      <c r="BK23" s="424">
        <v>0</v>
      </c>
      <c r="BL23" s="424">
        <v>0</v>
      </c>
      <c r="BM23" s="424">
        <v>1</v>
      </c>
      <c r="BN23" s="424">
        <v>1</v>
      </c>
      <c r="BO23" s="424">
        <v>9</v>
      </c>
      <c r="BP23" s="424">
        <v>7</v>
      </c>
      <c r="BQ23" s="438">
        <v>16</v>
      </c>
      <c r="BR23" s="453">
        <v>0</v>
      </c>
      <c r="BS23" s="432">
        <v>0</v>
      </c>
      <c r="BT23" s="432">
        <v>0</v>
      </c>
      <c r="BU23" s="432">
        <v>0</v>
      </c>
      <c r="BV23" s="432">
        <v>0</v>
      </c>
      <c r="BW23" s="424">
        <v>0</v>
      </c>
      <c r="BX23" s="432">
        <v>0</v>
      </c>
      <c r="BY23" s="432">
        <v>0</v>
      </c>
      <c r="BZ23" s="457">
        <v>0</v>
      </c>
      <c r="CA23" s="431">
        <v>2</v>
      </c>
      <c r="CB23" s="424">
        <v>0</v>
      </c>
      <c r="CC23" s="424">
        <v>0</v>
      </c>
      <c r="CD23" s="424">
        <v>0</v>
      </c>
      <c r="CE23" s="424">
        <v>33</v>
      </c>
      <c r="CF23" s="424">
        <v>35</v>
      </c>
      <c r="CG23" s="462">
        <v>552</v>
      </c>
      <c r="CH23" s="462">
        <v>405</v>
      </c>
      <c r="CI23" s="438">
        <v>957</v>
      </c>
      <c r="CJ23" s="453">
        <v>0</v>
      </c>
      <c r="CK23" s="432">
        <v>1</v>
      </c>
      <c r="CL23" s="432">
        <v>24</v>
      </c>
      <c r="CM23" s="433">
        <v>10</v>
      </c>
      <c r="CN23" s="453">
        <v>1</v>
      </c>
      <c r="CO23" s="433">
        <v>162</v>
      </c>
      <c r="CP23" s="453">
        <v>0</v>
      </c>
      <c r="CQ23" s="432">
        <v>0</v>
      </c>
      <c r="CR23" s="432">
        <v>0</v>
      </c>
      <c r="CS23" s="432">
        <v>0</v>
      </c>
      <c r="CT23" s="432">
        <v>1</v>
      </c>
      <c r="CU23" s="433">
        <v>16</v>
      </c>
    </row>
    <row r="24" spans="1:99" ht="30" customHeight="1">
      <c r="A24" s="936" t="s">
        <v>99</v>
      </c>
      <c r="B24" s="937"/>
      <c r="C24" s="442">
        <v>0</v>
      </c>
      <c r="D24" s="442">
        <v>44</v>
      </c>
      <c r="E24" s="442">
        <v>0</v>
      </c>
      <c r="F24" s="442">
        <v>0</v>
      </c>
      <c r="G24" s="442">
        <v>0</v>
      </c>
      <c r="H24" s="424">
        <v>44</v>
      </c>
      <c r="I24" s="432">
        <v>286</v>
      </c>
      <c r="J24" s="432">
        <v>427</v>
      </c>
      <c r="K24" s="438">
        <v>713</v>
      </c>
      <c r="L24" s="428">
        <v>38</v>
      </c>
      <c r="M24" s="429">
        <v>63</v>
      </c>
      <c r="N24" s="515">
        <v>143</v>
      </c>
      <c r="O24" s="429">
        <v>5</v>
      </c>
      <c r="P24" s="429">
        <v>0</v>
      </c>
      <c r="Q24" s="426">
        <v>249</v>
      </c>
      <c r="R24" s="435">
        <v>636</v>
      </c>
      <c r="S24" s="435">
        <v>1973</v>
      </c>
      <c r="T24" s="436">
        <v>2609</v>
      </c>
      <c r="U24" s="928" t="s">
        <v>99</v>
      </c>
      <c r="V24" s="938"/>
      <c r="W24" s="432">
        <v>2</v>
      </c>
      <c r="X24" s="432">
        <v>14</v>
      </c>
      <c r="Y24" s="432">
        <v>0</v>
      </c>
      <c r="Z24" s="432">
        <v>0</v>
      </c>
      <c r="AA24" s="432">
        <v>1</v>
      </c>
      <c r="AB24" s="424">
        <v>17</v>
      </c>
      <c r="AC24" s="432">
        <v>344</v>
      </c>
      <c r="AD24" s="432">
        <v>539</v>
      </c>
      <c r="AE24" s="457">
        <v>883</v>
      </c>
      <c r="AF24" s="453">
        <v>0</v>
      </c>
      <c r="AG24" s="432">
        <v>0</v>
      </c>
      <c r="AH24" s="432">
        <v>68</v>
      </c>
      <c r="AI24" s="432">
        <v>0</v>
      </c>
      <c r="AJ24" s="432">
        <v>0</v>
      </c>
      <c r="AK24" s="424">
        <v>68</v>
      </c>
      <c r="AL24" s="432">
        <v>15</v>
      </c>
      <c r="AM24" s="432">
        <v>5214</v>
      </c>
      <c r="AN24" s="457">
        <f>SUM(AL24:AM24)</f>
        <v>5229</v>
      </c>
      <c r="AO24" s="451">
        <v>0</v>
      </c>
      <c r="AP24" s="432">
        <v>0</v>
      </c>
      <c r="AQ24" s="432">
        <v>0</v>
      </c>
      <c r="AR24" s="432">
        <v>0</v>
      </c>
      <c r="AS24" s="432">
        <v>0</v>
      </c>
      <c r="AT24" s="424">
        <v>0</v>
      </c>
      <c r="AU24" s="432">
        <v>0</v>
      </c>
      <c r="AV24" s="432">
        <v>0</v>
      </c>
      <c r="AW24" s="457">
        <v>0</v>
      </c>
      <c r="AX24" s="453">
        <v>0</v>
      </c>
      <c r="AY24" s="432">
        <v>22</v>
      </c>
      <c r="AZ24" s="432">
        <v>0</v>
      </c>
      <c r="BA24" s="432">
        <v>62</v>
      </c>
      <c r="BB24" s="432">
        <v>0</v>
      </c>
      <c r="BC24" s="424">
        <v>84</v>
      </c>
      <c r="BD24" s="432">
        <v>1086</v>
      </c>
      <c r="BE24" s="432">
        <v>731</v>
      </c>
      <c r="BF24" s="457">
        <f>SUM(BD24:BE24)</f>
        <v>1817</v>
      </c>
      <c r="BG24" s="928" t="s">
        <v>99</v>
      </c>
      <c r="BH24" s="938"/>
      <c r="BI24" s="424">
        <v>0</v>
      </c>
      <c r="BJ24" s="424">
        <v>0</v>
      </c>
      <c r="BK24" s="424">
        <v>0</v>
      </c>
      <c r="BL24" s="424">
        <v>0</v>
      </c>
      <c r="BM24" s="424">
        <v>0</v>
      </c>
      <c r="BN24" s="424">
        <v>0</v>
      </c>
      <c r="BO24" s="424">
        <v>0</v>
      </c>
      <c r="BP24" s="424">
        <v>0</v>
      </c>
      <c r="BQ24" s="474">
        <v>0</v>
      </c>
      <c r="BR24" s="453">
        <v>0</v>
      </c>
      <c r="BS24" s="432">
        <v>0</v>
      </c>
      <c r="BT24" s="432">
        <v>0</v>
      </c>
      <c r="BU24" s="432">
        <v>0</v>
      </c>
      <c r="BV24" s="432">
        <v>0</v>
      </c>
      <c r="BW24" s="424">
        <v>0</v>
      </c>
      <c r="BX24" s="432">
        <v>0</v>
      </c>
      <c r="BY24" s="432">
        <v>0</v>
      </c>
      <c r="BZ24" s="457">
        <v>0</v>
      </c>
      <c r="CA24" s="431">
        <v>40</v>
      </c>
      <c r="CB24" s="424">
        <v>143</v>
      </c>
      <c r="CC24" s="424">
        <v>211</v>
      </c>
      <c r="CD24" s="424">
        <v>67</v>
      </c>
      <c r="CE24" s="424">
        <v>1</v>
      </c>
      <c r="CF24" s="424">
        <v>462</v>
      </c>
      <c r="CG24" s="462">
        <v>2367</v>
      </c>
      <c r="CH24" s="462">
        <v>8884</v>
      </c>
      <c r="CI24" s="438">
        <v>11251</v>
      </c>
      <c r="CJ24" s="453">
        <v>141</v>
      </c>
      <c r="CK24" s="432">
        <v>244</v>
      </c>
      <c r="CL24" s="432">
        <v>33</v>
      </c>
      <c r="CM24" s="433">
        <v>44</v>
      </c>
      <c r="CN24" s="453">
        <v>0</v>
      </c>
      <c r="CO24" s="433">
        <v>0</v>
      </c>
      <c r="CP24" s="453">
        <v>0</v>
      </c>
      <c r="CQ24" s="432">
        <v>0</v>
      </c>
      <c r="CR24" s="432">
        <v>0</v>
      </c>
      <c r="CS24" s="432">
        <v>0</v>
      </c>
      <c r="CT24" s="432">
        <v>0</v>
      </c>
      <c r="CU24" s="433">
        <v>0</v>
      </c>
    </row>
    <row r="25" spans="1:99" ht="30" customHeight="1">
      <c r="A25" s="939" t="s">
        <v>100</v>
      </c>
      <c r="B25" s="939"/>
      <c r="C25" s="466">
        <v>0</v>
      </c>
      <c r="D25" s="442">
        <v>7</v>
      </c>
      <c r="E25" s="442">
        <v>0</v>
      </c>
      <c r="F25" s="442">
        <v>0</v>
      </c>
      <c r="G25" s="442">
        <v>0</v>
      </c>
      <c r="H25" s="424">
        <v>7</v>
      </c>
      <c r="I25" s="432">
        <v>30</v>
      </c>
      <c r="J25" s="432">
        <v>47</v>
      </c>
      <c r="K25" s="438">
        <v>77</v>
      </c>
      <c r="L25" s="428">
        <v>0</v>
      </c>
      <c r="M25" s="429">
        <v>12</v>
      </c>
      <c r="N25" s="429">
        <v>0</v>
      </c>
      <c r="O25" s="429">
        <v>0</v>
      </c>
      <c r="P25" s="429">
        <v>0</v>
      </c>
      <c r="Q25" s="426">
        <v>12</v>
      </c>
      <c r="R25" s="435">
        <v>23</v>
      </c>
      <c r="S25" s="435">
        <v>95</v>
      </c>
      <c r="T25" s="436">
        <v>118</v>
      </c>
      <c r="U25" s="924" t="s">
        <v>100</v>
      </c>
      <c r="V25" s="925"/>
      <c r="W25" s="432">
        <v>0</v>
      </c>
      <c r="X25" s="432">
        <v>9</v>
      </c>
      <c r="Y25" s="432">
        <v>0</v>
      </c>
      <c r="Z25" s="432">
        <v>0</v>
      </c>
      <c r="AA25" s="432">
        <v>0</v>
      </c>
      <c r="AB25" s="424">
        <v>9</v>
      </c>
      <c r="AC25" s="432">
        <v>6</v>
      </c>
      <c r="AD25" s="432">
        <v>117</v>
      </c>
      <c r="AE25" s="457">
        <v>123</v>
      </c>
      <c r="AF25" s="453">
        <v>0</v>
      </c>
      <c r="AG25" s="432">
        <v>0</v>
      </c>
      <c r="AH25" s="432">
        <v>0</v>
      </c>
      <c r="AI25" s="432">
        <v>0</v>
      </c>
      <c r="AJ25" s="432">
        <v>0</v>
      </c>
      <c r="AK25" s="424">
        <v>0</v>
      </c>
      <c r="AL25" s="432">
        <v>0</v>
      </c>
      <c r="AM25" s="432">
        <v>0</v>
      </c>
      <c r="AN25" s="457">
        <v>0</v>
      </c>
      <c r="AO25" s="451">
        <v>0</v>
      </c>
      <c r="AP25" s="432">
        <v>0</v>
      </c>
      <c r="AQ25" s="432">
        <v>0</v>
      </c>
      <c r="AR25" s="432">
        <v>0</v>
      </c>
      <c r="AS25" s="432">
        <v>0</v>
      </c>
      <c r="AT25" s="424">
        <v>0</v>
      </c>
      <c r="AU25" s="432">
        <v>0</v>
      </c>
      <c r="AV25" s="432">
        <v>0</v>
      </c>
      <c r="AW25" s="457">
        <v>0</v>
      </c>
      <c r="AX25" s="453">
        <v>0</v>
      </c>
      <c r="AY25" s="432">
        <v>0</v>
      </c>
      <c r="AZ25" s="432">
        <v>0</v>
      </c>
      <c r="BA25" s="432">
        <v>0</v>
      </c>
      <c r="BB25" s="432">
        <v>0</v>
      </c>
      <c r="BC25" s="424">
        <v>0</v>
      </c>
      <c r="BD25" s="432">
        <v>0</v>
      </c>
      <c r="BE25" s="432">
        <v>0</v>
      </c>
      <c r="BF25" s="457">
        <v>0</v>
      </c>
      <c r="BG25" s="924" t="s">
        <v>100</v>
      </c>
      <c r="BH25" s="925"/>
      <c r="BI25" s="424">
        <v>0</v>
      </c>
      <c r="BJ25" s="424">
        <v>0</v>
      </c>
      <c r="BK25" s="424">
        <v>0</v>
      </c>
      <c r="BL25" s="424">
        <v>0</v>
      </c>
      <c r="BM25" s="424">
        <v>0</v>
      </c>
      <c r="BN25" s="424">
        <v>0</v>
      </c>
      <c r="BO25" s="424">
        <v>0</v>
      </c>
      <c r="BP25" s="424">
        <v>0</v>
      </c>
      <c r="BQ25" s="438">
        <v>0</v>
      </c>
      <c r="BR25" s="453">
        <v>0</v>
      </c>
      <c r="BS25" s="432">
        <v>0</v>
      </c>
      <c r="BT25" s="432">
        <v>0</v>
      </c>
      <c r="BU25" s="432">
        <v>0</v>
      </c>
      <c r="BV25" s="432">
        <v>0</v>
      </c>
      <c r="BW25" s="424">
        <v>0</v>
      </c>
      <c r="BX25" s="432">
        <v>0</v>
      </c>
      <c r="BY25" s="432">
        <v>0</v>
      </c>
      <c r="BZ25" s="457">
        <v>0</v>
      </c>
      <c r="CA25" s="431">
        <v>0</v>
      </c>
      <c r="CB25" s="424">
        <v>28</v>
      </c>
      <c r="CC25" s="424">
        <v>0</v>
      </c>
      <c r="CD25" s="424">
        <v>0</v>
      </c>
      <c r="CE25" s="424">
        <v>0</v>
      </c>
      <c r="CF25" s="424">
        <v>28</v>
      </c>
      <c r="CG25" s="462">
        <v>59</v>
      </c>
      <c r="CH25" s="462">
        <v>259</v>
      </c>
      <c r="CI25" s="438">
        <v>318</v>
      </c>
      <c r="CJ25" s="453">
        <v>28</v>
      </c>
      <c r="CK25" s="432">
        <v>0</v>
      </c>
      <c r="CL25" s="432">
        <v>0</v>
      </c>
      <c r="CM25" s="433">
        <v>0</v>
      </c>
      <c r="CN25" s="453">
        <v>0</v>
      </c>
      <c r="CO25" s="433">
        <v>0</v>
      </c>
      <c r="CP25" s="453">
        <v>0</v>
      </c>
      <c r="CQ25" s="432">
        <v>0</v>
      </c>
      <c r="CR25" s="432">
        <v>0</v>
      </c>
      <c r="CS25" s="432">
        <v>0</v>
      </c>
      <c r="CT25" s="432">
        <v>0</v>
      </c>
      <c r="CU25" s="433">
        <v>0</v>
      </c>
    </row>
    <row r="26" spans="1:99" ht="30" customHeight="1">
      <c r="A26" s="940" t="s">
        <v>203</v>
      </c>
      <c r="B26" s="941"/>
      <c r="C26" s="442">
        <v>0</v>
      </c>
      <c r="D26" s="442">
        <v>1</v>
      </c>
      <c r="E26" s="442">
        <v>0</v>
      </c>
      <c r="F26" s="442">
        <v>0</v>
      </c>
      <c r="G26" s="442">
        <v>0</v>
      </c>
      <c r="H26" s="424">
        <v>1</v>
      </c>
      <c r="I26" s="432">
        <v>18</v>
      </c>
      <c r="J26" s="432">
        <v>12</v>
      </c>
      <c r="K26" s="438">
        <v>30</v>
      </c>
      <c r="L26" s="428">
        <v>7</v>
      </c>
      <c r="M26" s="429">
        <v>20</v>
      </c>
      <c r="N26" s="429">
        <v>0</v>
      </c>
      <c r="O26" s="429">
        <v>3</v>
      </c>
      <c r="P26" s="429">
        <v>1</v>
      </c>
      <c r="Q26" s="426">
        <v>31</v>
      </c>
      <c r="R26" s="435">
        <v>136</v>
      </c>
      <c r="S26" s="435">
        <v>449</v>
      </c>
      <c r="T26" s="436">
        <v>585</v>
      </c>
      <c r="U26" s="924" t="s">
        <v>203</v>
      </c>
      <c r="V26" s="925"/>
      <c r="W26" s="432">
        <v>0</v>
      </c>
      <c r="X26" s="432">
        <v>0</v>
      </c>
      <c r="Y26" s="432">
        <v>0</v>
      </c>
      <c r="Z26" s="432">
        <v>0</v>
      </c>
      <c r="AA26" s="432">
        <v>0</v>
      </c>
      <c r="AB26" s="424">
        <v>0</v>
      </c>
      <c r="AC26" s="432">
        <v>0</v>
      </c>
      <c r="AD26" s="432">
        <v>0</v>
      </c>
      <c r="AE26" s="457">
        <v>0</v>
      </c>
      <c r="AF26" s="453">
        <v>0</v>
      </c>
      <c r="AG26" s="432">
        <v>158</v>
      </c>
      <c r="AH26" s="432">
        <v>1</v>
      </c>
      <c r="AI26" s="432">
        <v>0</v>
      </c>
      <c r="AJ26" s="432">
        <v>1</v>
      </c>
      <c r="AK26" s="424">
        <v>160</v>
      </c>
      <c r="AL26" s="432">
        <v>5</v>
      </c>
      <c r="AM26" s="432">
        <v>4077</v>
      </c>
      <c r="AN26" s="457">
        <v>4082</v>
      </c>
      <c r="AO26" s="451">
        <v>0</v>
      </c>
      <c r="AP26" s="432">
        <v>0</v>
      </c>
      <c r="AQ26" s="432">
        <v>0</v>
      </c>
      <c r="AR26" s="432">
        <v>0</v>
      </c>
      <c r="AS26" s="432">
        <v>0</v>
      </c>
      <c r="AT26" s="424">
        <v>0</v>
      </c>
      <c r="AU26" s="432">
        <v>0</v>
      </c>
      <c r="AV26" s="432">
        <v>0</v>
      </c>
      <c r="AW26" s="457">
        <v>0</v>
      </c>
      <c r="AX26" s="453">
        <v>0</v>
      </c>
      <c r="AY26" s="432">
        <v>0</v>
      </c>
      <c r="AZ26" s="432">
        <v>0</v>
      </c>
      <c r="BA26" s="432">
        <v>0</v>
      </c>
      <c r="BB26" s="432">
        <v>0</v>
      </c>
      <c r="BC26" s="424">
        <v>0</v>
      </c>
      <c r="BD26" s="432">
        <v>0</v>
      </c>
      <c r="BE26" s="432">
        <v>0</v>
      </c>
      <c r="BF26" s="457">
        <v>0</v>
      </c>
      <c r="BG26" s="924" t="s">
        <v>203</v>
      </c>
      <c r="BH26" s="925"/>
      <c r="BI26" s="424">
        <v>0</v>
      </c>
      <c r="BJ26" s="424">
        <v>0</v>
      </c>
      <c r="BK26" s="424">
        <v>0</v>
      </c>
      <c r="BL26" s="424">
        <v>0</v>
      </c>
      <c r="BM26" s="424">
        <v>0</v>
      </c>
      <c r="BN26" s="424">
        <v>0</v>
      </c>
      <c r="BO26" s="424">
        <v>0</v>
      </c>
      <c r="BP26" s="424">
        <v>0</v>
      </c>
      <c r="BQ26" s="438">
        <v>0</v>
      </c>
      <c r="BR26" s="453">
        <v>0</v>
      </c>
      <c r="BS26" s="432">
        <v>0</v>
      </c>
      <c r="BT26" s="432">
        <v>0</v>
      </c>
      <c r="BU26" s="432">
        <v>0</v>
      </c>
      <c r="BV26" s="432">
        <v>0</v>
      </c>
      <c r="BW26" s="424">
        <v>0</v>
      </c>
      <c r="BX26" s="432">
        <v>0</v>
      </c>
      <c r="BY26" s="432">
        <v>0</v>
      </c>
      <c r="BZ26" s="457">
        <v>0</v>
      </c>
      <c r="CA26" s="431">
        <v>7</v>
      </c>
      <c r="CB26" s="424">
        <v>179</v>
      </c>
      <c r="CC26" s="424">
        <v>1</v>
      </c>
      <c r="CD26" s="424">
        <v>3</v>
      </c>
      <c r="CE26" s="424">
        <v>2</v>
      </c>
      <c r="CF26" s="424">
        <v>192</v>
      </c>
      <c r="CG26" s="462">
        <v>159</v>
      </c>
      <c r="CH26" s="462">
        <v>4538</v>
      </c>
      <c r="CI26" s="438">
        <v>4697</v>
      </c>
      <c r="CJ26" s="453">
        <v>11</v>
      </c>
      <c r="CK26" s="432">
        <v>22</v>
      </c>
      <c r="CL26" s="432">
        <v>157</v>
      </c>
      <c r="CM26" s="433">
        <v>2</v>
      </c>
      <c r="CN26" s="453">
        <v>1</v>
      </c>
      <c r="CO26" s="433">
        <v>280</v>
      </c>
      <c r="CP26" s="453">
        <v>0</v>
      </c>
      <c r="CQ26" s="432">
        <v>0</v>
      </c>
      <c r="CR26" s="432">
        <v>0</v>
      </c>
      <c r="CS26" s="432">
        <v>0</v>
      </c>
      <c r="CT26" s="432">
        <v>0</v>
      </c>
      <c r="CU26" s="433">
        <v>0</v>
      </c>
    </row>
    <row r="27" spans="1:99" ht="30" customHeight="1">
      <c r="A27" s="924" t="s">
        <v>325</v>
      </c>
      <c r="B27" s="925"/>
      <c r="C27" s="431">
        <v>0</v>
      </c>
      <c r="D27" s="424">
        <v>0</v>
      </c>
      <c r="E27" s="424">
        <v>0</v>
      </c>
      <c r="F27" s="424">
        <v>0</v>
      </c>
      <c r="G27" s="424">
        <v>0</v>
      </c>
      <c r="H27" s="424">
        <v>0</v>
      </c>
      <c r="I27" s="432">
        <v>0</v>
      </c>
      <c r="J27" s="432">
        <v>0</v>
      </c>
      <c r="K27" s="438">
        <v>0</v>
      </c>
      <c r="L27" s="434">
        <v>0</v>
      </c>
      <c r="M27" s="426">
        <v>0</v>
      </c>
      <c r="N27" s="426">
        <v>0</v>
      </c>
      <c r="O27" s="426">
        <v>0</v>
      </c>
      <c r="P27" s="426">
        <v>0</v>
      </c>
      <c r="Q27" s="426">
        <v>0</v>
      </c>
      <c r="R27" s="435">
        <v>0</v>
      </c>
      <c r="S27" s="435">
        <v>0</v>
      </c>
      <c r="T27" s="436">
        <v>0</v>
      </c>
      <c r="U27" s="924" t="s">
        <v>325</v>
      </c>
      <c r="V27" s="925"/>
      <c r="W27" s="432">
        <v>0</v>
      </c>
      <c r="X27" s="432">
        <v>1</v>
      </c>
      <c r="Y27" s="432">
        <v>0</v>
      </c>
      <c r="Z27" s="432">
        <v>0</v>
      </c>
      <c r="AA27" s="432">
        <v>0</v>
      </c>
      <c r="AB27" s="424">
        <v>1</v>
      </c>
      <c r="AC27" s="432">
        <v>48</v>
      </c>
      <c r="AD27" s="432">
        <v>26</v>
      </c>
      <c r="AE27" s="438">
        <v>74</v>
      </c>
      <c r="AF27" s="453">
        <v>0</v>
      </c>
      <c r="AG27" s="432">
        <v>0</v>
      </c>
      <c r="AH27" s="432">
        <v>0</v>
      </c>
      <c r="AI27" s="432">
        <v>0</v>
      </c>
      <c r="AJ27" s="432">
        <v>0</v>
      </c>
      <c r="AK27" s="424">
        <v>0</v>
      </c>
      <c r="AL27" s="432">
        <v>0</v>
      </c>
      <c r="AM27" s="432">
        <v>0</v>
      </c>
      <c r="AN27" s="438">
        <v>0</v>
      </c>
      <c r="AO27" s="451">
        <v>0</v>
      </c>
      <c r="AP27" s="432">
        <v>0</v>
      </c>
      <c r="AQ27" s="432">
        <v>0</v>
      </c>
      <c r="AR27" s="432">
        <v>0</v>
      </c>
      <c r="AS27" s="432">
        <v>0</v>
      </c>
      <c r="AT27" s="424">
        <v>0</v>
      </c>
      <c r="AU27" s="432">
        <v>0</v>
      </c>
      <c r="AV27" s="432">
        <v>0</v>
      </c>
      <c r="AW27" s="438">
        <v>0</v>
      </c>
      <c r="AX27" s="453">
        <v>0</v>
      </c>
      <c r="AY27" s="432">
        <v>2</v>
      </c>
      <c r="AZ27" s="432">
        <v>0</v>
      </c>
      <c r="BA27" s="432">
        <v>0</v>
      </c>
      <c r="BB27" s="432">
        <v>0</v>
      </c>
      <c r="BC27" s="424">
        <v>2</v>
      </c>
      <c r="BD27" s="432">
        <v>142</v>
      </c>
      <c r="BE27" s="432">
        <v>183</v>
      </c>
      <c r="BF27" s="457">
        <v>325</v>
      </c>
      <c r="BG27" s="924" t="s">
        <v>325</v>
      </c>
      <c r="BH27" s="925"/>
      <c r="BI27" s="424">
        <v>0</v>
      </c>
      <c r="BJ27" s="424">
        <v>0</v>
      </c>
      <c r="BK27" s="424">
        <v>0</v>
      </c>
      <c r="BL27" s="424">
        <v>0</v>
      </c>
      <c r="BM27" s="424">
        <v>0</v>
      </c>
      <c r="BN27" s="424">
        <v>0</v>
      </c>
      <c r="BO27" s="424">
        <v>0</v>
      </c>
      <c r="BP27" s="424">
        <v>0</v>
      </c>
      <c r="BQ27" s="438">
        <v>0</v>
      </c>
      <c r="BR27" s="453">
        <v>0</v>
      </c>
      <c r="BS27" s="432">
        <v>0</v>
      </c>
      <c r="BT27" s="432">
        <v>0</v>
      </c>
      <c r="BU27" s="432">
        <v>0</v>
      </c>
      <c r="BV27" s="432">
        <v>0</v>
      </c>
      <c r="BW27" s="424">
        <v>0</v>
      </c>
      <c r="BX27" s="432">
        <v>0</v>
      </c>
      <c r="BY27" s="432">
        <v>0</v>
      </c>
      <c r="BZ27" s="457">
        <v>0</v>
      </c>
      <c r="CA27" s="675">
        <v>0</v>
      </c>
      <c r="CB27" s="462">
        <v>3</v>
      </c>
      <c r="CC27" s="462">
        <v>0</v>
      </c>
      <c r="CD27" s="462">
        <v>0</v>
      </c>
      <c r="CE27" s="462">
        <v>0</v>
      </c>
      <c r="CF27" s="424">
        <v>3</v>
      </c>
      <c r="CG27" s="432">
        <v>190</v>
      </c>
      <c r="CH27" s="432">
        <v>209</v>
      </c>
      <c r="CI27" s="438">
        <v>399</v>
      </c>
      <c r="CJ27" s="453">
        <v>3</v>
      </c>
      <c r="CK27" s="432">
        <v>0</v>
      </c>
      <c r="CL27" s="432">
        <v>0</v>
      </c>
      <c r="CM27" s="433">
        <v>0</v>
      </c>
      <c r="CN27" s="453">
        <v>0</v>
      </c>
      <c r="CO27" s="433">
        <v>0</v>
      </c>
      <c r="CP27" s="453">
        <v>0</v>
      </c>
      <c r="CQ27" s="432">
        <v>0</v>
      </c>
      <c r="CR27" s="432">
        <v>0</v>
      </c>
      <c r="CS27" s="432">
        <v>0</v>
      </c>
      <c r="CT27" s="432">
        <v>0</v>
      </c>
      <c r="CU27" s="433">
        <v>0</v>
      </c>
    </row>
    <row r="28" spans="1:99" ht="30" customHeight="1">
      <c r="A28" s="757" t="s">
        <v>259</v>
      </c>
      <c r="B28" s="758" t="s">
        <v>250</v>
      </c>
      <c r="C28" s="442">
        <v>8</v>
      </c>
      <c r="D28" s="442">
        <v>6</v>
      </c>
      <c r="E28" s="442">
        <v>0</v>
      </c>
      <c r="F28" s="442">
        <v>0</v>
      </c>
      <c r="G28" s="442">
        <v>1</v>
      </c>
      <c r="H28" s="424">
        <v>15</v>
      </c>
      <c r="I28" s="432">
        <v>104</v>
      </c>
      <c r="J28" s="432">
        <v>141</v>
      </c>
      <c r="K28" s="438">
        <v>245</v>
      </c>
      <c r="L28" s="428">
        <v>0</v>
      </c>
      <c r="M28" s="429">
        <v>6</v>
      </c>
      <c r="N28" s="429">
        <v>0</v>
      </c>
      <c r="O28" s="429">
        <v>0</v>
      </c>
      <c r="P28" s="429">
        <v>0</v>
      </c>
      <c r="Q28" s="426">
        <v>6</v>
      </c>
      <c r="R28" s="435">
        <v>2</v>
      </c>
      <c r="S28" s="435">
        <v>64</v>
      </c>
      <c r="T28" s="436">
        <v>66</v>
      </c>
      <c r="U28" s="757" t="s">
        <v>259</v>
      </c>
      <c r="V28" s="758" t="s">
        <v>250</v>
      </c>
      <c r="W28" s="432">
        <v>0</v>
      </c>
      <c r="X28" s="432">
        <v>5</v>
      </c>
      <c r="Y28" s="432">
        <v>0</v>
      </c>
      <c r="Z28" s="432">
        <v>0</v>
      </c>
      <c r="AA28" s="432">
        <v>0</v>
      </c>
      <c r="AB28" s="424">
        <v>5</v>
      </c>
      <c r="AC28" s="432">
        <v>320</v>
      </c>
      <c r="AD28" s="432">
        <v>580</v>
      </c>
      <c r="AE28" s="457">
        <v>900</v>
      </c>
      <c r="AF28" s="453">
        <v>0</v>
      </c>
      <c r="AG28" s="432">
        <v>16</v>
      </c>
      <c r="AH28" s="432">
        <v>0</v>
      </c>
      <c r="AI28" s="432">
        <v>1</v>
      </c>
      <c r="AJ28" s="432">
        <v>1</v>
      </c>
      <c r="AK28" s="424">
        <v>18</v>
      </c>
      <c r="AL28" s="432">
        <v>227</v>
      </c>
      <c r="AM28" s="432">
        <v>1985</v>
      </c>
      <c r="AN28" s="457">
        <v>2212</v>
      </c>
      <c r="AO28" s="451">
        <v>0</v>
      </c>
      <c r="AP28" s="432">
        <v>0</v>
      </c>
      <c r="AQ28" s="432">
        <v>0</v>
      </c>
      <c r="AR28" s="432">
        <v>0</v>
      </c>
      <c r="AS28" s="432">
        <v>0</v>
      </c>
      <c r="AT28" s="424">
        <v>0</v>
      </c>
      <c r="AU28" s="432">
        <v>0</v>
      </c>
      <c r="AV28" s="432">
        <v>0</v>
      </c>
      <c r="AW28" s="457">
        <v>0</v>
      </c>
      <c r="AX28" s="453">
        <v>0</v>
      </c>
      <c r="AY28" s="432">
        <v>0</v>
      </c>
      <c r="AZ28" s="432">
        <v>0</v>
      </c>
      <c r="BA28" s="432">
        <v>0</v>
      </c>
      <c r="BB28" s="432">
        <v>0</v>
      </c>
      <c r="BC28" s="424">
        <v>0</v>
      </c>
      <c r="BD28" s="432">
        <v>0</v>
      </c>
      <c r="BE28" s="432">
        <v>0</v>
      </c>
      <c r="BF28" s="457">
        <v>0</v>
      </c>
      <c r="BG28" s="757" t="s">
        <v>259</v>
      </c>
      <c r="BH28" s="758" t="s">
        <v>250</v>
      </c>
      <c r="BI28" s="424">
        <v>0</v>
      </c>
      <c r="BJ28" s="424">
        <v>8</v>
      </c>
      <c r="BK28" s="424">
        <v>0</v>
      </c>
      <c r="BL28" s="424">
        <v>0</v>
      </c>
      <c r="BM28" s="424">
        <v>0</v>
      </c>
      <c r="BN28" s="424">
        <v>8</v>
      </c>
      <c r="BO28" s="424">
        <v>55</v>
      </c>
      <c r="BP28" s="424">
        <v>84</v>
      </c>
      <c r="BQ28" s="438">
        <v>139</v>
      </c>
      <c r="BR28" s="453">
        <v>0</v>
      </c>
      <c r="BS28" s="432">
        <v>0</v>
      </c>
      <c r="BT28" s="432">
        <v>0</v>
      </c>
      <c r="BU28" s="432">
        <v>0</v>
      </c>
      <c r="BV28" s="432">
        <v>0</v>
      </c>
      <c r="BW28" s="424">
        <v>0</v>
      </c>
      <c r="BX28" s="432">
        <v>0</v>
      </c>
      <c r="BY28" s="432">
        <v>0</v>
      </c>
      <c r="BZ28" s="457">
        <v>0</v>
      </c>
      <c r="CA28" s="451">
        <v>8</v>
      </c>
      <c r="CB28" s="432">
        <v>41</v>
      </c>
      <c r="CC28" s="432">
        <v>0</v>
      </c>
      <c r="CD28" s="432">
        <v>1</v>
      </c>
      <c r="CE28" s="432">
        <v>2</v>
      </c>
      <c r="CF28" s="424">
        <v>52</v>
      </c>
      <c r="CG28" s="432">
        <v>708</v>
      </c>
      <c r="CH28" s="432">
        <v>2854</v>
      </c>
      <c r="CI28" s="438">
        <v>3562</v>
      </c>
      <c r="CJ28" s="453">
        <v>1</v>
      </c>
      <c r="CK28" s="432">
        <v>22</v>
      </c>
      <c r="CL28" s="432">
        <v>20</v>
      </c>
      <c r="CM28" s="433">
        <v>9</v>
      </c>
      <c r="CN28" s="453">
        <v>7</v>
      </c>
      <c r="CO28" s="433">
        <v>1603</v>
      </c>
      <c r="CP28" s="453">
        <v>0</v>
      </c>
      <c r="CQ28" s="432">
        <v>0</v>
      </c>
      <c r="CR28" s="432">
        <v>0</v>
      </c>
      <c r="CS28" s="432">
        <v>0</v>
      </c>
      <c r="CT28" s="432">
        <v>3</v>
      </c>
      <c r="CU28" s="433">
        <v>420</v>
      </c>
    </row>
    <row r="29" spans="1:99" ht="30" customHeight="1">
      <c r="A29" s="924" t="s">
        <v>260</v>
      </c>
      <c r="B29" s="758" t="s">
        <v>251</v>
      </c>
      <c r="C29" s="442">
        <v>3</v>
      </c>
      <c r="D29" s="442">
        <v>20</v>
      </c>
      <c r="E29" s="442">
        <v>0</v>
      </c>
      <c r="F29" s="442">
        <v>4</v>
      </c>
      <c r="G29" s="442">
        <v>0</v>
      </c>
      <c r="H29" s="424">
        <v>27</v>
      </c>
      <c r="I29" s="432">
        <v>600</v>
      </c>
      <c r="J29" s="432">
        <v>714</v>
      </c>
      <c r="K29" s="438">
        <v>1314</v>
      </c>
      <c r="L29" s="428">
        <v>0</v>
      </c>
      <c r="M29" s="429">
        <v>3</v>
      </c>
      <c r="N29" s="429">
        <v>0</v>
      </c>
      <c r="O29" s="429">
        <v>0</v>
      </c>
      <c r="P29" s="429">
        <v>0</v>
      </c>
      <c r="Q29" s="426">
        <v>3</v>
      </c>
      <c r="R29" s="435">
        <v>7</v>
      </c>
      <c r="S29" s="435">
        <v>35</v>
      </c>
      <c r="T29" s="436">
        <v>42</v>
      </c>
      <c r="U29" s="924" t="s">
        <v>260</v>
      </c>
      <c r="V29" s="758" t="s">
        <v>251</v>
      </c>
      <c r="W29" s="432">
        <v>0</v>
      </c>
      <c r="X29" s="432">
        <v>0</v>
      </c>
      <c r="Y29" s="432">
        <v>0</v>
      </c>
      <c r="Z29" s="432">
        <v>0</v>
      </c>
      <c r="AA29" s="432">
        <v>1</v>
      </c>
      <c r="AB29" s="424">
        <v>1</v>
      </c>
      <c r="AC29" s="432">
        <v>57</v>
      </c>
      <c r="AD29" s="432">
        <v>130</v>
      </c>
      <c r="AE29" s="457">
        <v>187</v>
      </c>
      <c r="AF29" s="453">
        <v>0</v>
      </c>
      <c r="AG29" s="432">
        <v>0</v>
      </c>
      <c r="AH29" s="432">
        <v>0</v>
      </c>
      <c r="AI29" s="432">
        <v>0</v>
      </c>
      <c r="AJ29" s="432">
        <v>81</v>
      </c>
      <c r="AK29" s="424">
        <v>81</v>
      </c>
      <c r="AL29" s="432">
        <v>2000</v>
      </c>
      <c r="AM29" s="432">
        <v>8908</v>
      </c>
      <c r="AN29" s="457">
        <v>10908</v>
      </c>
      <c r="AO29" s="451">
        <v>0</v>
      </c>
      <c r="AP29" s="432">
        <v>53</v>
      </c>
      <c r="AQ29" s="432">
        <v>0</v>
      </c>
      <c r="AR29" s="432">
        <v>0</v>
      </c>
      <c r="AS29" s="432">
        <v>0</v>
      </c>
      <c r="AT29" s="424">
        <v>53</v>
      </c>
      <c r="AU29" s="432">
        <v>244</v>
      </c>
      <c r="AV29" s="432">
        <v>73</v>
      </c>
      <c r="AW29" s="457">
        <v>317</v>
      </c>
      <c r="AX29" s="453">
        <v>0</v>
      </c>
      <c r="AY29" s="432">
        <v>0</v>
      </c>
      <c r="AZ29" s="432">
        <v>0</v>
      </c>
      <c r="BA29" s="432">
        <v>0</v>
      </c>
      <c r="BB29" s="432">
        <v>0</v>
      </c>
      <c r="BC29" s="424">
        <v>0</v>
      </c>
      <c r="BD29" s="432">
        <v>0</v>
      </c>
      <c r="BE29" s="432">
        <v>0</v>
      </c>
      <c r="BF29" s="457">
        <v>0</v>
      </c>
      <c r="BG29" s="924" t="s">
        <v>260</v>
      </c>
      <c r="BH29" s="758" t="s">
        <v>251</v>
      </c>
      <c r="BI29" s="424">
        <v>0</v>
      </c>
      <c r="BJ29" s="424">
        <v>0</v>
      </c>
      <c r="BK29" s="424">
        <v>0</v>
      </c>
      <c r="BL29" s="424">
        <v>0</v>
      </c>
      <c r="BM29" s="424">
        <v>0</v>
      </c>
      <c r="BN29" s="424">
        <v>0</v>
      </c>
      <c r="BO29" s="424">
        <v>0</v>
      </c>
      <c r="BP29" s="424">
        <v>0</v>
      </c>
      <c r="BQ29" s="438">
        <v>0</v>
      </c>
      <c r="BR29" s="453">
        <v>0</v>
      </c>
      <c r="BS29" s="432">
        <v>0</v>
      </c>
      <c r="BT29" s="432">
        <v>0</v>
      </c>
      <c r="BU29" s="432">
        <v>0</v>
      </c>
      <c r="BV29" s="432">
        <v>0</v>
      </c>
      <c r="BW29" s="424">
        <v>0</v>
      </c>
      <c r="BX29" s="432">
        <v>0</v>
      </c>
      <c r="BY29" s="432">
        <v>0</v>
      </c>
      <c r="BZ29" s="457">
        <v>0</v>
      </c>
      <c r="CA29" s="431">
        <v>3</v>
      </c>
      <c r="CB29" s="424">
        <v>76</v>
      </c>
      <c r="CC29" s="424">
        <v>0</v>
      </c>
      <c r="CD29" s="424">
        <v>4</v>
      </c>
      <c r="CE29" s="424">
        <v>82</v>
      </c>
      <c r="CF29" s="424">
        <v>165</v>
      </c>
      <c r="CG29" s="462">
        <v>2908</v>
      </c>
      <c r="CH29" s="462">
        <v>9860</v>
      </c>
      <c r="CI29" s="438">
        <v>12768</v>
      </c>
      <c r="CJ29" s="453">
        <v>80</v>
      </c>
      <c r="CK29" s="432">
        <v>4</v>
      </c>
      <c r="CL29" s="432">
        <v>56</v>
      </c>
      <c r="CM29" s="433">
        <v>25</v>
      </c>
      <c r="CN29" s="453">
        <v>14</v>
      </c>
      <c r="CO29" s="433">
        <v>6500</v>
      </c>
      <c r="CP29" s="453">
        <v>0</v>
      </c>
      <c r="CQ29" s="432">
        <v>0</v>
      </c>
      <c r="CR29" s="432">
        <v>0</v>
      </c>
      <c r="CS29" s="432">
        <v>0</v>
      </c>
      <c r="CT29" s="432">
        <v>1</v>
      </c>
      <c r="CU29" s="433">
        <v>115</v>
      </c>
    </row>
    <row r="30" spans="1:99" s="39" customFormat="1" ht="30" customHeight="1">
      <c r="A30" s="924"/>
      <c r="B30" s="759" t="s">
        <v>1616</v>
      </c>
      <c r="C30" s="442">
        <v>4</v>
      </c>
      <c r="D30" s="442">
        <v>3</v>
      </c>
      <c r="E30" s="442">
        <v>0</v>
      </c>
      <c r="F30" s="442">
        <v>0</v>
      </c>
      <c r="G30" s="442">
        <v>1</v>
      </c>
      <c r="H30" s="424">
        <v>8</v>
      </c>
      <c r="I30" s="432">
        <v>188</v>
      </c>
      <c r="J30" s="432">
        <v>130</v>
      </c>
      <c r="K30" s="438">
        <v>318</v>
      </c>
      <c r="L30" s="428">
        <v>0</v>
      </c>
      <c r="M30" s="429">
        <v>0</v>
      </c>
      <c r="N30" s="429">
        <v>0</v>
      </c>
      <c r="O30" s="429">
        <v>0</v>
      </c>
      <c r="P30" s="429">
        <v>0</v>
      </c>
      <c r="Q30" s="426">
        <v>0</v>
      </c>
      <c r="R30" s="435">
        <v>0</v>
      </c>
      <c r="S30" s="435">
        <v>0</v>
      </c>
      <c r="T30" s="436">
        <v>0</v>
      </c>
      <c r="U30" s="924"/>
      <c r="V30" s="759" t="s">
        <v>1977</v>
      </c>
      <c r="W30" s="432">
        <v>2</v>
      </c>
      <c r="X30" s="432">
        <v>0</v>
      </c>
      <c r="Y30" s="432">
        <v>0</v>
      </c>
      <c r="Z30" s="432">
        <v>0</v>
      </c>
      <c r="AA30" s="432">
        <v>0</v>
      </c>
      <c r="AB30" s="424">
        <v>2</v>
      </c>
      <c r="AC30" s="432">
        <v>43</v>
      </c>
      <c r="AD30" s="432">
        <v>47</v>
      </c>
      <c r="AE30" s="457">
        <v>90</v>
      </c>
      <c r="AF30" s="453">
        <v>0</v>
      </c>
      <c r="AG30" s="432">
        <v>0</v>
      </c>
      <c r="AH30" s="432">
        <v>0</v>
      </c>
      <c r="AI30" s="432">
        <v>0</v>
      </c>
      <c r="AJ30" s="432">
        <v>0</v>
      </c>
      <c r="AK30" s="424">
        <v>0</v>
      </c>
      <c r="AL30" s="432">
        <v>0</v>
      </c>
      <c r="AM30" s="432">
        <v>0</v>
      </c>
      <c r="AN30" s="457">
        <v>0</v>
      </c>
      <c r="AO30" s="451">
        <v>0</v>
      </c>
      <c r="AP30" s="432">
        <v>0</v>
      </c>
      <c r="AQ30" s="432">
        <v>0</v>
      </c>
      <c r="AR30" s="432">
        <v>0</v>
      </c>
      <c r="AS30" s="432">
        <v>0</v>
      </c>
      <c r="AT30" s="424">
        <v>0</v>
      </c>
      <c r="AU30" s="432">
        <v>0</v>
      </c>
      <c r="AV30" s="432">
        <v>0</v>
      </c>
      <c r="AW30" s="457">
        <v>0</v>
      </c>
      <c r="AX30" s="453">
        <v>0</v>
      </c>
      <c r="AY30" s="432">
        <v>0</v>
      </c>
      <c r="AZ30" s="432">
        <v>0</v>
      </c>
      <c r="BA30" s="432">
        <v>0</v>
      </c>
      <c r="BB30" s="432">
        <v>0</v>
      </c>
      <c r="BC30" s="424">
        <v>0</v>
      </c>
      <c r="BD30" s="432">
        <v>0</v>
      </c>
      <c r="BE30" s="432">
        <v>0</v>
      </c>
      <c r="BF30" s="457">
        <v>0</v>
      </c>
      <c r="BG30" s="924"/>
      <c r="BH30" s="759" t="s">
        <v>1977</v>
      </c>
      <c r="BI30" s="424">
        <v>0</v>
      </c>
      <c r="BJ30" s="424">
        <v>0</v>
      </c>
      <c r="BK30" s="424">
        <v>0</v>
      </c>
      <c r="BL30" s="424">
        <v>0</v>
      </c>
      <c r="BM30" s="424">
        <v>0</v>
      </c>
      <c r="BN30" s="424">
        <v>0</v>
      </c>
      <c r="BO30" s="424">
        <v>0</v>
      </c>
      <c r="BP30" s="424">
        <v>0</v>
      </c>
      <c r="BQ30" s="438">
        <v>0</v>
      </c>
      <c r="BR30" s="453">
        <v>0</v>
      </c>
      <c r="BS30" s="432">
        <v>0</v>
      </c>
      <c r="BT30" s="432">
        <v>0</v>
      </c>
      <c r="BU30" s="432">
        <v>0</v>
      </c>
      <c r="BV30" s="432">
        <v>0</v>
      </c>
      <c r="BW30" s="424">
        <v>0</v>
      </c>
      <c r="BX30" s="432">
        <v>0</v>
      </c>
      <c r="BY30" s="432">
        <v>0</v>
      </c>
      <c r="BZ30" s="457">
        <v>0</v>
      </c>
      <c r="CA30" s="431">
        <v>6</v>
      </c>
      <c r="CB30" s="424">
        <v>3</v>
      </c>
      <c r="CC30" s="424">
        <v>0</v>
      </c>
      <c r="CD30" s="424">
        <v>0</v>
      </c>
      <c r="CE30" s="424">
        <v>1</v>
      </c>
      <c r="CF30" s="424">
        <v>10</v>
      </c>
      <c r="CG30" s="462">
        <v>231</v>
      </c>
      <c r="CH30" s="462">
        <v>177</v>
      </c>
      <c r="CI30" s="438">
        <v>408</v>
      </c>
      <c r="CJ30" s="453">
        <v>0</v>
      </c>
      <c r="CK30" s="432">
        <v>3</v>
      </c>
      <c r="CL30" s="432">
        <v>1</v>
      </c>
      <c r="CM30" s="433">
        <v>6</v>
      </c>
      <c r="CN30" s="453">
        <v>0</v>
      </c>
      <c r="CO30" s="433">
        <v>0</v>
      </c>
      <c r="CP30" s="453">
        <v>0</v>
      </c>
      <c r="CQ30" s="432">
        <v>0</v>
      </c>
      <c r="CR30" s="432">
        <v>0</v>
      </c>
      <c r="CS30" s="432">
        <v>0</v>
      </c>
      <c r="CT30" s="432">
        <v>0</v>
      </c>
      <c r="CU30" s="433">
        <v>0</v>
      </c>
    </row>
    <row r="31" spans="1:99" ht="30" customHeight="1">
      <c r="A31" s="924" t="s">
        <v>357</v>
      </c>
      <c r="B31" s="758" t="s">
        <v>252</v>
      </c>
      <c r="C31" s="442">
        <v>0</v>
      </c>
      <c r="D31" s="442">
        <v>0</v>
      </c>
      <c r="E31" s="442">
        <v>0</v>
      </c>
      <c r="F31" s="442">
        <v>0</v>
      </c>
      <c r="G31" s="442">
        <v>1</v>
      </c>
      <c r="H31" s="424">
        <v>1</v>
      </c>
      <c r="I31" s="432">
        <v>265</v>
      </c>
      <c r="J31" s="432">
        <v>266</v>
      </c>
      <c r="K31" s="438">
        <v>531</v>
      </c>
      <c r="L31" s="428">
        <v>0</v>
      </c>
      <c r="M31" s="429">
        <v>0</v>
      </c>
      <c r="N31" s="429">
        <v>0</v>
      </c>
      <c r="O31" s="429">
        <v>0</v>
      </c>
      <c r="P31" s="429">
        <v>0</v>
      </c>
      <c r="Q31" s="426">
        <v>0</v>
      </c>
      <c r="R31" s="435">
        <v>0</v>
      </c>
      <c r="S31" s="435">
        <v>0</v>
      </c>
      <c r="T31" s="436">
        <v>0</v>
      </c>
      <c r="U31" s="924" t="s">
        <v>357</v>
      </c>
      <c r="V31" s="758" t="s">
        <v>252</v>
      </c>
      <c r="W31" s="432">
        <v>0</v>
      </c>
      <c r="X31" s="432">
        <v>0</v>
      </c>
      <c r="Y31" s="432">
        <v>0</v>
      </c>
      <c r="Z31" s="432">
        <v>0</v>
      </c>
      <c r="AA31" s="432">
        <v>0</v>
      </c>
      <c r="AB31" s="424">
        <v>0</v>
      </c>
      <c r="AC31" s="432">
        <v>0</v>
      </c>
      <c r="AD31" s="432">
        <v>0</v>
      </c>
      <c r="AE31" s="457">
        <v>0</v>
      </c>
      <c r="AF31" s="453">
        <v>0</v>
      </c>
      <c r="AG31" s="432">
        <v>7</v>
      </c>
      <c r="AH31" s="432">
        <v>0</v>
      </c>
      <c r="AI31" s="432">
        <v>0</v>
      </c>
      <c r="AJ31" s="432">
        <v>0</v>
      </c>
      <c r="AK31" s="424">
        <v>7</v>
      </c>
      <c r="AL31" s="432">
        <v>0</v>
      </c>
      <c r="AM31" s="432">
        <v>140</v>
      </c>
      <c r="AN31" s="457">
        <v>140</v>
      </c>
      <c r="AO31" s="451">
        <v>0</v>
      </c>
      <c r="AP31" s="432">
        <v>0</v>
      </c>
      <c r="AQ31" s="432">
        <v>0</v>
      </c>
      <c r="AR31" s="432">
        <v>0</v>
      </c>
      <c r="AS31" s="432">
        <v>0</v>
      </c>
      <c r="AT31" s="424">
        <v>0</v>
      </c>
      <c r="AU31" s="432">
        <v>0</v>
      </c>
      <c r="AV31" s="432">
        <v>0</v>
      </c>
      <c r="AW31" s="457">
        <v>0</v>
      </c>
      <c r="AX31" s="453">
        <v>0</v>
      </c>
      <c r="AY31" s="432">
        <v>0</v>
      </c>
      <c r="AZ31" s="432">
        <v>0</v>
      </c>
      <c r="BA31" s="432">
        <v>0</v>
      </c>
      <c r="BB31" s="432">
        <v>0</v>
      </c>
      <c r="BC31" s="424">
        <v>0</v>
      </c>
      <c r="BD31" s="432">
        <v>0</v>
      </c>
      <c r="BE31" s="432">
        <v>0</v>
      </c>
      <c r="BF31" s="457">
        <v>0</v>
      </c>
      <c r="BG31" s="924" t="s">
        <v>357</v>
      </c>
      <c r="BH31" s="758" t="s">
        <v>252</v>
      </c>
      <c r="BI31" s="424">
        <v>0</v>
      </c>
      <c r="BJ31" s="424">
        <v>0</v>
      </c>
      <c r="BK31" s="424">
        <v>0</v>
      </c>
      <c r="BL31" s="424">
        <v>0</v>
      </c>
      <c r="BM31" s="424">
        <v>0</v>
      </c>
      <c r="BN31" s="424">
        <v>0</v>
      </c>
      <c r="BO31" s="424">
        <v>0</v>
      </c>
      <c r="BP31" s="424">
        <v>0</v>
      </c>
      <c r="BQ31" s="438">
        <v>0</v>
      </c>
      <c r="BR31" s="453">
        <v>0</v>
      </c>
      <c r="BS31" s="432">
        <v>0</v>
      </c>
      <c r="BT31" s="432">
        <v>0</v>
      </c>
      <c r="BU31" s="432">
        <v>0</v>
      </c>
      <c r="BV31" s="432">
        <v>0</v>
      </c>
      <c r="BW31" s="424">
        <v>0</v>
      </c>
      <c r="BX31" s="432">
        <v>0</v>
      </c>
      <c r="BY31" s="432">
        <v>0</v>
      </c>
      <c r="BZ31" s="457">
        <v>0</v>
      </c>
      <c r="CA31" s="431">
        <v>0</v>
      </c>
      <c r="CB31" s="424">
        <v>7</v>
      </c>
      <c r="CC31" s="424">
        <v>0</v>
      </c>
      <c r="CD31" s="424">
        <v>0</v>
      </c>
      <c r="CE31" s="424">
        <v>1</v>
      </c>
      <c r="CF31" s="424">
        <v>8</v>
      </c>
      <c r="CG31" s="462">
        <v>265</v>
      </c>
      <c r="CH31" s="462">
        <v>406</v>
      </c>
      <c r="CI31" s="438">
        <v>671</v>
      </c>
      <c r="CJ31" s="453">
        <v>1</v>
      </c>
      <c r="CK31" s="432">
        <v>7</v>
      </c>
      <c r="CL31" s="432">
        <v>0</v>
      </c>
      <c r="CM31" s="433">
        <v>0</v>
      </c>
      <c r="CN31" s="453">
        <v>0</v>
      </c>
      <c r="CO31" s="433">
        <v>0</v>
      </c>
      <c r="CP31" s="453">
        <v>0</v>
      </c>
      <c r="CQ31" s="432">
        <v>0</v>
      </c>
      <c r="CR31" s="432">
        <v>0</v>
      </c>
      <c r="CS31" s="432">
        <v>0</v>
      </c>
      <c r="CT31" s="432">
        <v>0</v>
      </c>
      <c r="CU31" s="433">
        <v>0</v>
      </c>
    </row>
    <row r="32" spans="1:99" ht="30" customHeight="1">
      <c r="A32" s="924"/>
      <c r="B32" s="758" t="s">
        <v>253</v>
      </c>
      <c r="C32" s="442">
        <v>22</v>
      </c>
      <c r="D32" s="442">
        <v>1</v>
      </c>
      <c r="E32" s="442">
        <v>0</v>
      </c>
      <c r="F32" s="442">
        <v>10</v>
      </c>
      <c r="G32" s="442">
        <v>0</v>
      </c>
      <c r="H32" s="424">
        <v>33</v>
      </c>
      <c r="I32" s="432">
        <v>115</v>
      </c>
      <c r="J32" s="432">
        <v>935</v>
      </c>
      <c r="K32" s="438">
        <v>1050</v>
      </c>
      <c r="L32" s="428">
        <v>0</v>
      </c>
      <c r="M32" s="429">
        <v>0</v>
      </c>
      <c r="N32" s="429">
        <v>0</v>
      </c>
      <c r="O32" s="429">
        <v>0</v>
      </c>
      <c r="P32" s="429">
        <v>0</v>
      </c>
      <c r="Q32" s="426">
        <v>0</v>
      </c>
      <c r="R32" s="435">
        <v>0</v>
      </c>
      <c r="S32" s="435">
        <v>0</v>
      </c>
      <c r="T32" s="436">
        <v>0</v>
      </c>
      <c r="U32" s="924"/>
      <c r="V32" s="758" t="s">
        <v>253</v>
      </c>
      <c r="W32" s="432">
        <v>0</v>
      </c>
      <c r="X32" s="432">
        <v>6</v>
      </c>
      <c r="Y32" s="432">
        <v>0</v>
      </c>
      <c r="Z32" s="432">
        <v>0</v>
      </c>
      <c r="AA32" s="432">
        <v>0</v>
      </c>
      <c r="AB32" s="424">
        <v>6</v>
      </c>
      <c r="AC32" s="432">
        <v>1000</v>
      </c>
      <c r="AD32" s="432">
        <v>900</v>
      </c>
      <c r="AE32" s="457">
        <v>1900</v>
      </c>
      <c r="AF32" s="453">
        <v>0</v>
      </c>
      <c r="AG32" s="432">
        <v>10</v>
      </c>
      <c r="AH32" s="432">
        <v>0</v>
      </c>
      <c r="AI32" s="432">
        <v>0</v>
      </c>
      <c r="AJ32" s="432">
        <v>0</v>
      </c>
      <c r="AK32" s="424">
        <v>10</v>
      </c>
      <c r="AL32" s="432">
        <v>40</v>
      </c>
      <c r="AM32" s="432">
        <v>1280</v>
      </c>
      <c r="AN32" s="457">
        <v>1320</v>
      </c>
      <c r="AO32" s="451">
        <v>0</v>
      </c>
      <c r="AP32" s="432">
        <v>0</v>
      </c>
      <c r="AQ32" s="432">
        <v>0</v>
      </c>
      <c r="AR32" s="432">
        <v>0</v>
      </c>
      <c r="AS32" s="432">
        <v>0</v>
      </c>
      <c r="AT32" s="424">
        <v>0</v>
      </c>
      <c r="AU32" s="432">
        <v>0</v>
      </c>
      <c r="AV32" s="432">
        <v>0</v>
      </c>
      <c r="AW32" s="457">
        <v>0</v>
      </c>
      <c r="AX32" s="453">
        <v>0</v>
      </c>
      <c r="AY32" s="432">
        <v>0</v>
      </c>
      <c r="AZ32" s="432">
        <v>0</v>
      </c>
      <c r="BA32" s="432">
        <v>0</v>
      </c>
      <c r="BB32" s="432">
        <v>0</v>
      </c>
      <c r="BC32" s="424">
        <v>0</v>
      </c>
      <c r="BD32" s="432">
        <v>0</v>
      </c>
      <c r="BE32" s="432">
        <v>0</v>
      </c>
      <c r="BF32" s="457">
        <v>0</v>
      </c>
      <c r="BG32" s="924"/>
      <c r="BH32" s="758" t="s">
        <v>253</v>
      </c>
      <c r="BI32" s="424">
        <v>0</v>
      </c>
      <c r="BJ32" s="424">
        <v>0</v>
      </c>
      <c r="BK32" s="424">
        <v>0</v>
      </c>
      <c r="BL32" s="424">
        <v>0</v>
      </c>
      <c r="BM32" s="424">
        <v>0</v>
      </c>
      <c r="BN32" s="424">
        <v>0</v>
      </c>
      <c r="BO32" s="424">
        <v>0</v>
      </c>
      <c r="BP32" s="424">
        <v>0</v>
      </c>
      <c r="BQ32" s="438">
        <v>0</v>
      </c>
      <c r="BR32" s="453">
        <v>0</v>
      </c>
      <c r="BS32" s="432">
        <v>0</v>
      </c>
      <c r="BT32" s="432">
        <v>0</v>
      </c>
      <c r="BU32" s="432">
        <v>0</v>
      </c>
      <c r="BV32" s="432">
        <v>0</v>
      </c>
      <c r="BW32" s="424">
        <v>0</v>
      </c>
      <c r="BX32" s="432">
        <v>0</v>
      </c>
      <c r="BY32" s="432">
        <v>0</v>
      </c>
      <c r="BZ32" s="457">
        <v>0</v>
      </c>
      <c r="CA32" s="431">
        <v>22</v>
      </c>
      <c r="CB32" s="424">
        <v>17</v>
      </c>
      <c r="CC32" s="424">
        <v>0</v>
      </c>
      <c r="CD32" s="424">
        <v>10</v>
      </c>
      <c r="CE32" s="424">
        <v>0</v>
      </c>
      <c r="CF32" s="424">
        <v>49</v>
      </c>
      <c r="CG32" s="462">
        <v>1155</v>
      </c>
      <c r="CH32" s="462">
        <v>3115</v>
      </c>
      <c r="CI32" s="438">
        <v>4270</v>
      </c>
      <c r="CJ32" s="453">
        <v>15</v>
      </c>
      <c r="CK32" s="432">
        <v>6</v>
      </c>
      <c r="CL32" s="432">
        <v>10</v>
      </c>
      <c r="CM32" s="433">
        <v>18</v>
      </c>
      <c r="CN32" s="453">
        <v>0</v>
      </c>
      <c r="CO32" s="433">
        <v>0</v>
      </c>
      <c r="CP32" s="453">
        <v>0</v>
      </c>
      <c r="CQ32" s="432">
        <v>0</v>
      </c>
      <c r="CR32" s="432">
        <v>0</v>
      </c>
      <c r="CS32" s="432">
        <v>0</v>
      </c>
      <c r="CT32" s="432">
        <v>0</v>
      </c>
      <c r="CU32" s="433">
        <v>0</v>
      </c>
    </row>
    <row r="33" spans="1:99" ht="30" customHeight="1">
      <c r="A33" s="924"/>
      <c r="B33" s="758" t="s">
        <v>254</v>
      </c>
      <c r="C33" s="442">
        <v>2</v>
      </c>
      <c r="D33" s="442">
        <v>5</v>
      </c>
      <c r="E33" s="442">
        <v>0</v>
      </c>
      <c r="F33" s="442">
        <v>0</v>
      </c>
      <c r="G33" s="442">
        <v>0</v>
      </c>
      <c r="H33" s="424">
        <v>7</v>
      </c>
      <c r="I33" s="432">
        <v>240</v>
      </c>
      <c r="J33" s="432">
        <v>240</v>
      </c>
      <c r="K33" s="438">
        <v>480</v>
      </c>
      <c r="L33" s="428">
        <v>22</v>
      </c>
      <c r="M33" s="429">
        <v>7</v>
      </c>
      <c r="N33" s="429">
        <v>0</v>
      </c>
      <c r="O33" s="429">
        <v>0</v>
      </c>
      <c r="P33" s="429">
        <v>0</v>
      </c>
      <c r="Q33" s="426">
        <v>29</v>
      </c>
      <c r="R33" s="435">
        <v>270</v>
      </c>
      <c r="S33" s="435">
        <v>270</v>
      </c>
      <c r="T33" s="436">
        <v>540</v>
      </c>
      <c r="U33" s="924"/>
      <c r="V33" s="758" t="s">
        <v>254</v>
      </c>
      <c r="W33" s="432">
        <v>4</v>
      </c>
      <c r="X33" s="432">
        <v>5</v>
      </c>
      <c r="Y33" s="432">
        <v>0</v>
      </c>
      <c r="Z33" s="432">
        <v>1</v>
      </c>
      <c r="AA33" s="432">
        <v>0</v>
      </c>
      <c r="AB33" s="424">
        <v>10</v>
      </c>
      <c r="AC33" s="432">
        <v>90</v>
      </c>
      <c r="AD33" s="432">
        <v>90</v>
      </c>
      <c r="AE33" s="457">
        <v>180</v>
      </c>
      <c r="AF33" s="453">
        <v>9</v>
      </c>
      <c r="AG33" s="432">
        <v>0</v>
      </c>
      <c r="AH33" s="432">
        <v>0</v>
      </c>
      <c r="AI33" s="432">
        <v>0</v>
      </c>
      <c r="AJ33" s="432">
        <v>0</v>
      </c>
      <c r="AK33" s="424">
        <v>9</v>
      </c>
      <c r="AL33" s="432">
        <v>40</v>
      </c>
      <c r="AM33" s="432">
        <v>140</v>
      </c>
      <c r="AN33" s="457">
        <v>180</v>
      </c>
      <c r="AO33" s="451">
        <v>0</v>
      </c>
      <c r="AP33" s="432">
        <v>0</v>
      </c>
      <c r="AQ33" s="432">
        <v>0</v>
      </c>
      <c r="AR33" s="432">
        <v>0</v>
      </c>
      <c r="AS33" s="432">
        <v>0</v>
      </c>
      <c r="AT33" s="424">
        <v>0</v>
      </c>
      <c r="AU33" s="432">
        <v>0</v>
      </c>
      <c r="AV33" s="432">
        <v>0</v>
      </c>
      <c r="AW33" s="457">
        <v>0</v>
      </c>
      <c r="AX33" s="453">
        <v>0</v>
      </c>
      <c r="AY33" s="432">
        <v>0</v>
      </c>
      <c r="AZ33" s="432">
        <v>0</v>
      </c>
      <c r="BA33" s="432">
        <v>0</v>
      </c>
      <c r="BB33" s="432">
        <v>0</v>
      </c>
      <c r="BC33" s="424">
        <v>0</v>
      </c>
      <c r="BD33" s="432">
        <v>0</v>
      </c>
      <c r="BE33" s="432">
        <v>0</v>
      </c>
      <c r="BF33" s="457">
        <v>0</v>
      </c>
      <c r="BG33" s="924"/>
      <c r="BH33" s="758" t="s">
        <v>254</v>
      </c>
      <c r="BI33" s="424">
        <v>3</v>
      </c>
      <c r="BJ33" s="424">
        <v>0</v>
      </c>
      <c r="BK33" s="424">
        <v>0</v>
      </c>
      <c r="BL33" s="424">
        <v>0</v>
      </c>
      <c r="BM33" s="424">
        <v>0</v>
      </c>
      <c r="BN33" s="424">
        <v>3</v>
      </c>
      <c r="BO33" s="424">
        <v>90</v>
      </c>
      <c r="BP33" s="424">
        <v>100</v>
      </c>
      <c r="BQ33" s="438">
        <v>190</v>
      </c>
      <c r="BR33" s="453">
        <v>0</v>
      </c>
      <c r="BS33" s="432">
        <v>0</v>
      </c>
      <c r="BT33" s="432">
        <v>0</v>
      </c>
      <c r="BU33" s="432">
        <v>0</v>
      </c>
      <c r="BV33" s="432">
        <v>0</v>
      </c>
      <c r="BW33" s="424">
        <v>0</v>
      </c>
      <c r="BX33" s="432">
        <v>0</v>
      </c>
      <c r="BY33" s="432">
        <v>0</v>
      </c>
      <c r="BZ33" s="457">
        <v>0</v>
      </c>
      <c r="CA33" s="431">
        <v>40</v>
      </c>
      <c r="CB33" s="424">
        <v>17</v>
      </c>
      <c r="CC33" s="424">
        <v>0</v>
      </c>
      <c r="CD33" s="424">
        <v>1</v>
      </c>
      <c r="CE33" s="424">
        <v>0</v>
      </c>
      <c r="CF33" s="424">
        <v>58</v>
      </c>
      <c r="CG33" s="462">
        <v>730</v>
      </c>
      <c r="CH33" s="462">
        <v>840</v>
      </c>
      <c r="CI33" s="438">
        <v>1570</v>
      </c>
      <c r="CJ33" s="453">
        <v>33</v>
      </c>
      <c r="CK33" s="432">
        <v>19</v>
      </c>
      <c r="CL33" s="432">
        <v>0</v>
      </c>
      <c r="CM33" s="433">
        <v>6</v>
      </c>
      <c r="CN33" s="453">
        <v>0</v>
      </c>
      <c r="CO33" s="433">
        <v>0</v>
      </c>
      <c r="CP33" s="453">
        <v>0</v>
      </c>
      <c r="CQ33" s="432">
        <v>0</v>
      </c>
      <c r="CR33" s="432">
        <v>0</v>
      </c>
      <c r="CS33" s="432">
        <v>0</v>
      </c>
      <c r="CT33" s="432">
        <v>0</v>
      </c>
      <c r="CU33" s="433">
        <v>0</v>
      </c>
    </row>
    <row r="34" spans="1:99" ht="30" customHeight="1">
      <c r="A34" s="924" t="s">
        <v>204</v>
      </c>
      <c r="B34" s="758" t="s">
        <v>255</v>
      </c>
      <c r="C34" s="442">
        <v>3</v>
      </c>
      <c r="D34" s="442">
        <v>3</v>
      </c>
      <c r="E34" s="442">
        <v>0</v>
      </c>
      <c r="F34" s="442">
        <v>7</v>
      </c>
      <c r="G34" s="442">
        <v>0</v>
      </c>
      <c r="H34" s="424">
        <v>13</v>
      </c>
      <c r="I34" s="432">
        <v>770</v>
      </c>
      <c r="J34" s="432">
        <v>671</v>
      </c>
      <c r="K34" s="438">
        <v>1441</v>
      </c>
      <c r="L34" s="428">
        <v>0</v>
      </c>
      <c r="M34" s="429">
        <v>0</v>
      </c>
      <c r="N34" s="429">
        <v>0</v>
      </c>
      <c r="O34" s="429">
        <v>0</v>
      </c>
      <c r="P34" s="429">
        <v>0</v>
      </c>
      <c r="Q34" s="426">
        <v>0</v>
      </c>
      <c r="R34" s="435">
        <v>0</v>
      </c>
      <c r="S34" s="435">
        <v>0</v>
      </c>
      <c r="T34" s="436">
        <v>0</v>
      </c>
      <c r="U34" s="924" t="s">
        <v>204</v>
      </c>
      <c r="V34" s="758" t="s">
        <v>255</v>
      </c>
      <c r="W34" s="432">
        <v>2</v>
      </c>
      <c r="X34" s="432">
        <v>1</v>
      </c>
      <c r="Y34" s="432">
        <v>0</v>
      </c>
      <c r="Z34" s="432">
        <v>0</v>
      </c>
      <c r="AA34" s="432">
        <v>0</v>
      </c>
      <c r="AB34" s="424">
        <v>3</v>
      </c>
      <c r="AC34" s="432">
        <v>300</v>
      </c>
      <c r="AD34" s="432">
        <v>800</v>
      </c>
      <c r="AE34" s="457">
        <v>1100</v>
      </c>
      <c r="AF34" s="453">
        <v>0</v>
      </c>
      <c r="AG34" s="432">
        <v>1</v>
      </c>
      <c r="AH34" s="432">
        <v>2</v>
      </c>
      <c r="AI34" s="432">
        <v>0</v>
      </c>
      <c r="AJ34" s="432">
        <v>0</v>
      </c>
      <c r="AK34" s="424">
        <v>3</v>
      </c>
      <c r="AL34" s="432">
        <v>100</v>
      </c>
      <c r="AM34" s="432">
        <v>150</v>
      </c>
      <c r="AN34" s="457">
        <v>250</v>
      </c>
      <c r="AO34" s="451">
        <v>0</v>
      </c>
      <c r="AP34" s="432">
        <v>0</v>
      </c>
      <c r="AQ34" s="432">
        <v>0</v>
      </c>
      <c r="AR34" s="432">
        <v>0</v>
      </c>
      <c r="AS34" s="432">
        <v>0</v>
      </c>
      <c r="AT34" s="424">
        <v>0</v>
      </c>
      <c r="AU34" s="432">
        <v>0</v>
      </c>
      <c r="AV34" s="432">
        <v>0</v>
      </c>
      <c r="AW34" s="457">
        <v>0</v>
      </c>
      <c r="AX34" s="453">
        <v>0</v>
      </c>
      <c r="AY34" s="432">
        <v>0</v>
      </c>
      <c r="AZ34" s="432">
        <v>0</v>
      </c>
      <c r="BA34" s="432">
        <v>0</v>
      </c>
      <c r="BB34" s="432">
        <v>0</v>
      </c>
      <c r="BC34" s="424">
        <v>0</v>
      </c>
      <c r="BD34" s="432">
        <v>0</v>
      </c>
      <c r="BE34" s="432">
        <v>0</v>
      </c>
      <c r="BF34" s="457">
        <v>0</v>
      </c>
      <c r="BG34" s="924" t="s">
        <v>204</v>
      </c>
      <c r="BH34" s="758" t="s">
        <v>255</v>
      </c>
      <c r="BI34" s="424">
        <v>0</v>
      </c>
      <c r="BJ34" s="424">
        <v>0</v>
      </c>
      <c r="BK34" s="424">
        <v>0</v>
      </c>
      <c r="BL34" s="424">
        <v>0</v>
      </c>
      <c r="BM34" s="424">
        <v>0</v>
      </c>
      <c r="BN34" s="424">
        <v>0</v>
      </c>
      <c r="BO34" s="424">
        <v>0</v>
      </c>
      <c r="BP34" s="424">
        <v>0</v>
      </c>
      <c r="BQ34" s="438">
        <v>0</v>
      </c>
      <c r="BR34" s="453">
        <v>0</v>
      </c>
      <c r="BS34" s="432">
        <v>0</v>
      </c>
      <c r="BT34" s="432">
        <v>0</v>
      </c>
      <c r="BU34" s="432">
        <v>0</v>
      </c>
      <c r="BV34" s="432">
        <v>0</v>
      </c>
      <c r="BW34" s="424">
        <v>0</v>
      </c>
      <c r="BX34" s="432">
        <v>0</v>
      </c>
      <c r="BY34" s="432">
        <v>0</v>
      </c>
      <c r="BZ34" s="457">
        <v>0</v>
      </c>
      <c r="CA34" s="431">
        <v>5</v>
      </c>
      <c r="CB34" s="424">
        <v>5</v>
      </c>
      <c r="CC34" s="424">
        <v>2</v>
      </c>
      <c r="CD34" s="424">
        <v>7</v>
      </c>
      <c r="CE34" s="424">
        <v>0</v>
      </c>
      <c r="CF34" s="432">
        <v>19</v>
      </c>
      <c r="CG34" s="462">
        <v>1170</v>
      </c>
      <c r="CH34" s="462">
        <v>1621</v>
      </c>
      <c r="CI34" s="438">
        <v>2791</v>
      </c>
      <c r="CJ34" s="453">
        <v>19</v>
      </c>
      <c r="CK34" s="432">
        <v>0</v>
      </c>
      <c r="CL34" s="432">
        <v>0</v>
      </c>
      <c r="CM34" s="433">
        <v>0</v>
      </c>
      <c r="CN34" s="453">
        <v>0</v>
      </c>
      <c r="CO34" s="433">
        <v>0</v>
      </c>
      <c r="CP34" s="453">
        <v>0</v>
      </c>
      <c r="CQ34" s="432">
        <v>0</v>
      </c>
      <c r="CR34" s="432">
        <v>0</v>
      </c>
      <c r="CS34" s="432">
        <v>0</v>
      </c>
      <c r="CT34" s="432">
        <v>0</v>
      </c>
      <c r="CU34" s="433">
        <v>0</v>
      </c>
    </row>
    <row r="35" spans="1:99" ht="30" customHeight="1">
      <c r="A35" s="924"/>
      <c r="B35" s="758" t="s">
        <v>256</v>
      </c>
      <c r="C35" s="442">
        <v>1</v>
      </c>
      <c r="D35" s="442">
        <v>3</v>
      </c>
      <c r="E35" s="442">
        <v>0</v>
      </c>
      <c r="F35" s="442">
        <v>1</v>
      </c>
      <c r="G35" s="442">
        <v>0</v>
      </c>
      <c r="H35" s="424">
        <v>5</v>
      </c>
      <c r="I35" s="432">
        <v>76</v>
      </c>
      <c r="J35" s="432">
        <v>114</v>
      </c>
      <c r="K35" s="438">
        <v>190</v>
      </c>
      <c r="L35" s="428">
        <v>2</v>
      </c>
      <c r="M35" s="429">
        <v>7</v>
      </c>
      <c r="N35" s="429">
        <v>0</v>
      </c>
      <c r="O35" s="429">
        <v>0</v>
      </c>
      <c r="P35" s="429">
        <v>1</v>
      </c>
      <c r="Q35" s="426">
        <v>10</v>
      </c>
      <c r="R35" s="435">
        <v>48</v>
      </c>
      <c r="S35" s="435">
        <v>192</v>
      </c>
      <c r="T35" s="436">
        <v>240</v>
      </c>
      <c r="U35" s="924"/>
      <c r="V35" s="758" t="s">
        <v>256</v>
      </c>
      <c r="W35" s="432">
        <v>14</v>
      </c>
      <c r="X35" s="432">
        <v>21</v>
      </c>
      <c r="Y35" s="432">
        <v>0</v>
      </c>
      <c r="Z35" s="432">
        <v>0</v>
      </c>
      <c r="AA35" s="432">
        <v>0</v>
      </c>
      <c r="AB35" s="424">
        <v>35</v>
      </c>
      <c r="AC35" s="432">
        <v>1240</v>
      </c>
      <c r="AD35" s="432">
        <v>827</v>
      </c>
      <c r="AE35" s="457">
        <v>2067</v>
      </c>
      <c r="AF35" s="453">
        <v>10</v>
      </c>
      <c r="AG35" s="432">
        <v>1</v>
      </c>
      <c r="AH35" s="432">
        <v>0</v>
      </c>
      <c r="AI35" s="432">
        <v>0</v>
      </c>
      <c r="AJ35" s="432">
        <v>6</v>
      </c>
      <c r="AK35" s="424">
        <v>17</v>
      </c>
      <c r="AL35" s="432">
        <v>99</v>
      </c>
      <c r="AM35" s="432">
        <v>395</v>
      </c>
      <c r="AN35" s="457">
        <v>494</v>
      </c>
      <c r="AO35" s="451">
        <v>0</v>
      </c>
      <c r="AP35" s="432">
        <v>0</v>
      </c>
      <c r="AQ35" s="432">
        <v>0</v>
      </c>
      <c r="AR35" s="432">
        <v>0</v>
      </c>
      <c r="AS35" s="432">
        <v>0</v>
      </c>
      <c r="AT35" s="424">
        <v>0</v>
      </c>
      <c r="AU35" s="432">
        <v>0</v>
      </c>
      <c r="AV35" s="432">
        <v>0</v>
      </c>
      <c r="AW35" s="457">
        <v>0</v>
      </c>
      <c r="AX35" s="453">
        <v>0</v>
      </c>
      <c r="AY35" s="432">
        <v>0</v>
      </c>
      <c r="AZ35" s="432">
        <v>0</v>
      </c>
      <c r="BA35" s="432">
        <v>0</v>
      </c>
      <c r="BB35" s="432">
        <v>0</v>
      </c>
      <c r="BC35" s="424">
        <v>0</v>
      </c>
      <c r="BD35" s="432">
        <v>0</v>
      </c>
      <c r="BE35" s="432">
        <v>0</v>
      </c>
      <c r="BF35" s="457">
        <v>0</v>
      </c>
      <c r="BG35" s="924"/>
      <c r="BH35" s="758" t="s">
        <v>256</v>
      </c>
      <c r="BI35" s="424">
        <v>0</v>
      </c>
      <c r="BJ35" s="424">
        <v>0</v>
      </c>
      <c r="BK35" s="424">
        <v>0</v>
      </c>
      <c r="BL35" s="424">
        <v>0</v>
      </c>
      <c r="BM35" s="424">
        <v>0</v>
      </c>
      <c r="BN35" s="424">
        <v>0</v>
      </c>
      <c r="BO35" s="424">
        <v>0</v>
      </c>
      <c r="BP35" s="424">
        <v>0</v>
      </c>
      <c r="BQ35" s="438">
        <v>0</v>
      </c>
      <c r="BR35" s="453">
        <v>0</v>
      </c>
      <c r="BS35" s="432">
        <v>0</v>
      </c>
      <c r="BT35" s="432">
        <v>0</v>
      </c>
      <c r="BU35" s="432">
        <v>0</v>
      </c>
      <c r="BV35" s="432">
        <v>0</v>
      </c>
      <c r="BW35" s="424">
        <v>0</v>
      </c>
      <c r="BX35" s="432">
        <v>0</v>
      </c>
      <c r="BY35" s="432">
        <v>0</v>
      </c>
      <c r="BZ35" s="457">
        <v>0</v>
      </c>
      <c r="CA35" s="431">
        <v>27</v>
      </c>
      <c r="CB35" s="424">
        <v>32</v>
      </c>
      <c r="CC35" s="424">
        <v>0</v>
      </c>
      <c r="CD35" s="424">
        <v>1</v>
      </c>
      <c r="CE35" s="424">
        <v>7</v>
      </c>
      <c r="CF35" s="424">
        <v>67</v>
      </c>
      <c r="CG35" s="462">
        <v>1463</v>
      </c>
      <c r="CH35" s="462">
        <v>1528</v>
      </c>
      <c r="CI35" s="438">
        <v>2991</v>
      </c>
      <c r="CJ35" s="453">
        <v>2</v>
      </c>
      <c r="CK35" s="432">
        <v>51</v>
      </c>
      <c r="CL35" s="432">
        <v>11</v>
      </c>
      <c r="CM35" s="433">
        <v>3</v>
      </c>
      <c r="CN35" s="453">
        <v>0</v>
      </c>
      <c r="CO35" s="433">
        <v>0</v>
      </c>
      <c r="CP35" s="453">
        <v>0</v>
      </c>
      <c r="CQ35" s="432">
        <v>0</v>
      </c>
      <c r="CR35" s="432">
        <v>0</v>
      </c>
      <c r="CS35" s="432">
        <v>0</v>
      </c>
      <c r="CT35" s="432">
        <v>0</v>
      </c>
      <c r="CU35" s="433">
        <v>0</v>
      </c>
    </row>
    <row r="36" spans="1:99" ht="30" customHeight="1">
      <c r="A36" s="924"/>
      <c r="B36" s="758" t="s">
        <v>257</v>
      </c>
      <c r="C36" s="442">
        <v>39</v>
      </c>
      <c r="D36" s="442">
        <v>11</v>
      </c>
      <c r="E36" s="442">
        <v>0</v>
      </c>
      <c r="F36" s="442">
        <v>0</v>
      </c>
      <c r="G36" s="442">
        <v>1</v>
      </c>
      <c r="H36" s="424">
        <v>51</v>
      </c>
      <c r="I36" s="432">
        <v>548</v>
      </c>
      <c r="J36" s="432">
        <v>664</v>
      </c>
      <c r="K36" s="438">
        <v>1212</v>
      </c>
      <c r="L36" s="428">
        <v>0</v>
      </c>
      <c r="M36" s="429">
        <v>0</v>
      </c>
      <c r="N36" s="429">
        <v>0</v>
      </c>
      <c r="O36" s="429">
        <v>0</v>
      </c>
      <c r="P36" s="429">
        <v>0</v>
      </c>
      <c r="Q36" s="426">
        <v>0</v>
      </c>
      <c r="R36" s="435">
        <v>0</v>
      </c>
      <c r="S36" s="435">
        <v>0</v>
      </c>
      <c r="T36" s="436">
        <v>0</v>
      </c>
      <c r="U36" s="924"/>
      <c r="V36" s="758" t="s">
        <v>257</v>
      </c>
      <c r="W36" s="432">
        <v>0</v>
      </c>
      <c r="X36" s="432">
        <v>0</v>
      </c>
      <c r="Y36" s="432">
        <v>0</v>
      </c>
      <c r="Z36" s="432">
        <v>0</v>
      </c>
      <c r="AA36" s="432">
        <v>0</v>
      </c>
      <c r="AB36" s="424">
        <v>0</v>
      </c>
      <c r="AC36" s="432">
        <v>0</v>
      </c>
      <c r="AD36" s="432">
        <v>0</v>
      </c>
      <c r="AE36" s="457">
        <v>0</v>
      </c>
      <c r="AF36" s="453">
        <v>0</v>
      </c>
      <c r="AG36" s="432">
        <v>0</v>
      </c>
      <c r="AH36" s="432">
        <v>0</v>
      </c>
      <c r="AI36" s="432">
        <v>0</v>
      </c>
      <c r="AJ36" s="432">
        <v>0</v>
      </c>
      <c r="AK36" s="424">
        <v>0</v>
      </c>
      <c r="AL36" s="432">
        <v>0</v>
      </c>
      <c r="AM36" s="432">
        <v>0</v>
      </c>
      <c r="AN36" s="457">
        <v>0</v>
      </c>
      <c r="AO36" s="451">
        <v>0</v>
      </c>
      <c r="AP36" s="432">
        <v>4</v>
      </c>
      <c r="AQ36" s="432">
        <v>0</v>
      </c>
      <c r="AR36" s="432">
        <v>0</v>
      </c>
      <c r="AS36" s="432">
        <v>0</v>
      </c>
      <c r="AT36" s="424">
        <v>4</v>
      </c>
      <c r="AU36" s="432">
        <v>33</v>
      </c>
      <c r="AV36" s="432">
        <v>29</v>
      </c>
      <c r="AW36" s="457">
        <v>62</v>
      </c>
      <c r="AX36" s="453">
        <v>0</v>
      </c>
      <c r="AY36" s="432">
        <v>0</v>
      </c>
      <c r="AZ36" s="432">
        <v>0</v>
      </c>
      <c r="BA36" s="432">
        <v>0</v>
      </c>
      <c r="BB36" s="432">
        <v>0</v>
      </c>
      <c r="BC36" s="424">
        <v>0</v>
      </c>
      <c r="BD36" s="432">
        <v>0</v>
      </c>
      <c r="BE36" s="432">
        <v>0</v>
      </c>
      <c r="BF36" s="457">
        <v>0</v>
      </c>
      <c r="BG36" s="924"/>
      <c r="BH36" s="758" t="s">
        <v>257</v>
      </c>
      <c r="BI36" s="424">
        <v>0</v>
      </c>
      <c r="BJ36" s="424">
        <v>0</v>
      </c>
      <c r="BK36" s="424">
        <v>0</v>
      </c>
      <c r="BL36" s="424">
        <v>0</v>
      </c>
      <c r="BM36" s="424">
        <v>0</v>
      </c>
      <c r="BN36" s="424">
        <v>0</v>
      </c>
      <c r="BO36" s="424">
        <v>0</v>
      </c>
      <c r="BP36" s="424">
        <v>0</v>
      </c>
      <c r="BQ36" s="438">
        <v>0</v>
      </c>
      <c r="BR36" s="453">
        <v>0</v>
      </c>
      <c r="BS36" s="432">
        <v>0</v>
      </c>
      <c r="BT36" s="432">
        <v>0</v>
      </c>
      <c r="BU36" s="432">
        <v>0</v>
      </c>
      <c r="BV36" s="432">
        <v>0</v>
      </c>
      <c r="BW36" s="424">
        <v>0</v>
      </c>
      <c r="BX36" s="432">
        <v>0</v>
      </c>
      <c r="BY36" s="432">
        <v>0</v>
      </c>
      <c r="BZ36" s="457">
        <v>0</v>
      </c>
      <c r="CA36" s="431">
        <v>39</v>
      </c>
      <c r="CB36" s="424">
        <v>15</v>
      </c>
      <c r="CC36" s="424">
        <v>0</v>
      </c>
      <c r="CD36" s="424">
        <v>0</v>
      </c>
      <c r="CE36" s="424">
        <v>1</v>
      </c>
      <c r="CF36" s="424">
        <v>55</v>
      </c>
      <c r="CG36" s="462">
        <v>581</v>
      </c>
      <c r="CH36" s="462">
        <v>693</v>
      </c>
      <c r="CI36" s="438">
        <v>1274</v>
      </c>
      <c r="CJ36" s="453">
        <v>55</v>
      </c>
      <c r="CK36" s="432">
        <v>0</v>
      </c>
      <c r="CL36" s="432">
        <v>0</v>
      </c>
      <c r="CM36" s="433">
        <v>0</v>
      </c>
      <c r="CN36" s="453">
        <v>0</v>
      </c>
      <c r="CO36" s="433">
        <v>0</v>
      </c>
      <c r="CP36" s="453">
        <v>0</v>
      </c>
      <c r="CQ36" s="432">
        <v>0</v>
      </c>
      <c r="CR36" s="432">
        <v>0</v>
      </c>
      <c r="CS36" s="432">
        <v>0</v>
      </c>
      <c r="CT36" s="432">
        <v>0</v>
      </c>
      <c r="CU36" s="433">
        <v>0</v>
      </c>
    </row>
    <row r="37" spans="1:99" ht="30" customHeight="1">
      <c r="A37" s="757" t="s">
        <v>101</v>
      </c>
      <c r="B37" s="758" t="s">
        <v>258</v>
      </c>
      <c r="C37" s="442">
        <v>10</v>
      </c>
      <c r="D37" s="442">
        <v>0</v>
      </c>
      <c r="E37" s="442">
        <v>0</v>
      </c>
      <c r="F37" s="442">
        <v>2</v>
      </c>
      <c r="G37" s="442">
        <v>2</v>
      </c>
      <c r="H37" s="424">
        <v>14</v>
      </c>
      <c r="I37" s="432">
        <v>103</v>
      </c>
      <c r="J37" s="432">
        <v>126</v>
      </c>
      <c r="K37" s="438">
        <v>229</v>
      </c>
      <c r="L37" s="428">
        <v>12</v>
      </c>
      <c r="M37" s="429">
        <v>0</v>
      </c>
      <c r="N37" s="429">
        <v>0</v>
      </c>
      <c r="O37" s="429">
        <v>1</v>
      </c>
      <c r="P37" s="429">
        <v>15</v>
      </c>
      <c r="Q37" s="426">
        <v>28</v>
      </c>
      <c r="R37" s="435">
        <v>132</v>
      </c>
      <c r="S37" s="435">
        <v>261</v>
      </c>
      <c r="T37" s="436">
        <v>393</v>
      </c>
      <c r="U37" s="757" t="s">
        <v>101</v>
      </c>
      <c r="V37" s="758" t="s">
        <v>258</v>
      </c>
      <c r="W37" s="432">
        <v>16</v>
      </c>
      <c r="X37" s="432">
        <v>0</v>
      </c>
      <c r="Y37" s="432">
        <v>0</v>
      </c>
      <c r="Z37" s="432">
        <v>1</v>
      </c>
      <c r="AA37" s="432">
        <v>1</v>
      </c>
      <c r="AB37" s="424">
        <v>18</v>
      </c>
      <c r="AC37" s="432">
        <v>220</v>
      </c>
      <c r="AD37" s="432">
        <v>216</v>
      </c>
      <c r="AE37" s="457">
        <v>436</v>
      </c>
      <c r="AF37" s="453">
        <v>3</v>
      </c>
      <c r="AG37" s="432">
        <v>0</v>
      </c>
      <c r="AH37" s="432">
        <v>0</v>
      </c>
      <c r="AI37" s="432">
        <v>0</v>
      </c>
      <c r="AJ37" s="432">
        <v>8</v>
      </c>
      <c r="AK37" s="424">
        <v>11</v>
      </c>
      <c r="AL37" s="432">
        <v>54</v>
      </c>
      <c r="AM37" s="432">
        <v>98</v>
      </c>
      <c r="AN37" s="457">
        <v>152</v>
      </c>
      <c r="AO37" s="451">
        <v>0</v>
      </c>
      <c r="AP37" s="432">
        <v>0</v>
      </c>
      <c r="AQ37" s="432">
        <v>0</v>
      </c>
      <c r="AR37" s="432">
        <v>0</v>
      </c>
      <c r="AS37" s="432">
        <v>0</v>
      </c>
      <c r="AT37" s="424">
        <v>0</v>
      </c>
      <c r="AU37" s="432">
        <v>0</v>
      </c>
      <c r="AV37" s="432">
        <v>0</v>
      </c>
      <c r="AW37" s="457">
        <v>0</v>
      </c>
      <c r="AX37" s="453">
        <v>1</v>
      </c>
      <c r="AY37" s="432">
        <v>0</v>
      </c>
      <c r="AZ37" s="432">
        <v>0</v>
      </c>
      <c r="BA37" s="432">
        <v>0</v>
      </c>
      <c r="BB37" s="432">
        <v>3</v>
      </c>
      <c r="BC37" s="424">
        <v>4</v>
      </c>
      <c r="BD37" s="432">
        <v>53</v>
      </c>
      <c r="BE37" s="432">
        <v>38</v>
      </c>
      <c r="BF37" s="457">
        <v>91</v>
      </c>
      <c r="BG37" s="757" t="s">
        <v>101</v>
      </c>
      <c r="BH37" s="758" t="s">
        <v>258</v>
      </c>
      <c r="BI37" s="424">
        <v>0</v>
      </c>
      <c r="BJ37" s="424">
        <v>0</v>
      </c>
      <c r="BK37" s="424">
        <v>0</v>
      </c>
      <c r="BL37" s="424">
        <v>0</v>
      </c>
      <c r="BM37" s="424">
        <v>0</v>
      </c>
      <c r="BN37" s="424">
        <v>0</v>
      </c>
      <c r="BO37" s="424">
        <v>0</v>
      </c>
      <c r="BP37" s="424">
        <v>0</v>
      </c>
      <c r="BQ37" s="438">
        <v>0</v>
      </c>
      <c r="BR37" s="453">
        <v>0</v>
      </c>
      <c r="BS37" s="432">
        <v>0</v>
      </c>
      <c r="BT37" s="432">
        <v>0</v>
      </c>
      <c r="BU37" s="432">
        <v>0</v>
      </c>
      <c r="BV37" s="432">
        <v>2</v>
      </c>
      <c r="BW37" s="424">
        <v>2</v>
      </c>
      <c r="BX37" s="432">
        <v>26</v>
      </c>
      <c r="BY37" s="432">
        <v>43</v>
      </c>
      <c r="BZ37" s="457">
        <v>69</v>
      </c>
      <c r="CA37" s="431">
        <v>42</v>
      </c>
      <c r="CB37" s="424">
        <v>0</v>
      </c>
      <c r="CC37" s="424">
        <v>0</v>
      </c>
      <c r="CD37" s="424">
        <v>4</v>
      </c>
      <c r="CE37" s="424">
        <v>31</v>
      </c>
      <c r="CF37" s="424">
        <v>77</v>
      </c>
      <c r="CG37" s="462">
        <v>588</v>
      </c>
      <c r="CH37" s="462">
        <v>782</v>
      </c>
      <c r="CI37" s="438">
        <v>1370</v>
      </c>
      <c r="CJ37" s="453">
        <v>2</v>
      </c>
      <c r="CK37" s="432">
        <v>44</v>
      </c>
      <c r="CL37" s="432">
        <v>0</v>
      </c>
      <c r="CM37" s="433">
        <v>31</v>
      </c>
      <c r="CN37" s="453">
        <v>0</v>
      </c>
      <c r="CO37" s="433">
        <v>0</v>
      </c>
      <c r="CP37" s="453">
        <v>0</v>
      </c>
      <c r="CQ37" s="432">
        <v>0</v>
      </c>
      <c r="CR37" s="432">
        <v>0</v>
      </c>
      <c r="CS37" s="432">
        <v>0</v>
      </c>
      <c r="CT37" s="432">
        <v>0</v>
      </c>
      <c r="CU37" s="433">
        <v>0</v>
      </c>
    </row>
    <row r="38" spans="1:99" ht="30" customHeight="1">
      <c r="A38" s="924" t="s">
        <v>358</v>
      </c>
      <c r="B38" s="758" t="s">
        <v>261</v>
      </c>
      <c r="C38" s="429">
        <v>0</v>
      </c>
      <c r="D38" s="429">
        <v>0</v>
      </c>
      <c r="E38" s="429">
        <v>0</v>
      </c>
      <c r="F38" s="429">
        <v>0</v>
      </c>
      <c r="G38" s="429">
        <v>0</v>
      </c>
      <c r="H38" s="426">
        <v>0</v>
      </c>
      <c r="I38" s="435">
        <v>0</v>
      </c>
      <c r="J38" s="435">
        <v>0</v>
      </c>
      <c r="K38" s="436">
        <v>0</v>
      </c>
      <c r="L38" s="428">
        <v>0</v>
      </c>
      <c r="M38" s="429">
        <v>0</v>
      </c>
      <c r="N38" s="429">
        <v>0</v>
      </c>
      <c r="O38" s="429">
        <v>0</v>
      </c>
      <c r="P38" s="429">
        <v>0</v>
      </c>
      <c r="Q38" s="426">
        <v>0</v>
      </c>
      <c r="R38" s="435">
        <v>0</v>
      </c>
      <c r="S38" s="435">
        <v>0</v>
      </c>
      <c r="T38" s="436">
        <v>0</v>
      </c>
      <c r="U38" s="924" t="s">
        <v>358</v>
      </c>
      <c r="V38" s="758" t="s">
        <v>261</v>
      </c>
      <c r="W38" s="435">
        <v>0</v>
      </c>
      <c r="X38" s="435">
        <v>2</v>
      </c>
      <c r="Y38" s="435">
        <v>0</v>
      </c>
      <c r="Z38" s="435">
        <v>0</v>
      </c>
      <c r="AA38" s="435">
        <v>0</v>
      </c>
      <c r="AB38" s="426">
        <v>2</v>
      </c>
      <c r="AC38" s="435">
        <v>408</v>
      </c>
      <c r="AD38" s="435">
        <v>177</v>
      </c>
      <c r="AE38" s="436">
        <v>585</v>
      </c>
      <c r="AF38" s="453">
        <v>2</v>
      </c>
      <c r="AG38" s="432">
        <v>4</v>
      </c>
      <c r="AH38" s="435">
        <v>0</v>
      </c>
      <c r="AI38" s="435">
        <v>0</v>
      </c>
      <c r="AJ38" s="435">
        <v>0</v>
      </c>
      <c r="AK38" s="426">
        <v>6</v>
      </c>
      <c r="AL38" s="435">
        <v>141</v>
      </c>
      <c r="AM38" s="435">
        <v>259</v>
      </c>
      <c r="AN38" s="436">
        <v>400</v>
      </c>
      <c r="AO38" s="455">
        <v>0</v>
      </c>
      <c r="AP38" s="435">
        <v>0</v>
      </c>
      <c r="AQ38" s="435">
        <v>0</v>
      </c>
      <c r="AR38" s="435">
        <v>0</v>
      </c>
      <c r="AS38" s="435">
        <v>0</v>
      </c>
      <c r="AT38" s="426">
        <v>0</v>
      </c>
      <c r="AU38" s="435">
        <v>0</v>
      </c>
      <c r="AV38" s="435">
        <v>0</v>
      </c>
      <c r="AW38" s="436">
        <v>0</v>
      </c>
      <c r="AX38" s="456">
        <v>0</v>
      </c>
      <c r="AY38" s="432">
        <v>1</v>
      </c>
      <c r="AZ38" s="435">
        <v>0</v>
      </c>
      <c r="BA38" s="435">
        <v>0</v>
      </c>
      <c r="BB38" s="435">
        <v>0</v>
      </c>
      <c r="BC38" s="426">
        <v>1</v>
      </c>
      <c r="BD38" s="435">
        <v>129</v>
      </c>
      <c r="BE38" s="435">
        <v>71</v>
      </c>
      <c r="BF38" s="436">
        <v>200</v>
      </c>
      <c r="BG38" s="924" t="s">
        <v>358</v>
      </c>
      <c r="BH38" s="758" t="s">
        <v>261</v>
      </c>
      <c r="BI38" s="424">
        <v>0</v>
      </c>
      <c r="BJ38" s="424">
        <v>0</v>
      </c>
      <c r="BK38" s="424">
        <v>0</v>
      </c>
      <c r="BL38" s="424">
        <v>0</v>
      </c>
      <c r="BM38" s="424">
        <v>0</v>
      </c>
      <c r="BN38" s="424">
        <v>0</v>
      </c>
      <c r="BO38" s="424">
        <v>0</v>
      </c>
      <c r="BP38" s="424">
        <v>0</v>
      </c>
      <c r="BQ38" s="438">
        <v>0</v>
      </c>
      <c r="BR38" s="456">
        <v>0</v>
      </c>
      <c r="BS38" s="435">
        <v>0</v>
      </c>
      <c r="BT38" s="435">
        <v>0</v>
      </c>
      <c r="BU38" s="435">
        <v>0</v>
      </c>
      <c r="BV38" s="435">
        <v>0</v>
      </c>
      <c r="BW38" s="426">
        <v>0</v>
      </c>
      <c r="BX38" s="435">
        <v>0</v>
      </c>
      <c r="BY38" s="435">
        <v>0</v>
      </c>
      <c r="BZ38" s="436">
        <v>0</v>
      </c>
      <c r="CA38" s="431">
        <v>2</v>
      </c>
      <c r="CB38" s="424">
        <v>7</v>
      </c>
      <c r="CC38" s="424">
        <v>0</v>
      </c>
      <c r="CD38" s="424">
        <v>0</v>
      </c>
      <c r="CE38" s="424">
        <v>0</v>
      </c>
      <c r="CF38" s="424">
        <v>9</v>
      </c>
      <c r="CG38" s="424">
        <v>678</v>
      </c>
      <c r="CH38" s="424">
        <v>507</v>
      </c>
      <c r="CI38" s="438">
        <v>1185</v>
      </c>
      <c r="CJ38" s="456">
        <v>7</v>
      </c>
      <c r="CK38" s="435">
        <v>2</v>
      </c>
      <c r="CL38" s="435">
        <v>0</v>
      </c>
      <c r="CM38" s="464">
        <v>0</v>
      </c>
      <c r="CN38" s="456">
        <v>0</v>
      </c>
      <c r="CO38" s="464">
        <v>0</v>
      </c>
      <c r="CP38" s="456">
        <v>0</v>
      </c>
      <c r="CQ38" s="435">
        <v>0</v>
      </c>
      <c r="CR38" s="435">
        <v>0</v>
      </c>
      <c r="CS38" s="435">
        <v>0</v>
      </c>
      <c r="CT38" s="435">
        <v>0</v>
      </c>
      <c r="CU38" s="464">
        <v>0</v>
      </c>
    </row>
    <row r="39" spans="1:101" ht="30" customHeight="1">
      <c r="A39" s="924"/>
      <c r="B39" s="758" t="s">
        <v>262</v>
      </c>
      <c r="C39" s="424">
        <v>0</v>
      </c>
      <c r="D39" s="424">
        <v>0</v>
      </c>
      <c r="E39" s="424">
        <v>0</v>
      </c>
      <c r="F39" s="424">
        <v>0</v>
      </c>
      <c r="G39" s="424">
        <v>5</v>
      </c>
      <c r="H39" s="426">
        <v>5</v>
      </c>
      <c r="I39" s="424">
        <v>40</v>
      </c>
      <c r="J39" s="424">
        <v>60</v>
      </c>
      <c r="K39" s="436">
        <v>100</v>
      </c>
      <c r="L39" s="439">
        <v>0</v>
      </c>
      <c r="M39" s="424">
        <v>0</v>
      </c>
      <c r="N39" s="424">
        <v>0</v>
      </c>
      <c r="O39" s="424">
        <v>0</v>
      </c>
      <c r="P39" s="424">
        <v>0</v>
      </c>
      <c r="Q39" s="426">
        <v>0</v>
      </c>
      <c r="R39" s="424">
        <v>0</v>
      </c>
      <c r="S39" s="424">
        <v>0</v>
      </c>
      <c r="T39" s="436">
        <v>0</v>
      </c>
      <c r="U39" s="924"/>
      <c r="V39" s="758" t="s">
        <v>262</v>
      </c>
      <c r="W39" s="424">
        <v>1</v>
      </c>
      <c r="X39" s="424">
        <v>0</v>
      </c>
      <c r="Y39" s="424">
        <v>1</v>
      </c>
      <c r="Z39" s="424">
        <v>0</v>
      </c>
      <c r="AA39" s="424">
        <v>6</v>
      </c>
      <c r="AB39" s="426">
        <v>8</v>
      </c>
      <c r="AC39" s="454" t="s">
        <v>690</v>
      </c>
      <c r="AD39" s="441" t="s">
        <v>690</v>
      </c>
      <c r="AE39" s="436">
        <v>2442</v>
      </c>
      <c r="AF39" s="439">
        <v>1</v>
      </c>
      <c r="AG39" s="424">
        <v>1</v>
      </c>
      <c r="AH39" s="424">
        <v>0</v>
      </c>
      <c r="AI39" s="424">
        <v>1</v>
      </c>
      <c r="AJ39" s="424">
        <v>11</v>
      </c>
      <c r="AK39" s="426">
        <v>14</v>
      </c>
      <c r="AL39" s="454" t="s">
        <v>690</v>
      </c>
      <c r="AM39" s="441" t="s">
        <v>690</v>
      </c>
      <c r="AN39" s="436">
        <v>1037</v>
      </c>
      <c r="AO39" s="431">
        <v>0</v>
      </c>
      <c r="AP39" s="424">
        <v>1</v>
      </c>
      <c r="AQ39" s="424">
        <v>0</v>
      </c>
      <c r="AR39" s="424">
        <v>0</v>
      </c>
      <c r="AS39" s="424">
        <v>0</v>
      </c>
      <c r="AT39" s="426">
        <v>1</v>
      </c>
      <c r="AU39" s="424">
        <v>17</v>
      </c>
      <c r="AV39" s="424">
        <v>4</v>
      </c>
      <c r="AW39" s="436">
        <v>21</v>
      </c>
      <c r="AX39" s="439">
        <v>0</v>
      </c>
      <c r="AY39" s="424">
        <v>0</v>
      </c>
      <c r="AZ39" s="424">
        <v>0</v>
      </c>
      <c r="BA39" s="424">
        <v>0</v>
      </c>
      <c r="BB39" s="424">
        <v>1</v>
      </c>
      <c r="BC39" s="426">
        <v>1</v>
      </c>
      <c r="BD39" s="454" t="s">
        <v>690</v>
      </c>
      <c r="BE39" s="441" t="s">
        <v>690</v>
      </c>
      <c r="BF39" s="436">
        <v>335</v>
      </c>
      <c r="BG39" s="924"/>
      <c r="BH39" s="758" t="s">
        <v>262</v>
      </c>
      <c r="BI39" s="424">
        <v>0</v>
      </c>
      <c r="BJ39" s="424">
        <v>0</v>
      </c>
      <c r="BK39" s="424">
        <v>0</v>
      </c>
      <c r="BL39" s="424">
        <v>0</v>
      </c>
      <c r="BM39" s="424">
        <v>0</v>
      </c>
      <c r="BN39" s="424">
        <v>0</v>
      </c>
      <c r="BO39" s="424">
        <v>0</v>
      </c>
      <c r="BP39" s="424">
        <v>0</v>
      </c>
      <c r="BQ39" s="438">
        <v>0</v>
      </c>
      <c r="BR39" s="439">
        <v>0</v>
      </c>
      <c r="BS39" s="424">
        <v>0</v>
      </c>
      <c r="BT39" s="424">
        <v>0</v>
      </c>
      <c r="BU39" s="424">
        <v>0</v>
      </c>
      <c r="BV39" s="424">
        <v>0</v>
      </c>
      <c r="BW39" s="424">
        <v>0</v>
      </c>
      <c r="BX39" s="424">
        <v>0</v>
      </c>
      <c r="BY39" s="424">
        <v>0</v>
      </c>
      <c r="BZ39" s="436">
        <v>0</v>
      </c>
      <c r="CA39" s="431">
        <v>2</v>
      </c>
      <c r="CB39" s="424">
        <v>2</v>
      </c>
      <c r="CC39" s="424">
        <v>1</v>
      </c>
      <c r="CD39" s="424">
        <v>1</v>
      </c>
      <c r="CE39" s="424">
        <v>23</v>
      </c>
      <c r="CF39" s="424">
        <v>29</v>
      </c>
      <c r="CG39" s="454" t="s">
        <v>690</v>
      </c>
      <c r="CH39" s="441" t="s">
        <v>690</v>
      </c>
      <c r="CI39" s="438">
        <v>3935</v>
      </c>
      <c r="CJ39" s="439">
        <v>0</v>
      </c>
      <c r="CK39" s="424">
        <v>21</v>
      </c>
      <c r="CL39" s="424">
        <v>4</v>
      </c>
      <c r="CM39" s="438">
        <v>4</v>
      </c>
      <c r="CN39" s="439">
        <v>3</v>
      </c>
      <c r="CO39" s="438">
        <v>665</v>
      </c>
      <c r="CP39" s="439">
        <v>0</v>
      </c>
      <c r="CQ39" s="424">
        <v>0</v>
      </c>
      <c r="CR39" s="424">
        <v>0</v>
      </c>
      <c r="CS39" s="424">
        <v>0</v>
      </c>
      <c r="CT39" s="424">
        <v>2</v>
      </c>
      <c r="CU39" s="438">
        <v>10</v>
      </c>
      <c r="CV39" s="93"/>
      <c r="CW39" s="20"/>
    </row>
    <row r="40" spans="1:99" ht="30" customHeight="1">
      <c r="A40" s="924"/>
      <c r="B40" s="443" t="s">
        <v>263</v>
      </c>
      <c r="C40" s="429">
        <v>0</v>
      </c>
      <c r="D40" s="429">
        <v>0</v>
      </c>
      <c r="E40" s="429">
        <v>0</v>
      </c>
      <c r="F40" s="429">
        <v>0</v>
      </c>
      <c r="G40" s="429">
        <v>0</v>
      </c>
      <c r="H40" s="426">
        <v>0</v>
      </c>
      <c r="I40" s="435">
        <v>0</v>
      </c>
      <c r="J40" s="435">
        <v>0</v>
      </c>
      <c r="K40" s="436">
        <v>0</v>
      </c>
      <c r="L40" s="428">
        <v>57</v>
      </c>
      <c r="M40" s="429">
        <v>0</v>
      </c>
      <c r="N40" s="429">
        <v>0</v>
      </c>
      <c r="O40" s="429">
        <v>0</v>
      </c>
      <c r="P40" s="429">
        <v>0</v>
      </c>
      <c r="Q40" s="426">
        <v>57</v>
      </c>
      <c r="R40" s="435">
        <v>246</v>
      </c>
      <c r="S40" s="435">
        <v>371</v>
      </c>
      <c r="T40" s="436">
        <v>617</v>
      </c>
      <c r="U40" s="924"/>
      <c r="V40" s="443" t="s">
        <v>263</v>
      </c>
      <c r="W40" s="435">
        <v>0</v>
      </c>
      <c r="X40" s="435">
        <v>0</v>
      </c>
      <c r="Y40" s="435">
        <v>0</v>
      </c>
      <c r="Z40" s="435">
        <v>0</v>
      </c>
      <c r="AA40" s="435">
        <v>0</v>
      </c>
      <c r="AB40" s="426">
        <v>0</v>
      </c>
      <c r="AC40" s="435">
        <v>0</v>
      </c>
      <c r="AD40" s="435">
        <v>0</v>
      </c>
      <c r="AE40" s="436">
        <v>0</v>
      </c>
      <c r="AF40" s="456">
        <v>0</v>
      </c>
      <c r="AG40" s="435">
        <v>732</v>
      </c>
      <c r="AH40" s="435">
        <v>0</v>
      </c>
      <c r="AI40" s="435">
        <v>0</v>
      </c>
      <c r="AJ40" s="435">
        <v>0</v>
      </c>
      <c r="AK40" s="426">
        <v>732</v>
      </c>
      <c r="AL40" s="435">
        <v>5</v>
      </c>
      <c r="AM40" s="435">
        <v>2358</v>
      </c>
      <c r="AN40" s="436">
        <v>2363</v>
      </c>
      <c r="AO40" s="455">
        <v>0</v>
      </c>
      <c r="AP40" s="435">
        <v>0</v>
      </c>
      <c r="AQ40" s="435">
        <v>0</v>
      </c>
      <c r="AR40" s="435">
        <v>0</v>
      </c>
      <c r="AS40" s="435">
        <v>0</v>
      </c>
      <c r="AT40" s="426">
        <v>0</v>
      </c>
      <c r="AU40" s="435">
        <v>0</v>
      </c>
      <c r="AV40" s="435">
        <v>0</v>
      </c>
      <c r="AW40" s="436">
        <v>0</v>
      </c>
      <c r="AX40" s="456">
        <v>16</v>
      </c>
      <c r="AY40" s="435">
        <v>0</v>
      </c>
      <c r="AZ40" s="435">
        <v>0</v>
      </c>
      <c r="BA40" s="435">
        <v>0</v>
      </c>
      <c r="BB40" s="435">
        <v>0</v>
      </c>
      <c r="BC40" s="424">
        <v>16</v>
      </c>
      <c r="BD40" s="435">
        <v>402</v>
      </c>
      <c r="BE40" s="435">
        <v>265</v>
      </c>
      <c r="BF40" s="436">
        <v>667</v>
      </c>
      <c r="BG40" s="924"/>
      <c r="BH40" s="443" t="s">
        <v>263</v>
      </c>
      <c r="BI40" s="424">
        <v>0</v>
      </c>
      <c r="BJ40" s="424">
        <v>0</v>
      </c>
      <c r="BK40" s="424">
        <v>0</v>
      </c>
      <c r="BL40" s="424">
        <v>0</v>
      </c>
      <c r="BM40" s="424">
        <v>0</v>
      </c>
      <c r="BN40" s="424">
        <v>0</v>
      </c>
      <c r="BO40" s="424">
        <v>0</v>
      </c>
      <c r="BP40" s="424">
        <v>0</v>
      </c>
      <c r="BQ40" s="438">
        <v>0</v>
      </c>
      <c r="BR40" s="456">
        <v>0</v>
      </c>
      <c r="BS40" s="435">
        <v>0</v>
      </c>
      <c r="BT40" s="435">
        <v>0</v>
      </c>
      <c r="BU40" s="435">
        <v>0</v>
      </c>
      <c r="BV40" s="435">
        <v>0</v>
      </c>
      <c r="BW40" s="424">
        <v>0</v>
      </c>
      <c r="BX40" s="435">
        <v>0</v>
      </c>
      <c r="BY40" s="435">
        <v>0</v>
      </c>
      <c r="BZ40" s="436">
        <v>0</v>
      </c>
      <c r="CA40" s="431">
        <v>73</v>
      </c>
      <c r="CB40" s="424">
        <v>732</v>
      </c>
      <c r="CC40" s="424">
        <v>0</v>
      </c>
      <c r="CD40" s="424">
        <v>0</v>
      </c>
      <c r="CE40" s="424">
        <v>0</v>
      </c>
      <c r="CF40" s="424">
        <v>805</v>
      </c>
      <c r="CG40" s="424">
        <v>653</v>
      </c>
      <c r="CH40" s="424">
        <v>2994</v>
      </c>
      <c r="CI40" s="438">
        <v>3647</v>
      </c>
      <c r="CJ40" s="456">
        <v>805</v>
      </c>
      <c r="CK40" s="435">
        <v>0</v>
      </c>
      <c r="CL40" s="435">
        <v>0</v>
      </c>
      <c r="CM40" s="464">
        <v>0</v>
      </c>
      <c r="CN40" s="456">
        <v>2</v>
      </c>
      <c r="CO40" s="464">
        <v>192</v>
      </c>
      <c r="CP40" s="439">
        <v>0</v>
      </c>
      <c r="CQ40" s="435">
        <v>0</v>
      </c>
      <c r="CR40" s="435">
        <v>0</v>
      </c>
      <c r="CS40" s="435">
        <v>0</v>
      </c>
      <c r="CT40" s="435">
        <v>0</v>
      </c>
      <c r="CU40" s="464">
        <v>0</v>
      </c>
    </row>
    <row r="41" spans="1:99" ht="30" customHeight="1">
      <c r="A41" s="924"/>
      <c r="B41" s="758" t="s">
        <v>264</v>
      </c>
      <c r="C41" s="429">
        <v>2</v>
      </c>
      <c r="D41" s="429">
        <v>5</v>
      </c>
      <c r="E41" s="429">
        <v>0</v>
      </c>
      <c r="F41" s="429">
        <v>0</v>
      </c>
      <c r="G41" s="429">
        <v>0</v>
      </c>
      <c r="H41" s="426">
        <v>7</v>
      </c>
      <c r="I41" s="435">
        <v>63</v>
      </c>
      <c r="J41" s="435">
        <v>84</v>
      </c>
      <c r="K41" s="436">
        <v>147</v>
      </c>
      <c r="L41" s="428">
        <v>0</v>
      </c>
      <c r="M41" s="429">
        <v>2</v>
      </c>
      <c r="N41" s="429">
        <v>1</v>
      </c>
      <c r="O41" s="429">
        <v>1</v>
      </c>
      <c r="P41" s="429">
        <v>0</v>
      </c>
      <c r="Q41" s="426">
        <v>4</v>
      </c>
      <c r="R41" s="435">
        <v>0</v>
      </c>
      <c r="S41" s="435">
        <v>92</v>
      </c>
      <c r="T41" s="436">
        <v>92</v>
      </c>
      <c r="U41" s="924"/>
      <c r="V41" s="758" t="s">
        <v>264</v>
      </c>
      <c r="W41" s="435">
        <v>0</v>
      </c>
      <c r="X41" s="435">
        <v>0</v>
      </c>
      <c r="Y41" s="435">
        <v>0</v>
      </c>
      <c r="Z41" s="435">
        <v>0</v>
      </c>
      <c r="AA41" s="435">
        <v>0</v>
      </c>
      <c r="AB41" s="426">
        <v>0</v>
      </c>
      <c r="AC41" s="435">
        <v>0</v>
      </c>
      <c r="AD41" s="435">
        <v>0</v>
      </c>
      <c r="AE41" s="436">
        <v>0</v>
      </c>
      <c r="AF41" s="456">
        <v>0</v>
      </c>
      <c r="AG41" s="435">
        <v>0</v>
      </c>
      <c r="AH41" s="435">
        <v>0</v>
      </c>
      <c r="AI41" s="435">
        <v>0</v>
      </c>
      <c r="AJ41" s="435">
        <v>1</v>
      </c>
      <c r="AK41" s="426">
        <v>1</v>
      </c>
      <c r="AL41" s="435">
        <v>5</v>
      </c>
      <c r="AM41" s="435">
        <v>12</v>
      </c>
      <c r="AN41" s="436">
        <v>17</v>
      </c>
      <c r="AO41" s="455">
        <v>0</v>
      </c>
      <c r="AP41" s="435">
        <v>0</v>
      </c>
      <c r="AQ41" s="435">
        <v>0</v>
      </c>
      <c r="AR41" s="435">
        <v>0</v>
      </c>
      <c r="AS41" s="435">
        <v>0</v>
      </c>
      <c r="AT41" s="426">
        <v>0</v>
      </c>
      <c r="AU41" s="435">
        <v>0</v>
      </c>
      <c r="AV41" s="435">
        <v>0</v>
      </c>
      <c r="AW41" s="436">
        <v>0</v>
      </c>
      <c r="AX41" s="456">
        <v>0</v>
      </c>
      <c r="AY41" s="435">
        <v>0</v>
      </c>
      <c r="AZ41" s="435">
        <v>0</v>
      </c>
      <c r="BA41" s="435">
        <v>0</v>
      </c>
      <c r="BB41" s="435">
        <v>0</v>
      </c>
      <c r="BC41" s="426">
        <v>0</v>
      </c>
      <c r="BD41" s="432">
        <v>0</v>
      </c>
      <c r="BE41" s="432">
        <v>0</v>
      </c>
      <c r="BF41" s="433">
        <v>0</v>
      </c>
      <c r="BG41" s="924"/>
      <c r="BH41" s="758" t="s">
        <v>264</v>
      </c>
      <c r="BI41" s="424">
        <v>0</v>
      </c>
      <c r="BJ41" s="424">
        <v>0</v>
      </c>
      <c r="BK41" s="424">
        <v>0</v>
      </c>
      <c r="BL41" s="424">
        <v>0</v>
      </c>
      <c r="BM41" s="424">
        <v>0</v>
      </c>
      <c r="BN41" s="424">
        <v>0</v>
      </c>
      <c r="BO41" s="424">
        <v>0</v>
      </c>
      <c r="BP41" s="424">
        <v>0</v>
      </c>
      <c r="BQ41" s="438">
        <v>0</v>
      </c>
      <c r="BR41" s="456">
        <v>0</v>
      </c>
      <c r="BS41" s="435">
        <v>0</v>
      </c>
      <c r="BT41" s="435">
        <v>0</v>
      </c>
      <c r="BU41" s="435">
        <v>0</v>
      </c>
      <c r="BV41" s="435">
        <v>0</v>
      </c>
      <c r="BW41" s="426">
        <v>0</v>
      </c>
      <c r="BX41" s="435">
        <v>0</v>
      </c>
      <c r="BY41" s="435">
        <v>0</v>
      </c>
      <c r="BZ41" s="436">
        <v>0</v>
      </c>
      <c r="CA41" s="431">
        <v>2</v>
      </c>
      <c r="CB41" s="424">
        <v>7</v>
      </c>
      <c r="CC41" s="424">
        <v>1</v>
      </c>
      <c r="CD41" s="424">
        <v>1</v>
      </c>
      <c r="CE41" s="424">
        <v>1</v>
      </c>
      <c r="CF41" s="424">
        <v>12</v>
      </c>
      <c r="CG41" s="432">
        <v>68</v>
      </c>
      <c r="CH41" s="432">
        <v>188</v>
      </c>
      <c r="CI41" s="438">
        <v>256</v>
      </c>
      <c r="CJ41" s="456">
        <v>5</v>
      </c>
      <c r="CK41" s="435">
        <v>7</v>
      </c>
      <c r="CL41" s="435">
        <v>0</v>
      </c>
      <c r="CM41" s="464">
        <v>0</v>
      </c>
      <c r="CN41" s="456">
        <v>0</v>
      </c>
      <c r="CO41" s="464">
        <v>0</v>
      </c>
      <c r="CP41" s="456">
        <v>0</v>
      </c>
      <c r="CQ41" s="435">
        <v>0</v>
      </c>
      <c r="CR41" s="435">
        <v>0</v>
      </c>
      <c r="CS41" s="435">
        <v>0</v>
      </c>
      <c r="CT41" s="435">
        <v>0</v>
      </c>
      <c r="CU41" s="464">
        <v>0</v>
      </c>
    </row>
    <row r="42" spans="1:99" ht="30" customHeight="1">
      <c r="A42" s="924"/>
      <c r="B42" s="758" t="s">
        <v>265</v>
      </c>
      <c r="C42" s="429">
        <v>3</v>
      </c>
      <c r="D42" s="429">
        <v>3</v>
      </c>
      <c r="E42" s="429">
        <v>0</v>
      </c>
      <c r="F42" s="429">
        <v>0</v>
      </c>
      <c r="G42" s="429">
        <v>0</v>
      </c>
      <c r="H42" s="426">
        <v>6</v>
      </c>
      <c r="I42" s="435">
        <v>45</v>
      </c>
      <c r="J42" s="435">
        <v>38</v>
      </c>
      <c r="K42" s="436">
        <v>83</v>
      </c>
      <c r="L42" s="428">
        <v>5</v>
      </c>
      <c r="M42" s="429">
        <v>10</v>
      </c>
      <c r="N42" s="429">
        <v>3</v>
      </c>
      <c r="O42" s="429">
        <v>4</v>
      </c>
      <c r="P42" s="429">
        <v>0</v>
      </c>
      <c r="Q42" s="426">
        <v>22</v>
      </c>
      <c r="R42" s="435">
        <v>28</v>
      </c>
      <c r="S42" s="435">
        <v>180</v>
      </c>
      <c r="T42" s="436">
        <v>208</v>
      </c>
      <c r="U42" s="924"/>
      <c r="V42" s="758" t="s">
        <v>265</v>
      </c>
      <c r="W42" s="435">
        <v>9</v>
      </c>
      <c r="X42" s="435">
        <v>3</v>
      </c>
      <c r="Y42" s="435">
        <v>0</v>
      </c>
      <c r="Z42" s="435">
        <v>1</v>
      </c>
      <c r="AA42" s="435">
        <v>0</v>
      </c>
      <c r="AB42" s="426">
        <v>13</v>
      </c>
      <c r="AC42" s="435">
        <v>115</v>
      </c>
      <c r="AD42" s="435">
        <v>209</v>
      </c>
      <c r="AE42" s="436">
        <v>324</v>
      </c>
      <c r="AF42" s="456">
        <v>3</v>
      </c>
      <c r="AG42" s="435">
        <v>1</v>
      </c>
      <c r="AH42" s="435">
        <v>3</v>
      </c>
      <c r="AI42" s="435">
        <v>0</v>
      </c>
      <c r="AJ42" s="435">
        <v>0</v>
      </c>
      <c r="AK42" s="426">
        <v>7</v>
      </c>
      <c r="AL42" s="435">
        <v>7</v>
      </c>
      <c r="AM42" s="435">
        <v>96</v>
      </c>
      <c r="AN42" s="436">
        <v>103</v>
      </c>
      <c r="AO42" s="455">
        <v>0</v>
      </c>
      <c r="AP42" s="435">
        <v>0</v>
      </c>
      <c r="AQ42" s="435">
        <v>0</v>
      </c>
      <c r="AR42" s="435">
        <v>0</v>
      </c>
      <c r="AS42" s="435">
        <v>0</v>
      </c>
      <c r="AT42" s="426">
        <v>0</v>
      </c>
      <c r="AU42" s="435">
        <v>0</v>
      </c>
      <c r="AV42" s="435">
        <v>0</v>
      </c>
      <c r="AW42" s="436">
        <v>0</v>
      </c>
      <c r="AX42" s="456">
        <v>0</v>
      </c>
      <c r="AY42" s="435">
        <v>0</v>
      </c>
      <c r="AZ42" s="435">
        <v>0</v>
      </c>
      <c r="BA42" s="435">
        <v>0</v>
      </c>
      <c r="BB42" s="435">
        <v>0</v>
      </c>
      <c r="BC42" s="426">
        <v>0</v>
      </c>
      <c r="BD42" s="435">
        <v>0</v>
      </c>
      <c r="BE42" s="435">
        <v>0</v>
      </c>
      <c r="BF42" s="436">
        <v>0</v>
      </c>
      <c r="BG42" s="924"/>
      <c r="BH42" s="758" t="s">
        <v>265</v>
      </c>
      <c r="BI42" s="424">
        <v>0</v>
      </c>
      <c r="BJ42" s="424">
        <v>0</v>
      </c>
      <c r="BK42" s="424">
        <v>0</v>
      </c>
      <c r="BL42" s="424">
        <v>0</v>
      </c>
      <c r="BM42" s="424">
        <v>0</v>
      </c>
      <c r="BN42" s="424">
        <v>0</v>
      </c>
      <c r="BO42" s="424">
        <v>0</v>
      </c>
      <c r="BP42" s="424">
        <v>0</v>
      </c>
      <c r="BQ42" s="438">
        <v>0</v>
      </c>
      <c r="BR42" s="456">
        <v>0</v>
      </c>
      <c r="BS42" s="435">
        <v>0</v>
      </c>
      <c r="BT42" s="435">
        <v>0</v>
      </c>
      <c r="BU42" s="435">
        <v>0</v>
      </c>
      <c r="BV42" s="435">
        <v>0</v>
      </c>
      <c r="BW42" s="426">
        <v>0</v>
      </c>
      <c r="BX42" s="435">
        <v>0</v>
      </c>
      <c r="BY42" s="435">
        <v>0</v>
      </c>
      <c r="BZ42" s="436">
        <v>0</v>
      </c>
      <c r="CA42" s="431">
        <v>20</v>
      </c>
      <c r="CB42" s="424">
        <v>17</v>
      </c>
      <c r="CC42" s="424">
        <v>6</v>
      </c>
      <c r="CD42" s="424">
        <v>5</v>
      </c>
      <c r="CE42" s="424">
        <v>0</v>
      </c>
      <c r="CF42" s="424">
        <v>48</v>
      </c>
      <c r="CG42" s="432">
        <v>195</v>
      </c>
      <c r="CH42" s="432">
        <v>523</v>
      </c>
      <c r="CI42" s="438">
        <v>718</v>
      </c>
      <c r="CJ42" s="456">
        <v>35</v>
      </c>
      <c r="CK42" s="435">
        <v>13</v>
      </c>
      <c r="CL42" s="435">
        <v>0</v>
      </c>
      <c r="CM42" s="464">
        <v>0</v>
      </c>
      <c r="CN42" s="456">
        <v>0</v>
      </c>
      <c r="CO42" s="464">
        <v>0</v>
      </c>
      <c r="CP42" s="456">
        <v>0</v>
      </c>
      <c r="CQ42" s="435">
        <v>0</v>
      </c>
      <c r="CR42" s="435">
        <v>0</v>
      </c>
      <c r="CS42" s="435">
        <v>0</v>
      </c>
      <c r="CT42" s="435">
        <v>0</v>
      </c>
      <c r="CU42" s="464">
        <v>0</v>
      </c>
    </row>
    <row r="43" spans="1:99" s="92" customFormat="1" ht="30" customHeight="1">
      <c r="A43" s="924"/>
      <c r="B43" s="443" t="s">
        <v>89</v>
      </c>
      <c r="C43" s="429">
        <v>0</v>
      </c>
      <c r="D43" s="429">
        <v>1</v>
      </c>
      <c r="E43" s="429">
        <v>0</v>
      </c>
      <c r="F43" s="429">
        <v>0</v>
      </c>
      <c r="G43" s="429">
        <v>0</v>
      </c>
      <c r="H43" s="426">
        <v>1</v>
      </c>
      <c r="I43" s="435">
        <v>165</v>
      </c>
      <c r="J43" s="435">
        <v>370</v>
      </c>
      <c r="K43" s="436">
        <v>535</v>
      </c>
      <c r="L43" s="428">
        <v>0</v>
      </c>
      <c r="M43" s="429">
        <v>0</v>
      </c>
      <c r="N43" s="429">
        <v>0</v>
      </c>
      <c r="O43" s="429">
        <v>0</v>
      </c>
      <c r="P43" s="429">
        <v>0</v>
      </c>
      <c r="Q43" s="426">
        <v>0</v>
      </c>
      <c r="R43" s="435">
        <v>0</v>
      </c>
      <c r="S43" s="435">
        <v>0</v>
      </c>
      <c r="T43" s="436">
        <v>0</v>
      </c>
      <c r="U43" s="924"/>
      <c r="V43" s="443" t="s">
        <v>89</v>
      </c>
      <c r="W43" s="435">
        <v>1</v>
      </c>
      <c r="X43" s="435">
        <v>0</v>
      </c>
      <c r="Y43" s="435">
        <v>0</v>
      </c>
      <c r="Z43" s="435">
        <v>0</v>
      </c>
      <c r="AA43" s="435">
        <v>0</v>
      </c>
      <c r="AB43" s="426">
        <v>1</v>
      </c>
      <c r="AC43" s="435">
        <v>65</v>
      </c>
      <c r="AD43" s="435">
        <v>70</v>
      </c>
      <c r="AE43" s="436">
        <v>135</v>
      </c>
      <c r="AF43" s="456">
        <v>0</v>
      </c>
      <c r="AG43" s="435">
        <v>14</v>
      </c>
      <c r="AH43" s="435">
        <v>0</v>
      </c>
      <c r="AI43" s="435">
        <v>0</v>
      </c>
      <c r="AJ43" s="435">
        <v>0</v>
      </c>
      <c r="AK43" s="426">
        <v>14</v>
      </c>
      <c r="AL43" s="435">
        <v>60</v>
      </c>
      <c r="AM43" s="435">
        <v>530</v>
      </c>
      <c r="AN43" s="436">
        <v>590</v>
      </c>
      <c r="AO43" s="455">
        <v>0</v>
      </c>
      <c r="AP43" s="435">
        <v>0</v>
      </c>
      <c r="AQ43" s="435">
        <v>0</v>
      </c>
      <c r="AR43" s="435">
        <v>0</v>
      </c>
      <c r="AS43" s="435">
        <v>0</v>
      </c>
      <c r="AT43" s="426">
        <v>0</v>
      </c>
      <c r="AU43" s="435">
        <v>0</v>
      </c>
      <c r="AV43" s="435">
        <v>0</v>
      </c>
      <c r="AW43" s="436">
        <v>0</v>
      </c>
      <c r="AX43" s="456">
        <v>3</v>
      </c>
      <c r="AY43" s="435">
        <v>0</v>
      </c>
      <c r="AZ43" s="435">
        <v>0</v>
      </c>
      <c r="BA43" s="435">
        <v>0</v>
      </c>
      <c r="BB43" s="435">
        <v>0</v>
      </c>
      <c r="BC43" s="426">
        <v>3</v>
      </c>
      <c r="BD43" s="435">
        <v>49</v>
      </c>
      <c r="BE43" s="435">
        <v>52</v>
      </c>
      <c r="BF43" s="436">
        <v>101</v>
      </c>
      <c r="BG43" s="924"/>
      <c r="BH43" s="443" t="s">
        <v>89</v>
      </c>
      <c r="BI43" s="424">
        <v>0</v>
      </c>
      <c r="BJ43" s="424">
        <v>0</v>
      </c>
      <c r="BK43" s="424">
        <v>0</v>
      </c>
      <c r="BL43" s="424">
        <v>0</v>
      </c>
      <c r="BM43" s="424">
        <v>0</v>
      </c>
      <c r="BN43" s="424">
        <v>0</v>
      </c>
      <c r="BO43" s="424">
        <v>0</v>
      </c>
      <c r="BP43" s="424">
        <v>0</v>
      </c>
      <c r="BQ43" s="438">
        <v>0</v>
      </c>
      <c r="BR43" s="456">
        <v>0</v>
      </c>
      <c r="BS43" s="435">
        <v>0</v>
      </c>
      <c r="BT43" s="435">
        <v>0</v>
      </c>
      <c r="BU43" s="435">
        <v>0</v>
      </c>
      <c r="BV43" s="435">
        <v>0</v>
      </c>
      <c r="BW43" s="426">
        <v>0</v>
      </c>
      <c r="BX43" s="435">
        <v>0</v>
      </c>
      <c r="BY43" s="435">
        <v>0</v>
      </c>
      <c r="BZ43" s="436">
        <v>0</v>
      </c>
      <c r="CA43" s="431">
        <v>4</v>
      </c>
      <c r="CB43" s="424">
        <v>15</v>
      </c>
      <c r="CC43" s="424">
        <v>0</v>
      </c>
      <c r="CD43" s="424">
        <v>0</v>
      </c>
      <c r="CE43" s="424">
        <v>0</v>
      </c>
      <c r="CF43" s="424">
        <v>19</v>
      </c>
      <c r="CG43" s="432">
        <v>339</v>
      </c>
      <c r="CH43" s="432">
        <v>1022</v>
      </c>
      <c r="CI43" s="438">
        <v>1361</v>
      </c>
      <c r="CJ43" s="456">
        <v>11</v>
      </c>
      <c r="CK43" s="435">
        <v>0</v>
      </c>
      <c r="CL43" s="435">
        <v>8</v>
      </c>
      <c r="CM43" s="464">
        <v>0</v>
      </c>
      <c r="CN43" s="456">
        <v>0</v>
      </c>
      <c r="CO43" s="464">
        <v>0</v>
      </c>
      <c r="CP43" s="456">
        <v>0</v>
      </c>
      <c r="CQ43" s="435">
        <v>0</v>
      </c>
      <c r="CR43" s="435">
        <v>0</v>
      </c>
      <c r="CS43" s="435">
        <v>0</v>
      </c>
      <c r="CT43" s="435">
        <v>0</v>
      </c>
      <c r="CU43" s="464">
        <v>0</v>
      </c>
    </row>
    <row r="44" spans="1:99" ht="30" customHeight="1">
      <c r="A44" s="924"/>
      <c r="B44" s="443" t="s">
        <v>266</v>
      </c>
      <c r="C44" s="429">
        <v>0</v>
      </c>
      <c r="D44" s="429">
        <v>0</v>
      </c>
      <c r="E44" s="429">
        <v>0</v>
      </c>
      <c r="F44" s="429">
        <v>0</v>
      </c>
      <c r="G44" s="429">
        <v>0</v>
      </c>
      <c r="H44" s="426">
        <v>0</v>
      </c>
      <c r="I44" s="435">
        <v>0</v>
      </c>
      <c r="J44" s="435">
        <v>0</v>
      </c>
      <c r="K44" s="436">
        <v>0</v>
      </c>
      <c r="L44" s="428">
        <v>0</v>
      </c>
      <c r="M44" s="429">
        <v>0</v>
      </c>
      <c r="N44" s="429">
        <v>0</v>
      </c>
      <c r="O44" s="429">
        <v>0</v>
      </c>
      <c r="P44" s="429">
        <v>0</v>
      </c>
      <c r="Q44" s="426">
        <v>0</v>
      </c>
      <c r="R44" s="435">
        <v>0</v>
      </c>
      <c r="S44" s="435">
        <v>0</v>
      </c>
      <c r="T44" s="436">
        <v>0</v>
      </c>
      <c r="U44" s="924"/>
      <c r="V44" s="443" t="s">
        <v>266</v>
      </c>
      <c r="W44" s="435">
        <v>5</v>
      </c>
      <c r="X44" s="435">
        <v>0</v>
      </c>
      <c r="Y44" s="435">
        <v>1</v>
      </c>
      <c r="Z44" s="435">
        <v>0</v>
      </c>
      <c r="AA44" s="435">
        <v>0</v>
      </c>
      <c r="AB44" s="426">
        <v>6</v>
      </c>
      <c r="AC44" s="435">
        <v>98</v>
      </c>
      <c r="AD44" s="435">
        <v>113</v>
      </c>
      <c r="AE44" s="436">
        <v>211</v>
      </c>
      <c r="AF44" s="456">
        <v>0</v>
      </c>
      <c r="AG44" s="435">
        <v>0</v>
      </c>
      <c r="AH44" s="435">
        <v>0</v>
      </c>
      <c r="AI44" s="435">
        <v>0</v>
      </c>
      <c r="AJ44" s="435">
        <v>9</v>
      </c>
      <c r="AK44" s="426">
        <v>9</v>
      </c>
      <c r="AL44" s="435">
        <v>0</v>
      </c>
      <c r="AM44" s="435">
        <v>361</v>
      </c>
      <c r="AN44" s="436">
        <v>361</v>
      </c>
      <c r="AO44" s="455">
        <v>0</v>
      </c>
      <c r="AP44" s="435">
        <v>0</v>
      </c>
      <c r="AQ44" s="435">
        <v>0</v>
      </c>
      <c r="AR44" s="435">
        <v>0</v>
      </c>
      <c r="AS44" s="435">
        <v>0</v>
      </c>
      <c r="AT44" s="426">
        <v>0</v>
      </c>
      <c r="AU44" s="435">
        <v>0</v>
      </c>
      <c r="AV44" s="435">
        <v>0</v>
      </c>
      <c r="AW44" s="436">
        <v>0</v>
      </c>
      <c r="AX44" s="456">
        <v>0</v>
      </c>
      <c r="AY44" s="435">
        <v>0</v>
      </c>
      <c r="AZ44" s="435">
        <v>0</v>
      </c>
      <c r="BA44" s="435">
        <v>0</v>
      </c>
      <c r="BB44" s="435">
        <v>0</v>
      </c>
      <c r="BC44" s="424">
        <v>0</v>
      </c>
      <c r="BD44" s="435">
        <v>0</v>
      </c>
      <c r="BE44" s="435">
        <v>0</v>
      </c>
      <c r="BF44" s="436">
        <v>0</v>
      </c>
      <c r="BG44" s="924"/>
      <c r="BH44" s="443" t="s">
        <v>266</v>
      </c>
      <c r="BI44" s="424">
        <v>0</v>
      </c>
      <c r="BJ44" s="424">
        <v>0</v>
      </c>
      <c r="BK44" s="424">
        <v>0</v>
      </c>
      <c r="BL44" s="424">
        <v>0</v>
      </c>
      <c r="BM44" s="424">
        <v>0</v>
      </c>
      <c r="BN44" s="424">
        <v>0</v>
      </c>
      <c r="BO44" s="424">
        <v>0</v>
      </c>
      <c r="BP44" s="424">
        <v>0</v>
      </c>
      <c r="BQ44" s="438">
        <v>0</v>
      </c>
      <c r="BR44" s="456">
        <v>0</v>
      </c>
      <c r="BS44" s="435">
        <v>0</v>
      </c>
      <c r="BT44" s="435">
        <v>0</v>
      </c>
      <c r="BU44" s="435">
        <v>0</v>
      </c>
      <c r="BV44" s="435">
        <v>0</v>
      </c>
      <c r="BW44" s="426">
        <v>0</v>
      </c>
      <c r="BX44" s="435">
        <v>0</v>
      </c>
      <c r="BY44" s="435">
        <v>0</v>
      </c>
      <c r="BZ44" s="436">
        <v>0</v>
      </c>
      <c r="CA44" s="431">
        <v>5</v>
      </c>
      <c r="CB44" s="424">
        <v>0</v>
      </c>
      <c r="CC44" s="424">
        <v>1</v>
      </c>
      <c r="CD44" s="424">
        <v>0</v>
      </c>
      <c r="CE44" s="424">
        <v>9</v>
      </c>
      <c r="CF44" s="424">
        <v>15</v>
      </c>
      <c r="CG44" s="424">
        <v>98</v>
      </c>
      <c r="CH44" s="432">
        <v>474</v>
      </c>
      <c r="CI44" s="438">
        <v>572</v>
      </c>
      <c r="CJ44" s="456">
        <v>7</v>
      </c>
      <c r="CK44" s="435">
        <v>0</v>
      </c>
      <c r="CL44" s="435">
        <v>1</v>
      </c>
      <c r="CM44" s="464">
        <v>7</v>
      </c>
      <c r="CN44" s="456">
        <v>0</v>
      </c>
      <c r="CO44" s="464">
        <v>0</v>
      </c>
      <c r="CP44" s="456">
        <v>0</v>
      </c>
      <c r="CQ44" s="435">
        <v>0</v>
      </c>
      <c r="CR44" s="435">
        <v>0</v>
      </c>
      <c r="CS44" s="435">
        <v>0</v>
      </c>
      <c r="CT44" s="435">
        <v>0</v>
      </c>
      <c r="CU44" s="464">
        <v>0</v>
      </c>
    </row>
    <row r="45" spans="1:99" ht="30" customHeight="1">
      <c r="A45" s="444" t="s">
        <v>270</v>
      </c>
      <c r="B45" s="443" t="s">
        <v>267</v>
      </c>
      <c r="C45" s="429">
        <v>0</v>
      </c>
      <c r="D45" s="429">
        <v>49</v>
      </c>
      <c r="E45" s="429">
        <v>0</v>
      </c>
      <c r="F45" s="429">
        <v>0</v>
      </c>
      <c r="G45" s="429">
        <v>2</v>
      </c>
      <c r="H45" s="426">
        <v>51</v>
      </c>
      <c r="I45" s="437" t="s">
        <v>690</v>
      </c>
      <c r="J45" s="437" t="s">
        <v>690</v>
      </c>
      <c r="K45" s="436">
        <v>3128</v>
      </c>
      <c r="L45" s="428">
        <v>0</v>
      </c>
      <c r="M45" s="429">
        <v>0</v>
      </c>
      <c r="N45" s="429">
        <v>0</v>
      </c>
      <c r="O45" s="429">
        <v>0</v>
      </c>
      <c r="P45" s="429">
        <v>0</v>
      </c>
      <c r="Q45" s="426">
        <v>0</v>
      </c>
      <c r="R45" s="435">
        <v>0</v>
      </c>
      <c r="S45" s="435">
        <v>0</v>
      </c>
      <c r="T45" s="436">
        <v>0</v>
      </c>
      <c r="U45" s="444" t="s">
        <v>270</v>
      </c>
      <c r="V45" s="443" t="s">
        <v>267</v>
      </c>
      <c r="W45" s="435">
        <v>0</v>
      </c>
      <c r="X45" s="435">
        <v>0</v>
      </c>
      <c r="Y45" s="435">
        <v>0</v>
      </c>
      <c r="Z45" s="435">
        <v>0</v>
      </c>
      <c r="AA45" s="435">
        <v>0</v>
      </c>
      <c r="AB45" s="426">
        <v>0</v>
      </c>
      <c r="AC45" s="435">
        <v>0</v>
      </c>
      <c r="AD45" s="435">
        <v>0</v>
      </c>
      <c r="AE45" s="436">
        <v>0</v>
      </c>
      <c r="AF45" s="456">
        <v>17</v>
      </c>
      <c r="AG45" s="435">
        <v>14</v>
      </c>
      <c r="AH45" s="435">
        <v>1</v>
      </c>
      <c r="AI45" s="435">
        <v>0</v>
      </c>
      <c r="AJ45" s="435">
        <v>11</v>
      </c>
      <c r="AK45" s="426">
        <v>43</v>
      </c>
      <c r="AL45" s="437" t="s">
        <v>690</v>
      </c>
      <c r="AM45" s="437" t="s">
        <v>690</v>
      </c>
      <c r="AN45" s="436">
        <v>5480</v>
      </c>
      <c r="AO45" s="455">
        <v>0</v>
      </c>
      <c r="AP45" s="435">
        <v>0</v>
      </c>
      <c r="AQ45" s="435">
        <v>0</v>
      </c>
      <c r="AR45" s="435">
        <v>0</v>
      </c>
      <c r="AS45" s="435">
        <v>0</v>
      </c>
      <c r="AT45" s="426">
        <v>0</v>
      </c>
      <c r="AU45" s="435">
        <v>0</v>
      </c>
      <c r="AV45" s="435">
        <v>0</v>
      </c>
      <c r="AW45" s="436">
        <v>0</v>
      </c>
      <c r="AX45" s="456">
        <v>0</v>
      </c>
      <c r="AY45" s="435">
        <v>0</v>
      </c>
      <c r="AZ45" s="435">
        <v>0</v>
      </c>
      <c r="BA45" s="435">
        <v>0</v>
      </c>
      <c r="BB45" s="435">
        <v>0</v>
      </c>
      <c r="BC45" s="426">
        <v>0</v>
      </c>
      <c r="BD45" s="435">
        <v>0</v>
      </c>
      <c r="BE45" s="435">
        <v>0</v>
      </c>
      <c r="BF45" s="436">
        <v>0</v>
      </c>
      <c r="BG45" s="444" t="s">
        <v>270</v>
      </c>
      <c r="BH45" s="443" t="s">
        <v>267</v>
      </c>
      <c r="BI45" s="424">
        <v>0</v>
      </c>
      <c r="BJ45" s="424">
        <v>0</v>
      </c>
      <c r="BK45" s="424">
        <v>0</v>
      </c>
      <c r="BL45" s="424">
        <v>0</v>
      </c>
      <c r="BM45" s="424">
        <v>0</v>
      </c>
      <c r="BN45" s="424">
        <v>0</v>
      </c>
      <c r="BO45" s="424">
        <v>0</v>
      </c>
      <c r="BP45" s="424">
        <v>0</v>
      </c>
      <c r="BQ45" s="438">
        <v>0</v>
      </c>
      <c r="BR45" s="456">
        <v>0</v>
      </c>
      <c r="BS45" s="435">
        <v>4</v>
      </c>
      <c r="BT45" s="435">
        <v>0</v>
      </c>
      <c r="BU45" s="435">
        <v>0</v>
      </c>
      <c r="BV45" s="435">
        <v>0</v>
      </c>
      <c r="BW45" s="426">
        <v>4</v>
      </c>
      <c r="BX45" s="437" t="s">
        <v>690</v>
      </c>
      <c r="BY45" s="437" t="s">
        <v>690</v>
      </c>
      <c r="BZ45" s="436">
        <v>318</v>
      </c>
      <c r="CA45" s="431">
        <v>17</v>
      </c>
      <c r="CB45" s="424">
        <v>67</v>
      </c>
      <c r="CC45" s="424">
        <v>1</v>
      </c>
      <c r="CD45" s="424">
        <v>0</v>
      </c>
      <c r="CE45" s="424">
        <v>13</v>
      </c>
      <c r="CF45" s="424">
        <v>98</v>
      </c>
      <c r="CG45" s="425" t="s">
        <v>690</v>
      </c>
      <c r="CH45" s="425" t="s">
        <v>690</v>
      </c>
      <c r="CI45" s="438">
        <v>8926</v>
      </c>
      <c r="CJ45" s="456">
        <v>57</v>
      </c>
      <c r="CK45" s="435">
        <v>13</v>
      </c>
      <c r="CL45" s="435">
        <v>5</v>
      </c>
      <c r="CM45" s="464">
        <v>23</v>
      </c>
      <c r="CN45" s="456">
        <v>0</v>
      </c>
      <c r="CO45" s="464">
        <v>0</v>
      </c>
      <c r="CP45" s="456">
        <v>0</v>
      </c>
      <c r="CQ45" s="435">
        <v>0</v>
      </c>
      <c r="CR45" s="435">
        <v>0</v>
      </c>
      <c r="CS45" s="435">
        <v>0</v>
      </c>
      <c r="CT45" s="435">
        <v>0</v>
      </c>
      <c r="CU45" s="464">
        <v>0</v>
      </c>
    </row>
    <row r="46" spans="1:99" ht="30" customHeight="1" thickBot="1">
      <c r="A46" s="445" t="s">
        <v>205</v>
      </c>
      <c r="B46" s="446" t="s">
        <v>268</v>
      </c>
      <c r="C46" s="483">
        <v>3</v>
      </c>
      <c r="D46" s="484">
        <v>0</v>
      </c>
      <c r="E46" s="484">
        <v>0</v>
      </c>
      <c r="F46" s="484">
        <v>0</v>
      </c>
      <c r="G46" s="484">
        <v>0</v>
      </c>
      <c r="H46" s="477">
        <v>3</v>
      </c>
      <c r="I46" s="484">
        <v>20</v>
      </c>
      <c r="J46" s="484">
        <v>6</v>
      </c>
      <c r="K46" s="478">
        <v>26</v>
      </c>
      <c r="L46" s="485">
        <v>0</v>
      </c>
      <c r="M46" s="486">
        <v>0</v>
      </c>
      <c r="N46" s="486">
        <v>4</v>
      </c>
      <c r="O46" s="486">
        <v>1</v>
      </c>
      <c r="P46" s="486">
        <v>0</v>
      </c>
      <c r="Q46" s="487">
        <v>5</v>
      </c>
      <c r="R46" s="488">
        <v>17</v>
      </c>
      <c r="S46" s="488">
        <v>95</v>
      </c>
      <c r="T46" s="489">
        <v>112</v>
      </c>
      <c r="U46" s="445" t="s">
        <v>205</v>
      </c>
      <c r="V46" s="446" t="s">
        <v>268</v>
      </c>
      <c r="W46" s="490">
        <v>0</v>
      </c>
      <c r="X46" s="480">
        <v>0</v>
      </c>
      <c r="Y46" s="480">
        <v>0</v>
      </c>
      <c r="Z46" s="480">
        <v>1</v>
      </c>
      <c r="AA46" s="480">
        <v>0</v>
      </c>
      <c r="AB46" s="477">
        <v>1</v>
      </c>
      <c r="AC46" s="480">
        <v>15</v>
      </c>
      <c r="AD46" s="480">
        <v>10</v>
      </c>
      <c r="AE46" s="491">
        <v>25</v>
      </c>
      <c r="AF46" s="490">
        <v>0</v>
      </c>
      <c r="AG46" s="480">
        <v>0</v>
      </c>
      <c r="AH46" s="480">
        <v>21</v>
      </c>
      <c r="AI46" s="480">
        <v>6</v>
      </c>
      <c r="AJ46" s="480">
        <v>0</v>
      </c>
      <c r="AK46" s="477">
        <v>27</v>
      </c>
      <c r="AL46" s="480">
        <v>47</v>
      </c>
      <c r="AM46" s="480">
        <v>290</v>
      </c>
      <c r="AN46" s="491">
        <v>337</v>
      </c>
      <c r="AO46" s="490">
        <v>0</v>
      </c>
      <c r="AP46" s="480">
        <v>0</v>
      </c>
      <c r="AQ46" s="480">
        <v>0</v>
      </c>
      <c r="AR46" s="480">
        <v>0</v>
      </c>
      <c r="AS46" s="480">
        <v>0</v>
      </c>
      <c r="AT46" s="477">
        <v>0</v>
      </c>
      <c r="AU46" s="480">
        <v>0</v>
      </c>
      <c r="AV46" s="480">
        <v>0</v>
      </c>
      <c r="AW46" s="491">
        <v>0</v>
      </c>
      <c r="AX46" s="490">
        <v>0</v>
      </c>
      <c r="AY46" s="480">
        <v>0</v>
      </c>
      <c r="AZ46" s="480">
        <v>0</v>
      </c>
      <c r="BA46" s="480">
        <v>0</v>
      </c>
      <c r="BB46" s="480">
        <v>0</v>
      </c>
      <c r="BC46" s="477">
        <v>0</v>
      </c>
      <c r="BD46" s="480">
        <v>0</v>
      </c>
      <c r="BE46" s="480">
        <v>0</v>
      </c>
      <c r="BF46" s="491">
        <v>0</v>
      </c>
      <c r="BG46" s="445" t="s">
        <v>205</v>
      </c>
      <c r="BH46" s="446" t="s">
        <v>268</v>
      </c>
      <c r="BI46" s="493">
        <v>0</v>
      </c>
      <c r="BJ46" s="477">
        <v>0</v>
      </c>
      <c r="BK46" s="477">
        <v>0</v>
      </c>
      <c r="BL46" s="477">
        <v>0</v>
      </c>
      <c r="BM46" s="477">
        <v>0</v>
      </c>
      <c r="BN46" s="477">
        <v>0</v>
      </c>
      <c r="BO46" s="477">
        <v>0</v>
      </c>
      <c r="BP46" s="477">
        <v>0</v>
      </c>
      <c r="BQ46" s="478">
        <v>0</v>
      </c>
      <c r="BR46" s="479">
        <v>0</v>
      </c>
      <c r="BS46" s="480">
        <v>0</v>
      </c>
      <c r="BT46" s="480">
        <v>0</v>
      </c>
      <c r="BU46" s="480">
        <v>0</v>
      </c>
      <c r="BV46" s="480">
        <v>0</v>
      </c>
      <c r="BW46" s="477">
        <v>0</v>
      </c>
      <c r="BX46" s="480">
        <v>0</v>
      </c>
      <c r="BY46" s="480">
        <v>0</v>
      </c>
      <c r="BZ46" s="491">
        <v>0</v>
      </c>
      <c r="CA46" s="493">
        <v>3</v>
      </c>
      <c r="CB46" s="477">
        <v>0</v>
      </c>
      <c r="CC46" s="477">
        <v>25</v>
      </c>
      <c r="CD46" s="477">
        <v>8</v>
      </c>
      <c r="CE46" s="477">
        <v>0</v>
      </c>
      <c r="CF46" s="477">
        <v>36</v>
      </c>
      <c r="CG46" s="481">
        <v>99</v>
      </c>
      <c r="CH46" s="481">
        <v>401</v>
      </c>
      <c r="CI46" s="478">
        <v>500</v>
      </c>
      <c r="CJ46" s="479">
        <v>0</v>
      </c>
      <c r="CK46" s="480">
        <v>25</v>
      </c>
      <c r="CL46" s="480">
        <v>7</v>
      </c>
      <c r="CM46" s="482">
        <v>4</v>
      </c>
      <c r="CN46" s="479">
        <v>0</v>
      </c>
      <c r="CO46" s="482">
        <v>0</v>
      </c>
      <c r="CP46" s="479">
        <v>0</v>
      </c>
      <c r="CQ46" s="480">
        <v>0</v>
      </c>
      <c r="CR46" s="480">
        <v>0</v>
      </c>
      <c r="CS46" s="480">
        <v>0</v>
      </c>
      <c r="CT46" s="480">
        <v>0</v>
      </c>
      <c r="CU46" s="482">
        <v>0</v>
      </c>
    </row>
    <row r="47" spans="1:99" ht="30" customHeight="1" thickBot="1" thickTop="1">
      <c r="A47" s="942" t="s">
        <v>411</v>
      </c>
      <c r="B47" s="943"/>
      <c r="C47" s="447">
        <f>SUM(C6:C46)</f>
        <v>345</v>
      </c>
      <c r="D47" s="448">
        <f>SUM(D6:D46)</f>
        <v>284</v>
      </c>
      <c r="E47" s="448">
        <f>SUM(E6:E46)</f>
        <v>1</v>
      </c>
      <c r="F47" s="448">
        <f aca="true" t="shared" si="0" ref="F47:CK47">SUM(F6:F46)</f>
        <v>40</v>
      </c>
      <c r="G47" s="448">
        <f t="shared" si="0"/>
        <v>458</v>
      </c>
      <c r="H47" s="448">
        <f>SUM(H6:H46)</f>
        <v>1128</v>
      </c>
      <c r="I47" s="449">
        <f t="shared" si="0"/>
        <v>7592</v>
      </c>
      <c r="J47" s="449">
        <f t="shared" si="0"/>
        <v>10343</v>
      </c>
      <c r="K47" s="450">
        <f t="shared" si="0"/>
        <v>48672</v>
      </c>
      <c r="L47" s="447">
        <f t="shared" si="0"/>
        <v>148</v>
      </c>
      <c r="M47" s="448">
        <f t="shared" si="0"/>
        <v>177</v>
      </c>
      <c r="N47" s="448">
        <f t="shared" si="0"/>
        <v>151</v>
      </c>
      <c r="O47" s="448">
        <f t="shared" si="0"/>
        <v>174</v>
      </c>
      <c r="P47" s="448">
        <f t="shared" si="0"/>
        <v>43</v>
      </c>
      <c r="Q47" s="448">
        <f t="shared" si="0"/>
        <v>693</v>
      </c>
      <c r="R47" s="449">
        <f t="shared" si="0"/>
        <v>3325</v>
      </c>
      <c r="S47" s="449">
        <f t="shared" si="0"/>
        <v>6254</v>
      </c>
      <c r="T47" s="450">
        <f>SUM(T6:T46)</f>
        <v>10844</v>
      </c>
      <c r="U47" s="942" t="s">
        <v>411</v>
      </c>
      <c r="V47" s="943"/>
      <c r="W47" s="447">
        <f t="shared" si="0"/>
        <v>110</v>
      </c>
      <c r="X47" s="448">
        <f t="shared" si="0"/>
        <v>255</v>
      </c>
      <c r="Y47" s="448">
        <f t="shared" si="0"/>
        <v>20</v>
      </c>
      <c r="Z47" s="448">
        <f t="shared" si="0"/>
        <v>32</v>
      </c>
      <c r="AA47" s="448">
        <f t="shared" si="0"/>
        <v>67</v>
      </c>
      <c r="AB47" s="448">
        <f t="shared" si="0"/>
        <v>484</v>
      </c>
      <c r="AC47" s="449">
        <f t="shared" si="0"/>
        <v>6525</v>
      </c>
      <c r="AD47" s="449">
        <f t="shared" si="0"/>
        <v>6687</v>
      </c>
      <c r="AE47" s="450">
        <f>SUM(AE6:AE46)</f>
        <v>38737</v>
      </c>
      <c r="AF47" s="447">
        <f t="shared" si="0"/>
        <v>47</v>
      </c>
      <c r="AG47" s="448">
        <f t="shared" si="0"/>
        <v>1319</v>
      </c>
      <c r="AH47" s="448">
        <f t="shared" si="0"/>
        <v>99</v>
      </c>
      <c r="AI47" s="448">
        <f t="shared" si="0"/>
        <v>12</v>
      </c>
      <c r="AJ47" s="448">
        <f t="shared" si="0"/>
        <v>287</v>
      </c>
      <c r="AK47" s="448">
        <f t="shared" si="0"/>
        <v>1764</v>
      </c>
      <c r="AL47" s="449">
        <f t="shared" si="0"/>
        <v>4377</v>
      </c>
      <c r="AM47" s="449">
        <f t="shared" si="0"/>
        <v>34934</v>
      </c>
      <c r="AN47" s="450">
        <f t="shared" si="0"/>
        <v>84864</v>
      </c>
      <c r="AO47" s="447">
        <f t="shared" si="0"/>
        <v>1</v>
      </c>
      <c r="AP47" s="448">
        <f t="shared" si="0"/>
        <v>63</v>
      </c>
      <c r="AQ47" s="448">
        <f t="shared" si="0"/>
        <v>0</v>
      </c>
      <c r="AR47" s="448">
        <f t="shared" si="0"/>
        <v>0</v>
      </c>
      <c r="AS47" s="448">
        <f t="shared" si="0"/>
        <v>1</v>
      </c>
      <c r="AT47" s="448">
        <f t="shared" si="0"/>
        <v>65</v>
      </c>
      <c r="AU47" s="449">
        <f t="shared" si="0"/>
        <v>296</v>
      </c>
      <c r="AV47" s="449">
        <f t="shared" si="0"/>
        <v>113</v>
      </c>
      <c r="AW47" s="450">
        <f t="shared" si="0"/>
        <v>498</v>
      </c>
      <c r="AX47" s="447">
        <f t="shared" si="0"/>
        <v>20</v>
      </c>
      <c r="AY47" s="448">
        <f t="shared" si="0"/>
        <v>59</v>
      </c>
      <c r="AZ47" s="448">
        <f t="shared" si="0"/>
        <v>0</v>
      </c>
      <c r="BA47" s="448">
        <f t="shared" si="0"/>
        <v>62</v>
      </c>
      <c r="BB47" s="448">
        <f t="shared" si="0"/>
        <v>13</v>
      </c>
      <c r="BC47" s="448">
        <f t="shared" si="0"/>
        <v>154</v>
      </c>
      <c r="BD47" s="449">
        <f t="shared" si="0"/>
        <v>2640</v>
      </c>
      <c r="BE47" s="449">
        <f t="shared" si="0"/>
        <v>2161</v>
      </c>
      <c r="BF47" s="450">
        <f t="shared" si="0"/>
        <v>6503</v>
      </c>
      <c r="BG47" s="942" t="s">
        <v>411</v>
      </c>
      <c r="BH47" s="943"/>
      <c r="BI47" s="447">
        <f aca="true" t="shared" si="1" ref="BI47:BQ47">SUM(BI6:BI46)</f>
        <v>9</v>
      </c>
      <c r="BJ47" s="448">
        <f t="shared" si="1"/>
        <v>17</v>
      </c>
      <c r="BK47" s="448">
        <f t="shared" si="1"/>
        <v>1</v>
      </c>
      <c r="BL47" s="448">
        <f t="shared" si="1"/>
        <v>0</v>
      </c>
      <c r="BM47" s="448">
        <f t="shared" si="1"/>
        <v>1</v>
      </c>
      <c r="BN47" s="448">
        <f t="shared" si="1"/>
        <v>28</v>
      </c>
      <c r="BO47" s="449">
        <f t="shared" si="1"/>
        <v>176</v>
      </c>
      <c r="BP47" s="449">
        <f t="shared" si="1"/>
        <v>331</v>
      </c>
      <c r="BQ47" s="450">
        <f t="shared" si="1"/>
        <v>679</v>
      </c>
      <c r="BR47" s="447">
        <f t="shared" si="0"/>
        <v>0</v>
      </c>
      <c r="BS47" s="448">
        <f t="shared" si="0"/>
        <v>10</v>
      </c>
      <c r="BT47" s="448">
        <f t="shared" si="0"/>
        <v>0</v>
      </c>
      <c r="BU47" s="448">
        <f t="shared" si="0"/>
        <v>0</v>
      </c>
      <c r="BV47" s="448">
        <f>SUM(BV6:BV46)</f>
        <v>14</v>
      </c>
      <c r="BW47" s="448">
        <f t="shared" si="0"/>
        <v>24</v>
      </c>
      <c r="BX47" s="449">
        <f t="shared" si="0"/>
        <v>933</v>
      </c>
      <c r="BY47" s="449">
        <f t="shared" si="0"/>
        <v>1848</v>
      </c>
      <c r="BZ47" s="450">
        <f t="shared" si="0"/>
        <v>3099</v>
      </c>
      <c r="CA47" s="447">
        <f aca="true" t="shared" si="2" ref="CA47:CG47">SUM(CA6:CA46)</f>
        <v>680</v>
      </c>
      <c r="CB47" s="448">
        <f t="shared" si="2"/>
        <v>2184</v>
      </c>
      <c r="CC47" s="448">
        <f t="shared" si="2"/>
        <v>272</v>
      </c>
      <c r="CD47" s="448">
        <f t="shared" si="2"/>
        <v>320</v>
      </c>
      <c r="CE47" s="448">
        <f t="shared" si="2"/>
        <v>884</v>
      </c>
      <c r="CF47" s="448">
        <f>SUM(CF6:CF46)</f>
        <v>4340</v>
      </c>
      <c r="CG47" s="449">
        <f t="shared" si="2"/>
        <v>25773</v>
      </c>
      <c r="CH47" s="449">
        <f t="shared" si="0"/>
        <v>62521</v>
      </c>
      <c r="CI47" s="450">
        <f>SUM(CI6:CI46)</f>
        <v>193896</v>
      </c>
      <c r="CJ47" s="447">
        <f t="shared" si="0"/>
        <v>1747</v>
      </c>
      <c r="CK47" s="448">
        <f t="shared" si="0"/>
        <v>1627</v>
      </c>
      <c r="CL47" s="448">
        <f aca="true" t="shared" si="3" ref="CL47:CU47">SUM(CL6:CL46)</f>
        <v>575</v>
      </c>
      <c r="CM47" s="450">
        <f>SUM(CM6:CM46)</f>
        <v>391</v>
      </c>
      <c r="CN47" s="465">
        <f t="shared" si="3"/>
        <v>66</v>
      </c>
      <c r="CO47" s="450">
        <f t="shared" si="3"/>
        <v>14271</v>
      </c>
      <c r="CP47" s="465">
        <f t="shared" si="3"/>
        <v>1</v>
      </c>
      <c r="CQ47" s="448">
        <f t="shared" si="3"/>
        <v>10</v>
      </c>
      <c r="CR47" s="448">
        <f t="shared" si="3"/>
        <v>0</v>
      </c>
      <c r="CS47" s="448">
        <f t="shared" si="3"/>
        <v>0</v>
      </c>
      <c r="CT47" s="448">
        <f t="shared" si="3"/>
        <v>15</v>
      </c>
      <c r="CU47" s="450">
        <f t="shared" si="3"/>
        <v>820</v>
      </c>
    </row>
    <row r="48" spans="9:99" ht="39.75" customHeight="1">
      <c r="I48" s="944" t="s">
        <v>1976</v>
      </c>
      <c r="J48" s="944"/>
      <c r="K48" s="944"/>
      <c r="L48" s="944"/>
      <c r="M48" s="944"/>
      <c r="N48" s="944"/>
      <c r="O48" s="944"/>
      <c r="P48" s="944"/>
      <c r="Q48" s="944"/>
      <c r="R48" s="944"/>
      <c r="S48" s="944"/>
      <c r="T48" s="944"/>
      <c r="U48" s="458"/>
      <c r="V48" s="459"/>
      <c r="W48" s="458"/>
      <c r="X48" s="458"/>
      <c r="Y48" s="458"/>
      <c r="Z48" s="458"/>
      <c r="AA48" s="458"/>
      <c r="AB48" s="945"/>
      <c r="AC48" s="945"/>
      <c r="AD48" s="945"/>
      <c r="AE48" s="945"/>
      <c r="AF48" s="945"/>
      <c r="AG48" s="945"/>
      <c r="AH48" s="945"/>
      <c r="AI48" s="945"/>
      <c r="AJ48" s="945"/>
      <c r="AK48" s="945"/>
      <c r="AL48" s="945"/>
      <c r="AM48" s="945"/>
      <c r="AN48" s="945"/>
      <c r="AT48" s="944" t="s">
        <v>1460</v>
      </c>
      <c r="AU48" s="944"/>
      <c r="AV48" s="944"/>
      <c r="AW48" s="944"/>
      <c r="AX48" s="944"/>
      <c r="AY48" s="944"/>
      <c r="AZ48" s="944"/>
      <c r="BA48" s="944"/>
      <c r="BB48" s="944"/>
      <c r="BC48" s="944"/>
      <c r="BD48" s="944"/>
      <c r="BE48" s="944"/>
      <c r="BF48" s="944"/>
      <c r="BP48" s="944"/>
      <c r="BQ48" s="947"/>
      <c r="BR48" s="947"/>
      <c r="BS48" s="947"/>
      <c r="BT48" s="947"/>
      <c r="BU48" s="947"/>
      <c r="BV48" s="947"/>
      <c r="BW48" s="947"/>
      <c r="BX48" s="947"/>
      <c r="BY48" s="947"/>
      <c r="BZ48" s="947"/>
      <c r="CH48" s="946" t="s">
        <v>1922</v>
      </c>
      <c r="CI48" s="946"/>
      <c r="CJ48" s="946"/>
      <c r="CK48" s="946"/>
      <c r="CL48" s="946"/>
      <c r="CM48" s="946"/>
      <c r="CN48" s="946"/>
      <c r="CO48" s="946"/>
      <c r="CP48" s="946"/>
      <c r="CQ48" s="946"/>
      <c r="CR48" s="946"/>
      <c r="CS48" s="946"/>
      <c r="CT48" s="946"/>
      <c r="CU48" s="946"/>
    </row>
  </sheetData>
  <sheetProtection/>
  <mergeCells count="135">
    <mergeCell ref="I48:T48"/>
    <mergeCell ref="AB48:AN48"/>
    <mergeCell ref="AT48:BF48"/>
    <mergeCell ref="CH48:CU48"/>
    <mergeCell ref="BP48:BZ48"/>
    <mergeCell ref="A38:A44"/>
    <mergeCell ref="U38:U44"/>
    <mergeCell ref="BG38:BG44"/>
    <mergeCell ref="A47:B47"/>
    <mergeCell ref="U47:V47"/>
    <mergeCell ref="BG47:BH47"/>
    <mergeCell ref="A31:A33"/>
    <mergeCell ref="U31:U33"/>
    <mergeCell ref="BG31:BG33"/>
    <mergeCell ref="A34:A36"/>
    <mergeCell ref="U34:U36"/>
    <mergeCell ref="BG34:BG36"/>
    <mergeCell ref="A27:B27"/>
    <mergeCell ref="U27:V27"/>
    <mergeCell ref="BG27:BH27"/>
    <mergeCell ref="A29:A30"/>
    <mergeCell ref="U29:U30"/>
    <mergeCell ref="BG29:BG30"/>
    <mergeCell ref="A25:B25"/>
    <mergeCell ref="U25:V25"/>
    <mergeCell ref="BG25:BH25"/>
    <mergeCell ref="A26:B26"/>
    <mergeCell ref="U26:V26"/>
    <mergeCell ref="BG26:BH26"/>
    <mergeCell ref="A23:B23"/>
    <mergeCell ref="U23:V23"/>
    <mergeCell ref="BG23:BH23"/>
    <mergeCell ref="A24:B24"/>
    <mergeCell ref="U24:V24"/>
    <mergeCell ref="BG24:BH24"/>
    <mergeCell ref="A21:B21"/>
    <mergeCell ref="U21:V21"/>
    <mergeCell ref="BG21:BH21"/>
    <mergeCell ref="A22:B22"/>
    <mergeCell ref="U22:V22"/>
    <mergeCell ref="BG22:BH22"/>
    <mergeCell ref="A19:B19"/>
    <mergeCell ref="U19:V19"/>
    <mergeCell ref="BG19:BH19"/>
    <mergeCell ref="A20:B20"/>
    <mergeCell ref="U20:V20"/>
    <mergeCell ref="BG20:BH20"/>
    <mergeCell ref="A17:B17"/>
    <mergeCell ref="U17:V17"/>
    <mergeCell ref="BG17:BH17"/>
    <mergeCell ref="A18:B18"/>
    <mergeCell ref="U18:V18"/>
    <mergeCell ref="BG18:BH18"/>
    <mergeCell ref="A15:B15"/>
    <mergeCell ref="U15:V15"/>
    <mergeCell ref="BG15:BH15"/>
    <mergeCell ref="A16:B16"/>
    <mergeCell ref="U16:V16"/>
    <mergeCell ref="BG16:BH16"/>
    <mergeCell ref="A13:B13"/>
    <mergeCell ref="U13:V13"/>
    <mergeCell ref="BG13:BH13"/>
    <mergeCell ref="A14:B14"/>
    <mergeCell ref="U14:V14"/>
    <mergeCell ref="BG14:BH14"/>
    <mergeCell ref="A11:B11"/>
    <mergeCell ref="U11:V11"/>
    <mergeCell ref="BG11:BH11"/>
    <mergeCell ref="A12:B12"/>
    <mergeCell ref="U12:V12"/>
    <mergeCell ref="BG12:BH12"/>
    <mergeCell ref="A9:B9"/>
    <mergeCell ref="U9:V9"/>
    <mergeCell ref="BG9:BH9"/>
    <mergeCell ref="A10:B10"/>
    <mergeCell ref="U10:V10"/>
    <mergeCell ref="BG10:BH10"/>
    <mergeCell ref="A7:B7"/>
    <mergeCell ref="U7:V7"/>
    <mergeCell ref="BG7:BH7"/>
    <mergeCell ref="A8:B8"/>
    <mergeCell ref="U8:V8"/>
    <mergeCell ref="BG8:BH8"/>
    <mergeCell ref="CP4:CQ4"/>
    <mergeCell ref="CR4:CS4"/>
    <mergeCell ref="CT4:CU4"/>
    <mergeCell ref="A6:B6"/>
    <mergeCell ref="U6:V6"/>
    <mergeCell ref="BG6:BH6"/>
    <mergeCell ref="CJ4:CJ5"/>
    <mergeCell ref="CK4:CK5"/>
    <mergeCell ref="CL4:CL5"/>
    <mergeCell ref="CN4:CN5"/>
    <mergeCell ref="CO4:CO5"/>
    <mergeCell ref="BI4:BN4"/>
    <mergeCell ref="BO4:BQ4"/>
    <mergeCell ref="BR4:BW4"/>
    <mergeCell ref="BX4:BZ4"/>
    <mergeCell ref="CA4:CF4"/>
    <mergeCell ref="CG4:CI4"/>
    <mergeCell ref="CM4:CM5"/>
    <mergeCell ref="AF4:AK4"/>
    <mergeCell ref="AL4:AN4"/>
    <mergeCell ref="AO4:AT4"/>
    <mergeCell ref="AU4:AW4"/>
    <mergeCell ref="AX4:BC4"/>
    <mergeCell ref="BD4:BF4"/>
    <mergeCell ref="C4:H4"/>
    <mergeCell ref="I4:K4"/>
    <mergeCell ref="L4:Q4"/>
    <mergeCell ref="R4:T4"/>
    <mergeCell ref="W4:AB4"/>
    <mergeCell ref="AC4:AE4"/>
    <mergeCell ref="BI3:BQ3"/>
    <mergeCell ref="BR3:BZ3"/>
    <mergeCell ref="CA3:CI3"/>
    <mergeCell ref="CJ3:CM3"/>
    <mergeCell ref="CN3:CO3"/>
    <mergeCell ref="CP3:CU3"/>
    <mergeCell ref="CV1:CZ1"/>
    <mergeCell ref="A3:B5"/>
    <mergeCell ref="C3:K3"/>
    <mergeCell ref="L3:T3"/>
    <mergeCell ref="U3:V5"/>
    <mergeCell ref="W3:AE3"/>
    <mergeCell ref="AF3:AN3"/>
    <mergeCell ref="AO3:AW3"/>
    <mergeCell ref="AX3:BF3"/>
    <mergeCell ref="BG3:BH5"/>
    <mergeCell ref="A1:N1"/>
    <mergeCell ref="P1:T1"/>
    <mergeCell ref="U1:AJ1"/>
    <mergeCell ref="BB1:BF1"/>
    <mergeCell ref="BG1:BV1"/>
    <mergeCell ref="CO1:CU1"/>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55" r:id="rId1"/>
  <colBreaks count="4" manualBreakCount="4">
    <brk id="20" max="47" man="1"/>
    <brk id="40" max="47" man="1"/>
    <brk id="58" max="47" man="1"/>
    <brk id="78" max="47" man="1"/>
  </colBreaks>
</worksheet>
</file>

<file path=xl/worksheets/sheet6.xml><?xml version="1.0" encoding="utf-8"?>
<worksheet xmlns="http://schemas.openxmlformats.org/spreadsheetml/2006/main" xmlns:r="http://schemas.openxmlformats.org/officeDocument/2006/relationships">
  <sheetPr codeName="Sheet6">
    <pageSetUpPr fitToPage="1"/>
  </sheetPr>
  <dimension ref="A1:CU49"/>
  <sheetViews>
    <sheetView view="pageBreakPreview" zoomScale="70" zoomScaleNormal="90" zoomScaleSheetLayoutView="70" zoomScalePageLayoutView="0" workbookViewId="0" topLeftCell="A1">
      <pane ySplit="1" topLeftCell="A2" activePane="bottomLeft" state="frozen"/>
      <selection pane="topLeft" activeCell="S45" sqref="S45"/>
      <selection pane="bottomLeft" activeCell="CJ39" sqref="CJ39"/>
    </sheetView>
  </sheetViews>
  <sheetFormatPr defaultColWidth="9.00390625" defaultRowHeight="13.5"/>
  <cols>
    <col min="1" max="1" width="6.625" style="29" customWidth="1"/>
    <col min="2" max="2" width="14.625" style="29" customWidth="1"/>
    <col min="3" max="3" width="7.125" style="6" customWidth="1"/>
    <col min="4" max="7" width="7.25390625" style="6" customWidth="1"/>
    <col min="8" max="10" width="7.625" style="6" customWidth="1"/>
    <col min="11" max="11" width="11.875" style="6" customWidth="1"/>
    <col min="12" max="15" width="7.375" style="6" customWidth="1"/>
    <col min="16" max="16" width="7.25390625" style="6" customWidth="1"/>
    <col min="17" max="17" width="7.625" style="6" customWidth="1"/>
    <col min="18" max="18" width="10.25390625" style="6" customWidth="1"/>
    <col min="19" max="19" width="9.375" style="6" customWidth="1"/>
    <col min="20" max="20" width="11.875" style="6" customWidth="1"/>
    <col min="21" max="25" width="7.00390625" style="6" customWidth="1"/>
    <col min="26" max="26" width="7.25390625" style="6" customWidth="1"/>
    <col min="27" max="27" width="7.75390625" style="6" customWidth="1"/>
    <col min="28" max="28" width="9.375" style="6" customWidth="1"/>
    <col min="29" max="29" width="11.875" style="6" customWidth="1"/>
    <col min="30" max="34" width="7.00390625" style="6" customWidth="1"/>
    <col min="35" max="35" width="7.625" style="6" customWidth="1"/>
    <col min="36" max="36" width="7.75390625" style="6" customWidth="1"/>
    <col min="37" max="37" width="7.625" style="6" customWidth="1"/>
    <col min="38" max="38" width="11.875" style="6" customWidth="1"/>
    <col min="39" max="39" width="6.625" style="29" customWidth="1"/>
    <col min="40" max="40" width="12.125" style="29" customWidth="1"/>
    <col min="41" max="45" width="7.375" style="6" customWidth="1"/>
    <col min="46" max="46" width="7.625" style="6" customWidth="1"/>
    <col min="47" max="48" width="9.625" style="6" customWidth="1"/>
    <col min="49" max="49" width="9.50390625" style="6" customWidth="1"/>
    <col min="50" max="54" width="7.375" style="6" customWidth="1"/>
    <col min="55" max="55" width="7.625" style="6" customWidth="1"/>
    <col min="56" max="57" width="9.625" style="6" customWidth="1"/>
    <col min="58" max="58" width="11.875" style="6" customWidth="1"/>
    <col min="59" max="63" width="7.25390625" style="6" customWidth="1"/>
    <col min="64" max="64" width="7.375" style="6" customWidth="1"/>
    <col min="65" max="66" width="9.625" style="6" customWidth="1"/>
    <col min="67" max="67" width="11.875" style="6" customWidth="1"/>
    <col min="68" max="72" width="7.25390625" style="6" customWidth="1"/>
    <col min="73" max="73" width="9.75390625" style="6" customWidth="1"/>
    <col min="74" max="75" width="11.125" style="6" customWidth="1"/>
    <col min="76" max="76" width="11.875" style="6" customWidth="1"/>
    <col min="77" max="77" width="6.625" style="29" customWidth="1"/>
    <col min="78" max="78" width="14.625" style="29" customWidth="1"/>
    <col min="79" max="79" width="9.50390625" style="6" customWidth="1"/>
    <col min="80" max="80" width="10.625" style="6" customWidth="1"/>
    <col min="81" max="83" width="9.50390625" style="6" customWidth="1"/>
    <col min="84" max="84" width="11.875" style="6" customWidth="1"/>
    <col min="85" max="86" width="11.375" style="6" customWidth="1"/>
    <col min="87" max="87" width="11.875" style="6" customWidth="1"/>
    <col min="88" max="16384" width="9.00390625" style="6" customWidth="1"/>
  </cols>
  <sheetData>
    <row r="1" spans="1:88" ht="50.25" customHeight="1">
      <c r="A1" s="959" t="s">
        <v>1017</v>
      </c>
      <c r="B1" s="963"/>
      <c r="C1" s="963"/>
      <c r="D1" s="963"/>
      <c r="E1" s="963"/>
      <c r="F1" s="963"/>
      <c r="G1" s="963"/>
      <c r="H1" s="963"/>
      <c r="I1" s="964"/>
      <c r="J1" s="964"/>
      <c r="K1" s="964"/>
      <c r="L1" s="964"/>
      <c r="M1" s="964"/>
      <c r="N1" s="964"/>
      <c r="O1" s="964"/>
      <c r="Q1" s="113"/>
      <c r="R1" s="113"/>
      <c r="S1" s="113"/>
      <c r="T1" s="66"/>
      <c r="U1" s="67"/>
      <c r="V1" s="67"/>
      <c r="W1" s="67"/>
      <c r="X1" s="67"/>
      <c r="Y1" s="67"/>
      <c r="Z1" s="67"/>
      <c r="AA1" s="68"/>
      <c r="AB1" s="68"/>
      <c r="AC1" s="68"/>
      <c r="AD1" s="68"/>
      <c r="AE1" s="68"/>
      <c r="AF1" s="68"/>
      <c r="AG1" s="962" t="s">
        <v>1837</v>
      </c>
      <c r="AH1" s="782"/>
      <c r="AI1" s="782"/>
      <c r="AJ1" s="782"/>
      <c r="AK1" s="782"/>
      <c r="AL1" s="782"/>
      <c r="AM1" s="959" t="s">
        <v>1379</v>
      </c>
      <c r="AN1" s="959"/>
      <c r="AO1" s="959"/>
      <c r="AP1" s="959"/>
      <c r="AQ1" s="959"/>
      <c r="AR1" s="959"/>
      <c r="AS1" s="959"/>
      <c r="AT1" s="959"/>
      <c r="AU1" s="959"/>
      <c r="AV1" s="959"/>
      <c r="AW1" s="959"/>
      <c r="AX1" s="959"/>
      <c r="AY1" s="959"/>
      <c r="AZ1" s="959"/>
      <c r="BA1" s="959"/>
      <c r="BB1" s="959"/>
      <c r="BC1" s="959"/>
      <c r="BU1" s="973" t="s">
        <v>1810</v>
      </c>
      <c r="BV1" s="973"/>
      <c r="BW1" s="973"/>
      <c r="BX1" s="973"/>
      <c r="BY1" s="948" t="s">
        <v>1811</v>
      </c>
      <c r="BZ1" s="948"/>
      <c r="CA1" s="948"/>
      <c r="CB1" s="948"/>
      <c r="CC1" s="948"/>
      <c r="CD1" s="948"/>
      <c r="CE1" s="948"/>
      <c r="CF1" s="948"/>
      <c r="CG1" s="948"/>
      <c r="CH1" s="948"/>
      <c r="CI1" s="948"/>
      <c r="CJ1" s="78"/>
    </row>
    <row r="2" spans="1:87" ht="15" customHeight="1" thickBot="1">
      <c r="A2" s="19"/>
      <c r="B2" s="19"/>
      <c r="C2" s="19"/>
      <c r="D2" s="19"/>
      <c r="E2" s="19"/>
      <c r="F2" s="19"/>
      <c r="G2" s="19"/>
      <c r="H2" s="19"/>
      <c r="I2" s="20"/>
      <c r="J2" s="20"/>
      <c r="K2" s="20"/>
      <c r="L2" s="20"/>
      <c r="M2" s="20"/>
      <c r="N2" s="20"/>
      <c r="O2" s="20"/>
      <c r="P2" s="20"/>
      <c r="Q2" s="20"/>
      <c r="R2" s="21"/>
      <c r="S2" s="21"/>
      <c r="T2" s="21"/>
      <c r="U2" s="20"/>
      <c r="V2" s="20"/>
      <c r="W2" s="20"/>
      <c r="X2" s="20"/>
      <c r="Y2" s="20"/>
      <c r="Z2" s="20"/>
      <c r="AA2" s="21"/>
      <c r="AB2" s="21"/>
      <c r="AC2" s="21"/>
      <c r="AD2" s="19"/>
      <c r="AE2" s="19"/>
      <c r="AF2" s="19"/>
      <c r="AG2" s="19"/>
      <c r="AH2" s="19"/>
      <c r="AI2" s="19"/>
      <c r="AJ2" s="19"/>
      <c r="AK2" s="19"/>
      <c r="AL2" s="19"/>
      <c r="AM2" s="19"/>
      <c r="AN2" s="19"/>
      <c r="AO2" s="19"/>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19"/>
      <c r="BZ2" s="19"/>
      <c r="CA2" s="20"/>
      <c r="CB2" s="20"/>
      <c r="CC2" s="20"/>
      <c r="CD2" s="20"/>
      <c r="CE2" s="20"/>
      <c r="CF2" s="20"/>
      <c r="CG2" s="21"/>
      <c r="CH2" s="21"/>
      <c r="CI2" s="21"/>
    </row>
    <row r="3" spans="1:87" ht="21.75" customHeight="1">
      <c r="A3" s="902" t="s">
        <v>232</v>
      </c>
      <c r="B3" s="904"/>
      <c r="C3" s="966" t="s">
        <v>285</v>
      </c>
      <c r="D3" s="966"/>
      <c r="E3" s="966"/>
      <c r="F3" s="966"/>
      <c r="G3" s="966"/>
      <c r="H3" s="966"/>
      <c r="I3" s="966"/>
      <c r="J3" s="966"/>
      <c r="K3" s="966"/>
      <c r="L3" s="965" t="s">
        <v>944</v>
      </c>
      <c r="M3" s="966"/>
      <c r="N3" s="966"/>
      <c r="O3" s="966"/>
      <c r="P3" s="966"/>
      <c r="Q3" s="966"/>
      <c r="R3" s="966"/>
      <c r="S3" s="966"/>
      <c r="T3" s="971"/>
      <c r="U3" s="965" t="s">
        <v>44</v>
      </c>
      <c r="V3" s="966"/>
      <c r="W3" s="966"/>
      <c r="X3" s="966"/>
      <c r="Y3" s="966"/>
      <c r="Z3" s="966"/>
      <c r="AA3" s="966"/>
      <c r="AB3" s="966"/>
      <c r="AC3" s="966"/>
      <c r="AD3" s="965" t="s">
        <v>352</v>
      </c>
      <c r="AE3" s="966"/>
      <c r="AF3" s="966"/>
      <c r="AG3" s="966"/>
      <c r="AH3" s="966"/>
      <c r="AI3" s="966"/>
      <c r="AJ3" s="966"/>
      <c r="AK3" s="966"/>
      <c r="AL3" s="971"/>
      <c r="AM3" s="896" t="s">
        <v>232</v>
      </c>
      <c r="AN3" s="897"/>
      <c r="AO3" s="965" t="s">
        <v>286</v>
      </c>
      <c r="AP3" s="966"/>
      <c r="AQ3" s="966"/>
      <c r="AR3" s="966"/>
      <c r="AS3" s="966"/>
      <c r="AT3" s="966"/>
      <c r="AU3" s="966"/>
      <c r="AV3" s="966"/>
      <c r="AW3" s="971"/>
      <c r="AX3" s="965" t="s">
        <v>216</v>
      </c>
      <c r="AY3" s="966"/>
      <c r="AZ3" s="966"/>
      <c r="BA3" s="966"/>
      <c r="BB3" s="966"/>
      <c r="BC3" s="966"/>
      <c r="BD3" s="966"/>
      <c r="BE3" s="966"/>
      <c r="BF3" s="971"/>
      <c r="BG3" s="965" t="s">
        <v>984</v>
      </c>
      <c r="BH3" s="966"/>
      <c r="BI3" s="966"/>
      <c r="BJ3" s="966"/>
      <c r="BK3" s="966"/>
      <c r="BL3" s="966"/>
      <c r="BM3" s="966"/>
      <c r="BN3" s="966"/>
      <c r="BO3" s="971"/>
      <c r="BP3" s="965" t="s">
        <v>282</v>
      </c>
      <c r="BQ3" s="966"/>
      <c r="BR3" s="966"/>
      <c r="BS3" s="966"/>
      <c r="BT3" s="966"/>
      <c r="BU3" s="966"/>
      <c r="BV3" s="966"/>
      <c r="BW3" s="966"/>
      <c r="BX3" s="971"/>
      <c r="BY3" s="896" t="s">
        <v>232</v>
      </c>
      <c r="BZ3" s="897"/>
      <c r="CA3" s="965" t="s">
        <v>237</v>
      </c>
      <c r="CB3" s="966"/>
      <c r="CC3" s="966"/>
      <c r="CD3" s="966"/>
      <c r="CE3" s="966"/>
      <c r="CF3" s="966"/>
      <c r="CG3" s="966"/>
      <c r="CH3" s="966"/>
      <c r="CI3" s="971"/>
    </row>
    <row r="4" spans="1:87" ht="20.25" customHeight="1">
      <c r="A4" s="909"/>
      <c r="B4" s="911"/>
      <c r="C4" s="967" t="s">
        <v>115</v>
      </c>
      <c r="D4" s="967"/>
      <c r="E4" s="967"/>
      <c r="F4" s="967"/>
      <c r="G4" s="967"/>
      <c r="H4" s="968"/>
      <c r="I4" s="969" t="s">
        <v>284</v>
      </c>
      <c r="J4" s="967"/>
      <c r="K4" s="967"/>
      <c r="L4" s="972" t="s">
        <v>115</v>
      </c>
      <c r="M4" s="967"/>
      <c r="N4" s="967"/>
      <c r="O4" s="967"/>
      <c r="P4" s="967"/>
      <c r="Q4" s="968"/>
      <c r="R4" s="969" t="s">
        <v>284</v>
      </c>
      <c r="S4" s="967"/>
      <c r="T4" s="970"/>
      <c r="U4" s="972" t="s">
        <v>115</v>
      </c>
      <c r="V4" s="967"/>
      <c r="W4" s="967"/>
      <c r="X4" s="967"/>
      <c r="Y4" s="967"/>
      <c r="Z4" s="968"/>
      <c r="AA4" s="969" t="s">
        <v>284</v>
      </c>
      <c r="AB4" s="967"/>
      <c r="AC4" s="967"/>
      <c r="AD4" s="972" t="s">
        <v>115</v>
      </c>
      <c r="AE4" s="967"/>
      <c r="AF4" s="967"/>
      <c r="AG4" s="967"/>
      <c r="AH4" s="967"/>
      <c r="AI4" s="968"/>
      <c r="AJ4" s="969" t="s">
        <v>284</v>
      </c>
      <c r="AK4" s="967"/>
      <c r="AL4" s="970"/>
      <c r="AM4" s="898"/>
      <c r="AN4" s="899"/>
      <c r="AO4" s="972" t="s">
        <v>115</v>
      </c>
      <c r="AP4" s="967"/>
      <c r="AQ4" s="967"/>
      <c r="AR4" s="967"/>
      <c r="AS4" s="967"/>
      <c r="AT4" s="968"/>
      <c r="AU4" s="969" t="s">
        <v>284</v>
      </c>
      <c r="AV4" s="967"/>
      <c r="AW4" s="970"/>
      <c r="AX4" s="972" t="s">
        <v>115</v>
      </c>
      <c r="AY4" s="967"/>
      <c r="AZ4" s="967"/>
      <c r="BA4" s="967"/>
      <c r="BB4" s="967"/>
      <c r="BC4" s="968"/>
      <c r="BD4" s="969" t="s">
        <v>284</v>
      </c>
      <c r="BE4" s="967"/>
      <c r="BF4" s="970"/>
      <c r="BG4" s="972" t="s">
        <v>985</v>
      </c>
      <c r="BH4" s="967"/>
      <c r="BI4" s="967"/>
      <c r="BJ4" s="967"/>
      <c r="BK4" s="967"/>
      <c r="BL4" s="968"/>
      <c r="BM4" s="969" t="s">
        <v>983</v>
      </c>
      <c r="BN4" s="967"/>
      <c r="BO4" s="970"/>
      <c r="BP4" s="972" t="s">
        <v>115</v>
      </c>
      <c r="BQ4" s="967"/>
      <c r="BR4" s="967"/>
      <c r="BS4" s="967"/>
      <c r="BT4" s="967"/>
      <c r="BU4" s="968"/>
      <c r="BV4" s="969" t="s">
        <v>284</v>
      </c>
      <c r="BW4" s="967"/>
      <c r="BX4" s="970"/>
      <c r="BY4" s="898"/>
      <c r="BZ4" s="899"/>
      <c r="CA4" s="972" t="s">
        <v>115</v>
      </c>
      <c r="CB4" s="967"/>
      <c r="CC4" s="967"/>
      <c r="CD4" s="967"/>
      <c r="CE4" s="967"/>
      <c r="CF4" s="968"/>
      <c r="CG4" s="969" t="s">
        <v>284</v>
      </c>
      <c r="CH4" s="967"/>
      <c r="CI4" s="970"/>
    </row>
    <row r="5" spans="1:87" s="7" customFormat="1" ht="57" customHeight="1" thickBot="1">
      <c r="A5" s="977"/>
      <c r="B5" s="978"/>
      <c r="C5" s="114" t="s">
        <v>278</v>
      </c>
      <c r="D5" s="60" t="s">
        <v>279</v>
      </c>
      <c r="E5" s="60" t="s">
        <v>280</v>
      </c>
      <c r="F5" s="60" t="s">
        <v>281</v>
      </c>
      <c r="G5" s="60" t="s">
        <v>282</v>
      </c>
      <c r="H5" s="60" t="s">
        <v>237</v>
      </c>
      <c r="I5" s="60" t="s">
        <v>271</v>
      </c>
      <c r="J5" s="60" t="s">
        <v>272</v>
      </c>
      <c r="K5" s="61" t="s">
        <v>237</v>
      </c>
      <c r="L5" s="62" t="s">
        <v>278</v>
      </c>
      <c r="M5" s="60" t="s">
        <v>279</v>
      </c>
      <c r="N5" s="60" t="s">
        <v>280</v>
      </c>
      <c r="O5" s="60" t="s">
        <v>281</v>
      </c>
      <c r="P5" s="60" t="s">
        <v>282</v>
      </c>
      <c r="Q5" s="60" t="s">
        <v>237</v>
      </c>
      <c r="R5" s="60" t="s">
        <v>271</v>
      </c>
      <c r="S5" s="60" t="s">
        <v>272</v>
      </c>
      <c r="T5" s="115" t="s">
        <v>237</v>
      </c>
      <c r="U5" s="62" t="s">
        <v>278</v>
      </c>
      <c r="V5" s="60" t="s">
        <v>279</v>
      </c>
      <c r="W5" s="60" t="s">
        <v>280</v>
      </c>
      <c r="X5" s="60" t="s">
        <v>281</v>
      </c>
      <c r="Y5" s="60" t="s">
        <v>282</v>
      </c>
      <c r="Z5" s="60" t="s">
        <v>237</v>
      </c>
      <c r="AA5" s="60" t="s">
        <v>271</v>
      </c>
      <c r="AB5" s="60" t="s">
        <v>272</v>
      </c>
      <c r="AC5" s="61" t="s">
        <v>237</v>
      </c>
      <c r="AD5" s="62" t="s">
        <v>278</v>
      </c>
      <c r="AE5" s="60" t="s">
        <v>279</v>
      </c>
      <c r="AF5" s="60" t="s">
        <v>280</v>
      </c>
      <c r="AG5" s="60" t="s">
        <v>281</v>
      </c>
      <c r="AH5" s="60" t="s">
        <v>282</v>
      </c>
      <c r="AI5" s="60" t="s">
        <v>237</v>
      </c>
      <c r="AJ5" s="60" t="s">
        <v>271</v>
      </c>
      <c r="AK5" s="60" t="s">
        <v>272</v>
      </c>
      <c r="AL5" s="115" t="s">
        <v>237</v>
      </c>
      <c r="AM5" s="900"/>
      <c r="AN5" s="901"/>
      <c r="AO5" s="62" t="s">
        <v>278</v>
      </c>
      <c r="AP5" s="60" t="s">
        <v>279</v>
      </c>
      <c r="AQ5" s="60" t="s">
        <v>280</v>
      </c>
      <c r="AR5" s="60" t="s">
        <v>281</v>
      </c>
      <c r="AS5" s="60" t="s">
        <v>282</v>
      </c>
      <c r="AT5" s="60" t="s">
        <v>237</v>
      </c>
      <c r="AU5" s="60" t="s">
        <v>271</v>
      </c>
      <c r="AV5" s="60" t="s">
        <v>272</v>
      </c>
      <c r="AW5" s="115" t="s">
        <v>237</v>
      </c>
      <c r="AX5" s="62" t="s">
        <v>278</v>
      </c>
      <c r="AY5" s="60" t="s">
        <v>279</v>
      </c>
      <c r="AZ5" s="60" t="s">
        <v>280</v>
      </c>
      <c r="BA5" s="60" t="s">
        <v>281</v>
      </c>
      <c r="BB5" s="60" t="s">
        <v>282</v>
      </c>
      <c r="BC5" s="60" t="s">
        <v>237</v>
      </c>
      <c r="BD5" s="60" t="s">
        <v>271</v>
      </c>
      <c r="BE5" s="60" t="s">
        <v>272</v>
      </c>
      <c r="BF5" s="115" t="s">
        <v>237</v>
      </c>
      <c r="BG5" s="62" t="s">
        <v>278</v>
      </c>
      <c r="BH5" s="60" t="s">
        <v>279</v>
      </c>
      <c r="BI5" s="60" t="s">
        <v>280</v>
      </c>
      <c r="BJ5" s="60" t="s">
        <v>281</v>
      </c>
      <c r="BK5" s="60" t="s">
        <v>282</v>
      </c>
      <c r="BL5" s="60" t="s">
        <v>237</v>
      </c>
      <c r="BM5" s="60" t="s">
        <v>271</v>
      </c>
      <c r="BN5" s="60" t="s">
        <v>272</v>
      </c>
      <c r="BO5" s="115" t="s">
        <v>237</v>
      </c>
      <c r="BP5" s="62" t="s">
        <v>278</v>
      </c>
      <c r="BQ5" s="60" t="s">
        <v>279</v>
      </c>
      <c r="BR5" s="60" t="s">
        <v>280</v>
      </c>
      <c r="BS5" s="60" t="s">
        <v>281</v>
      </c>
      <c r="BT5" s="60" t="s">
        <v>282</v>
      </c>
      <c r="BU5" s="60" t="s">
        <v>237</v>
      </c>
      <c r="BV5" s="60" t="s">
        <v>271</v>
      </c>
      <c r="BW5" s="60" t="s">
        <v>272</v>
      </c>
      <c r="BX5" s="115" t="s">
        <v>237</v>
      </c>
      <c r="BY5" s="900"/>
      <c r="BZ5" s="901"/>
      <c r="CA5" s="62" t="s">
        <v>278</v>
      </c>
      <c r="CB5" s="60" t="s">
        <v>279</v>
      </c>
      <c r="CC5" s="60" t="s">
        <v>280</v>
      </c>
      <c r="CD5" s="60" t="s">
        <v>281</v>
      </c>
      <c r="CE5" s="60" t="s">
        <v>282</v>
      </c>
      <c r="CF5" s="60" t="s">
        <v>237</v>
      </c>
      <c r="CG5" s="60" t="s">
        <v>271</v>
      </c>
      <c r="CH5" s="60" t="s">
        <v>272</v>
      </c>
      <c r="CI5" s="115" t="s">
        <v>237</v>
      </c>
    </row>
    <row r="6" spans="1:87" s="214" customFormat="1" ht="30" customHeight="1">
      <c r="A6" s="957" t="s">
        <v>238</v>
      </c>
      <c r="B6" s="958"/>
      <c r="C6" s="424">
        <v>8</v>
      </c>
      <c r="D6" s="424">
        <v>101</v>
      </c>
      <c r="E6" s="424">
        <v>0</v>
      </c>
      <c r="F6" s="424">
        <v>0</v>
      </c>
      <c r="G6" s="424">
        <v>10</v>
      </c>
      <c r="H6" s="424">
        <v>119</v>
      </c>
      <c r="I6" s="424">
        <v>2214</v>
      </c>
      <c r="J6" s="424">
        <v>4128</v>
      </c>
      <c r="K6" s="523">
        <v>6342</v>
      </c>
      <c r="L6" s="439">
        <v>2</v>
      </c>
      <c r="M6" s="424">
        <v>153</v>
      </c>
      <c r="N6" s="424">
        <v>0</v>
      </c>
      <c r="O6" s="424">
        <v>1</v>
      </c>
      <c r="P6" s="424">
        <v>4</v>
      </c>
      <c r="Q6" s="426">
        <v>160</v>
      </c>
      <c r="R6" s="424">
        <v>977</v>
      </c>
      <c r="S6" s="424">
        <v>2273</v>
      </c>
      <c r="T6" s="436">
        <v>3250</v>
      </c>
      <c r="U6" s="431">
        <v>1</v>
      </c>
      <c r="V6" s="424">
        <v>18</v>
      </c>
      <c r="W6" s="424">
        <v>0</v>
      </c>
      <c r="X6" s="424">
        <v>0</v>
      </c>
      <c r="Y6" s="424">
        <v>6</v>
      </c>
      <c r="Z6" s="424">
        <v>25</v>
      </c>
      <c r="AA6" s="424">
        <v>790</v>
      </c>
      <c r="AB6" s="424">
        <v>1301</v>
      </c>
      <c r="AC6" s="523">
        <v>2091</v>
      </c>
      <c r="AD6" s="439">
        <v>27</v>
      </c>
      <c r="AE6" s="424">
        <v>187</v>
      </c>
      <c r="AF6" s="424">
        <v>1</v>
      </c>
      <c r="AG6" s="424">
        <v>4</v>
      </c>
      <c r="AH6" s="424">
        <v>69</v>
      </c>
      <c r="AI6" s="424">
        <v>288</v>
      </c>
      <c r="AJ6" s="424">
        <v>4660</v>
      </c>
      <c r="AK6" s="424">
        <v>9464</v>
      </c>
      <c r="AL6" s="438">
        <v>14124</v>
      </c>
      <c r="AM6" s="975" t="s">
        <v>238</v>
      </c>
      <c r="AN6" s="976"/>
      <c r="AO6" s="424">
        <v>0</v>
      </c>
      <c r="AP6" s="424">
        <v>0</v>
      </c>
      <c r="AQ6" s="424">
        <v>0</v>
      </c>
      <c r="AR6" s="424">
        <v>0</v>
      </c>
      <c r="AS6" s="424">
        <v>0</v>
      </c>
      <c r="AT6" s="462">
        <v>0</v>
      </c>
      <c r="AU6" s="424">
        <v>0</v>
      </c>
      <c r="AV6" s="424">
        <v>0</v>
      </c>
      <c r="AW6" s="523">
        <v>0</v>
      </c>
      <c r="AX6" s="439">
        <v>2</v>
      </c>
      <c r="AY6" s="424">
        <v>68</v>
      </c>
      <c r="AZ6" s="424">
        <v>0</v>
      </c>
      <c r="BA6" s="424">
        <v>0</v>
      </c>
      <c r="BB6" s="424">
        <v>2</v>
      </c>
      <c r="BC6" s="462">
        <v>72</v>
      </c>
      <c r="BD6" s="424">
        <v>1375</v>
      </c>
      <c r="BE6" s="424">
        <v>2513</v>
      </c>
      <c r="BF6" s="438">
        <v>3888</v>
      </c>
      <c r="BG6" s="431">
        <v>0</v>
      </c>
      <c r="BH6" s="424">
        <v>0</v>
      </c>
      <c r="BI6" s="424">
        <v>0</v>
      </c>
      <c r="BJ6" s="424">
        <v>0</v>
      </c>
      <c r="BK6" s="424">
        <v>0</v>
      </c>
      <c r="BL6" s="424">
        <v>0</v>
      </c>
      <c r="BM6" s="424">
        <v>0</v>
      </c>
      <c r="BN6" s="424">
        <v>0</v>
      </c>
      <c r="BO6" s="523">
        <v>0</v>
      </c>
      <c r="BP6" s="439">
        <v>0</v>
      </c>
      <c r="BQ6" s="424">
        <v>3</v>
      </c>
      <c r="BR6" s="424">
        <v>0</v>
      </c>
      <c r="BS6" s="424">
        <v>0</v>
      </c>
      <c r="BT6" s="424">
        <v>4</v>
      </c>
      <c r="BU6" s="462">
        <v>7</v>
      </c>
      <c r="BV6" s="424">
        <v>680</v>
      </c>
      <c r="BW6" s="424">
        <v>1078</v>
      </c>
      <c r="BX6" s="438">
        <v>1758</v>
      </c>
      <c r="BY6" s="957" t="s">
        <v>238</v>
      </c>
      <c r="BZ6" s="958"/>
      <c r="CA6" s="424">
        <v>40</v>
      </c>
      <c r="CB6" s="424">
        <v>530</v>
      </c>
      <c r="CC6" s="424">
        <v>1</v>
      </c>
      <c r="CD6" s="424">
        <v>5</v>
      </c>
      <c r="CE6" s="424">
        <v>95</v>
      </c>
      <c r="CF6" s="424">
        <v>671</v>
      </c>
      <c r="CG6" s="432">
        <v>10696</v>
      </c>
      <c r="CH6" s="432">
        <v>20757</v>
      </c>
      <c r="CI6" s="523">
        <v>31453</v>
      </c>
    </row>
    <row r="7" spans="1:87" s="215" customFormat="1" ht="30" customHeight="1">
      <c r="A7" s="951" t="s">
        <v>239</v>
      </c>
      <c r="B7" s="952"/>
      <c r="C7" s="432">
        <v>0</v>
      </c>
      <c r="D7" s="432">
        <v>3</v>
      </c>
      <c r="E7" s="432">
        <v>0</v>
      </c>
      <c r="F7" s="432">
        <v>0</v>
      </c>
      <c r="G7" s="432">
        <v>0</v>
      </c>
      <c r="H7" s="462">
        <v>3</v>
      </c>
      <c r="I7" s="432">
        <v>21</v>
      </c>
      <c r="J7" s="432">
        <v>21</v>
      </c>
      <c r="K7" s="457">
        <v>42</v>
      </c>
      <c r="L7" s="428">
        <v>3</v>
      </c>
      <c r="M7" s="429">
        <v>12</v>
      </c>
      <c r="N7" s="429">
        <v>0</v>
      </c>
      <c r="O7" s="429">
        <v>0</v>
      </c>
      <c r="P7" s="429">
        <v>0</v>
      </c>
      <c r="Q7" s="426">
        <v>15</v>
      </c>
      <c r="R7" s="432">
        <v>25</v>
      </c>
      <c r="S7" s="432">
        <v>139</v>
      </c>
      <c r="T7" s="436">
        <v>164</v>
      </c>
      <c r="U7" s="451">
        <v>0</v>
      </c>
      <c r="V7" s="432">
        <v>4</v>
      </c>
      <c r="W7" s="432">
        <v>0</v>
      </c>
      <c r="X7" s="432">
        <v>0</v>
      </c>
      <c r="Y7" s="432">
        <v>0</v>
      </c>
      <c r="Z7" s="462">
        <v>4</v>
      </c>
      <c r="AA7" s="432">
        <v>2</v>
      </c>
      <c r="AB7" s="432">
        <v>38</v>
      </c>
      <c r="AC7" s="457">
        <v>40</v>
      </c>
      <c r="AD7" s="453">
        <v>0</v>
      </c>
      <c r="AE7" s="432">
        <v>0</v>
      </c>
      <c r="AF7" s="432">
        <v>0</v>
      </c>
      <c r="AG7" s="432">
        <v>0</v>
      </c>
      <c r="AH7" s="432">
        <v>0</v>
      </c>
      <c r="AI7" s="462">
        <v>0</v>
      </c>
      <c r="AJ7" s="432">
        <v>0</v>
      </c>
      <c r="AK7" s="432">
        <v>0</v>
      </c>
      <c r="AL7" s="457">
        <v>0</v>
      </c>
      <c r="AM7" s="924" t="s">
        <v>239</v>
      </c>
      <c r="AN7" s="925"/>
      <c r="AO7" s="432">
        <v>0</v>
      </c>
      <c r="AP7" s="432">
        <v>1</v>
      </c>
      <c r="AQ7" s="432">
        <v>0</v>
      </c>
      <c r="AR7" s="432">
        <v>0</v>
      </c>
      <c r="AS7" s="432">
        <v>0</v>
      </c>
      <c r="AT7" s="462">
        <v>1</v>
      </c>
      <c r="AU7" s="432">
        <v>12</v>
      </c>
      <c r="AV7" s="432">
        <v>2</v>
      </c>
      <c r="AW7" s="457">
        <v>14</v>
      </c>
      <c r="AX7" s="453">
        <v>0</v>
      </c>
      <c r="AY7" s="432">
        <v>0</v>
      </c>
      <c r="AZ7" s="432">
        <v>0</v>
      </c>
      <c r="BA7" s="432">
        <v>0</v>
      </c>
      <c r="BB7" s="432">
        <v>0</v>
      </c>
      <c r="BC7" s="462">
        <v>0</v>
      </c>
      <c r="BD7" s="432">
        <v>0</v>
      </c>
      <c r="BE7" s="432">
        <v>0</v>
      </c>
      <c r="BF7" s="457">
        <v>0</v>
      </c>
      <c r="BG7" s="675">
        <v>0</v>
      </c>
      <c r="BH7" s="462">
        <v>0</v>
      </c>
      <c r="BI7" s="462">
        <v>0</v>
      </c>
      <c r="BJ7" s="462">
        <v>0</v>
      </c>
      <c r="BK7" s="462">
        <v>0</v>
      </c>
      <c r="BL7" s="424">
        <v>0</v>
      </c>
      <c r="BM7" s="424">
        <v>0</v>
      </c>
      <c r="BN7" s="424">
        <v>0</v>
      </c>
      <c r="BO7" s="438">
        <v>0</v>
      </c>
      <c r="BP7" s="453">
        <v>0</v>
      </c>
      <c r="BQ7" s="432">
        <v>0</v>
      </c>
      <c r="BR7" s="432">
        <v>0</v>
      </c>
      <c r="BS7" s="432">
        <v>0</v>
      </c>
      <c r="BT7" s="432">
        <v>0</v>
      </c>
      <c r="BU7" s="462">
        <v>0</v>
      </c>
      <c r="BV7" s="432">
        <v>0</v>
      </c>
      <c r="BW7" s="432">
        <v>0</v>
      </c>
      <c r="BX7" s="438">
        <v>0</v>
      </c>
      <c r="BY7" s="951" t="s">
        <v>239</v>
      </c>
      <c r="BZ7" s="952"/>
      <c r="CA7" s="424">
        <v>3</v>
      </c>
      <c r="CB7" s="424">
        <v>20</v>
      </c>
      <c r="CC7" s="424">
        <v>0</v>
      </c>
      <c r="CD7" s="424">
        <v>0</v>
      </c>
      <c r="CE7" s="424">
        <v>0</v>
      </c>
      <c r="CF7" s="424">
        <v>23</v>
      </c>
      <c r="CG7" s="432">
        <v>60</v>
      </c>
      <c r="CH7" s="432">
        <v>200</v>
      </c>
      <c r="CI7" s="438">
        <v>260</v>
      </c>
    </row>
    <row r="8" spans="1:87" ht="30" customHeight="1">
      <c r="A8" s="951" t="s">
        <v>240</v>
      </c>
      <c r="B8" s="952"/>
      <c r="C8" s="432">
        <v>0</v>
      </c>
      <c r="D8" s="432">
        <v>0</v>
      </c>
      <c r="E8" s="432">
        <v>0</v>
      </c>
      <c r="F8" s="432">
        <v>0</v>
      </c>
      <c r="G8" s="432">
        <v>1</v>
      </c>
      <c r="H8" s="462">
        <v>1</v>
      </c>
      <c r="I8" s="425" t="s">
        <v>690</v>
      </c>
      <c r="J8" s="425" t="s">
        <v>690</v>
      </c>
      <c r="K8" s="457">
        <v>30</v>
      </c>
      <c r="L8" s="428">
        <v>1</v>
      </c>
      <c r="M8" s="429">
        <v>0</v>
      </c>
      <c r="N8" s="429">
        <v>0</v>
      </c>
      <c r="O8" s="429">
        <v>0</v>
      </c>
      <c r="P8" s="429">
        <v>6</v>
      </c>
      <c r="Q8" s="426">
        <v>7</v>
      </c>
      <c r="R8" s="425" t="s">
        <v>690</v>
      </c>
      <c r="S8" s="425" t="s">
        <v>690</v>
      </c>
      <c r="T8" s="436">
        <v>309</v>
      </c>
      <c r="U8" s="451">
        <v>1</v>
      </c>
      <c r="V8" s="432">
        <v>0</v>
      </c>
      <c r="W8" s="432">
        <v>0</v>
      </c>
      <c r="X8" s="432">
        <v>0</v>
      </c>
      <c r="Y8" s="432">
        <v>2</v>
      </c>
      <c r="Z8" s="462">
        <v>3</v>
      </c>
      <c r="AA8" s="425" t="s">
        <v>690</v>
      </c>
      <c r="AB8" s="425" t="s">
        <v>690</v>
      </c>
      <c r="AC8" s="457">
        <v>152</v>
      </c>
      <c r="AD8" s="453">
        <v>0</v>
      </c>
      <c r="AE8" s="432">
        <v>0</v>
      </c>
      <c r="AF8" s="432">
        <v>0</v>
      </c>
      <c r="AG8" s="432">
        <v>0</v>
      </c>
      <c r="AH8" s="432">
        <v>0</v>
      </c>
      <c r="AI8" s="462">
        <v>0</v>
      </c>
      <c r="AJ8" s="432">
        <v>0</v>
      </c>
      <c r="AK8" s="432">
        <v>0</v>
      </c>
      <c r="AL8" s="457">
        <v>0</v>
      </c>
      <c r="AM8" s="924" t="s">
        <v>240</v>
      </c>
      <c r="AN8" s="925"/>
      <c r="AO8" s="432">
        <v>0</v>
      </c>
      <c r="AP8" s="432">
        <v>0</v>
      </c>
      <c r="AQ8" s="432">
        <v>0</v>
      </c>
      <c r="AR8" s="432">
        <v>0</v>
      </c>
      <c r="AS8" s="432">
        <v>0</v>
      </c>
      <c r="AT8" s="462">
        <v>0</v>
      </c>
      <c r="AU8" s="432">
        <v>0</v>
      </c>
      <c r="AV8" s="432">
        <v>0</v>
      </c>
      <c r="AW8" s="457">
        <v>0</v>
      </c>
      <c r="AX8" s="453">
        <v>0</v>
      </c>
      <c r="AY8" s="432">
        <v>0</v>
      </c>
      <c r="AZ8" s="432">
        <v>0</v>
      </c>
      <c r="BA8" s="432">
        <v>1</v>
      </c>
      <c r="BB8" s="432">
        <v>1</v>
      </c>
      <c r="BC8" s="462">
        <v>2</v>
      </c>
      <c r="BD8" s="425" t="s">
        <v>690</v>
      </c>
      <c r="BE8" s="425" t="s">
        <v>690</v>
      </c>
      <c r="BF8" s="457">
        <v>1110</v>
      </c>
      <c r="BG8" s="431">
        <v>0</v>
      </c>
      <c r="BH8" s="424">
        <v>0</v>
      </c>
      <c r="BI8" s="424">
        <v>0</v>
      </c>
      <c r="BJ8" s="424">
        <v>0</v>
      </c>
      <c r="BK8" s="424">
        <v>0</v>
      </c>
      <c r="BL8" s="424">
        <v>0</v>
      </c>
      <c r="BM8" s="432">
        <v>0</v>
      </c>
      <c r="BN8" s="432">
        <v>0</v>
      </c>
      <c r="BO8" s="438">
        <v>0</v>
      </c>
      <c r="BP8" s="453">
        <v>1</v>
      </c>
      <c r="BQ8" s="432">
        <v>0</v>
      </c>
      <c r="BR8" s="432">
        <v>0</v>
      </c>
      <c r="BS8" s="432">
        <v>0</v>
      </c>
      <c r="BT8" s="432">
        <v>1</v>
      </c>
      <c r="BU8" s="462">
        <v>2</v>
      </c>
      <c r="BV8" s="425" t="s">
        <v>690</v>
      </c>
      <c r="BW8" s="425" t="s">
        <v>690</v>
      </c>
      <c r="BX8" s="438">
        <v>130</v>
      </c>
      <c r="BY8" s="951" t="s">
        <v>240</v>
      </c>
      <c r="BZ8" s="952"/>
      <c r="CA8" s="424">
        <v>3</v>
      </c>
      <c r="CB8" s="424">
        <v>0</v>
      </c>
      <c r="CC8" s="424">
        <v>0</v>
      </c>
      <c r="CD8" s="424">
        <v>1</v>
      </c>
      <c r="CE8" s="424">
        <v>11</v>
      </c>
      <c r="CF8" s="424">
        <v>15</v>
      </c>
      <c r="CG8" s="425" t="s">
        <v>690</v>
      </c>
      <c r="CH8" s="425" t="s">
        <v>690</v>
      </c>
      <c r="CI8" s="438">
        <v>1731</v>
      </c>
    </row>
    <row r="9" spans="1:87" ht="30" customHeight="1">
      <c r="A9" s="951" t="s">
        <v>241</v>
      </c>
      <c r="B9" s="952"/>
      <c r="C9" s="495">
        <v>5</v>
      </c>
      <c r="D9" s="495">
        <v>31</v>
      </c>
      <c r="E9" s="495">
        <v>0</v>
      </c>
      <c r="F9" s="495">
        <v>1</v>
      </c>
      <c r="G9" s="495">
        <v>4</v>
      </c>
      <c r="H9" s="524">
        <v>41</v>
      </c>
      <c r="I9" s="494" t="s">
        <v>690</v>
      </c>
      <c r="J9" s="494" t="s">
        <v>690</v>
      </c>
      <c r="K9" s="525">
        <v>1328</v>
      </c>
      <c r="L9" s="511">
        <v>30</v>
      </c>
      <c r="M9" s="495">
        <v>75</v>
      </c>
      <c r="N9" s="495">
        <v>0</v>
      </c>
      <c r="O9" s="495">
        <v>38</v>
      </c>
      <c r="P9" s="495">
        <v>52</v>
      </c>
      <c r="Q9" s="496">
        <v>195</v>
      </c>
      <c r="R9" s="494" t="s">
        <v>690</v>
      </c>
      <c r="S9" s="494" t="s">
        <v>690</v>
      </c>
      <c r="T9" s="514">
        <v>5225</v>
      </c>
      <c r="U9" s="766">
        <v>9</v>
      </c>
      <c r="V9" s="495">
        <v>33</v>
      </c>
      <c r="W9" s="495">
        <v>8</v>
      </c>
      <c r="X9" s="495">
        <v>20</v>
      </c>
      <c r="Y9" s="495">
        <v>35</v>
      </c>
      <c r="Z9" s="524">
        <v>105</v>
      </c>
      <c r="AA9" s="494" t="s">
        <v>690</v>
      </c>
      <c r="AB9" s="494" t="s">
        <v>690</v>
      </c>
      <c r="AC9" s="526">
        <v>2944</v>
      </c>
      <c r="AD9" s="511">
        <v>11</v>
      </c>
      <c r="AE9" s="495">
        <v>33</v>
      </c>
      <c r="AF9" s="495">
        <v>6</v>
      </c>
      <c r="AG9" s="495">
        <v>3</v>
      </c>
      <c r="AH9" s="495">
        <v>32</v>
      </c>
      <c r="AI9" s="524">
        <v>85</v>
      </c>
      <c r="AJ9" s="494" t="s">
        <v>690</v>
      </c>
      <c r="AK9" s="494" t="s">
        <v>690</v>
      </c>
      <c r="AL9" s="526">
        <v>1946</v>
      </c>
      <c r="AM9" s="926" t="s">
        <v>241</v>
      </c>
      <c r="AN9" s="927"/>
      <c r="AO9" s="495">
        <v>0</v>
      </c>
      <c r="AP9" s="495">
        <v>0</v>
      </c>
      <c r="AQ9" s="495">
        <v>0</v>
      </c>
      <c r="AR9" s="495">
        <v>0</v>
      </c>
      <c r="AS9" s="495">
        <v>0</v>
      </c>
      <c r="AT9" s="524">
        <v>0</v>
      </c>
      <c r="AU9" s="495">
        <v>0</v>
      </c>
      <c r="AV9" s="495">
        <v>0</v>
      </c>
      <c r="AW9" s="527">
        <v>0</v>
      </c>
      <c r="AX9" s="511">
        <v>3</v>
      </c>
      <c r="AY9" s="495">
        <v>1</v>
      </c>
      <c r="AZ9" s="495">
        <v>0</v>
      </c>
      <c r="BA9" s="495">
        <v>15</v>
      </c>
      <c r="BB9" s="495">
        <v>3</v>
      </c>
      <c r="BC9" s="524">
        <v>22</v>
      </c>
      <c r="BD9" s="494" t="s">
        <v>690</v>
      </c>
      <c r="BE9" s="494" t="s">
        <v>690</v>
      </c>
      <c r="BF9" s="525">
        <v>1078</v>
      </c>
      <c r="BG9" s="766">
        <v>0</v>
      </c>
      <c r="BH9" s="495">
        <v>0</v>
      </c>
      <c r="BI9" s="495">
        <v>0</v>
      </c>
      <c r="BJ9" s="495">
        <v>0</v>
      </c>
      <c r="BK9" s="495">
        <v>0</v>
      </c>
      <c r="BL9" s="528">
        <v>0</v>
      </c>
      <c r="BM9" s="495">
        <v>0</v>
      </c>
      <c r="BN9" s="495">
        <v>0</v>
      </c>
      <c r="BO9" s="529">
        <v>0</v>
      </c>
      <c r="BP9" s="511">
        <v>4</v>
      </c>
      <c r="BQ9" s="495">
        <v>2</v>
      </c>
      <c r="BR9" s="495">
        <v>0</v>
      </c>
      <c r="BS9" s="495">
        <v>1</v>
      </c>
      <c r="BT9" s="495">
        <v>6</v>
      </c>
      <c r="BU9" s="524">
        <v>13</v>
      </c>
      <c r="BV9" s="494" t="s">
        <v>690</v>
      </c>
      <c r="BW9" s="494" t="s">
        <v>690</v>
      </c>
      <c r="BX9" s="529">
        <v>199</v>
      </c>
      <c r="BY9" s="953" t="s">
        <v>241</v>
      </c>
      <c r="BZ9" s="954"/>
      <c r="CA9" s="528">
        <v>62</v>
      </c>
      <c r="CB9" s="528">
        <v>175</v>
      </c>
      <c r="CC9" s="528">
        <v>14</v>
      </c>
      <c r="CD9" s="528">
        <v>78</v>
      </c>
      <c r="CE9" s="528">
        <v>132</v>
      </c>
      <c r="CF9" s="528">
        <v>461</v>
      </c>
      <c r="CG9" s="534" t="s">
        <v>690</v>
      </c>
      <c r="CH9" s="534" t="s">
        <v>690</v>
      </c>
      <c r="CI9" s="529">
        <v>12720</v>
      </c>
    </row>
    <row r="10" spans="1:87" ht="30" customHeight="1">
      <c r="A10" s="951" t="s">
        <v>242</v>
      </c>
      <c r="B10" s="952"/>
      <c r="C10" s="432">
        <v>0</v>
      </c>
      <c r="D10" s="432">
        <v>5</v>
      </c>
      <c r="E10" s="432">
        <v>0</v>
      </c>
      <c r="F10" s="432">
        <v>0</v>
      </c>
      <c r="G10" s="432">
        <v>0</v>
      </c>
      <c r="H10" s="462">
        <v>5</v>
      </c>
      <c r="I10" s="432">
        <v>90</v>
      </c>
      <c r="J10" s="432">
        <v>142</v>
      </c>
      <c r="K10" s="457">
        <v>232</v>
      </c>
      <c r="L10" s="428">
        <v>0</v>
      </c>
      <c r="M10" s="429">
        <v>13</v>
      </c>
      <c r="N10" s="429">
        <v>0</v>
      </c>
      <c r="O10" s="429">
        <v>0</v>
      </c>
      <c r="P10" s="429">
        <v>11</v>
      </c>
      <c r="Q10" s="426">
        <v>24</v>
      </c>
      <c r="R10" s="435">
        <v>157</v>
      </c>
      <c r="S10" s="435">
        <v>347</v>
      </c>
      <c r="T10" s="436">
        <v>504</v>
      </c>
      <c r="U10" s="451">
        <v>0</v>
      </c>
      <c r="V10" s="432">
        <v>3</v>
      </c>
      <c r="W10" s="432">
        <v>0</v>
      </c>
      <c r="X10" s="432">
        <v>0</v>
      </c>
      <c r="Y10" s="432">
        <v>0</v>
      </c>
      <c r="Z10" s="462">
        <v>3</v>
      </c>
      <c r="AA10" s="432">
        <v>7</v>
      </c>
      <c r="AB10" s="432">
        <v>60</v>
      </c>
      <c r="AC10" s="457">
        <v>67</v>
      </c>
      <c r="AD10" s="439">
        <v>0</v>
      </c>
      <c r="AE10" s="424">
        <v>4</v>
      </c>
      <c r="AF10" s="424">
        <v>0</v>
      </c>
      <c r="AG10" s="424">
        <v>0</v>
      </c>
      <c r="AH10" s="424">
        <v>0</v>
      </c>
      <c r="AI10" s="424">
        <v>4</v>
      </c>
      <c r="AJ10" s="424">
        <v>5</v>
      </c>
      <c r="AK10" s="424">
        <v>75</v>
      </c>
      <c r="AL10" s="457">
        <v>80</v>
      </c>
      <c r="AM10" s="924" t="s">
        <v>242</v>
      </c>
      <c r="AN10" s="925"/>
      <c r="AO10" s="432">
        <v>0</v>
      </c>
      <c r="AP10" s="432">
        <v>0</v>
      </c>
      <c r="AQ10" s="432">
        <v>0</v>
      </c>
      <c r="AR10" s="432">
        <v>0</v>
      </c>
      <c r="AS10" s="432">
        <v>0</v>
      </c>
      <c r="AT10" s="462">
        <v>0</v>
      </c>
      <c r="AU10" s="432">
        <v>0</v>
      </c>
      <c r="AV10" s="432">
        <v>0</v>
      </c>
      <c r="AW10" s="457">
        <v>0</v>
      </c>
      <c r="AX10" s="453">
        <v>0</v>
      </c>
      <c r="AY10" s="432">
        <v>3</v>
      </c>
      <c r="AZ10" s="432">
        <v>0</v>
      </c>
      <c r="BA10" s="432">
        <v>0</v>
      </c>
      <c r="BB10" s="432">
        <v>0</v>
      </c>
      <c r="BC10" s="462">
        <v>3</v>
      </c>
      <c r="BD10" s="432">
        <v>27</v>
      </c>
      <c r="BE10" s="432">
        <v>32</v>
      </c>
      <c r="BF10" s="457">
        <v>59</v>
      </c>
      <c r="BG10" s="431">
        <v>0</v>
      </c>
      <c r="BH10" s="424">
        <v>0</v>
      </c>
      <c r="BI10" s="424">
        <v>0</v>
      </c>
      <c r="BJ10" s="424">
        <v>0</v>
      </c>
      <c r="BK10" s="424">
        <v>0</v>
      </c>
      <c r="BL10" s="424">
        <v>0</v>
      </c>
      <c r="BM10" s="424">
        <v>0</v>
      </c>
      <c r="BN10" s="424">
        <v>0</v>
      </c>
      <c r="BO10" s="438">
        <v>0</v>
      </c>
      <c r="BP10" s="453">
        <v>0</v>
      </c>
      <c r="BQ10" s="432">
        <v>0</v>
      </c>
      <c r="BR10" s="432">
        <v>0</v>
      </c>
      <c r="BS10" s="432">
        <v>1</v>
      </c>
      <c r="BT10" s="432">
        <v>0</v>
      </c>
      <c r="BU10" s="462">
        <v>1</v>
      </c>
      <c r="BV10" s="432">
        <v>8</v>
      </c>
      <c r="BW10" s="432">
        <v>99</v>
      </c>
      <c r="BX10" s="438">
        <v>107</v>
      </c>
      <c r="BY10" s="951" t="s">
        <v>242</v>
      </c>
      <c r="BZ10" s="952"/>
      <c r="CA10" s="424">
        <v>0</v>
      </c>
      <c r="CB10" s="424">
        <v>28</v>
      </c>
      <c r="CC10" s="424">
        <v>0</v>
      </c>
      <c r="CD10" s="424">
        <v>1</v>
      </c>
      <c r="CE10" s="424">
        <v>11</v>
      </c>
      <c r="CF10" s="424">
        <v>40</v>
      </c>
      <c r="CG10" s="472">
        <v>294</v>
      </c>
      <c r="CH10" s="472">
        <v>755</v>
      </c>
      <c r="CI10" s="473">
        <v>1049</v>
      </c>
    </row>
    <row r="11" spans="1:87" ht="30" customHeight="1">
      <c r="A11" s="951" t="s">
        <v>389</v>
      </c>
      <c r="B11" s="952"/>
      <c r="C11" s="432">
        <v>4</v>
      </c>
      <c r="D11" s="432">
        <v>9</v>
      </c>
      <c r="E11" s="432">
        <v>1</v>
      </c>
      <c r="F11" s="432">
        <v>7</v>
      </c>
      <c r="G11" s="432">
        <v>8</v>
      </c>
      <c r="H11" s="462">
        <v>29</v>
      </c>
      <c r="I11" s="432">
        <v>544</v>
      </c>
      <c r="J11" s="432">
        <v>1251</v>
      </c>
      <c r="K11" s="457">
        <v>1795</v>
      </c>
      <c r="L11" s="428">
        <v>13</v>
      </c>
      <c r="M11" s="429">
        <v>29</v>
      </c>
      <c r="N11" s="429">
        <v>3</v>
      </c>
      <c r="O11" s="429">
        <v>0</v>
      </c>
      <c r="P11" s="429">
        <v>3</v>
      </c>
      <c r="Q11" s="426">
        <v>48</v>
      </c>
      <c r="R11" s="435">
        <v>374</v>
      </c>
      <c r="S11" s="435">
        <v>1189</v>
      </c>
      <c r="T11" s="436">
        <v>1563</v>
      </c>
      <c r="U11" s="451">
        <v>5</v>
      </c>
      <c r="V11" s="432">
        <v>18</v>
      </c>
      <c r="W11" s="432">
        <v>1</v>
      </c>
      <c r="X11" s="432">
        <v>2</v>
      </c>
      <c r="Y11" s="432">
        <v>2</v>
      </c>
      <c r="Z11" s="462">
        <v>28</v>
      </c>
      <c r="AA11" s="432">
        <v>364</v>
      </c>
      <c r="AB11" s="432">
        <v>1429</v>
      </c>
      <c r="AC11" s="457">
        <v>1793</v>
      </c>
      <c r="AD11" s="453">
        <v>2</v>
      </c>
      <c r="AE11" s="432">
        <v>10</v>
      </c>
      <c r="AF11" s="432">
        <v>4</v>
      </c>
      <c r="AG11" s="432">
        <v>2</v>
      </c>
      <c r="AH11" s="432">
        <v>16</v>
      </c>
      <c r="AI11" s="462">
        <v>34</v>
      </c>
      <c r="AJ11" s="432">
        <v>234</v>
      </c>
      <c r="AK11" s="432">
        <v>1352</v>
      </c>
      <c r="AL11" s="457">
        <v>1586</v>
      </c>
      <c r="AM11" s="924" t="s">
        <v>389</v>
      </c>
      <c r="AN11" s="925"/>
      <c r="AO11" s="432">
        <v>0</v>
      </c>
      <c r="AP11" s="432">
        <v>0</v>
      </c>
      <c r="AQ11" s="432">
        <v>0</v>
      </c>
      <c r="AR11" s="432">
        <v>0</v>
      </c>
      <c r="AS11" s="432">
        <v>0</v>
      </c>
      <c r="AT11" s="462">
        <v>0</v>
      </c>
      <c r="AU11" s="432">
        <v>0</v>
      </c>
      <c r="AV11" s="432">
        <v>0</v>
      </c>
      <c r="AW11" s="457">
        <v>0</v>
      </c>
      <c r="AX11" s="453">
        <v>1</v>
      </c>
      <c r="AY11" s="432">
        <v>0</v>
      </c>
      <c r="AZ11" s="432">
        <v>0</v>
      </c>
      <c r="BA11" s="432">
        <v>0</v>
      </c>
      <c r="BB11" s="432">
        <v>0</v>
      </c>
      <c r="BC11" s="462">
        <v>1</v>
      </c>
      <c r="BD11" s="432">
        <v>11</v>
      </c>
      <c r="BE11" s="432">
        <v>7</v>
      </c>
      <c r="BF11" s="457">
        <v>18</v>
      </c>
      <c r="BG11" s="431">
        <v>0</v>
      </c>
      <c r="BH11" s="424">
        <v>0</v>
      </c>
      <c r="BI11" s="424">
        <v>0</v>
      </c>
      <c r="BJ11" s="424">
        <v>0</v>
      </c>
      <c r="BK11" s="424">
        <v>0</v>
      </c>
      <c r="BL11" s="424">
        <v>0</v>
      </c>
      <c r="BM11" s="424">
        <v>0</v>
      </c>
      <c r="BN11" s="424">
        <v>0</v>
      </c>
      <c r="BO11" s="438">
        <v>0</v>
      </c>
      <c r="BP11" s="453">
        <v>1</v>
      </c>
      <c r="BQ11" s="432">
        <v>0</v>
      </c>
      <c r="BR11" s="432">
        <v>0</v>
      </c>
      <c r="BS11" s="432">
        <v>1</v>
      </c>
      <c r="BT11" s="432">
        <v>3</v>
      </c>
      <c r="BU11" s="462">
        <v>5</v>
      </c>
      <c r="BV11" s="432">
        <v>437</v>
      </c>
      <c r="BW11" s="432">
        <v>642</v>
      </c>
      <c r="BX11" s="438">
        <v>1079</v>
      </c>
      <c r="BY11" s="951" t="s">
        <v>389</v>
      </c>
      <c r="BZ11" s="952"/>
      <c r="CA11" s="424">
        <v>26</v>
      </c>
      <c r="CB11" s="424">
        <v>66</v>
      </c>
      <c r="CC11" s="424">
        <v>9</v>
      </c>
      <c r="CD11" s="424">
        <v>12</v>
      </c>
      <c r="CE11" s="424">
        <v>32</v>
      </c>
      <c r="CF11" s="424">
        <v>145</v>
      </c>
      <c r="CG11" s="435">
        <v>1964</v>
      </c>
      <c r="CH11" s="435">
        <v>5870</v>
      </c>
      <c r="CI11" s="438">
        <v>7834</v>
      </c>
    </row>
    <row r="12" spans="1:87" ht="30" customHeight="1">
      <c r="A12" s="951" t="s">
        <v>244</v>
      </c>
      <c r="B12" s="952"/>
      <c r="C12" s="432">
        <v>5</v>
      </c>
      <c r="D12" s="432">
        <v>27</v>
      </c>
      <c r="E12" s="432">
        <v>18</v>
      </c>
      <c r="F12" s="432">
        <v>0</v>
      </c>
      <c r="G12" s="432">
        <v>0</v>
      </c>
      <c r="H12" s="462">
        <v>50</v>
      </c>
      <c r="I12" s="432">
        <v>52</v>
      </c>
      <c r="J12" s="432">
        <v>442</v>
      </c>
      <c r="K12" s="457">
        <v>494</v>
      </c>
      <c r="L12" s="428">
        <v>10</v>
      </c>
      <c r="M12" s="429">
        <v>78</v>
      </c>
      <c r="N12" s="429">
        <v>0</v>
      </c>
      <c r="O12" s="429">
        <v>0</v>
      </c>
      <c r="P12" s="429">
        <v>0</v>
      </c>
      <c r="Q12" s="426">
        <v>88</v>
      </c>
      <c r="R12" s="435">
        <v>59</v>
      </c>
      <c r="S12" s="435">
        <v>1027</v>
      </c>
      <c r="T12" s="436">
        <v>1086</v>
      </c>
      <c r="U12" s="451">
        <v>0</v>
      </c>
      <c r="V12" s="432">
        <v>34</v>
      </c>
      <c r="W12" s="432">
        <v>0</v>
      </c>
      <c r="X12" s="432">
        <v>0</v>
      </c>
      <c r="Y12" s="432">
        <v>0</v>
      </c>
      <c r="Z12" s="462">
        <v>34</v>
      </c>
      <c r="AA12" s="432">
        <v>8</v>
      </c>
      <c r="AB12" s="432">
        <v>362</v>
      </c>
      <c r="AC12" s="457">
        <v>370</v>
      </c>
      <c r="AD12" s="453">
        <v>0</v>
      </c>
      <c r="AE12" s="432">
        <v>0</v>
      </c>
      <c r="AF12" s="432">
        <v>6</v>
      </c>
      <c r="AG12" s="432">
        <v>0</v>
      </c>
      <c r="AH12" s="432">
        <v>0</v>
      </c>
      <c r="AI12" s="462">
        <v>6</v>
      </c>
      <c r="AJ12" s="432">
        <v>0</v>
      </c>
      <c r="AK12" s="432">
        <v>58</v>
      </c>
      <c r="AL12" s="457">
        <v>58</v>
      </c>
      <c r="AM12" s="924" t="s">
        <v>244</v>
      </c>
      <c r="AN12" s="925"/>
      <c r="AO12" s="432">
        <v>0</v>
      </c>
      <c r="AP12" s="432">
        <v>0</v>
      </c>
      <c r="AQ12" s="432">
        <v>0</v>
      </c>
      <c r="AR12" s="432">
        <v>0</v>
      </c>
      <c r="AS12" s="432">
        <v>0</v>
      </c>
      <c r="AT12" s="462">
        <v>0</v>
      </c>
      <c r="AU12" s="432">
        <v>0</v>
      </c>
      <c r="AV12" s="432">
        <v>0</v>
      </c>
      <c r="AW12" s="457">
        <v>0</v>
      </c>
      <c r="AX12" s="453">
        <v>0</v>
      </c>
      <c r="AY12" s="432">
        <v>19</v>
      </c>
      <c r="AZ12" s="432">
        <v>0</v>
      </c>
      <c r="BA12" s="432">
        <v>0</v>
      </c>
      <c r="BB12" s="432">
        <v>0</v>
      </c>
      <c r="BC12" s="462">
        <v>19</v>
      </c>
      <c r="BD12" s="432">
        <v>219</v>
      </c>
      <c r="BE12" s="432">
        <v>336</v>
      </c>
      <c r="BF12" s="457">
        <v>555</v>
      </c>
      <c r="BG12" s="431">
        <v>0</v>
      </c>
      <c r="BH12" s="424">
        <v>0</v>
      </c>
      <c r="BI12" s="424">
        <v>0</v>
      </c>
      <c r="BJ12" s="424">
        <v>0</v>
      </c>
      <c r="BK12" s="424">
        <v>0</v>
      </c>
      <c r="BL12" s="424">
        <v>0</v>
      </c>
      <c r="BM12" s="424">
        <v>0</v>
      </c>
      <c r="BN12" s="424">
        <v>0</v>
      </c>
      <c r="BO12" s="438">
        <v>0</v>
      </c>
      <c r="BP12" s="453">
        <v>0</v>
      </c>
      <c r="BQ12" s="432">
        <v>0</v>
      </c>
      <c r="BR12" s="432">
        <v>0</v>
      </c>
      <c r="BS12" s="432">
        <v>0</v>
      </c>
      <c r="BT12" s="432">
        <v>0</v>
      </c>
      <c r="BU12" s="462">
        <v>0</v>
      </c>
      <c r="BV12" s="432">
        <v>0</v>
      </c>
      <c r="BW12" s="432">
        <v>0</v>
      </c>
      <c r="BX12" s="438">
        <v>0</v>
      </c>
      <c r="BY12" s="951" t="s">
        <v>244</v>
      </c>
      <c r="BZ12" s="952"/>
      <c r="CA12" s="424">
        <v>15</v>
      </c>
      <c r="CB12" s="424">
        <v>158</v>
      </c>
      <c r="CC12" s="424">
        <v>24</v>
      </c>
      <c r="CD12" s="424">
        <v>0</v>
      </c>
      <c r="CE12" s="424">
        <v>0</v>
      </c>
      <c r="CF12" s="424">
        <v>197</v>
      </c>
      <c r="CG12" s="462">
        <v>338</v>
      </c>
      <c r="CH12" s="462">
        <v>2225</v>
      </c>
      <c r="CI12" s="438">
        <v>2563</v>
      </c>
    </row>
    <row r="13" spans="1:87" ht="30" customHeight="1">
      <c r="A13" s="951" t="s">
        <v>390</v>
      </c>
      <c r="B13" s="952"/>
      <c r="C13" s="432">
        <v>5</v>
      </c>
      <c r="D13" s="432">
        <v>12</v>
      </c>
      <c r="E13" s="432">
        <v>6</v>
      </c>
      <c r="F13" s="432">
        <v>17</v>
      </c>
      <c r="G13" s="432">
        <v>0</v>
      </c>
      <c r="H13" s="462">
        <v>40</v>
      </c>
      <c r="I13" s="432">
        <v>290</v>
      </c>
      <c r="J13" s="432">
        <v>572</v>
      </c>
      <c r="K13" s="457">
        <v>862</v>
      </c>
      <c r="L13" s="428">
        <v>14</v>
      </c>
      <c r="M13" s="429">
        <v>34</v>
      </c>
      <c r="N13" s="429">
        <v>4</v>
      </c>
      <c r="O13" s="429">
        <v>1</v>
      </c>
      <c r="P13" s="429">
        <v>5</v>
      </c>
      <c r="Q13" s="426">
        <v>58</v>
      </c>
      <c r="R13" s="435">
        <v>323</v>
      </c>
      <c r="S13" s="435">
        <v>1252</v>
      </c>
      <c r="T13" s="436">
        <v>1575</v>
      </c>
      <c r="U13" s="451">
        <v>6</v>
      </c>
      <c r="V13" s="432">
        <v>4</v>
      </c>
      <c r="W13" s="432">
        <v>2</v>
      </c>
      <c r="X13" s="432">
        <v>0</v>
      </c>
      <c r="Y13" s="432">
        <v>13</v>
      </c>
      <c r="Z13" s="462">
        <v>25</v>
      </c>
      <c r="AA13" s="432">
        <v>2357</v>
      </c>
      <c r="AB13" s="432">
        <v>1859</v>
      </c>
      <c r="AC13" s="457">
        <v>4216</v>
      </c>
      <c r="AD13" s="453">
        <v>3</v>
      </c>
      <c r="AE13" s="432">
        <v>11</v>
      </c>
      <c r="AF13" s="432">
        <v>25</v>
      </c>
      <c r="AG13" s="432">
        <v>0</v>
      </c>
      <c r="AH13" s="432">
        <v>3</v>
      </c>
      <c r="AI13" s="462">
        <v>42</v>
      </c>
      <c r="AJ13" s="432">
        <v>26</v>
      </c>
      <c r="AK13" s="432">
        <v>619</v>
      </c>
      <c r="AL13" s="457">
        <v>645</v>
      </c>
      <c r="AM13" s="924" t="s">
        <v>390</v>
      </c>
      <c r="AN13" s="925"/>
      <c r="AO13" s="432">
        <v>0</v>
      </c>
      <c r="AP13" s="432">
        <v>7</v>
      </c>
      <c r="AQ13" s="432">
        <v>0</v>
      </c>
      <c r="AR13" s="432">
        <v>0</v>
      </c>
      <c r="AS13" s="432">
        <v>0</v>
      </c>
      <c r="AT13" s="462">
        <v>7</v>
      </c>
      <c r="AU13" s="432">
        <v>16</v>
      </c>
      <c r="AV13" s="432">
        <v>62</v>
      </c>
      <c r="AW13" s="457">
        <v>78</v>
      </c>
      <c r="AX13" s="453">
        <v>0</v>
      </c>
      <c r="AY13" s="432">
        <v>0</v>
      </c>
      <c r="AZ13" s="432">
        <v>0</v>
      </c>
      <c r="BA13" s="432">
        <v>0</v>
      </c>
      <c r="BB13" s="432">
        <v>1</v>
      </c>
      <c r="BC13" s="462">
        <v>1</v>
      </c>
      <c r="BD13" s="432">
        <v>12</v>
      </c>
      <c r="BE13" s="432">
        <v>8</v>
      </c>
      <c r="BF13" s="457">
        <v>20</v>
      </c>
      <c r="BG13" s="431">
        <v>0</v>
      </c>
      <c r="BH13" s="424">
        <v>0</v>
      </c>
      <c r="BI13" s="424">
        <v>0</v>
      </c>
      <c r="BJ13" s="424">
        <v>0</v>
      </c>
      <c r="BK13" s="424">
        <v>0</v>
      </c>
      <c r="BL13" s="424">
        <v>0</v>
      </c>
      <c r="BM13" s="424">
        <v>0</v>
      </c>
      <c r="BN13" s="424">
        <v>0</v>
      </c>
      <c r="BO13" s="438">
        <v>0</v>
      </c>
      <c r="BP13" s="453">
        <v>4</v>
      </c>
      <c r="BQ13" s="432">
        <v>2</v>
      </c>
      <c r="BR13" s="432">
        <v>5</v>
      </c>
      <c r="BS13" s="432">
        <v>18</v>
      </c>
      <c r="BT13" s="432">
        <v>10</v>
      </c>
      <c r="BU13" s="462">
        <v>39</v>
      </c>
      <c r="BV13" s="432">
        <v>1697</v>
      </c>
      <c r="BW13" s="432">
        <v>3221</v>
      </c>
      <c r="BX13" s="438">
        <v>4918</v>
      </c>
      <c r="BY13" s="951" t="s">
        <v>390</v>
      </c>
      <c r="BZ13" s="952"/>
      <c r="CA13" s="424">
        <v>32</v>
      </c>
      <c r="CB13" s="424">
        <v>70</v>
      </c>
      <c r="CC13" s="424">
        <v>42</v>
      </c>
      <c r="CD13" s="424">
        <v>36</v>
      </c>
      <c r="CE13" s="424">
        <v>32</v>
      </c>
      <c r="CF13" s="424">
        <v>212</v>
      </c>
      <c r="CG13" s="432">
        <v>4721</v>
      </c>
      <c r="CH13" s="432">
        <v>7593</v>
      </c>
      <c r="CI13" s="438">
        <v>12314</v>
      </c>
    </row>
    <row r="14" spans="1:87" ht="30" customHeight="1">
      <c r="A14" s="951" t="s">
        <v>391</v>
      </c>
      <c r="B14" s="952"/>
      <c r="C14" s="424">
        <v>0</v>
      </c>
      <c r="D14" s="424">
        <v>0</v>
      </c>
      <c r="E14" s="424">
        <v>0</v>
      </c>
      <c r="F14" s="424">
        <v>0</v>
      </c>
      <c r="G14" s="424">
        <v>1</v>
      </c>
      <c r="H14" s="424">
        <v>1</v>
      </c>
      <c r="I14" s="424">
        <v>49</v>
      </c>
      <c r="J14" s="424">
        <v>23</v>
      </c>
      <c r="K14" s="438">
        <v>72</v>
      </c>
      <c r="L14" s="439">
        <v>0</v>
      </c>
      <c r="M14" s="424">
        <v>2</v>
      </c>
      <c r="N14" s="424">
        <v>0</v>
      </c>
      <c r="O14" s="424">
        <v>0</v>
      </c>
      <c r="P14" s="424">
        <v>0</v>
      </c>
      <c r="Q14" s="424">
        <v>2</v>
      </c>
      <c r="R14" s="424">
        <v>3</v>
      </c>
      <c r="S14" s="424">
        <v>31</v>
      </c>
      <c r="T14" s="438">
        <v>34</v>
      </c>
      <c r="U14" s="431">
        <v>0</v>
      </c>
      <c r="V14" s="424">
        <v>0</v>
      </c>
      <c r="W14" s="424">
        <v>0</v>
      </c>
      <c r="X14" s="424">
        <v>0</v>
      </c>
      <c r="Y14" s="424">
        <v>0</v>
      </c>
      <c r="Z14" s="424">
        <v>0</v>
      </c>
      <c r="AA14" s="424">
        <v>0</v>
      </c>
      <c r="AB14" s="424">
        <v>0</v>
      </c>
      <c r="AC14" s="438">
        <v>0</v>
      </c>
      <c r="AD14" s="439">
        <v>0</v>
      </c>
      <c r="AE14" s="424">
        <v>0</v>
      </c>
      <c r="AF14" s="424">
        <v>0</v>
      </c>
      <c r="AG14" s="424">
        <v>0</v>
      </c>
      <c r="AH14" s="424">
        <v>0</v>
      </c>
      <c r="AI14" s="424">
        <v>0</v>
      </c>
      <c r="AJ14" s="424">
        <v>0</v>
      </c>
      <c r="AK14" s="424">
        <v>0</v>
      </c>
      <c r="AL14" s="438">
        <v>0</v>
      </c>
      <c r="AM14" s="924" t="s">
        <v>391</v>
      </c>
      <c r="AN14" s="925"/>
      <c r="AO14" s="424">
        <v>0</v>
      </c>
      <c r="AP14" s="424">
        <v>0</v>
      </c>
      <c r="AQ14" s="424">
        <v>0</v>
      </c>
      <c r="AR14" s="424">
        <v>0</v>
      </c>
      <c r="AS14" s="424">
        <v>0</v>
      </c>
      <c r="AT14" s="424">
        <v>0</v>
      </c>
      <c r="AU14" s="424">
        <v>0</v>
      </c>
      <c r="AV14" s="424">
        <v>0</v>
      </c>
      <c r="AW14" s="438">
        <v>0</v>
      </c>
      <c r="AX14" s="439">
        <v>0</v>
      </c>
      <c r="AY14" s="424">
        <v>1</v>
      </c>
      <c r="AZ14" s="424">
        <v>0</v>
      </c>
      <c r="BA14" s="424">
        <v>0</v>
      </c>
      <c r="BB14" s="424">
        <v>0</v>
      </c>
      <c r="BC14" s="424">
        <v>1</v>
      </c>
      <c r="BD14" s="424">
        <v>26</v>
      </c>
      <c r="BE14" s="424">
        <v>14</v>
      </c>
      <c r="BF14" s="438">
        <v>40</v>
      </c>
      <c r="BG14" s="431">
        <v>0</v>
      </c>
      <c r="BH14" s="424">
        <v>0</v>
      </c>
      <c r="BI14" s="424">
        <v>0</v>
      </c>
      <c r="BJ14" s="424">
        <v>0</v>
      </c>
      <c r="BK14" s="424">
        <v>0</v>
      </c>
      <c r="BL14" s="424">
        <v>0</v>
      </c>
      <c r="BM14" s="424">
        <v>0</v>
      </c>
      <c r="BN14" s="424">
        <v>0</v>
      </c>
      <c r="BO14" s="438">
        <v>0</v>
      </c>
      <c r="BP14" s="439">
        <v>0</v>
      </c>
      <c r="BQ14" s="424">
        <v>1</v>
      </c>
      <c r="BR14" s="424">
        <v>0</v>
      </c>
      <c r="BS14" s="424">
        <v>0</v>
      </c>
      <c r="BT14" s="424">
        <v>0</v>
      </c>
      <c r="BU14" s="424">
        <v>1</v>
      </c>
      <c r="BV14" s="424">
        <v>3</v>
      </c>
      <c r="BW14" s="424">
        <v>31</v>
      </c>
      <c r="BX14" s="438">
        <v>34</v>
      </c>
      <c r="BY14" s="951" t="s">
        <v>391</v>
      </c>
      <c r="BZ14" s="952"/>
      <c r="CA14" s="424">
        <v>0</v>
      </c>
      <c r="CB14" s="424">
        <v>4</v>
      </c>
      <c r="CC14" s="424">
        <v>0</v>
      </c>
      <c r="CD14" s="424">
        <v>0</v>
      </c>
      <c r="CE14" s="424">
        <v>1</v>
      </c>
      <c r="CF14" s="424">
        <v>5</v>
      </c>
      <c r="CG14" s="424">
        <v>81</v>
      </c>
      <c r="CH14" s="424">
        <v>99</v>
      </c>
      <c r="CI14" s="438">
        <v>180</v>
      </c>
    </row>
    <row r="15" spans="1:92" ht="30" customHeight="1">
      <c r="A15" s="928" t="s">
        <v>392</v>
      </c>
      <c r="B15" s="938"/>
      <c r="C15" s="432">
        <v>4</v>
      </c>
      <c r="D15" s="432">
        <v>4</v>
      </c>
      <c r="E15" s="432">
        <v>0</v>
      </c>
      <c r="F15" s="432">
        <v>0</v>
      </c>
      <c r="G15" s="432">
        <v>0</v>
      </c>
      <c r="H15" s="462">
        <v>8</v>
      </c>
      <c r="I15" s="432">
        <v>40</v>
      </c>
      <c r="J15" s="432">
        <v>66</v>
      </c>
      <c r="K15" s="457">
        <v>106</v>
      </c>
      <c r="L15" s="428">
        <v>7</v>
      </c>
      <c r="M15" s="429">
        <v>25</v>
      </c>
      <c r="N15" s="429">
        <v>0</v>
      </c>
      <c r="O15" s="429">
        <v>0</v>
      </c>
      <c r="P15" s="429">
        <v>13</v>
      </c>
      <c r="Q15" s="426">
        <v>45</v>
      </c>
      <c r="R15" s="435">
        <v>172</v>
      </c>
      <c r="S15" s="435">
        <v>346</v>
      </c>
      <c r="T15" s="436">
        <v>518</v>
      </c>
      <c r="U15" s="451">
        <v>0</v>
      </c>
      <c r="V15" s="432">
        <v>15</v>
      </c>
      <c r="W15" s="432">
        <v>0</v>
      </c>
      <c r="X15" s="432">
        <v>0</v>
      </c>
      <c r="Y15" s="432">
        <v>1</v>
      </c>
      <c r="Z15" s="462">
        <v>16</v>
      </c>
      <c r="AA15" s="432">
        <v>15</v>
      </c>
      <c r="AB15" s="432">
        <v>253</v>
      </c>
      <c r="AC15" s="457">
        <v>268</v>
      </c>
      <c r="AD15" s="453">
        <v>3</v>
      </c>
      <c r="AE15" s="432">
        <v>9</v>
      </c>
      <c r="AF15" s="432">
        <v>3</v>
      </c>
      <c r="AG15" s="432">
        <v>0</v>
      </c>
      <c r="AH15" s="432">
        <v>4</v>
      </c>
      <c r="AI15" s="462">
        <v>19</v>
      </c>
      <c r="AJ15" s="432">
        <v>11</v>
      </c>
      <c r="AK15" s="432">
        <v>249</v>
      </c>
      <c r="AL15" s="474">
        <v>260</v>
      </c>
      <c r="AM15" s="924" t="s">
        <v>392</v>
      </c>
      <c r="AN15" s="925"/>
      <c r="AO15" s="432">
        <v>0</v>
      </c>
      <c r="AP15" s="432">
        <v>0</v>
      </c>
      <c r="AQ15" s="432">
        <v>0</v>
      </c>
      <c r="AR15" s="432">
        <v>0</v>
      </c>
      <c r="AS15" s="432">
        <v>0</v>
      </c>
      <c r="AT15" s="462">
        <v>0</v>
      </c>
      <c r="AU15" s="432">
        <v>0</v>
      </c>
      <c r="AV15" s="432">
        <v>0</v>
      </c>
      <c r="AW15" s="457">
        <v>0</v>
      </c>
      <c r="AX15" s="453">
        <v>0</v>
      </c>
      <c r="AY15" s="432">
        <v>4</v>
      </c>
      <c r="AZ15" s="432">
        <v>0</v>
      </c>
      <c r="BA15" s="432">
        <v>0</v>
      </c>
      <c r="BB15" s="432">
        <v>0</v>
      </c>
      <c r="BC15" s="462">
        <v>4</v>
      </c>
      <c r="BD15" s="432">
        <v>13</v>
      </c>
      <c r="BE15" s="432">
        <v>15</v>
      </c>
      <c r="BF15" s="457">
        <v>28</v>
      </c>
      <c r="BG15" s="451">
        <v>0</v>
      </c>
      <c r="BH15" s="432">
        <v>0</v>
      </c>
      <c r="BI15" s="432">
        <v>0</v>
      </c>
      <c r="BJ15" s="432">
        <v>0</v>
      </c>
      <c r="BK15" s="432">
        <v>0</v>
      </c>
      <c r="BL15" s="424">
        <v>0</v>
      </c>
      <c r="BM15" s="432">
        <v>0</v>
      </c>
      <c r="BN15" s="432">
        <v>0</v>
      </c>
      <c r="BO15" s="438">
        <v>0</v>
      </c>
      <c r="BP15" s="453">
        <v>0</v>
      </c>
      <c r="BQ15" s="432">
        <v>0</v>
      </c>
      <c r="BR15" s="432">
        <v>0</v>
      </c>
      <c r="BS15" s="432">
        <v>0</v>
      </c>
      <c r="BT15" s="432">
        <v>0</v>
      </c>
      <c r="BU15" s="462">
        <v>0</v>
      </c>
      <c r="BV15" s="432">
        <v>0</v>
      </c>
      <c r="BW15" s="432">
        <v>0</v>
      </c>
      <c r="BX15" s="438">
        <v>0</v>
      </c>
      <c r="BY15" s="951" t="s">
        <v>392</v>
      </c>
      <c r="BZ15" s="952"/>
      <c r="CA15" s="424">
        <v>14</v>
      </c>
      <c r="CB15" s="424">
        <v>57</v>
      </c>
      <c r="CC15" s="424">
        <v>3</v>
      </c>
      <c r="CD15" s="424">
        <v>0</v>
      </c>
      <c r="CE15" s="424">
        <v>18</v>
      </c>
      <c r="CF15" s="424">
        <v>92</v>
      </c>
      <c r="CG15" s="435">
        <v>251</v>
      </c>
      <c r="CH15" s="435">
        <v>929</v>
      </c>
      <c r="CI15" s="436">
        <v>1180</v>
      </c>
      <c r="CN15" s="8"/>
    </row>
    <row r="16" spans="1:87" ht="30" customHeight="1">
      <c r="A16" s="951" t="s">
        <v>405</v>
      </c>
      <c r="B16" s="952"/>
      <c r="C16" s="456">
        <v>0</v>
      </c>
      <c r="D16" s="435">
        <v>0</v>
      </c>
      <c r="E16" s="435">
        <v>0</v>
      </c>
      <c r="F16" s="435">
        <v>0</v>
      </c>
      <c r="G16" s="435">
        <v>0</v>
      </c>
      <c r="H16" s="497">
        <f>SUM(C16:G16)</f>
        <v>0</v>
      </c>
      <c r="I16" s="435">
        <v>0</v>
      </c>
      <c r="J16" s="435">
        <v>0</v>
      </c>
      <c r="K16" s="474">
        <f>SUM(I16:J16)</f>
        <v>0</v>
      </c>
      <c r="L16" s="434">
        <v>0</v>
      </c>
      <c r="M16" s="426">
        <v>0</v>
      </c>
      <c r="N16" s="426">
        <v>0</v>
      </c>
      <c r="O16" s="426">
        <v>0</v>
      </c>
      <c r="P16" s="426">
        <v>0</v>
      </c>
      <c r="Q16" s="499">
        <f>SUM(L16:P16)</f>
        <v>0</v>
      </c>
      <c r="R16" s="435">
        <v>0</v>
      </c>
      <c r="S16" s="435">
        <v>0</v>
      </c>
      <c r="T16" s="436">
        <f>SUM(R16:S16)</f>
        <v>0</v>
      </c>
      <c r="U16" s="455">
        <v>0</v>
      </c>
      <c r="V16" s="435">
        <v>0</v>
      </c>
      <c r="W16" s="435">
        <v>0</v>
      </c>
      <c r="X16" s="435">
        <v>0</v>
      </c>
      <c r="Y16" s="435">
        <v>0</v>
      </c>
      <c r="Z16" s="497">
        <f>SUM(U16:Y16)</f>
        <v>0</v>
      </c>
      <c r="AA16" s="435">
        <v>0</v>
      </c>
      <c r="AB16" s="435">
        <v>0</v>
      </c>
      <c r="AC16" s="436">
        <v>0</v>
      </c>
      <c r="AD16" s="456">
        <v>0</v>
      </c>
      <c r="AE16" s="435">
        <v>0</v>
      </c>
      <c r="AF16" s="435">
        <v>0</v>
      </c>
      <c r="AG16" s="435">
        <v>0</v>
      </c>
      <c r="AH16" s="435">
        <v>0</v>
      </c>
      <c r="AI16" s="497">
        <f>SUM(AD16:AH16)</f>
        <v>0</v>
      </c>
      <c r="AJ16" s="435">
        <v>0</v>
      </c>
      <c r="AK16" s="435">
        <v>0</v>
      </c>
      <c r="AL16" s="436">
        <v>0</v>
      </c>
      <c r="AM16" s="924" t="s">
        <v>405</v>
      </c>
      <c r="AN16" s="925"/>
      <c r="AO16" s="455">
        <v>0</v>
      </c>
      <c r="AP16" s="435">
        <v>0</v>
      </c>
      <c r="AQ16" s="435">
        <v>0</v>
      </c>
      <c r="AR16" s="435">
        <v>0</v>
      </c>
      <c r="AS16" s="435">
        <v>0</v>
      </c>
      <c r="AT16" s="497">
        <f>SUM(AO16:AS16)</f>
        <v>0</v>
      </c>
      <c r="AU16" s="435">
        <v>0</v>
      </c>
      <c r="AV16" s="435">
        <v>0</v>
      </c>
      <c r="AW16" s="436">
        <f>SUM(AU16:AV16)</f>
        <v>0</v>
      </c>
      <c r="AX16" s="456">
        <v>0</v>
      </c>
      <c r="AY16" s="435">
        <v>0</v>
      </c>
      <c r="AZ16" s="435">
        <v>0</v>
      </c>
      <c r="BA16" s="435">
        <v>0</v>
      </c>
      <c r="BB16" s="435">
        <v>0</v>
      </c>
      <c r="BC16" s="497">
        <f>SUM(AX16:BB16)</f>
        <v>0</v>
      </c>
      <c r="BD16" s="435">
        <v>0</v>
      </c>
      <c r="BE16" s="435">
        <v>0</v>
      </c>
      <c r="BF16" s="436">
        <f>SUM(BD16:BE16)</f>
        <v>0</v>
      </c>
      <c r="BG16" s="440">
        <v>0</v>
      </c>
      <c r="BH16" s="426">
        <v>0</v>
      </c>
      <c r="BI16" s="426">
        <v>0</v>
      </c>
      <c r="BJ16" s="426">
        <v>0</v>
      </c>
      <c r="BK16" s="426">
        <v>0</v>
      </c>
      <c r="BL16" s="499">
        <f>SUM(BG16:BK16)</f>
        <v>0</v>
      </c>
      <c r="BM16" s="426">
        <v>0</v>
      </c>
      <c r="BN16" s="426">
        <v>0</v>
      </c>
      <c r="BO16" s="436">
        <v>0</v>
      </c>
      <c r="BP16" s="456">
        <v>0</v>
      </c>
      <c r="BQ16" s="435">
        <v>0</v>
      </c>
      <c r="BR16" s="435">
        <v>0</v>
      </c>
      <c r="BS16" s="435">
        <v>0</v>
      </c>
      <c r="BT16" s="435">
        <v>0</v>
      </c>
      <c r="BU16" s="497">
        <f>SUM(BP16:BT16)</f>
        <v>0</v>
      </c>
      <c r="BV16" s="435">
        <v>0</v>
      </c>
      <c r="BW16" s="435">
        <v>0</v>
      </c>
      <c r="BX16" s="436">
        <f>SUM(BV16:BW16)</f>
        <v>0</v>
      </c>
      <c r="BY16" s="951" t="s">
        <v>405</v>
      </c>
      <c r="BZ16" s="952"/>
      <c r="CA16" s="533">
        <f>SUM(C16,L16,U16,AD16,AO16,AX16,BG16,BP16)</f>
        <v>0</v>
      </c>
      <c r="CB16" s="499">
        <f>SUM(D16,M16,V16,AE16,AP16,AY16,BH16,BQ16)</f>
        <v>0</v>
      </c>
      <c r="CC16" s="499">
        <f>SUM(E16,N16,W16,AF16,AQ16,AZ16,BI16,BR16)</f>
        <v>0</v>
      </c>
      <c r="CD16" s="499">
        <f>SUM(F16,O16,X16,AG16,AR16,BA16,BJ16,BS16)</f>
        <v>0</v>
      </c>
      <c r="CE16" s="499">
        <f>SUM(G16,P16,Y16,AH16,AS16,BB16,BK16,BT16)</f>
        <v>0</v>
      </c>
      <c r="CF16" s="499">
        <f>SUM(CA16:CE16)</f>
        <v>0</v>
      </c>
      <c r="CG16" s="435">
        <v>0</v>
      </c>
      <c r="CH16" s="435">
        <v>0</v>
      </c>
      <c r="CI16" s="436">
        <f>SUM(K16,T16,AC16,AL16,AW16,BF16,BO16,BX16)</f>
        <v>0</v>
      </c>
    </row>
    <row r="17" spans="1:87" ht="30" customHeight="1">
      <c r="A17" s="951" t="s">
        <v>247</v>
      </c>
      <c r="B17" s="952"/>
      <c r="C17" s="594">
        <v>3</v>
      </c>
      <c r="D17" s="594">
        <v>11</v>
      </c>
      <c r="E17" s="594">
        <v>0</v>
      </c>
      <c r="F17" s="594">
        <v>0</v>
      </c>
      <c r="G17" s="594">
        <v>1</v>
      </c>
      <c r="H17" s="595">
        <v>15</v>
      </c>
      <c r="I17" s="594">
        <v>248</v>
      </c>
      <c r="J17" s="594">
        <v>291</v>
      </c>
      <c r="K17" s="596">
        <v>539</v>
      </c>
      <c r="L17" s="428">
        <v>6</v>
      </c>
      <c r="M17" s="429">
        <v>57</v>
      </c>
      <c r="N17" s="429">
        <v>52</v>
      </c>
      <c r="O17" s="429">
        <v>1</v>
      </c>
      <c r="P17" s="429">
        <v>1</v>
      </c>
      <c r="Q17" s="426">
        <v>117</v>
      </c>
      <c r="R17" s="435">
        <v>222</v>
      </c>
      <c r="S17" s="435">
        <v>1550</v>
      </c>
      <c r="T17" s="436">
        <v>1772</v>
      </c>
      <c r="U17" s="767">
        <v>1</v>
      </c>
      <c r="V17" s="594">
        <v>22</v>
      </c>
      <c r="W17" s="594">
        <v>16</v>
      </c>
      <c r="X17" s="594">
        <v>13</v>
      </c>
      <c r="Y17" s="594">
        <v>0</v>
      </c>
      <c r="Z17" s="595">
        <v>52</v>
      </c>
      <c r="AA17" s="594">
        <v>178</v>
      </c>
      <c r="AB17" s="594">
        <v>670</v>
      </c>
      <c r="AC17" s="596">
        <v>848</v>
      </c>
      <c r="AD17" s="590">
        <v>18</v>
      </c>
      <c r="AE17" s="594">
        <v>11</v>
      </c>
      <c r="AF17" s="594">
        <v>1</v>
      </c>
      <c r="AG17" s="594">
        <v>2</v>
      </c>
      <c r="AH17" s="594">
        <v>20</v>
      </c>
      <c r="AI17" s="595">
        <v>52</v>
      </c>
      <c r="AJ17" s="594">
        <v>271</v>
      </c>
      <c r="AK17" s="594">
        <v>610</v>
      </c>
      <c r="AL17" s="596">
        <v>881</v>
      </c>
      <c r="AM17" s="924" t="s">
        <v>247</v>
      </c>
      <c r="AN17" s="925"/>
      <c r="AO17" s="594">
        <v>0</v>
      </c>
      <c r="AP17" s="594">
        <v>0</v>
      </c>
      <c r="AQ17" s="594">
        <v>0</v>
      </c>
      <c r="AR17" s="594">
        <v>0</v>
      </c>
      <c r="AS17" s="594">
        <v>0</v>
      </c>
      <c r="AT17" s="595">
        <v>0</v>
      </c>
      <c r="AU17" s="594">
        <v>0</v>
      </c>
      <c r="AV17" s="594">
        <v>0</v>
      </c>
      <c r="AW17" s="596">
        <v>0</v>
      </c>
      <c r="AX17" s="590">
        <v>0</v>
      </c>
      <c r="AY17" s="594">
        <v>4</v>
      </c>
      <c r="AZ17" s="594">
        <v>0</v>
      </c>
      <c r="BA17" s="594">
        <v>1</v>
      </c>
      <c r="BB17" s="594">
        <v>0</v>
      </c>
      <c r="BC17" s="595">
        <v>5</v>
      </c>
      <c r="BD17" s="594">
        <v>51</v>
      </c>
      <c r="BE17" s="594">
        <v>107</v>
      </c>
      <c r="BF17" s="596">
        <v>158</v>
      </c>
      <c r="BG17" s="673">
        <v>4</v>
      </c>
      <c r="BH17" s="583">
        <v>0</v>
      </c>
      <c r="BI17" s="583">
        <v>0</v>
      </c>
      <c r="BJ17" s="583">
        <v>0</v>
      </c>
      <c r="BK17" s="583">
        <v>0</v>
      </c>
      <c r="BL17" s="583">
        <v>4</v>
      </c>
      <c r="BM17" s="583">
        <v>65</v>
      </c>
      <c r="BN17" s="583">
        <v>44</v>
      </c>
      <c r="BO17" s="430">
        <v>109</v>
      </c>
      <c r="BP17" s="590">
        <v>0</v>
      </c>
      <c r="BQ17" s="594">
        <v>2</v>
      </c>
      <c r="BR17" s="594">
        <v>0</v>
      </c>
      <c r="BS17" s="594">
        <v>0</v>
      </c>
      <c r="BT17" s="594">
        <v>14</v>
      </c>
      <c r="BU17" s="595">
        <v>16</v>
      </c>
      <c r="BV17" s="594">
        <v>167</v>
      </c>
      <c r="BW17" s="594">
        <v>534</v>
      </c>
      <c r="BX17" s="430">
        <v>701</v>
      </c>
      <c r="BY17" s="953" t="s">
        <v>247</v>
      </c>
      <c r="BZ17" s="954"/>
      <c r="CA17" s="583">
        <v>32</v>
      </c>
      <c r="CB17" s="583">
        <v>107</v>
      </c>
      <c r="CC17" s="583">
        <v>69</v>
      </c>
      <c r="CD17" s="583">
        <v>17</v>
      </c>
      <c r="CE17" s="583">
        <v>36</v>
      </c>
      <c r="CF17" s="583">
        <v>261</v>
      </c>
      <c r="CG17" s="583">
        <v>1202</v>
      </c>
      <c r="CH17" s="583">
        <v>3806</v>
      </c>
      <c r="CI17" s="430">
        <v>5008</v>
      </c>
    </row>
    <row r="18" spans="1:87" ht="30" customHeight="1">
      <c r="A18" s="951" t="s">
        <v>202</v>
      </c>
      <c r="B18" s="952"/>
      <c r="C18" s="456">
        <v>7</v>
      </c>
      <c r="D18" s="435">
        <v>32</v>
      </c>
      <c r="E18" s="435">
        <v>2</v>
      </c>
      <c r="F18" s="435">
        <v>36</v>
      </c>
      <c r="G18" s="435">
        <v>0</v>
      </c>
      <c r="H18" s="497">
        <f>SUM(C18:G18)</f>
        <v>77</v>
      </c>
      <c r="I18" s="435">
        <v>735</v>
      </c>
      <c r="J18" s="435">
        <v>2005</v>
      </c>
      <c r="K18" s="436">
        <v>2740</v>
      </c>
      <c r="L18" s="434">
        <v>17</v>
      </c>
      <c r="M18" s="426">
        <v>70</v>
      </c>
      <c r="N18" s="426">
        <v>7</v>
      </c>
      <c r="O18" s="426">
        <v>8</v>
      </c>
      <c r="P18" s="426">
        <v>18</v>
      </c>
      <c r="Q18" s="499">
        <f>SUM(L18:P18)</f>
        <v>120</v>
      </c>
      <c r="R18" s="435">
        <v>730</v>
      </c>
      <c r="S18" s="435">
        <v>1733</v>
      </c>
      <c r="T18" s="436">
        <v>2463</v>
      </c>
      <c r="U18" s="455">
        <v>10</v>
      </c>
      <c r="V18" s="435">
        <v>31</v>
      </c>
      <c r="W18" s="435">
        <v>11</v>
      </c>
      <c r="X18" s="435">
        <v>4</v>
      </c>
      <c r="Y18" s="435">
        <v>10</v>
      </c>
      <c r="Z18" s="497">
        <f>SUM(U18:Y18)</f>
        <v>66</v>
      </c>
      <c r="AA18" s="435">
        <v>244</v>
      </c>
      <c r="AB18" s="435">
        <v>1102</v>
      </c>
      <c r="AC18" s="464">
        <v>1346</v>
      </c>
      <c r="AD18" s="456">
        <v>10</v>
      </c>
      <c r="AE18" s="435">
        <v>31</v>
      </c>
      <c r="AF18" s="435">
        <v>12</v>
      </c>
      <c r="AG18" s="435">
        <v>2</v>
      </c>
      <c r="AH18" s="435">
        <v>13</v>
      </c>
      <c r="AI18" s="497">
        <f>SUM(AD18:AH18)</f>
        <v>68</v>
      </c>
      <c r="AJ18" s="435">
        <v>239</v>
      </c>
      <c r="AK18" s="435">
        <v>1022</v>
      </c>
      <c r="AL18" s="474">
        <v>1261</v>
      </c>
      <c r="AM18" s="924" t="s">
        <v>202</v>
      </c>
      <c r="AN18" s="925"/>
      <c r="AO18" s="455">
        <v>0</v>
      </c>
      <c r="AP18" s="435">
        <v>3</v>
      </c>
      <c r="AQ18" s="435">
        <v>0</v>
      </c>
      <c r="AR18" s="435">
        <v>0</v>
      </c>
      <c r="AS18" s="435">
        <v>0</v>
      </c>
      <c r="AT18" s="497">
        <f>SUM(AO18:AS18)</f>
        <v>3</v>
      </c>
      <c r="AU18" s="435">
        <v>34</v>
      </c>
      <c r="AV18" s="435">
        <v>7</v>
      </c>
      <c r="AW18" s="464">
        <v>41</v>
      </c>
      <c r="AX18" s="456">
        <v>0</v>
      </c>
      <c r="AY18" s="435">
        <v>7</v>
      </c>
      <c r="AZ18" s="435">
        <v>0</v>
      </c>
      <c r="BA18" s="435">
        <v>12</v>
      </c>
      <c r="BB18" s="435">
        <v>6</v>
      </c>
      <c r="BC18" s="497">
        <f>SUM(AX18:BB18)</f>
        <v>25</v>
      </c>
      <c r="BD18" s="435">
        <v>278</v>
      </c>
      <c r="BE18" s="435">
        <v>582</v>
      </c>
      <c r="BF18" s="464">
        <v>860</v>
      </c>
      <c r="BG18" s="455">
        <v>0</v>
      </c>
      <c r="BH18" s="435">
        <v>0</v>
      </c>
      <c r="BI18" s="435">
        <v>0</v>
      </c>
      <c r="BJ18" s="435">
        <v>0</v>
      </c>
      <c r="BK18" s="435">
        <v>0</v>
      </c>
      <c r="BL18" s="499">
        <f>SUM(BG18:BK18)</f>
        <v>0</v>
      </c>
      <c r="BM18" s="435">
        <v>0</v>
      </c>
      <c r="BN18" s="435">
        <v>0</v>
      </c>
      <c r="BO18" s="464">
        <v>0</v>
      </c>
      <c r="BP18" s="434">
        <v>0</v>
      </c>
      <c r="BQ18" s="426">
        <v>0</v>
      </c>
      <c r="BR18" s="426">
        <v>0</v>
      </c>
      <c r="BS18" s="426">
        <v>11</v>
      </c>
      <c r="BT18" s="426">
        <v>0</v>
      </c>
      <c r="BU18" s="497">
        <f>SUM(BP18:BT18)</f>
        <v>11</v>
      </c>
      <c r="BV18" s="426">
        <v>135</v>
      </c>
      <c r="BW18" s="426">
        <v>460</v>
      </c>
      <c r="BX18" s="436">
        <v>595</v>
      </c>
      <c r="BY18" s="951" t="s">
        <v>202</v>
      </c>
      <c r="BZ18" s="952"/>
      <c r="CA18" s="533">
        <f>SUM(C18,L18,U18,AD18,AO18,AX18,BG18,BP18)</f>
        <v>44</v>
      </c>
      <c r="CB18" s="499">
        <v>174</v>
      </c>
      <c r="CC18" s="499">
        <f>SUM(E18,N18,W18,AF18,AQ18,AZ18,BI18,BR18)</f>
        <v>32</v>
      </c>
      <c r="CD18" s="499">
        <f>SUM(F18,O18,X18,AG18,AR18,BA18,BJ18,BS18)</f>
        <v>73</v>
      </c>
      <c r="CE18" s="499">
        <v>47</v>
      </c>
      <c r="CF18" s="499">
        <v>370</v>
      </c>
      <c r="CG18" s="426">
        <v>2395</v>
      </c>
      <c r="CH18" s="426">
        <v>6911</v>
      </c>
      <c r="CI18" s="436">
        <v>9306</v>
      </c>
    </row>
    <row r="19" spans="1:87" ht="30" customHeight="1">
      <c r="A19" s="951" t="s">
        <v>393</v>
      </c>
      <c r="B19" s="952"/>
      <c r="C19" s="424">
        <v>32</v>
      </c>
      <c r="D19" s="424">
        <v>16</v>
      </c>
      <c r="E19" s="424">
        <v>0</v>
      </c>
      <c r="F19" s="424">
        <v>21</v>
      </c>
      <c r="G19" s="424">
        <v>39</v>
      </c>
      <c r="H19" s="424">
        <v>108</v>
      </c>
      <c r="I19" s="425" t="s">
        <v>690</v>
      </c>
      <c r="J19" s="425" t="s">
        <v>690</v>
      </c>
      <c r="K19" s="438">
        <v>1867</v>
      </c>
      <c r="L19" s="439">
        <v>157</v>
      </c>
      <c r="M19" s="424">
        <v>297</v>
      </c>
      <c r="N19" s="424">
        <v>40</v>
      </c>
      <c r="O19" s="424">
        <v>10</v>
      </c>
      <c r="P19" s="424">
        <v>47</v>
      </c>
      <c r="Q19" s="424">
        <v>551</v>
      </c>
      <c r="R19" s="425" t="s">
        <v>690</v>
      </c>
      <c r="S19" s="425" t="s">
        <v>690</v>
      </c>
      <c r="T19" s="438">
        <v>12003</v>
      </c>
      <c r="U19" s="431">
        <v>20</v>
      </c>
      <c r="V19" s="424">
        <v>30</v>
      </c>
      <c r="W19" s="424">
        <v>24</v>
      </c>
      <c r="X19" s="424">
        <v>11</v>
      </c>
      <c r="Y19" s="424">
        <v>65</v>
      </c>
      <c r="Z19" s="424">
        <v>150</v>
      </c>
      <c r="AA19" s="425" t="s">
        <v>690</v>
      </c>
      <c r="AB19" s="425" t="s">
        <v>690</v>
      </c>
      <c r="AC19" s="438">
        <v>7712</v>
      </c>
      <c r="AD19" s="439">
        <v>12</v>
      </c>
      <c r="AE19" s="424">
        <v>67</v>
      </c>
      <c r="AF19" s="424">
        <v>7</v>
      </c>
      <c r="AG19" s="424">
        <v>2</v>
      </c>
      <c r="AH19" s="424">
        <v>19</v>
      </c>
      <c r="AI19" s="424">
        <v>107</v>
      </c>
      <c r="AJ19" s="425" t="s">
        <v>690</v>
      </c>
      <c r="AK19" s="425" t="s">
        <v>690</v>
      </c>
      <c r="AL19" s="438">
        <v>2303</v>
      </c>
      <c r="AM19" s="924" t="s">
        <v>393</v>
      </c>
      <c r="AN19" s="925"/>
      <c r="AO19" s="424">
        <v>0</v>
      </c>
      <c r="AP19" s="424">
        <v>0</v>
      </c>
      <c r="AQ19" s="424">
        <v>0</v>
      </c>
      <c r="AR19" s="424">
        <v>0</v>
      </c>
      <c r="AS19" s="424">
        <v>0</v>
      </c>
      <c r="AT19" s="424">
        <v>0</v>
      </c>
      <c r="AU19" s="424">
        <v>0</v>
      </c>
      <c r="AV19" s="424">
        <v>0</v>
      </c>
      <c r="AW19" s="438">
        <v>0</v>
      </c>
      <c r="AX19" s="439">
        <v>4</v>
      </c>
      <c r="AY19" s="424">
        <v>13</v>
      </c>
      <c r="AZ19" s="424">
        <v>0</v>
      </c>
      <c r="BA19" s="424">
        <v>0</v>
      </c>
      <c r="BB19" s="424">
        <v>8</v>
      </c>
      <c r="BC19" s="424">
        <v>25</v>
      </c>
      <c r="BD19" s="454" t="s">
        <v>1605</v>
      </c>
      <c r="BE19" s="454" t="s">
        <v>1605</v>
      </c>
      <c r="BF19" s="438">
        <v>1414</v>
      </c>
      <c r="BG19" s="431">
        <v>0</v>
      </c>
      <c r="BH19" s="424">
        <v>0</v>
      </c>
      <c r="BI19" s="424">
        <v>0</v>
      </c>
      <c r="BJ19" s="424">
        <v>0</v>
      </c>
      <c r="BK19" s="424">
        <v>0</v>
      </c>
      <c r="BL19" s="424">
        <v>0</v>
      </c>
      <c r="BM19" s="424">
        <v>0</v>
      </c>
      <c r="BN19" s="424">
        <v>0</v>
      </c>
      <c r="BO19" s="438">
        <v>0</v>
      </c>
      <c r="BP19" s="439">
        <v>2</v>
      </c>
      <c r="BQ19" s="424">
        <v>0</v>
      </c>
      <c r="BR19" s="424">
        <v>0</v>
      </c>
      <c r="BS19" s="424">
        <v>1</v>
      </c>
      <c r="BT19" s="424">
        <v>31</v>
      </c>
      <c r="BU19" s="424">
        <v>34</v>
      </c>
      <c r="BV19" s="454" t="s">
        <v>1605</v>
      </c>
      <c r="BW19" s="454" t="s">
        <v>1605</v>
      </c>
      <c r="BX19" s="436">
        <v>40727</v>
      </c>
      <c r="BY19" s="951" t="s">
        <v>393</v>
      </c>
      <c r="BZ19" s="952"/>
      <c r="CA19" s="462">
        <v>227</v>
      </c>
      <c r="CB19" s="462">
        <v>423</v>
      </c>
      <c r="CC19" s="462">
        <v>71</v>
      </c>
      <c r="CD19" s="462">
        <v>45</v>
      </c>
      <c r="CE19" s="462">
        <v>209</v>
      </c>
      <c r="CF19" s="462">
        <v>975</v>
      </c>
      <c r="CG19" s="463" t="s">
        <v>1605</v>
      </c>
      <c r="CH19" s="463" t="s">
        <v>1605</v>
      </c>
      <c r="CI19" s="457">
        <v>66026</v>
      </c>
    </row>
    <row r="20" spans="1:87" ht="30" customHeight="1">
      <c r="A20" s="951" t="s">
        <v>95</v>
      </c>
      <c r="B20" s="952"/>
      <c r="C20" s="432">
        <v>3</v>
      </c>
      <c r="D20" s="432">
        <v>45</v>
      </c>
      <c r="E20" s="432">
        <v>0</v>
      </c>
      <c r="F20" s="432">
        <v>0</v>
      </c>
      <c r="G20" s="432">
        <v>0</v>
      </c>
      <c r="H20" s="462">
        <v>48</v>
      </c>
      <c r="I20" s="432">
        <v>56</v>
      </c>
      <c r="J20" s="432">
        <v>126</v>
      </c>
      <c r="K20" s="457">
        <v>182</v>
      </c>
      <c r="L20" s="428">
        <v>6</v>
      </c>
      <c r="M20" s="515">
        <v>144</v>
      </c>
      <c r="N20" s="429">
        <v>0</v>
      </c>
      <c r="O20" s="429">
        <v>0</v>
      </c>
      <c r="P20" s="429">
        <v>0</v>
      </c>
      <c r="Q20" s="426">
        <v>150</v>
      </c>
      <c r="R20" s="435">
        <v>227</v>
      </c>
      <c r="S20" s="435">
        <v>241</v>
      </c>
      <c r="T20" s="436">
        <v>468</v>
      </c>
      <c r="U20" s="451">
        <v>1</v>
      </c>
      <c r="V20" s="432">
        <v>97</v>
      </c>
      <c r="W20" s="432">
        <v>0</v>
      </c>
      <c r="X20" s="432">
        <v>0</v>
      </c>
      <c r="Y20" s="432">
        <v>0</v>
      </c>
      <c r="Z20" s="462">
        <v>98</v>
      </c>
      <c r="AA20" s="432">
        <v>19</v>
      </c>
      <c r="AB20" s="432">
        <v>475</v>
      </c>
      <c r="AC20" s="457">
        <v>494</v>
      </c>
      <c r="AD20" s="453">
        <v>5</v>
      </c>
      <c r="AE20" s="432">
        <v>77</v>
      </c>
      <c r="AF20" s="432">
        <v>0</v>
      </c>
      <c r="AG20" s="432">
        <v>0</v>
      </c>
      <c r="AH20" s="432">
        <v>0</v>
      </c>
      <c r="AI20" s="462">
        <v>82</v>
      </c>
      <c r="AJ20" s="432">
        <v>82</v>
      </c>
      <c r="AK20" s="432">
        <v>260</v>
      </c>
      <c r="AL20" s="457">
        <v>342</v>
      </c>
      <c r="AM20" s="926" t="s">
        <v>95</v>
      </c>
      <c r="AN20" s="927"/>
      <c r="AO20" s="432">
        <v>1</v>
      </c>
      <c r="AP20" s="432">
        <v>9</v>
      </c>
      <c r="AQ20" s="432">
        <v>0</v>
      </c>
      <c r="AR20" s="432">
        <v>0</v>
      </c>
      <c r="AS20" s="432">
        <v>0</v>
      </c>
      <c r="AT20" s="462">
        <v>10</v>
      </c>
      <c r="AU20" s="432">
        <v>27</v>
      </c>
      <c r="AV20" s="432">
        <v>14</v>
      </c>
      <c r="AW20" s="457">
        <v>41</v>
      </c>
      <c r="AX20" s="453">
        <v>0</v>
      </c>
      <c r="AY20" s="432">
        <v>0</v>
      </c>
      <c r="AZ20" s="432">
        <v>0</v>
      </c>
      <c r="BA20" s="432">
        <v>0</v>
      </c>
      <c r="BB20" s="432">
        <v>0</v>
      </c>
      <c r="BC20" s="462">
        <v>0</v>
      </c>
      <c r="BD20" s="432">
        <v>0</v>
      </c>
      <c r="BE20" s="432">
        <v>0</v>
      </c>
      <c r="BF20" s="457">
        <v>0</v>
      </c>
      <c r="BG20" s="431">
        <v>0</v>
      </c>
      <c r="BH20" s="424">
        <v>0</v>
      </c>
      <c r="BI20" s="424">
        <v>0</v>
      </c>
      <c r="BJ20" s="424">
        <v>0</v>
      </c>
      <c r="BK20" s="424">
        <v>0</v>
      </c>
      <c r="BL20" s="424">
        <v>0</v>
      </c>
      <c r="BM20" s="424">
        <v>0</v>
      </c>
      <c r="BN20" s="424">
        <v>0</v>
      </c>
      <c r="BO20" s="438">
        <v>0</v>
      </c>
      <c r="BP20" s="453">
        <v>0</v>
      </c>
      <c r="BQ20" s="432">
        <v>0</v>
      </c>
      <c r="BR20" s="432">
        <v>0</v>
      </c>
      <c r="BS20" s="432">
        <v>0</v>
      </c>
      <c r="BT20" s="432">
        <v>0</v>
      </c>
      <c r="BU20" s="462">
        <v>0</v>
      </c>
      <c r="BV20" s="432">
        <v>0</v>
      </c>
      <c r="BW20" s="432">
        <v>0</v>
      </c>
      <c r="BX20" s="438">
        <v>0</v>
      </c>
      <c r="BY20" s="951" t="s">
        <v>95</v>
      </c>
      <c r="BZ20" s="952"/>
      <c r="CA20" s="432">
        <v>16</v>
      </c>
      <c r="CB20" s="432">
        <v>372</v>
      </c>
      <c r="CC20" s="432">
        <v>0</v>
      </c>
      <c r="CD20" s="432">
        <v>0</v>
      </c>
      <c r="CE20" s="432">
        <v>0</v>
      </c>
      <c r="CF20" s="432">
        <v>388</v>
      </c>
      <c r="CG20" s="432">
        <v>411</v>
      </c>
      <c r="CH20" s="432">
        <v>1116</v>
      </c>
      <c r="CI20" s="433">
        <v>1527</v>
      </c>
    </row>
    <row r="21" spans="1:87" ht="30" customHeight="1">
      <c r="A21" s="951" t="s">
        <v>96</v>
      </c>
      <c r="B21" s="952"/>
      <c r="C21" s="432">
        <v>0</v>
      </c>
      <c r="D21" s="432">
        <v>0</v>
      </c>
      <c r="E21" s="432">
        <v>0</v>
      </c>
      <c r="F21" s="432">
        <v>0</v>
      </c>
      <c r="G21" s="432">
        <v>0</v>
      </c>
      <c r="H21" s="462">
        <v>0</v>
      </c>
      <c r="I21" s="432">
        <v>0</v>
      </c>
      <c r="J21" s="432">
        <v>0</v>
      </c>
      <c r="K21" s="433">
        <v>0</v>
      </c>
      <c r="L21" s="467">
        <v>0</v>
      </c>
      <c r="M21" s="468">
        <v>0</v>
      </c>
      <c r="N21" s="468">
        <v>0</v>
      </c>
      <c r="O21" s="468">
        <v>0</v>
      </c>
      <c r="P21" s="468">
        <v>0</v>
      </c>
      <c r="Q21" s="426">
        <v>0</v>
      </c>
      <c r="R21" s="468">
        <v>0</v>
      </c>
      <c r="S21" s="468">
        <v>0</v>
      </c>
      <c r="T21" s="436">
        <v>0</v>
      </c>
      <c r="U21" s="451">
        <v>0</v>
      </c>
      <c r="V21" s="432">
        <v>0</v>
      </c>
      <c r="W21" s="432">
        <v>0</v>
      </c>
      <c r="X21" s="432">
        <v>0</v>
      </c>
      <c r="Y21" s="432">
        <v>0</v>
      </c>
      <c r="Z21" s="462">
        <v>0</v>
      </c>
      <c r="AA21" s="432">
        <v>0</v>
      </c>
      <c r="AB21" s="432">
        <v>0</v>
      </c>
      <c r="AC21" s="433">
        <v>0</v>
      </c>
      <c r="AD21" s="453">
        <v>0</v>
      </c>
      <c r="AE21" s="432">
        <v>0</v>
      </c>
      <c r="AF21" s="432">
        <v>0</v>
      </c>
      <c r="AG21" s="432">
        <v>0</v>
      </c>
      <c r="AH21" s="432">
        <v>0</v>
      </c>
      <c r="AI21" s="462">
        <v>0</v>
      </c>
      <c r="AJ21" s="432">
        <v>0</v>
      </c>
      <c r="AK21" s="432">
        <v>0</v>
      </c>
      <c r="AL21" s="433">
        <v>0</v>
      </c>
      <c r="AM21" s="924" t="s">
        <v>96</v>
      </c>
      <c r="AN21" s="925"/>
      <c r="AO21" s="432">
        <v>0</v>
      </c>
      <c r="AP21" s="432">
        <v>0</v>
      </c>
      <c r="AQ21" s="432">
        <v>0</v>
      </c>
      <c r="AR21" s="432">
        <v>0</v>
      </c>
      <c r="AS21" s="432">
        <v>0</v>
      </c>
      <c r="AT21" s="462">
        <v>0</v>
      </c>
      <c r="AU21" s="432">
        <v>0</v>
      </c>
      <c r="AV21" s="432">
        <v>0</v>
      </c>
      <c r="AW21" s="433">
        <v>0</v>
      </c>
      <c r="AX21" s="453">
        <v>0</v>
      </c>
      <c r="AY21" s="432">
        <v>0</v>
      </c>
      <c r="AZ21" s="432">
        <v>0</v>
      </c>
      <c r="BA21" s="432">
        <v>0</v>
      </c>
      <c r="BB21" s="432">
        <v>0</v>
      </c>
      <c r="BC21" s="462">
        <v>0</v>
      </c>
      <c r="BD21" s="432">
        <v>0</v>
      </c>
      <c r="BE21" s="432">
        <v>0</v>
      </c>
      <c r="BF21" s="433">
        <v>0</v>
      </c>
      <c r="BG21" s="431">
        <v>0</v>
      </c>
      <c r="BH21" s="424">
        <v>0</v>
      </c>
      <c r="BI21" s="424">
        <v>0</v>
      </c>
      <c r="BJ21" s="424">
        <v>0</v>
      </c>
      <c r="BK21" s="424">
        <v>0</v>
      </c>
      <c r="BL21" s="424">
        <v>0</v>
      </c>
      <c r="BM21" s="424">
        <v>0</v>
      </c>
      <c r="BN21" s="424">
        <v>0</v>
      </c>
      <c r="BO21" s="438">
        <v>0</v>
      </c>
      <c r="BP21" s="453">
        <v>0</v>
      </c>
      <c r="BQ21" s="432">
        <v>0</v>
      </c>
      <c r="BR21" s="432">
        <v>0</v>
      </c>
      <c r="BS21" s="432">
        <v>0</v>
      </c>
      <c r="BT21" s="432">
        <v>0</v>
      </c>
      <c r="BU21" s="462">
        <v>0</v>
      </c>
      <c r="BV21" s="432">
        <v>0</v>
      </c>
      <c r="BW21" s="432">
        <v>0</v>
      </c>
      <c r="BX21" s="433">
        <v>0</v>
      </c>
      <c r="BY21" s="951" t="s">
        <v>96</v>
      </c>
      <c r="BZ21" s="952"/>
      <c r="CA21" s="533">
        <f>SUM(C21,L21,U21,AD21,AO21,AX21,BG21,BP21)</f>
        <v>0</v>
      </c>
      <c r="CB21" s="499">
        <f>SUM(D21,M21,V21,AE21,AP21,AY21,BH21,BQ21)</f>
        <v>0</v>
      </c>
      <c r="CC21" s="499">
        <f>SUM(E21,N21,W21,AF21,AQ21,AZ21,BI21,BR21)</f>
        <v>0</v>
      </c>
      <c r="CD21" s="499">
        <f>SUM(F21,O21,X21,AG21,AR21,BA21,BJ21,BS21)</f>
        <v>0</v>
      </c>
      <c r="CE21" s="499">
        <f>SUM(G21,P21,Y21,AH21,AS21,BB21,BK21,BT21)</f>
        <v>0</v>
      </c>
      <c r="CF21" s="499">
        <f>SUM(CA21:CE21)</f>
        <v>0</v>
      </c>
      <c r="CG21" s="435">
        <v>0</v>
      </c>
      <c r="CH21" s="435">
        <v>0</v>
      </c>
      <c r="CI21" s="436">
        <v>0</v>
      </c>
    </row>
    <row r="22" spans="1:87" ht="30" customHeight="1">
      <c r="A22" s="951" t="s">
        <v>97</v>
      </c>
      <c r="B22" s="952"/>
      <c r="C22" s="432">
        <v>4</v>
      </c>
      <c r="D22" s="432">
        <v>1</v>
      </c>
      <c r="E22" s="432">
        <v>0</v>
      </c>
      <c r="F22" s="432">
        <v>0</v>
      </c>
      <c r="G22" s="432">
        <v>0</v>
      </c>
      <c r="H22" s="462">
        <v>5</v>
      </c>
      <c r="I22" s="432">
        <v>102</v>
      </c>
      <c r="J22" s="432">
        <v>222</v>
      </c>
      <c r="K22" s="457">
        <v>324</v>
      </c>
      <c r="L22" s="428">
        <v>2</v>
      </c>
      <c r="M22" s="429">
        <v>2</v>
      </c>
      <c r="N22" s="429">
        <v>0</v>
      </c>
      <c r="O22" s="429">
        <v>0</v>
      </c>
      <c r="P22" s="429">
        <v>0</v>
      </c>
      <c r="Q22" s="426">
        <v>4</v>
      </c>
      <c r="R22" s="435">
        <v>16</v>
      </c>
      <c r="S22" s="435">
        <v>47</v>
      </c>
      <c r="T22" s="436">
        <v>63</v>
      </c>
      <c r="U22" s="451">
        <v>0</v>
      </c>
      <c r="V22" s="432">
        <v>1</v>
      </c>
      <c r="W22" s="432">
        <v>0</v>
      </c>
      <c r="X22" s="432">
        <v>0</v>
      </c>
      <c r="Y22" s="432">
        <v>0</v>
      </c>
      <c r="Z22" s="462">
        <v>1</v>
      </c>
      <c r="AA22" s="432">
        <v>38</v>
      </c>
      <c r="AB22" s="432">
        <v>26</v>
      </c>
      <c r="AC22" s="457">
        <v>64</v>
      </c>
      <c r="AD22" s="453">
        <v>0</v>
      </c>
      <c r="AE22" s="432">
        <v>4</v>
      </c>
      <c r="AF22" s="432">
        <v>0</v>
      </c>
      <c r="AG22" s="432">
        <v>0</v>
      </c>
      <c r="AH22" s="432">
        <v>0</v>
      </c>
      <c r="AI22" s="462">
        <v>4</v>
      </c>
      <c r="AJ22" s="432">
        <v>17</v>
      </c>
      <c r="AK22" s="432">
        <v>102</v>
      </c>
      <c r="AL22" s="457">
        <v>119</v>
      </c>
      <c r="AM22" s="924" t="s">
        <v>97</v>
      </c>
      <c r="AN22" s="925"/>
      <c r="AO22" s="432">
        <v>0</v>
      </c>
      <c r="AP22" s="432">
        <v>0</v>
      </c>
      <c r="AQ22" s="432">
        <v>0</v>
      </c>
      <c r="AR22" s="432">
        <v>0</v>
      </c>
      <c r="AS22" s="432">
        <v>0</v>
      </c>
      <c r="AT22" s="462">
        <v>0</v>
      </c>
      <c r="AU22" s="432">
        <v>0</v>
      </c>
      <c r="AV22" s="432">
        <v>0</v>
      </c>
      <c r="AW22" s="457">
        <v>0</v>
      </c>
      <c r="AX22" s="453">
        <v>0</v>
      </c>
      <c r="AY22" s="432">
        <v>0</v>
      </c>
      <c r="AZ22" s="432">
        <v>0</v>
      </c>
      <c r="BA22" s="432">
        <v>0</v>
      </c>
      <c r="BB22" s="432">
        <v>0</v>
      </c>
      <c r="BC22" s="462">
        <v>0</v>
      </c>
      <c r="BD22" s="432">
        <v>0</v>
      </c>
      <c r="BE22" s="432">
        <v>0</v>
      </c>
      <c r="BF22" s="457">
        <v>0</v>
      </c>
      <c r="BG22" s="431">
        <v>0</v>
      </c>
      <c r="BH22" s="424">
        <v>0</v>
      </c>
      <c r="BI22" s="424">
        <v>0</v>
      </c>
      <c r="BJ22" s="424">
        <v>0</v>
      </c>
      <c r="BK22" s="424">
        <v>0</v>
      </c>
      <c r="BL22" s="424">
        <v>0</v>
      </c>
      <c r="BM22" s="424">
        <v>0</v>
      </c>
      <c r="BN22" s="424">
        <v>0</v>
      </c>
      <c r="BO22" s="438">
        <v>0</v>
      </c>
      <c r="BP22" s="453">
        <v>0</v>
      </c>
      <c r="BQ22" s="432">
        <v>0</v>
      </c>
      <c r="BR22" s="432">
        <v>0</v>
      </c>
      <c r="BS22" s="432">
        <v>0</v>
      </c>
      <c r="BT22" s="432">
        <v>0</v>
      </c>
      <c r="BU22" s="462">
        <v>0</v>
      </c>
      <c r="BV22" s="432">
        <v>0</v>
      </c>
      <c r="BW22" s="432">
        <v>0</v>
      </c>
      <c r="BX22" s="438">
        <v>0</v>
      </c>
      <c r="BY22" s="951" t="s">
        <v>97</v>
      </c>
      <c r="BZ22" s="952"/>
      <c r="CA22" s="424">
        <v>6</v>
      </c>
      <c r="CB22" s="424">
        <v>8</v>
      </c>
      <c r="CC22" s="424">
        <v>0</v>
      </c>
      <c r="CD22" s="424">
        <v>0</v>
      </c>
      <c r="CE22" s="424">
        <v>0</v>
      </c>
      <c r="CF22" s="424">
        <v>14</v>
      </c>
      <c r="CG22" s="432">
        <v>173</v>
      </c>
      <c r="CH22" s="432">
        <v>397</v>
      </c>
      <c r="CI22" s="438">
        <v>570</v>
      </c>
    </row>
    <row r="23" spans="1:87" ht="30" customHeight="1">
      <c r="A23" s="949" t="s">
        <v>98</v>
      </c>
      <c r="B23" s="950"/>
      <c r="C23" s="432">
        <v>49</v>
      </c>
      <c r="D23" s="432">
        <v>26</v>
      </c>
      <c r="E23" s="432">
        <v>0</v>
      </c>
      <c r="F23" s="432">
        <v>11</v>
      </c>
      <c r="G23" s="432">
        <v>0</v>
      </c>
      <c r="H23" s="462">
        <v>86</v>
      </c>
      <c r="I23" s="432">
        <v>315</v>
      </c>
      <c r="J23" s="432">
        <v>629</v>
      </c>
      <c r="K23" s="457">
        <v>944</v>
      </c>
      <c r="L23" s="428">
        <v>36</v>
      </c>
      <c r="M23" s="429">
        <v>16</v>
      </c>
      <c r="N23" s="429">
        <v>0</v>
      </c>
      <c r="O23" s="429">
        <v>0</v>
      </c>
      <c r="P23" s="429">
        <v>0</v>
      </c>
      <c r="Q23" s="426">
        <v>52</v>
      </c>
      <c r="R23" s="435">
        <v>315</v>
      </c>
      <c r="S23" s="435">
        <v>373</v>
      </c>
      <c r="T23" s="436">
        <v>688</v>
      </c>
      <c r="U23" s="451">
        <v>3</v>
      </c>
      <c r="V23" s="432">
        <v>2</v>
      </c>
      <c r="W23" s="432">
        <v>0</v>
      </c>
      <c r="X23" s="432">
        <v>0</v>
      </c>
      <c r="Y23" s="432">
        <v>0</v>
      </c>
      <c r="Z23" s="462">
        <v>5</v>
      </c>
      <c r="AA23" s="432">
        <v>41</v>
      </c>
      <c r="AB23" s="432">
        <v>57</v>
      </c>
      <c r="AC23" s="457">
        <v>98</v>
      </c>
      <c r="AD23" s="453">
        <v>0</v>
      </c>
      <c r="AE23" s="432">
        <v>0</v>
      </c>
      <c r="AF23" s="432">
        <v>0</v>
      </c>
      <c r="AG23" s="432">
        <v>0</v>
      </c>
      <c r="AH23" s="432">
        <v>0</v>
      </c>
      <c r="AI23" s="462">
        <v>0</v>
      </c>
      <c r="AJ23" s="432">
        <v>0</v>
      </c>
      <c r="AK23" s="432">
        <v>0</v>
      </c>
      <c r="AL23" s="457">
        <v>0</v>
      </c>
      <c r="AM23" s="960" t="s">
        <v>98</v>
      </c>
      <c r="AN23" s="961"/>
      <c r="AO23" s="432">
        <v>0</v>
      </c>
      <c r="AP23" s="432">
        <v>0</v>
      </c>
      <c r="AQ23" s="432">
        <v>0</v>
      </c>
      <c r="AR23" s="432">
        <v>0</v>
      </c>
      <c r="AS23" s="432">
        <v>0</v>
      </c>
      <c r="AT23" s="462">
        <v>0</v>
      </c>
      <c r="AU23" s="432">
        <v>0</v>
      </c>
      <c r="AV23" s="432">
        <v>0</v>
      </c>
      <c r="AW23" s="457">
        <v>0</v>
      </c>
      <c r="AX23" s="453">
        <v>0</v>
      </c>
      <c r="AY23" s="432">
        <v>0</v>
      </c>
      <c r="AZ23" s="432">
        <v>0</v>
      </c>
      <c r="BA23" s="432">
        <v>0</v>
      </c>
      <c r="BB23" s="432">
        <v>0</v>
      </c>
      <c r="BC23" s="462">
        <v>0</v>
      </c>
      <c r="BD23" s="432">
        <v>0</v>
      </c>
      <c r="BE23" s="432">
        <v>0</v>
      </c>
      <c r="BF23" s="457">
        <v>0</v>
      </c>
      <c r="BG23" s="431">
        <v>0</v>
      </c>
      <c r="BH23" s="424">
        <v>0</v>
      </c>
      <c r="BI23" s="424">
        <v>0</v>
      </c>
      <c r="BJ23" s="424">
        <v>0</v>
      </c>
      <c r="BK23" s="424">
        <v>0</v>
      </c>
      <c r="BL23" s="424">
        <v>0</v>
      </c>
      <c r="BM23" s="424">
        <v>0</v>
      </c>
      <c r="BN23" s="424">
        <v>0</v>
      </c>
      <c r="BO23" s="438">
        <v>0</v>
      </c>
      <c r="BP23" s="453">
        <v>0</v>
      </c>
      <c r="BQ23" s="432">
        <v>0</v>
      </c>
      <c r="BR23" s="432">
        <v>0</v>
      </c>
      <c r="BS23" s="432">
        <v>0</v>
      </c>
      <c r="BT23" s="432">
        <v>0</v>
      </c>
      <c r="BU23" s="462">
        <v>0</v>
      </c>
      <c r="BV23" s="432">
        <v>0</v>
      </c>
      <c r="BW23" s="432">
        <v>0</v>
      </c>
      <c r="BX23" s="438">
        <v>0</v>
      </c>
      <c r="BY23" s="949" t="s">
        <v>98</v>
      </c>
      <c r="BZ23" s="950"/>
      <c r="CA23" s="424">
        <v>88</v>
      </c>
      <c r="CB23" s="424">
        <v>44</v>
      </c>
      <c r="CC23" s="424">
        <v>0</v>
      </c>
      <c r="CD23" s="424">
        <v>11</v>
      </c>
      <c r="CE23" s="424">
        <v>0</v>
      </c>
      <c r="CF23" s="424">
        <v>143</v>
      </c>
      <c r="CG23" s="432">
        <v>671</v>
      </c>
      <c r="CH23" s="432">
        <v>1059</v>
      </c>
      <c r="CI23" s="438">
        <v>1730</v>
      </c>
    </row>
    <row r="24" spans="1:87" ht="30" customHeight="1">
      <c r="A24" s="951" t="s">
        <v>99</v>
      </c>
      <c r="B24" s="952"/>
      <c r="C24" s="432">
        <v>8</v>
      </c>
      <c r="D24" s="432">
        <v>24</v>
      </c>
      <c r="E24" s="432">
        <v>5</v>
      </c>
      <c r="F24" s="432">
        <v>0</v>
      </c>
      <c r="G24" s="432">
        <v>10</v>
      </c>
      <c r="H24" s="462">
        <v>47</v>
      </c>
      <c r="I24" s="432">
        <v>1237</v>
      </c>
      <c r="J24" s="432">
        <v>1448</v>
      </c>
      <c r="K24" s="457">
        <v>2685</v>
      </c>
      <c r="L24" s="428">
        <v>21</v>
      </c>
      <c r="M24" s="429">
        <v>85</v>
      </c>
      <c r="N24" s="429">
        <v>25</v>
      </c>
      <c r="O24" s="429">
        <v>15</v>
      </c>
      <c r="P24" s="429">
        <v>15</v>
      </c>
      <c r="Q24" s="426">
        <v>161</v>
      </c>
      <c r="R24" s="435">
        <v>1277</v>
      </c>
      <c r="S24" s="435">
        <v>2021</v>
      </c>
      <c r="T24" s="436">
        <v>3298</v>
      </c>
      <c r="U24" s="451">
        <v>22</v>
      </c>
      <c r="V24" s="432">
        <v>82</v>
      </c>
      <c r="W24" s="432">
        <v>22</v>
      </c>
      <c r="X24" s="432">
        <v>12</v>
      </c>
      <c r="Y24" s="432">
        <v>74</v>
      </c>
      <c r="Z24" s="462">
        <v>212</v>
      </c>
      <c r="AA24" s="432">
        <v>3819</v>
      </c>
      <c r="AB24" s="432">
        <v>4932</v>
      </c>
      <c r="AC24" s="457">
        <v>8751</v>
      </c>
      <c r="AD24" s="453">
        <v>8</v>
      </c>
      <c r="AE24" s="432">
        <v>2</v>
      </c>
      <c r="AF24" s="432">
        <v>38</v>
      </c>
      <c r="AG24" s="432">
        <v>0</v>
      </c>
      <c r="AH24" s="432">
        <v>3</v>
      </c>
      <c r="AI24" s="462">
        <v>51</v>
      </c>
      <c r="AJ24" s="432">
        <v>688</v>
      </c>
      <c r="AK24" s="432">
        <v>1015</v>
      </c>
      <c r="AL24" s="457">
        <v>1703</v>
      </c>
      <c r="AM24" s="924" t="s">
        <v>99</v>
      </c>
      <c r="AN24" s="925"/>
      <c r="AO24" s="432">
        <v>0</v>
      </c>
      <c r="AP24" s="432">
        <v>4</v>
      </c>
      <c r="AQ24" s="432">
        <v>1</v>
      </c>
      <c r="AR24" s="432">
        <v>0</v>
      </c>
      <c r="AS24" s="432">
        <v>0</v>
      </c>
      <c r="AT24" s="462">
        <v>5</v>
      </c>
      <c r="AU24" s="432">
        <v>156</v>
      </c>
      <c r="AV24" s="432">
        <v>193</v>
      </c>
      <c r="AW24" s="457">
        <v>349</v>
      </c>
      <c r="AX24" s="453">
        <v>1</v>
      </c>
      <c r="AY24" s="432">
        <v>4</v>
      </c>
      <c r="AZ24" s="432">
        <v>0</v>
      </c>
      <c r="BA24" s="432">
        <v>0</v>
      </c>
      <c r="BB24" s="432">
        <v>9</v>
      </c>
      <c r="BC24" s="462">
        <v>14</v>
      </c>
      <c r="BD24" s="432">
        <v>842</v>
      </c>
      <c r="BE24" s="432">
        <v>909</v>
      </c>
      <c r="BF24" s="457">
        <v>1751</v>
      </c>
      <c r="BG24" s="431">
        <v>3</v>
      </c>
      <c r="BH24" s="424">
        <v>0</v>
      </c>
      <c r="BI24" s="424">
        <v>0</v>
      </c>
      <c r="BJ24" s="424">
        <v>1</v>
      </c>
      <c r="BK24" s="424">
        <v>0</v>
      </c>
      <c r="BL24" s="424">
        <v>4</v>
      </c>
      <c r="BM24" s="424">
        <v>70</v>
      </c>
      <c r="BN24" s="424">
        <v>86</v>
      </c>
      <c r="BO24" s="438">
        <v>156</v>
      </c>
      <c r="BP24" s="453">
        <v>1</v>
      </c>
      <c r="BQ24" s="432">
        <v>15</v>
      </c>
      <c r="BR24" s="432">
        <v>0</v>
      </c>
      <c r="BS24" s="432">
        <v>4</v>
      </c>
      <c r="BT24" s="432">
        <v>29</v>
      </c>
      <c r="BU24" s="462">
        <v>49</v>
      </c>
      <c r="BV24" s="432">
        <v>2249</v>
      </c>
      <c r="BW24" s="432">
        <v>2394</v>
      </c>
      <c r="BX24" s="438">
        <v>4643</v>
      </c>
      <c r="BY24" s="951" t="s">
        <v>99</v>
      </c>
      <c r="BZ24" s="952"/>
      <c r="CA24" s="424">
        <v>64</v>
      </c>
      <c r="CB24" s="424">
        <v>216</v>
      </c>
      <c r="CC24" s="424">
        <v>91</v>
      </c>
      <c r="CD24" s="424">
        <v>32</v>
      </c>
      <c r="CE24" s="424">
        <v>140</v>
      </c>
      <c r="CF24" s="424">
        <v>543</v>
      </c>
      <c r="CG24" s="432">
        <v>10338</v>
      </c>
      <c r="CH24" s="432">
        <v>12998</v>
      </c>
      <c r="CI24" s="438">
        <v>23336</v>
      </c>
    </row>
    <row r="25" spans="1:87" ht="30" customHeight="1">
      <c r="A25" s="951" t="s">
        <v>100</v>
      </c>
      <c r="B25" s="952"/>
      <c r="C25" s="432">
        <v>0</v>
      </c>
      <c r="D25" s="432">
        <v>0</v>
      </c>
      <c r="E25" s="432">
        <v>0</v>
      </c>
      <c r="F25" s="432">
        <v>0</v>
      </c>
      <c r="G25" s="432">
        <v>0</v>
      </c>
      <c r="H25" s="462">
        <v>0</v>
      </c>
      <c r="I25" s="432">
        <v>0</v>
      </c>
      <c r="J25" s="432">
        <v>0</v>
      </c>
      <c r="K25" s="457">
        <v>0</v>
      </c>
      <c r="L25" s="428">
        <v>0</v>
      </c>
      <c r="M25" s="429">
        <v>14</v>
      </c>
      <c r="N25" s="429">
        <v>0</v>
      </c>
      <c r="O25" s="429">
        <v>0</v>
      </c>
      <c r="P25" s="429">
        <v>0</v>
      </c>
      <c r="Q25" s="426">
        <v>14</v>
      </c>
      <c r="R25" s="435">
        <v>1</v>
      </c>
      <c r="S25" s="435">
        <v>123</v>
      </c>
      <c r="T25" s="436">
        <v>124</v>
      </c>
      <c r="U25" s="451">
        <v>0</v>
      </c>
      <c r="V25" s="432">
        <v>0</v>
      </c>
      <c r="W25" s="432">
        <v>0</v>
      </c>
      <c r="X25" s="432">
        <v>0</v>
      </c>
      <c r="Y25" s="432">
        <v>0</v>
      </c>
      <c r="Z25" s="462">
        <v>0</v>
      </c>
      <c r="AA25" s="432">
        <v>0</v>
      </c>
      <c r="AB25" s="432">
        <v>0</v>
      </c>
      <c r="AC25" s="457">
        <v>0</v>
      </c>
      <c r="AD25" s="453">
        <v>0</v>
      </c>
      <c r="AE25" s="432">
        <v>0</v>
      </c>
      <c r="AF25" s="432">
        <v>0</v>
      </c>
      <c r="AG25" s="432">
        <v>0</v>
      </c>
      <c r="AH25" s="432">
        <v>0</v>
      </c>
      <c r="AI25" s="462">
        <v>0</v>
      </c>
      <c r="AJ25" s="432">
        <v>0</v>
      </c>
      <c r="AK25" s="432">
        <v>0</v>
      </c>
      <c r="AL25" s="457">
        <v>0</v>
      </c>
      <c r="AM25" s="924" t="s">
        <v>100</v>
      </c>
      <c r="AN25" s="925"/>
      <c r="AO25" s="432">
        <v>0</v>
      </c>
      <c r="AP25" s="432">
        <v>0</v>
      </c>
      <c r="AQ25" s="432">
        <v>0</v>
      </c>
      <c r="AR25" s="432">
        <v>0</v>
      </c>
      <c r="AS25" s="432">
        <v>0</v>
      </c>
      <c r="AT25" s="462">
        <v>0</v>
      </c>
      <c r="AU25" s="432">
        <v>0</v>
      </c>
      <c r="AV25" s="432">
        <v>0</v>
      </c>
      <c r="AW25" s="457">
        <v>0</v>
      </c>
      <c r="AX25" s="453">
        <v>0</v>
      </c>
      <c r="AY25" s="432">
        <v>0</v>
      </c>
      <c r="AZ25" s="432">
        <v>0</v>
      </c>
      <c r="BA25" s="432">
        <v>0</v>
      </c>
      <c r="BB25" s="432">
        <v>0</v>
      </c>
      <c r="BC25" s="462">
        <v>0</v>
      </c>
      <c r="BD25" s="432">
        <v>0</v>
      </c>
      <c r="BE25" s="432">
        <v>0</v>
      </c>
      <c r="BF25" s="457">
        <v>0</v>
      </c>
      <c r="BG25" s="431">
        <v>0</v>
      </c>
      <c r="BH25" s="424">
        <v>0</v>
      </c>
      <c r="BI25" s="424">
        <v>0</v>
      </c>
      <c r="BJ25" s="424">
        <v>0</v>
      </c>
      <c r="BK25" s="424">
        <v>0</v>
      </c>
      <c r="BL25" s="424">
        <v>0</v>
      </c>
      <c r="BM25" s="424">
        <v>0</v>
      </c>
      <c r="BN25" s="424">
        <v>0</v>
      </c>
      <c r="BO25" s="438">
        <v>0</v>
      </c>
      <c r="BP25" s="453">
        <v>0</v>
      </c>
      <c r="BQ25" s="432">
        <v>0</v>
      </c>
      <c r="BR25" s="432">
        <v>0</v>
      </c>
      <c r="BS25" s="432">
        <v>0</v>
      </c>
      <c r="BT25" s="432">
        <v>0</v>
      </c>
      <c r="BU25" s="462">
        <v>0</v>
      </c>
      <c r="BV25" s="432">
        <v>0</v>
      </c>
      <c r="BW25" s="432">
        <v>0</v>
      </c>
      <c r="BX25" s="438">
        <v>0</v>
      </c>
      <c r="BY25" s="951" t="s">
        <v>100</v>
      </c>
      <c r="BZ25" s="952"/>
      <c r="CA25" s="424">
        <v>0</v>
      </c>
      <c r="CB25" s="424">
        <v>14</v>
      </c>
      <c r="CC25" s="424">
        <v>0</v>
      </c>
      <c r="CD25" s="424">
        <v>0</v>
      </c>
      <c r="CE25" s="424">
        <v>0</v>
      </c>
      <c r="CF25" s="424">
        <v>14</v>
      </c>
      <c r="CG25" s="432">
        <v>1</v>
      </c>
      <c r="CH25" s="432">
        <v>123</v>
      </c>
      <c r="CI25" s="438">
        <v>124</v>
      </c>
    </row>
    <row r="26" spans="1:87" ht="30" customHeight="1">
      <c r="A26" s="951" t="s">
        <v>203</v>
      </c>
      <c r="B26" s="952"/>
      <c r="C26" s="432">
        <v>0</v>
      </c>
      <c r="D26" s="432">
        <v>1</v>
      </c>
      <c r="E26" s="432">
        <v>0</v>
      </c>
      <c r="F26" s="432">
        <v>0</v>
      </c>
      <c r="G26" s="432">
        <v>0</v>
      </c>
      <c r="H26" s="462">
        <v>1</v>
      </c>
      <c r="I26" s="432">
        <v>18</v>
      </c>
      <c r="J26" s="432">
        <v>12</v>
      </c>
      <c r="K26" s="457">
        <v>30</v>
      </c>
      <c r="L26" s="428">
        <v>3</v>
      </c>
      <c r="M26" s="429">
        <v>2</v>
      </c>
      <c r="N26" s="429">
        <v>0</v>
      </c>
      <c r="O26" s="429">
        <v>3</v>
      </c>
      <c r="P26" s="429">
        <v>0</v>
      </c>
      <c r="Q26" s="426">
        <v>8</v>
      </c>
      <c r="R26" s="435">
        <v>74</v>
      </c>
      <c r="S26" s="435">
        <v>266</v>
      </c>
      <c r="T26" s="436">
        <v>340</v>
      </c>
      <c r="U26" s="451">
        <v>0</v>
      </c>
      <c r="V26" s="432">
        <v>0</v>
      </c>
      <c r="W26" s="432">
        <v>0</v>
      </c>
      <c r="X26" s="432">
        <v>0</v>
      </c>
      <c r="Y26" s="432">
        <v>0</v>
      </c>
      <c r="Z26" s="462">
        <v>0</v>
      </c>
      <c r="AA26" s="432">
        <v>0</v>
      </c>
      <c r="AB26" s="432">
        <v>0</v>
      </c>
      <c r="AC26" s="457">
        <v>0</v>
      </c>
      <c r="AD26" s="453">
        <v>0</v>
      </c>
      <c r="AE26" s="432">
        <v>1</v>
      </c>
      <c r="AF26" s="432">
        <v>0</v>
      </c>
      <c r="AG26" s="432">
        <v>0</v>
      </c>
      <c r="AH26" s="432">
        <v>0</v>
      </c>
      <c r="AI26" s="462">
        <v>1</v>
      </c>
      <c r="AJ26" s="432">
        <v>3</v>
      </c>
      <c r="AK26" s="432">
        <v>15</v>
      </c>
      <c r="AL26" s="457">
        <v>18</v>
      </c>
      <c r="AM26" s="924" t="s">
        <v>203</v>
      </c>
      <c r="AN26" s="925"/>
      <c r="AO26" s="432">
        <v>0</v>
      </c>
      <c r="AP26" s="432">
        <v>0</v>
      </c>
      <c r="AQ26" s="432">
        <v>0</v>
      </c>
      <c r="AR26" s="432">
        <v>0</v>
      </c>
      <c r="AS26" s="432">
        <v>0</v>
      </c>
      <c r="AT26" s="462">
        <v>0</v>
      </c>
      <c r="AU26" s="432">
        <v>0</v>
      </c>
      <c r="AV26" s="432">
        <v>0</v>
      </c>
      <c r="AW26" s="457">
        <v>0</v>
      </c>
      <c r="AX26" s="453">
        <v>0</v>
      </c>
      <c r="AY26" s="432">
        <v>0</v>
      </c>
      <c r="AZ26" s="432">
        <v>0</v>
      </c>
      <c r="BA26" s="432">
        <v>0</v>
      </c>
      <c r="BB26" s="432">
        <v>0</v>
      </c>
      <c r="BC26" s="462">
        <v>0</v>
      </c>
      <c r="BD26" s="432">
        <v>0</v>
      </c>
      <c r="BE26" s="432">
        <v>0</v>
      </c>
      <c r="BF26" s="457">
        <v>0</v>
      </c>
      <c r="BG26" s="431">
        <v>0</v>
      </c>
      <c r="BH26" s="424">
        <v>0</v>
      </c>
      <c r="BI26" s="424">
        <v>0</v>
      </c>
      <c r="BJ26" s="424">
        <v>0</v>
      </c>
      <c r="BK26" s="424">
        <v>0</v>
      </c>
      <c r="BL26" s="424">
        <v>0</v>
      </c>
      <c r="BM26" s="424">
        <v>0</v>
      </c>
      <c r="BN26" s="424">
        <v>0</v>
      </c>
      <c r="BO26" s="438">
        <v>0</v>
      </c>
      <c r="BP26" s="453">
        <v>0</v>
      </c>
      <c r="BQ26" s="432">
        <v>0</v>
      </c>
      <c r="BR26" s="432">
        <v>0</v>
      </c>
      <c r="BS26" s="432">
        <v>0</v>
      </c>
      <c r="BT26" s="432">
        <v>0</v>
      </c>
      <c r="BU26" s="462">
        <v>0</v>
      </c>
      <c r="BV26" s="432">
        <v>0</v>
      </c>
      <c r="BW26" s="432">
        <v>0</v>
      </c>
      <c r="BX26" s="438">
        <v>0</v>
      </c>
      <c r="BY26" s="951" t="s">
        <v>203</v>
      </c>
      <c r="BZ26" s="952"/>
      <c r="CA26" s="424">
        <v>3</v>
      </c>
      <c r="CB26" s="424">
        <v>4</v>
      </c>
      <c r="CC26" s="424">
        <v>0</v>
      </c>
      <c r="CD26" s="424">
        <v>3</v>
      </c>
      <c r="CE26" s="424">
        <v>0</v>
      </c>
      <c r="CF26" s="424">
        <v>10</v>
      </c>
      <c r="CG26" s="432">
        <v>95</v>
      </c>
      <c r="CH26" s="432">
        <v>293</v>
      </c>
      <c r="CI26" s="438">
        <v>388</v>
      </c>
    </row>
    <row r="27" spans="1:87" ht="30" customHeight="1">
      <c r="A27" s="951" t="s">
        <v>207</v>
      </c>
      <c r="B27" s="761" t="s">
        <v>387</v>
      </c>
      <c r="C27" s="432">
        <v>12</v>
      </c>
      <c r="D27" s="432">
        <v>17</v>
      </c>
      <c r="E27" s="432">
        <v>0</v>
      </c>
      <c r="F27" s="432">
        <v>0</v>
      </c>
      <c r="G27" s="432">
        <v>0</v>
      </c>
      <c r="H27" s="462">
        <v>29</v>
      </c>
      <c r="I27" s="432">
        <v>198</v>
      </c>
      <c r="J27" s="432">
        <v>209</v>
      </c>
      <c r="K27" s="457">
        <v>407</v>
      </c>
      <c r="L27" s="428">
        <v>27</v>
      </c>
      <c r="M27" s="429">
        <v>14</v>
      </c>
      <c r="N27" s="429">
        <v>0</v>
      </c>
      <c r="O27" s="429">
        <v>0</v>
      </c>
      <c r="P27" s="429">
        <v>0</v>
      </c>
      <c r="Q27" s="426">
        <v>41</v>
      </c>
      <c r="R27" s="435">
        <v>157</v>
      </c>
      <c r="S27" s="435">
        <v>259</v>
      </c>
      <c r="T27" s="436">
        <v>416</v>
      </c>
      <c r="U27" s="451">
        <v>0</v>
      </c>
      <c r="V27" s="432">
        <v>0</v>
      </c>
      <c r="W27" s="432">
        <v>0</v>
      </c>
      <c r="X27" s="432">
        <v>0</v>
      </c>
      <c r="Y27" s="432">
        <v>0</v>
      </c>
      <c r="Z27" s="462">
        <v>0</v>
      </c>
      <c r="AA27" s="432">
        <v>0</v>
      </c>
      <c r="AB27" s="432">
        <v>0</v>
      </c>
      <c r="AC27" s="457">
        <v>0</v>
      </c>
      <c r="AD27" s="453">
        <v>0</v>
      </c>
      <c r="AE27" s="432">
        <v>0</v>
      </c>
      <c r="AF27" s="432">
        <v>0</v>
      </c>
      <c r="AG27" s="432">
        <v>0</v>
      </c>
      <c r="AH27" s="432">
        <v>0</v>
      </c>
      <c r="AI27" s="462">
        <v>0</v>
      </c>
      <c r="AJ27" s="432">
        <v>0</v>
      </c>
      <c r="AK27" s="432">
        <v>0</v>
      </c>
      <c r="AL27" s="457">
        <v>0</v>
      </c>
      <c r="AM27" s="924" t="s">
        <v>207</v>
      </c>
      <c r="AN27" s="758" t="s">
        <v>387</v>
      </c>
      <c r="AO27" s="432">
        <v>0</v>
      </c>
      <c r="AP27" s="432">
        <v>0</v>
      </c>
      <c r="AQ27" s="432">
        <v>0</v>
      </c>
      <c r="AR27" s="432">
        <v>0</v>
      </c>
      <c r="AS27" s="432">
        <v>0</v>
      </c>
      <c r="AT27" s="462">
        <v>0</v>
      </c>
      <c r="AU27" s="432">
        <v>0</v>
      </c>
      <c r="AV27" s="432">
        <v>0</v>
      </c>
      <c r="AW27" s="457">
        <v>0</v>
      </c>
      <c r="AX27" s="453">
        <v>0</v>
      </c>
      <c r="AY27" s="432">
        <v>0</v>
      </c>
      <c r="AZ27" s="432">
        <v>0</v>
      </c>
      <c r="BA27" s="432">
        <v>0</v>
      </c>
      <c r="BB27" s="432">
        <v>0</v>
      </c>
      <c r="BC27" s="462">
        <v>0</v>
      </c>
      <c r="BD27" s="432">
        <v>0</v>
      </c>
      <c r="BE27" s="432">
        <v>0</v>
      </c>
      <c r="BF27" s="457">
        <v>0</v>
      </c>
      <c r="BG27" s="431">
        <v>0</v>
      </c>
      <c r="BH27" s="424">
        <v>0</v>
      </c>
      <c r="BI27" s="424">
        <v>0</v>
      </c>
      <c r="BJ27" s="424">
        <v>0</v>
      </c>
      <c r="BK27" s="424">
        <v>0</v>
      </c>
      <c r="BL27" s="424">
        <v>0</v>
      </c>
      <c r="BM27" s="424">
        <v>0</v>
      </c>
      <c r="BN27" s="424">
        <v>0</v>
      </c>
      <c r="BO27" s="438">
        <v>0</v>
      </c>
      <c r="BP27" s="453">
        <v>0</v>
      </c>
      <c r="BQ27" s="432">
        <v>0</v>
      </c>
      <c r="BR27" s="432">
        <v>0</v>
      </c>
      <c r="BS27" s="432">
        <v>0</v>
      </c>
      <c r="BT27" s="432">
        <v>0</v>
      </c>
      <c r="BU27" s="462">
        <v>0</v>
      </c>
      <c r="BV27" s="432">
        <v>0</v>
      </c>
      <c r="BW27" s="432">
        <v>0</v>
      </c>
      <c r="BX27" s="457">
        <v>0</v>
      </c>
      <c r="BY27" s="951" t="s">
        <v>207</v>
      </c>
      <c r="BZ27" s="761" t="s">
        <v>387</v>
      </c>
      <c r="CA27" s="424">
        <v>39</v>
      </c>
      <c r="CB27" s="424">
        <v>31</v>
      </c>
      <c r="CC27" s="424">
        <v>0</v>
      </c>
      <c r="CD27" s="424">
        <v>0</v>
      </c>
      <c r="CE27" s="424">
        <v>0</v>
      </c>
      <c r="CF27" s="424">
        <v>70</v>
      </c>
      <c r="CG27" s="462">
        <v>355</v>
      </c>
      <c r="CH27" s="462">
        <v>468</v>
      </c>
      <c r="CI27" s="438">
        <v>823</v>
      </c>
    </row>
    <row r="28" spans="1:87" ht="30" customHeight="1">
      <c r="A28" s="951"/>
      <c r="B28" s="761" t="s">
        <v>388</v>
      </c>
      <c r="C28" s="432">
        <v>0</v>
      </c>
      <c r="D28" s="432">
        <v>6</v>
      </c>
      <c r="E28" s="432">
        <v>0</v>
      </c>
      <c r="F28" s="432">
        <v>2</v>
      </c>
      <c r="G28" s="432">
        <v>0</v>
      </c>
      <c r="H28" s="462">
        <v>8</v>
      </c>
      <c r="I28" s="432">
        <v>30</v>
      </c>
      <c r="J28" s="432">
        <v>142</v>
      </c>
      <c r="K28" s="438">
        <v>172</v>
      </c>
      <c r="L28" s="428">
        <v>0</v>
      </c>
      <c r="M28" s="429">
        <v>20</v>
      </c>
      <c r="N28" s="429">
        <v>0</v>
      </c>
      <c r="O28" s="429">
        <v>4</v>
      </c>
      <c r="P28" s="429">
        <v>0</v>
      </c>
      <c r="Q28" s="426">
        <v>24</v>
      </c>
      <c r="R28" s="435">
        <v>32</v>
      </c>
      <c r="S28" s="435">
        <v>421</v>
      </c>
      <c r="T28" s="436">
        <v>453</v>
      </c>
      <c r="U28" s="451">
        <v>0</v>
      </c>
      <c r="V28" s="432">
        <v>11</v>
      </c>
      <c r="W28" s="432">
        <v>1</v>
      </c>
      <c r="X28" s="432">
        <v>2</v>
      </c>
      <c r="Y28" s="432">
        <v>0</v>
      </c>
      <c r="Z28" s="462">
        <v>14</v>
      </c>
      <c r="AA28" s="432">
        <v>22</v>
      </c>
      <c r="AB28" s="432">
        <v>205</v>
      </c>
      <c r="AC28" s="457">
        <v>227</v>
      </c>
      <c r="AD28" s="453">
        <v>0</v>
      </c>
      <c r="AE28" s="432">
        <v>2</v>
      </c>
      <c r="AF28" s="432">
        <v>0</v>
      </c>
      <c r="AG28" s="432">
        <v>0</v>
      </c>
      <c r="AH28" s="432">
        <v>23</v>
      </c>
      <c r="AI28" s="462">
        <v>25</v>
      </c>
      <c r="AJ28" s="432">
        <v>534</v>
      </c>
      <c r="AK28" s="432">
        <v>750</v>
      </c>
      <c r="AL28" s="457">
        <v>1284</v>
      </c>
      <c r="AM28" s="924"/>
      <c r="AN28" s="758" t="s">
        <v>388</v>
      </c>
      <c r="AO28" s="432">
        <v>0</v>
      </c>
      <c r="AP28" s="432">
        <v>0</v>
      </c>
      <c r="AQ28" s="432">
        <v>0</v>
      </c>
      <c r="AR28" s="432">
        <v>0</v>
      </c>
      <c r="AS28" s="432">
        <v>0</v>
      </c>
      <c r="AT28" s="462">
        <v>0</v>
      </c>
      <c r="AU28" s="432">
        <v>0</v>
      </c>
      <c r="AV28" s="432">
        <v>0</v>
      </c>
      <c r="AW28" s="457">
        <v>0</v>
      </c>
      <c r="AX28" s="453">
        <v>0</v>
      </c>
      <c r="AY28" s="432">
        <v>1</v>
      </c>
      <c r="AZ28" s="432">
        <v>0</v>
      </c>
      <c r="BA28" s="432">
        <v>0</v>
      </c>
      <c r="BB28" s="432">
        <v>0</v>
      </c>
      <c r="BC28" s="462">
        <v>1</v>
      </c>
      <c r="BD28" s="432">
        <v>7</v>
      </c>
      <c r="BE28" s="432">
        <v>20</v>
      </c>
      <c r="BF28" s="457">
        <v>27</v>
      </c>
      <c r="BG28" s="431">
        <v>0</v>
      </c>
      <c r="BH28" s="424">
        <v>0</v>
      </c>
      <c r="BI28" s="424">
        <v>0</v>
      </c>
      <c r="BJ28" s="424">
        <v>0</v>
      </c>
      <c r="BK28" s="424">
        <v>0</v>
      </c>
      <c r="BL28" s="424">
        <v>0</v>
      </c>
      <c r="BM28" s="424">
        <v>0</v>
      </c>
      <c r="BN28" s="424">
        <v>0</v>
      </c>
      <c r="BO28" s="438">
        <v>0</v>
      </c>
      <c r="BP28" s="453">
        <v>0</v>
      </c>
      <c r="BQ28" s="432">
        <v>0</v>
      </c>
      <c r="BR28" s="432">
        <v>0</v>
      </c>
      <c r="BS28" s="432">
        <v>0</v>
      </c>
      <c r="BT28" s="432">
        <v>0</v>
      </c>
      <c r="BU28" s="462">
        <v>0</v>
      </c>
      <c r="BV28" s="432">
        <v>0</v>
      </c>
      <c r="BW28" s="432">
        <v>0</v>
      </c>
      <c r="BX28" s="457">
        <v>0</v>
      </c>
      <c r="BY28" s="951"/>
      <c r="BZ28" s="761" t="s">
        <v>388</v>
      </c>
      <c r="CA28" s="424">
        <v>0</v>
      </c>
      <c r="CB28" s="424">
        <v>40</v>
      </c>
      <c r="CC28" s="424">
        <v>1</v>
      </c>
      <c r="CD28" s="424">
        <v>8</v>
      </c>
      <c r="CE28" s="424">
        <v>23</v>
      </c>
      <c r="CF28" s="424">
        <v>72</v>
      </c>
      <c r="CG28" s="462">
        <v>625</v>
      </c>
      <c r="CH28" s="462">
        <v>1538</v>
      </c>
      <c r="CI28" s="438">
        <v>2163</v>
      </c>
    </row>
    <row r="29" spans="1:87" ht="30" customHeight="1">
      <c r="A29" s="760" t="s">
        <v>259</v>
      </c>
      <c r="B29" s="761" t="s">
        <v>250</v>
      </c>
      <c r="C29" s="432">
        <v>0</v>
      </c>
      <c r="D29" s="432">
        <v>12</v>
      </c>
      <c r="E29" s="432">
        <v>0</v>
      </c>
      <c r="F29" s="432">
        <v>0</v>
      </c>
      <c r="G29" s="432">
        <v>0</v>
      </c>
      <c r="H29" s="462">
        <v>12</v>
      </c>
      <c r="I29" s="432">
        <v>34</v>
      </c>
      <c r="J29" s="432">
        <v>18</v>
      </c>
      <c r="K29" s="457">
        <v>52</v>
      </c>
      <c r="L29" s="428">
        <v>4</v>
      </c>
      <c r="M29" s="515">
        <v>531</v>
      </c>
      <c r="N29" s="429">
        <v>6</v>
      </c>
      <c r="O29" s="429">
        <v>2</v>
      </c>
      <c r="P29" s="429">
        <v>21</v>
      </c>
      <c r="Q29" s="426">
        <v>564</v>
      </c>
      <c r="R29" s="435">
        <v>1955</v>
      </c>
      <c r="S29" s="435">
        <v>4539</v>
      </c>
      <c r="T29" s="436">
        <v>6494</v>
      </c>
      <c r="U29" s="451">
        <v>0</v>
      </c>
      <c r="V29" s="432">
        <v>7</v>
      </c>
      <c r="W29" s="432">
        <v>4</v>
      </c>
      <c r="X29" s="432">
        <v>3</v>
      </c>
      <c r="Y29" s="432">
        <v>6</v>
      </c>
      <c r="Z29" s="462">
        <v>20</v>
      </c>
      <c r="AA29" s="432">
        <v>235</v>
      </c>
      <c r="AB29" s="432">
        <v>352</v>
      </c>
      <c r="AC29" s="457">
        <v>587</v>
      </c>
      <c r="AD29" s="453">
        <v>1</v>
      </c>
      <c r="AE29" s="432">
        <v>7</v>
      </c>
      <c r="AF29" s="432">
        <v>3</v>
      </c>
      <c r="AG29" s="432">
        <v>0</v>
      </c>
      <c r="AH29" s="432">
        <v>1</v>
      </c>
      <c r="AI29" s="462">
        <v>12</v>
      </c>
      <c r="AJ29" s="432">
        <v>129</v>
      </c>
      <c r="AK29" s="432">
        <v>278</v>
      </c>
      <c r="AL29" s="457">
        <v>407</v>
      </c>
      <c r="AM29" s="757" t="s">
        <v>259</v>
      </c>
      <c r="AN29" s="758" t="s">
        <v>250</v>
      </c>
      <c r="AO29" s="432">
        <v>0</v>
      </c>
      <c r="AP29" s="432">
        <v>1</v>
      </c>
      <c r="AQ29" s="432">
        <v>0</v>
      </c>
      <c r="AR29" s="432">
        <v>0</v>
      </c>
      <c r="AS29" s="432">
        <v>0</v>
      </c>
      <c r="AT29" s="462">
        <v>1</v>
      </c>
      <c r="AU29" s="432">
        <v>34</v>
      </c>
      <c r="AV29" s="432">
        <v>45</v>
      </c>
      <c r="AW29" s="457">
        <v>79</v>
      </c>
      <c r="AX29" s="453">
        <v>0</v>
      </c>
      <c r="AY29" s="432">
        <v>27</v>
      </c>
      <c r="AZ29" s="432">
        <v>0</v>
      </c>
      <c r="BA29" s="432">
        <v>0</v>
      </c>
      <c r="BB29" s="432">
        <v>1</v>
      </c>
      <c r="BC29" s="462">
        <v>28</v>
      </c>
      <c r="BD29" s="432">
        <v>678</v>
      </c>
      <c r="BE29" s="432">
        <v>444</v>
      </c>
      <c r="BF29" s="457">
        <v>1122</v>
      </c>
      <c r="BG29" s="431">
        <v>2</v>
      </c>
      <c r="BH29" s="424">
        <v>1</v>
      </c>
      <c r="BI29" s="424">
        <v>0</v>
      </c>
      <c r="BJ29" s="424">
        <v>0</v>
      </c>
      <c r="BK29" s="424">
        <v>0</v>
      </c>
      <c r="BL29" s="424">
        <v>3</v>
      </c>
      <c r="BM29" s="424">
        <v>62</v>
      </c>
      <c r="BN29" s="424">
        <v>149</v>
      </c>
      <c r="BO29" s="438">
        <v>211</v>
      </c>
      <c r="BP29" s="453">
        <v>0</v>
      </c>
      <c r="BQ29" s="432">
        <v>9</v>
      </c>
      <c r="BR29" s="432">
        <v>0</v>
      </c>
      <c r="BS29" s="432">
        <v>0</v>
      </c>
      <c r="BT29" s="432">
        <v>2</v>
      </c>
      <c r="BU29" s="462">
        <v>11</v>
      </c>
      <c r="BV29" s="432">
        <v>364</v>
      </c>
      <c r="BW29" s="432">
        <v>755</v>
      </c>
      <c r="BX29" s="438">
        <v>1119</v>
      </c>
      <c r="BY29" s="760" t="s">
        <v>259</v>
      </c>
      <c r="BZ29" s="761" t="s">
        <v>250</v>
      </c>
      <c r="CA29" s="424">
        <v>7</v>
      </c>
      <c r="CB29" s="424">
        <v>595</v>
      </c>
      <c r="CC29" s="424">
        <v>13</v>
      </c>
      <c r="CD29" s="424">
        <v>5</v>
      </c>
      <c r="CE29" s="424">
        <v>31</v>
      </c>
      <c r="CF29" s="424">
        <v>651</v>
      </c>
      <c r="CG29" s="432">
        <v>3491</v>
      </c>
      <c r="CH29" s="432">
        <v>6580</v>
      </c>
      <c r="CI29" s="438">
        <v>10071</v>
      </c>
    </row>
    <row r="30" spans="1:87" ht="30" customHeight="1">
      <c r="A30" s="951" t="s">
        <v>260</v>
      </c>
      <c r="B30" s="761" t="s">
        <v>251</v>
      </c>
      <c r="C30" s="432">
        <v>5</v>
      </c>
      <c r="D30" s="432">
        <v>18</v>
      </c>
      <c r="E30" s="432">
        <v>7</v>
      </c>
      <c r="F30" s="432">
        <v>4</v>
      </c>
      <c r="G30" s="432">
        <v>7</v>
      </c>
      <c r="H30" s="462">
        <v>41</v>
      </c>
      <c r="I30" s="432">
        <v>614</v>
      </c>
      <c r="J30" s="432">
        <v>856</v>
      </c>
      <c r="K30" s="457">
        <v>1470</v>
      </c>
      <c r="L30" s="428">
        <v>12</v>
      </c>
      <c r="M30" s="429">
        <v>16</v>
      </c>
      <c r="N30" s="429">
        <v>10</v>
      </c>
      <c r="O30" s="429">
        <v>5</v>
      </c>
      <c r="P30" s="429">
        <v>4</v>
      </c>
      <c r="Q30" s="426">
        <v>47</v>
      </c>
      <c r="R30" s="435">
        <v>1055</v>
      </c>
      <c r="S30" s="435">
        <v>1100</v>
      </c>
      <c r="T30" s="436">
        <v>2155</v>
      </c>
      <c r="U30" s="451">
        <v>2</v>
      </c>
      <c r="V30" s="432">
        <v>2</v>
      </c>
      <c r="W30" s="432">
        <v>1</v>
      </c>
      <c r="X30" s="432">
        <v>4</v>
      </c>
      <c r="Y30" s="432">
        <v>4</v>
      </c>
      <c r="Z30" s="462">
        <v>13</v>
      </c>
      <c r="AA30" s="432">
        <v>255</v>
      </c>
      <c r="AB30" s="432">
        <v>269</v>
      </c>
      <c r="AC30" s="457">
        <v>524</v>
      </c>
      <c r="AD30" s="453">
        <v>6</v>
      </c>
      <c r="AE30" s="432">
        <v>6</v>
      </c>
      <c r="AF30" s="432">
        <v>4</v>
      </c>
      <c r="AG30" s="432">
        <v>8</v>
      </c>
      <c r="AH30" s="432">
        <v>3</v>
      </c>
      <c r="AI30" s="462">
        <v>27</v>
      </c>
      <c r="AJ30" s="432">
        <v>155</v>
      </c>
      <c r="AK30" s="432">
        <v>171</v>
      </c>
      <c r="AL30" s="457">
        <v>326</v>
      </c>
      <c r="AM30" s="924" t="s">
        <v>260</v>
      </c>
      <c r="AN30" s="758" t="s">
        <v>251</v>
      </c>
      <c r="AO30" s="432">
        <v>0</v>
      </c>
      <c r="AP30" s="432">
        <v>0</v>
      </c>
      <c r="AQ30" s="432">
        <v>0</v>
      </c>
      <c r="AR30" s="432">
        <v>0</v>
      </c>
      <c r="AS30" s="432">
        <v>0</v>
      </c>
      <c r="AT30" s="462">
        <v>0</v>
      </c>
      <c r="AU30" s="432">
        <v>0</v>
      </c>
      <c r="AV30" s="432">
        <v>0</v>
      </c>
      <c r="AW30" s="457">
        <v>0</v>
      </c>
      <c r="AX30" s="453">
        <v>7</v>
      </c>
      <c r="AY30" s="432">
        <v>8</v>
      </c>
      <c r="AZ30" s="432">
        <v>5</v>
      </c>
      <c r="BA30" s="432">
        <v>9</v>
      </c>
      <c r="BB30" s="432">
        <v>3</v>
      </c>
      <c r="BC30" s="462">
        <v>32</v>
      </c>
      <c r="BD30" s="432">
        <v>194</v>
      </c>
      <c r="BE30" s="432">
        <v>177</v>
      </c>
      <c r="BF30" s="457">
        <v>371</v>
      </c>
      <c r="BG30" s="431">
        <v>0</v>
      </c>
      <c r="BH30" s="424">
        <v>0</v>
      </c>
      <c r="BI30" s="424">
        <v>0</v>
      </c>
      <c r="BJ30" s="424">
        <v>0</v>
      </c>
      <c r="BK30" s="424">
        <v>0</v>
      </c>
      <c r="BL30" s="424">
        <v>0</v>
      </c>
      <c r="BM30" s="424">
        <v>0</v>
      </c>
      <c r="BN30" s="424">
        <v>0</v>
      </c>
      <c r="BO30" s="438">
        <v>0</v>
      </c>
      <c r="BP30" s="453">
        <v>18</v>
      </c>
      <c r="BQ30" s="432">
        <v>14</v>
      </c>
      <c r="BR30" s="432">
        <v>13</v>
      </c>
      <c r="BS30" s="432">
        <v>13</v>
      </c>
      <c r="BT30" s="432">
        <v>39</v>
      </c>
      <c r="BU30" s="462">
        <v>97</v>
      </c>
      <c r="BV30" s="588">
        <v>15292</v>
      </c>
      <c r="BW30" s="588">
        <v>15868</v>
      </c>
      <c r="BX30" s="438">
        <v>31160</v>
      </c>
      <c r="BY30" s="951" t="s">
        <v>260</v>
      </c>
      <c r="BZ30" s="761" t="s">
        <v>251</v>
      </c>
      <c r="CA30" s="424">
        <v>50</v>
      </c>
      <c r="CB30" s="424">
        <v>64</v>
      </c>
      <c r="CC30" s="424">
        <v>40</v>
      </c>
      <c r="CD30" s="424">
        <v>43</v>
      </c>
      <c r="CE30" s="424">
        <v>60</v>
      </c>
      <c r="CF30" s="424">
        <v>257</v>
      </c>
      <c r="CG30" s="432">
        <v>17565</v>
      </c>
      <c r="CH30" s="432">
        <v>18441</v>
      </c>
      <c r="CI30" s="438">
        <v>36006</v>
      </c>
    </row>
    <row r="31" spans="1:87" ht="30" customHeight="1">
      <c r="A31" s="951"/>
      <c r="B31" s="761" t="s">
        <v>1977</v>
      </c>
      <c r="C31" s="432">
        <v>0</v>
      </c>
      <c r="D31" s="432">
        <v>1</v>
      </c>
      <c r="E31" s="432">
        <v>0</v>
      </c>
      <c r="F31" s="432">
        <v>0</v>
      </c>
      <c r="G31" s="432">
        <v>0</v>
      </c>
      <c r="H31" s="462">
        <v>1</v>
      </c>
      <c r="I31" s="432">
        <v>10</v>
      </c>
      <c r="J31" s="432">
        <v>8</v>
      </c>
      <c r="K31" s="457">
        <v>18</v>
      </c>
      <c r="L31" s="428">
        <v>0</v>
      </c>
      <c r="M31" s="429">
        <v>1</v>
      </c>
      <c r="N31" s="429">
        <v>0</v>
      </c>
      <c r="O31" s="429">
        <v>0</v>
      </c>
      <c r="P31" s="429">
        <v>0</v>
      </c>
      <c r="Q31" s="426">
        <v>1</v>
      </c>
      <c r="R31" s="435">
        <v>0</v>
      </c>
      <c r="S31" s="435">
        <v>10</v>
      </c>
      <c r="T31" s="436">
        <v>10</v>
      </c>
      <c r="U31" s="451">
        <v>0</v>
      </c>
      <c r="V31" s="432">
        <v>1</v>
      </c>
      <c r="W31" s="432">
        <v>0</v>
      </c>
      <c r="X31" s="432">
        <v>0</v>
      </c>
      <c r="Y31" s="432">
        <v>0</v>
      </c>
      <c r="Z31" s="462">
        <v>1</v>
      </c>
      <c r="AA31" s="432">
        <v>2</v>
      </c>
      <c r="AB31" s="432">
        <v>22</v>
      </c>
      <c r="AC31" s="457">
        <v>24</v>
      </c>
      <c r="AD31" s="453">
        <v>0</v>
      </c>
      <c r="AE31" s="432">
        <v>0</v>
      </c>
      <c r="AF31" s="432">
        <v>0</v>
      </c>
      <c r="AG31" s="432">
        <v>0</v>
      </c>
      <c r="AH31" s="432">
        <v>0</v>
      </c>
      <c r="AI31" s="462">
        <v>0</v>
      </c>
      <c r="AJ31" s="432">
        <v>0</v>
      </c>
      <c r="AK31" s="432">
        <v>0</v>
      </c>
      <c r="AL31" s="457">
        <v>0</v>
      </c>
      <c r="AM31" s="924"/>
      <c r="AN31" s="758" t="s">
        <v>1977</v>
      </c>
      <c r="AO31" s="432">
        <v>0</v>
      </c>
      <c r="AP31" s="432">
        <v>0</v>
      </c>
      <c r="AQ31" s="432">
        <v>0</v>
      </c>
      <c r="AR31" s="432">
        <v>0</v>
      </c>
      <c r="AS31" s="432">
        <v>0</v>
      </c>
      <c r="AT31" s="462">
        <v>0</v>
      </c>
      <c r="AU31" s="432">
        <v>0</v>
      </c>
      <c r="AV31" s="432">
        <v>0</v>
      </c>
      <c r="AW31" s="457">
        <v>0</v>
      </c>
      <c r="AX31" s="453">
        <v>0</v>
      </c>
      <c r="AY31" s="432">
        <v>0</v>
      </c>
      <c r="AZ31" s="432">
        <v>0</v>
      </c>
      <c r="BA31" s="432">
        <v>0</v>
      </c>
      <c r="BB31" s="432">
        <v>0</v>
      </c>
      <c r="BC31" s="462">
        <v>0</v>
      </c>
      <c r="BD31" s="432">
        <v>0</v>
      </c>
      <c r="BE31" s="432">
        <v>0</v>
      </c>
      <c r="BF31" s="457">
        <v>0</v>
      </c>
      <c r="BG31" s="431">
        <v>0</v>
      </c>
      <c r="BH31" s="424">
        <v>0</v>
      </c>
      <c r="BI31" s="424">
        <v>0</v>
      </c>
      <c r="BJ31" s="424">
        <v>0</v>
      </c>
      <c r="BK31" s="424">
        <v>0</v>
      </c>
      <c r="BL31" s="424">
        <v>0</v>
      </c>
      <c r="BM31" s="424">
        <v>0</v>
      </c>
      <c r="BN31" s="424">
        <v>0</v>
      </c>
      <c r="BO31" s="438">
        <v>0</v>
      </c>
      <c r="BP31" s="453">
        <v>0</v>
      </c>
      <c r="BQ31" s="432">
        <v>0</v>
      </c>
      <c r="BR31" s="432">
        <v>0</v>
      </c>
      <c r="BS31" s="432">
        <v>0</v>
      </c>
      <c r="BT31" s="432">
        <v>0</v>
      </c>
      <c r="BU31" s="462">
        <v>0</v>
      </c>
      <c r="BV31" s="432">
        <v>0</v>
      </c>
      <c r="BW31" s="432">
        <v>0</v>
      </c>
      <c r="BX31" s="438">
        <v>0</v>
      </c>
      <c r="BY31" s="951"/>
      <c r="BZ31" s="761" t="s">
        <v>1977</v>
      </c>
      <c r="CA31" s="424">
        <v>0</v>
      </c>
      <c r="CB31" s="424">
        <v>3</v>
      </c>
      <c r="CC31" s="424">
        <v>0</v>
      </c>
      <c r="CD31" s="424">
        <v>0</v>
      </c>
      <c r="CE31" s="424">
        <v>0</v>
      </c>
      <c r="CF31" s="424">
        <v>3</v>
      </c>
      <c r="CG31" s="424">
        <v>12</v>
      </c>
      <c r="CH31" s="424">
        <v>40</v>
      </c>
      <c r="CI31" s="438">
        <v>52</v>
      </c>
    </row>
    <row r="32" spans="1:87" ht="30" customHeight="1">
      <c r="A32" s="951" t="s">
        <v>357</v>
      </c>
      <c r="B32" s="761" t="s">
        <v>252</v>
      </c>
      <c r="C32" s="432">
        <v>0</v>
      </c>
      <c r="D32" s="432">
        <v>1</v>
      </c>
      <c r="E32" s="432">
        <v>0</v>
      </c>
      <c r="F32" s="432">
        <v>0</v>
      </c>
      <c r="G32" s="432">
        <v>0</v>
      </c>
      <c r="H32" s="462">
        <v>1</v>
      </c>
      <c r="I32" s="432">
        <v>0</v>
      </c>
      <c r="J32" s="432">
        <v>10</v>
      </c>
      <c r="K32" s="457">
        <v>10</v>
      </c>
      <c r="L32" s="428">
        <v>8</v>
      </c>
      <c r="M32" s="429">
        <v>13</v>
      </c>
      <c r="N32" s="429">
        <v>0</v>
      </c>
      <c r="O32" s="429">
        <v>0</v>
      </c>
      <c r="P32" s="429">
        <v>0</v>
      </c>
      <c r="Q32" s="426">
        <v>21</v>
      </c>
      <c r="R32" s="435">
        <v>72</v>
      </c>
      <c r="S32" s="435">
        <v>184</v>
      </c>
      <c r="T32" s="436">
        <v>256</v>
      </c>
      <c r="U32" s="451">
        <v>1</v>
      </c>
      <c r="V32" s="432">
        <v>4</v>
      </c>
      <c r="W32" s="432">
        <v>0</v>
      </c>
      <c r="X32" s="432">
        <v>0</v>
      </c>
      <c r="Y32" s="432">
        <v>0</v>
      </c>
      <c r="Z32" s="462">
        <v>5</v>
      </c>
      <c r="AA32" s="432">
        <v>9</v>
      </c>
      <c r="AB32" s="432">
        <v>52</v>
      </c>
      <c r="AC32" s="457">
        <v>61</v>
      </c>
      <c r="AD32" s="453">
        <v>0</v>
      </c>
      <c r="AE32" s="432">
        <v>0</v>
      </c>
      <c r="AF32" s="432">
        <v>0</v>
      </c>
      <c r="AG32" s="432">
        <v>0</v>
      </c>
      <c r="AH32" s="432">
        <v>0</v>
      </c>
      <c r="AI32" s="462">
        <v>0</v>
      </c>
      <c r="AJ32" s="432">
        <v>0</v>
      </c>
      <c r="AK32" s="432">
        <v>0</v>
      </c>
      <c r="AL32" s="457">
        <v>0</v>
      </c>
      <c r="AM32" s="924" t="s">
        <v>357</v>
      </c>
      <c r="AN32" s="758" t="s">
        <v>252</v>
      </c>
      <c r="AO32" s="432">
        <v>0</v>
      </c>
      <c r="AP32" s="432">
        <v>0</v>
      </c>
      <c r="AQ32" s="432">
        <v>0</v>
      </c>
      <c r="AR32" s="432">
        <v>0</v>
      </c>
      <c r="AS32" s="432">
        <v>0</v>
      </c>
      <c r="AT32" s="462">
        <v>0</v>
      </c>
      <c r="AU32" s="432">
        <v>0</v>
      </c>
      <c r="AV32" s="432">
        <v>0</v>
      </c>
      <c r="AW32" s="457">
        <v>0</v>
      </c>
      <c r="AX32" s="453">
        <v>1</v>
      </c>
      <c r="AY32" s="432">
        <v>0</v>
      </c>
      <c r="AZ32" s="432">
        <v>0</v>
      </c>
      <c r="BA32" s="432">
        <v>0</v>
      </c>
      <c r="BB32" s="432">
        <v>0</v>
      </c>
      <c r="BC32" s="462">
        <v>1</v>
      </c>
      <c r="BD32" s="432">
        <v>10</v>
      </c>
      <c r="BE32" s="432">
        <v>11</v>
      </c>
      <c r="BF32" s="457">
        <v>21</v>
      </c>
      <c r="BG32" s="431">
        <v>0</v>
      </c>
      <c r="BH32" s="424">
        <v>0</v>
      </c>
      <c r="BI32" s="424">
        <v>0</v>
      </c>
      <c r="BJ32" s="424">
        <v>0</v>
      </c>
      <c r="BK32" s="424">
        <v>0</v>
      </c>
      <c r="BL32" s="424">
        <v>0</v>
      </c>
      <c r="BM32" s="424">
        <v>0</v>
      </c>
      <c r="BN32" s="424">
        <v>0</v>
      </c>
      <c r="BO32" s="438">
        <v>0</v>
      </c>
      <c r="BP32" s="453">
        <v>0</v>
      </c>
      <c r="BQ32" s="432">
        <v>0</v>
      </c>
      <c r="BR32" s="432">
        <v>0</v>
      </c>
      <c r="BS32" s="432">
        <v>0</v>
      </c>
      <c r="BT32" s="432">
        <v>0</v>
      </c>
      <c r="BU32" s="462">
        <v>0</v>
      </c>
      <c r="BV32" s="432">
        <v>0</v>
      </c>
      <c r="BW32" s="432">
        <v>0</v>
      </c>
      <c r="BX32" s="438">
        <v>0</v>
      </c>
      <c r="BY32" s="951" t="s">
        <v>357</v>
      </c>
      <c r="BZ32" s="761" t="s">
        <v>252</v>
      </c>
      <c r="CA32" s="424">
        <v>10</v>
      </c>
      <c r="CB32" s="424">
        <v>18</v>
      </c>
      <c r="CC32" s="424">
        <v>0</v>
      </c>
      <c r="CD32" s="424">
        <v>0</v>
      </c>
      <c r="CE32" s="424">
        <v>0</v>
      </c>
      <c r="CF32" s="424">
        <v>28</v>
      </c>
      <c r="CG32" s="432">
        <v>91</v>
      </c>
      <c r="CH32" s="432">
        <v>257</v>
      </c>
      <c r="CI32" s="438">
        <v>348</v>
      </c>
    </row>
    <row r="33" spans="1:87" ht="30" customHeight="1">
      <c r="A33" s="951"/>
      <c r="B33" s="761" t="s">
        <v>253</v>
      </c>
      <c r="C33" s="456">
        <v>0</v>
      </c>
      <c r="D33" s="435">
        <v>0</v>
      </c>
      <c r="E33" s="435">
        <v>0</v>
      </c>
      <c r="F33" s="435">
        <v>0</v>
      </c>
      <c r="G33" s="435">
        <v>0</v>
      </c>
      <c r="H33" s="497">
        <f>SUM(C33:G33)</f>
        <v>0</v>
      </c>
      <c r="I33" s="435">
        <v>0</v>
      </c>
      <c r="J33" s="435">
        <v>0</v>
      </c>
      <c r="K33" s="436">
        <v>0</v>
      </c>
      <c r="L33" s="434">
        <v>0</v>
      </c>
      <c r="M33" s="426">
        <v>0</v>
      </c>
      <c r="N33" s="426">
        <v>0</v>
      </c>
      <c r="O33" s="426">
        <v>0</v>
      </c>
      <c r="P33" s="426">
        <v>0</v>
      </c>
      <c r="Q33" s="499">
        <f>SUM(L33:P33)</f>
        <v>0</v>
      </c>
      <c r="R33" s="435">
        <v>0</v>
      </c>
      <c r="S33" s="435">
        <v>0</v>
      </c>
      <c r="T33" s="436">
        <v>0</v>
      </c>
      <c r="U33" s="455">
        <v>0</v>
      </c>
      <c r="V33" s="435">
        <v>0</v>
      </c>
      <c r="W33" s="435">
        <v>0</v>
      </c>
      <c r="X33" s="435">
        <v>0</v>
      </c>
      <c r="Y33" s="435">
        <v>0</v>
      </c>
      <c r="Z33" s="497">
        <f>SUM(U33:Y33)</f>
        <v>0</v>
      </c>
      <c r="AA33" s="435">
        <v>0</v>
      </c>
      <c r="AB33" s="435">
        <v>0</v>
      </c>
      <c r="AC33" s="436">
        <v>0</v>
      </c>
      <c r="AD33" s="456">
        <v>0</v>
      </c>
      <c r="AE33" s="435">
        <v>0</v>
      </c>
      <c r="AF33" s="435">
        <v>0</v>
      </c>
      <c r="AG33" s="435">
        <v>0</v>
      </c>
      <c r="AH33" s="435">
        <v>0</v>
      </c>
      <c r="AI33" s="497">
        <f>SUM(AD33:AH33)</f>
        <v>0</v>
      </c>
      <c r="AJ33" s="435">
        <v>0</v>
      </c>
      <c r="AK33" s="435">
        <v>0</v>
      </c>
      <c r="AL33" s="436">
        <v>0</v>
      </c>
      <c r="AM33" s="924"/>
      <c r="AN33" s="758" t="s">
        <v>253</v>
      </c>
      <c r="AO33" s="455">
        <v>0</v>
      </c>
      <c r="AP33" s="435">
        <v>0</v>
      </c>
      <c r="AQ33" s="435">
        <v>0</v>
      </c>
      <c r="AR33" s="435">
        <v>0</v>
      </c>
      <c r="AS33" s="435">
        <v>0</v>
      </c>
      <c r="AT33" s="497">
        <f>SUM(AO33:AS33)</f>
        <v>0</v>
      </c>
      <c r="AU33" s="435">
        <v>0</v>
      </c>
      <c r="AV33" s="435">
        <v>0</v>
      </c>
      <c r="AW33" s="436">
        <v>0</v>
      </c>
      <c r="AX33" s="456">
        <v>0</v>
      </c>
      <c r="AY33" s="435">
        <v>0</v>
      </c>
      <c r="AZ33" s="435">
        <v>0</v>
      </c>
      <c r="BA33" s="435">
        <v>0</v>
      </c>
      <c r="BB33" s="435">
        <v>0</v>
      </c>
      <c r="BC33" s="497">
        <f>SUM(AX33:BB33)</f>
        <v>0</v>
      </c>
      <c r="BD33" s="435">
        <v>0</v>
      </c>
      <c r="BE33" s="435">
        <v>0</v>
      </c>
      <c r="BF33" s="436">
        <v>0</v>
      </c>
      <c r="BG33" s="440">
        <v>0</v>
      </c>
      <c r="BH33" s="426">
        <v>0</v>
      </c>
      <c r="BI33" s="426">
        <v>0</v>
      </c>
      <c r="BJ33" s="426">
        <v>0</v>
      </c>
      <c r="BK33" s="426">
        <v>0</v>
      </c>
      <c r="BL33" s="499">
        <f>SUM(BG33:BK33)</f>
        <v>0</v>
      </c>
      <c r="BM33" s="426">
        <v>0</v>
      </c>
      <c r="BN33" s="426">
        <v>0</v>
      </c>
      <c r="BO33" s="436">
        <v>0</v>
      </c>
      <c r="BP33" s="434">
        <v>0</v>
      </c>
      <c r="BQ33" s="426">
        <v>0</v>
      </c>
      <c r="BR33" s="426">
        <v>0</v>
      </c>
      <c r="BS33" s="426">
        <v>0</v>
      </c>
      <c r="BT33" s="426">
        <v>0</v>
      </c>
      <c r="BU33" s="497">
        <f>SUM(BP33:BT33)</f>
        <v>0</v>
      </c>
      <c r="BV33" s="435">
        <v>0</v>
      </c>
      <c r="BW33" s="435">
        <v>0</v>
      </c>
      <c r="BX33" s="474">
        <v>0</v>
      </c>
      <c r="BY33" s="951"/>
      <c r="BZ33" s="761" t="s">
        <v>253</v>
      </c>
      <c r="CA33" s="533">
        <f aca="true" t="shared" si="0" ref="CA33:CE34">SUM(C33,L33,U33,AD33,AO33,AX33,BG33,BP33)</f>
        <v>0</v>
      </c>
      <c r="CB33" s="499">
        <f t="shared" si="0"/>
        <v>0</v>
      </c>
      <c r="CC33" s="499">
        <f t="shared" si="0"/>
        <v>0</v>
      </c>
      <c r="CD33" s="499">
        <f t="shared" si="0"/>
        <v>0</v>
      </c>
      <c r="CE33" s="499">
        <f t="shared" si="0"/>
        <v>0</v>
      </c>
      <c r="CF33" s="499">
        <f>SUM(CA33:CE33)</f>
        <v>0</v>
      </c>
      <c r="CG33" s="435">
        <v>0</v>
      </c>
      <c r="CH33" s="435">
        <v>0</v>
      </c>
      <c r="CI33" s="436">
        <v>0</v>
      </c>
    </row>
    <row r="34" spans="1:87" ht="30" customHeight="1">
      <c r="A34" s="951"/>
      <c r="B34" s="761" t="s">
        <v>254</v>
      </c>
      <c r="C34" s="456">
        <v>0</v>
      </c>
      <c r="D34" s="435">
        <v>0</v>
      </c>
      <c r="E34" s="435">
        <v>0</v>
      </c>
      <c r="F34" s="435">
        <v>0</v>
      </c>
      <c r="G34" s="435">
        <v>0</v>
      </c>
      <c r="H34" s="497">
        <f>SUM(C34:G34)</f>
        <v>0</v>
      </c>
      <c r="I34" s="435">
        <v>0</v>
      </c>
      <c r="J34" s="435">
        <v>0</v>
      </c>
      <c r="K34" s="436">
        <v>0</v>
      </c>
      <c r="L34" s="434">
        <v>0</v>
      </c>
      <c r="M34" s="426">
        <v>0</v>
      </c>
      <c r="N34" s="426">
        <v>0</v>
      </c>
      <c r="O34" s="426">
        <v>0</v>
      </c>
      <c r="P34" s="426">
        <v>0</v>
      </c>
      <c r="Q34" s="499">
        <f>SUM(L34:P34)</f>
        <v>0</v>
      </c>
      <c r="R34" s="435">
        <v>0</v>
      </c>
      <c r="S34" s="435">
        <v>0</v>
      </c>
      <c r="T34" s="436">
        <v>0</v>
      </c>
      <c r="U34" s="455">
        <v>0</v>
      </c>
      <c r="V34" s="435">
        <v>0</v>
      </c>
      <c r="W34" s="435">
        <v>0</v>
      </c>
      <c r="X34" s="435">
        <v>0</v>
      </c>
      <c r="Y34" s="435">
        <v>0</v>
      </c>
      <c r="Z34" s="497">
        <f>SUM(U34:Y34)</f>
        <v>0</v>
      </c>
      <c r="AA34" s="435">
        <v>0</v>
      </c>
      <c r="AB34" s="435">
        <v>0</v>
      </c>
      <c r="AC34" s="436">
        <v>0</v>
      </c>
      <c r="AD34" s="456">
        <v>0</v>
      </c>
      <c r="AE34" s="435">
        <v>0</v>
      </c>
      <c r="AF34" s="435">
        <v>0</v>
      </c>
      <c r="AG34" s="435">
        <v>0</v>
      </c>
      <c r="AH34" s="435">
        <v>0</v>
      </c>
      <c r="AI34" s="497">
        <f>SUM(AD34:AH34)</f>
        <v>0</v>
      </c>
      <c r="AJ34" s="435">
        <v>0</v>
      </c>
      <c r="AK34" s="435">
        <v>0</v>
      </c>
      <c r="AL34" s="436">
        <v>0</v>
      </c>
      <c r="AM34" s="924"/>
      <c r="AN34" s="758" t="s">
        <v>254</v>
      </c>
      <c r="AO34" s="455">
        <v>0</v>
      </c>
      <c r="AP34" s="435">
        <v>0</v>
      </c>
      <c r="AQ34" s="435">
        <v>0</v>
      </c>
      <c r="AR34" s="435">
        <v>0</v>
      </c>
      <c r="AS34" s="435">
        <v>0</v>
      </c>
      <c r="AT34" s="497">
        <f>SUM(AO34:AS34)</f>
        <v>0</v>
      </c>
      <c r="AU34" s="435">
        <v>0</v>
      </c>
      <c r="AV34" s="435">
        <v>0</v>
      </c>
      <c r="AW34" s="436">
        <v>0</v>
      </c>
      <c r="AX34" s="456">
        <v>0</v>
      </c>
      <c r="AY34" s="435">
        <v>0</v>
      </c>
      <c r="AZ34" s="435">
        <v>0</v>
      </c>
      <c r="BA34" s="435">
        <v>0</v>
      </c>
      <c r="BB34" s="435">
        <v>0</v>
      </c>
      <c r="BC34" s="497">
        <f>SUM(AX34:BB34)</f>
        <v>0</v>
      </c>
      <c r="BD34" s="435">
        <v>0</v>
      </c>
      <c r="BE34" s="435">
        <v>0</v>
      </c>
      <c r="BF34" s="436">
        <v>0</v>
      </c>
      <c r="BG34" s="440">
        <v>0</v>
      </c>
      <c r="BH34" s="426">
        <v>0</v>
      </c>
      <c r="BI34" s="426">
        <v>0</v>
      </c>
      <c r="BJ34" s="426">
        <v>0</v>
      </c>
      <c r="BK34" s="426">
        <v>0</v>
      </c>
      <c r="BL34" s="499">
        <f>SUM(BG34:BK34)</f>
        <v>0</v>
      </c>
      <c r="BM34" s="426">
        <v>0</v>
      </c>
      <c r="BN34" s="426">
        <v>0</v>
      </c>
      <c r="BO34" s="436">
        <v>0</v>
      </c>
      <c r="BP34" s="455">
        <v>0</v>
      </c>
      <c r="BQ34" s="435">
        <v>0</v>
      </c>
      <c r="BR34" s="435">
        <v>0</v>
      </c>
      <c r="BS34" s="435">
        <v>0</v>
      </c>
      <c r="BT34" s="435">
        <v>0</v>
      </c>
      <c r="BU34" s="497">
        <f>SUM(BP34:BT34)</f>
        <v>0</v>
      </c>
      <c r="BV34" s="435">
        <v>0</v>
      </c>
      <c r="BW34" s="435">
        <v>0</v>
      </c>
      <c r="BX34" s="436">
        <v>0</v>
      </c>
      <c r="BY34" s="951"/>
      <c r="BZ34" s="761" t="s">
        <v>254</v>
      </c>
      <c r="CA34" s="533">
        <f t="shared" si="0"/>
        <v>0</v>
      </c>
      <c r="CB34" s="499">
        <f t="shared" si="0"/>
        <v>0</v>
      </c>
      <c r="CC34" s="499">
        <f t="shared" si="0"/>
        <v>0</v>
      </c>
      <c r="CD34" s="499">
        <f t="shared" si="0"/>
        <v>0</v>
      </c>
      <c r="CE34" s="499">
        <f t="shared" si="0"/>
        <v>0</v>
      </c>
      <c r="CF34" s="499">
        <f>SUM(CA34:CE34)</f>
        <v>0</v>
      </c>
      <c r="CG34" s="435">
        <v>0</v>
      </c>
      <c r="CH34" s="435">
        <v>0</v>
      </c>
      <c r="CI34" s="436">
        <v>0</v>
      </c>
    </row>
    <row r="35" spans="1:87" ht="30" customHeight="1">
      <c r="A35" s="951" t="s">
        <v>204</v>
      </c>
      <c r="B35" s="761" t="s">
        <v>255</v>
      </c>
      <c r="C35" s="432">
        <v>1</v>
      </c>
      <c r="D35" s="432">
        <v>4</v>
      </c>
      <c r="E35" s="432">
        <v>0</v>
      </c>
      <c r="F35" s="432">
        <v>0</v>
      </c>
      <c r="G35" s="432">
        <v>2</v>
      </c>
      <c r="H35" s="462">
        <v>7</v>
      </c>
      <c r="I35" s="432">
        <v>150</v>
      </c>
      <c r="J35" s="432">
        <v>200</v>
      </c>
      <c r="K35" s="457">
        <v>350</v>
      </c>
      <c r="L35" s="428">
        <v>0</v>
      </c>
      <c r="M35" s="429">
        <v>0</v>
      </c>
      <c r="N35" s="429">
        <v>0</v>
      </c>
      <c r="O35" s="429">
        <v>0</v>
      </c>
      <c r="P35" s="429">
        <v>0</v>
      </c>
      <c r="Q35" s="426">
        <v>0</v>
      </c>
      <c r="R35" s="435">
        <v>0</v>
      </c>
      <c r="S35" s="435">
        <v>0</v>
      </c>
      <c r="T35" s="436">
        <v>0</v>
      </c>
      <c r="U35" s="451">
        <v>2</v>
      </c>
      <c r="V35" s="432">
        <v>0</v>
      </c>
      <c r="W35" s="432">
        <v>0</v>
      </c>
      <c r="X35" s="432">
        <v>0</v>
      </c>
      <c r="Y35" s="432">
        <v>2</v>
      </c>
      <c r="Z35" s="462">
        <v>4</v>
      </c>
      <c r="AA35" s="432">
        <v>180</v>
      </c>
      <c r="AB35" s="432">
        <v>200</v>
      </c>
      <c r="AC35" s="457">
        <v>380</v>
      </c>
      <c r="AD35" s="453">
        <v>5</v>
      </c>
      <c r="AE35" s="432">
        <v>0</v>
      </c>
      <c r="AF35" s="432">
        <v>1</v>
      </c>
      <c r="AG35" s="432">
        <v>0</v>
      </c>
      <c r="AH35" s="432">
        <v>2</v>
      </c>
      <c r="AI35" s="462">
        <v>8</v>
      </c>
      <c r="AJ35" s="432">
        <v>170</v>
      </c>
      <c r="AK35" s="432">
        <v>300</v>
      </c>
      <c r="AL35" s="457">
        <v>470</v>
      </c>
      <c r="AM35" s="924" t="s">
        <v>204</v>
      </c>
      <c r="AN35" s="758" t="s">
        <v>255</v>
      </c>
      <c r="AO35" s="432">
        <v>0</v>
      </c>
      <c r="AP35" s="432">
        <v>0</v>
      </c>
      <c r="AQ35" s="432">
        <v>0</v>
      </c>
      <c r="AR35" s="432">
        <v>0</v>
      </c>
      <c r="AS35" s="432">
        <v>0</v>
      </c>
      <c r="AT35" s="462">
        <v>0</v>
      </c>
      <c r="AU35" s="432">
        <v>0</v>
      </c>
      <c r="AV35" s="432">
        <v>0</v>
      </c>
      <c r="AW35" s="457">
        <v>0</v>
      </c>
      <c r="AX35" s="453">
        <v>0</v>
      </c>
      <c r="AY35" s="432">
        <v>0</v>
      </c>
      <c r="AZ35" s="432">
        <v>0</v>
      </c>
      <c r="BA35" s="432">
        <v>0</v>
      </c>
      <c r="BB35" s="432">
        <v>0</v>
      </c>
      <c r="BC35" s="462">
        <v>0</v>
      </c>
      <c r="BD35" s="432">
        <v>0</v>
      </c>
      <c r="BE35" s="432">
        <v>0</v>
      </c>
      <c r="BF35" s="457">
        <v>0</v>
      </c>
      <c r="BG35" s="431">
        <v>0</v>
      </c>
      <c r="BH35" s="424">
        <v>0</v>
      </c>
      <c r="BI35" s="424">
        <v>0</v>
      </c>
      <c r="BJ35" s="424">
        <v>0</v>
      </c>
      <c r="BK35" s="424">
        <v>0</v>
      </c>
      <c r="BL35" s="424">
        <v>0</v>
      </c>
      <c r="BM35" s="424">
        <v>0</v>
      </c>
      <c r="BN35" s="424">
        <v>0</v>
      </c>
      <c r="BO35" s="438">
        <v>0</v>
      </c>
      <c r="BP35" s="453">
        <v>0</v>
      </c>
      <c r="BQ35" s="432">
        <v>0</v>
      </c>
      <c r="BR35" s="432">
        <v>0</v>
      </c>
      <c r="BS35" s="432">
        <v>0</v>
      </c>
      <c r="BT35" s="432">
        <v>0</v>
      </c>
      <c r="BU35" s="462">
        <v>0</v>
      </c>
      <c r="BV35" s="432">
        <v>0</v>
      </c>
      <c r="BW35" s="432">
        <v>0</v>
      </c>
      <c r="BX35" s="438">
        <v>0</v>
      </c>
      <c r="BY35" s="951" t="s">
        <v>204</v>
      </c>
      <c r="BZ35" s="761" t="s">
        <v>255</v>
      </c>
      <c r="CA35" s="424">
        <v>8</v>
      </c>
      <c r="CB35" s="424">
        <v>4</v>
      </c>
      <c r="CC35" s="424">
        <v>1</v>
      </c>
      <c r="CD35" s="424">
        <v>0</v>
      </c>
      <c r="CE35" s="424">
        <v>6</v>
      </c>
      <c r="CF35" s="424">
        <v>19</v>
      </c>
      <c r="CG35" s="462">
        <v>500</v>
      </c>
      <c r="CH35" s="462">
        <v>700</v>
      </c>
      <c r="CI35" s="438">
        <v>1200</v>
      </c>
    </row>
    <row r="36" spans="1:87" ht="30" customHeight="1">
      <c r="A36" s="951"/>
      <c r="B36" s="761" t="s">
        <v>256</v>
      </c>
      <c r="C36" s="432">
        <v>52</v>
      </c>
      <c r="D36" s="432">
        <v>88</v>
      </c>
      <c r="E36" s="432">
        <v>0</v>
      </c>
      <c r="F36" s="432">
        <v>1</v>
      </c>
      <c r="G36" s="432">
        <v>14</v>
      </c>
      <c r="H36" s="462">
        <v>155</v>
      </c>
      <c r="I36" s="432">
        <v>3325</v>
      </c>
      <c r="J36" s="432">
        <v>5538</v>
      </c>
      <c r="K36" s="457">
        <v>8863</v>
      </c>
      <c r="L36" s="428">
        <v>24</v>
      </c>
      <c r="M36" s="429">
        <v>42</v>
      </c>
      <c r="N36" s="429">
        <v>0</v>
      </c>
      <c r="O36" s="429">
        <v>0</v>
      </c>
      <c r="P36" s="429">
        <v>0</v>
      </c>
      <c r="Q36" s="426">
        <v>66</v>
      </c>
      <c r="R36" s="588">
        <v>1416</v>
      </c>
      <c r="S36" s="615">
        <v>2358</v>
      </c>
      <c r="T36" s="436">
        <v>3774</v>
      </c>
      <c r="U36" s="671">
        <v>1</v>
      </c>
      <c r="V36" s="426">
        <v>11</v>
      </c>
      <c r="W36" s="429">
        <v>2</v>
      </c>
      <c r="X36" s="429">
        <v>11</v>
      </c>
      <c r="Y36" s="429">
        <v>12</v>
      </c>
      <c r="Z36" s="462">
        <v>37</v>
      </c>
      <c r="AA36" s="429">
        <v>794</v>
      </c>
      <c r="AB36" s="615">
        <v>1322</v>
      </c>
      <c r="AC36" s="457">
        <v>2116</v>
      </c>
      <c r="AD36" s="428">
        <v>0</v>
      </c>
      <c r="AE36" s="429">
        <v>15</v>
      </c>
      <c r="AF36" s="429">
        <v>0</v>
      </c>
      <c r="AG36" s="429">
        <v>0</v>
      </c>
      <c r="AH36" s="429">
        <v>0</v>
      </c>
      <c r="AI36" s="462">
        <v>15</v>
      </c>
      <c r="AJ36" s="429">
        <v>322</v>
      </c>
      <c r="AK36" s="515">
        <v>536</v>
      </c>
      <c r="AL36" s="457">
        <v>858</v>
      </c>
      <c r="AM36" s="924"/>
      <c r="AN36" s="758" t="s">
        <v>256</v>
      </c>
      <c r="AO36" s="429">
        <v>0</v>
      </c>
      <c r="AP36" s="429">
        <v>0</v>
      </c>
      <c r="AQ36" s="429">
        <v>0</v>
      </c>
      <c r="AR36" s="429">
        <v>0</v>
      </c>
      <c r="AS36" s="429">
        <v>0</v>
      </c>
      <c r="AT36" s="462">
        <v>0</v>
      </c>
      <c r="AU36" s="429">
        <v>0</v>
      </c>
      <c r="AV36" s="429">
        <v>0</v>
      </c>
      <c r="AW36" s="457">
        <v>0</v>
      </c>
      <c r="AX36" s="428">
        <v>0</v>
      </c>
      <c r="AY36" s="429">
        <v>5</v>
      </c>
      <c r="AZ36" s="429">
        <v>0</v>
      </c>
      <c r="BA36" s="429">
        <v>0</v>
      </c>
      <c r="BB36" s="429">
        <v>6</v>
      </c>
      <c r="BC36" s="462">
        <v>11</v>
      </c>
      <c r="BD36" s="429">
        <v>236</v>
      </c>
      <c r="BE36" s="429">
        <v>393</v>
      </c>
      <c r="BF36" s="457">
        <v>629</v>
      </c>
      <c r="BG36" s="671">
        <v>0</v>
      </c>
      <c r="BH36" s="429">
        <v>0</v>
      </c>
      <c r="BI36" s="429">
        <v>0</v>
      </c>
      <c r="BJ36" s="429">
        <v>0</v>
      </c>
      <c r="BK36" s="429">
        <v>0</v>
      </c>
      <c r="BL36" s="424">
        <v>0</v>
      </c>
      <c r="BM36" s="429">
        <v>0</v>
      </c>
      <c r="BN36" s="429">
        <v>0</v>
      </c>
      <c r="BO36" s="438">
        <v>0</v>
      </c>
      <c r="BP36" s="428">
        <v>8</v>
      </c>
      <c r="BQ36" s="429">
        <v>0</v>
      </c>
      <c r="BR36" s="429">
        <v>0</v>
      </c>
      <c r="BS36" s="429">
        <v>0</v>
      </c>
      <c r="BT36" s="429">
        <v>0</v>
      </c>
      <c r="BU36" s="462">
        <v>8</v>
      </c>
      <c r="BV36" s="429">
        <v>172</v>
      </c>
      <c r="BW36" s="429">
        <v>286</v>
      </c>
      <c r="BX36" s="438">
        <v>458</v>
      </c>
      <c r="BY36" s="951"/>
      <c r="BZ36" s="761" t="s">
        <v>256</v>
      </c>
      <c r="CA36" s="424">
        <v>85</v>
      </c>
      <c r="CB36" s="424">
        <v>161</v>
      </c>
      <c r="CC36" s="424">
        <v>2</v>
      </c>
      <c r="CD36" s="424">
        <v>12</v>
      </c>
      <c r="CE36" s="424">
        <v>32</v>
      </c>
      <c r="CF36" s="424">
        <v>292</v>
      </c>
      <c r="CG36" s="429">
        <v>6265</v>
      </c>
      <c r="CH36" s="426">
        <v>10433</v>
      </c>
      <c r="CI36" s="438">
        <v>16698</v>
      </c>
    </row>
    <row r="37" spans="1:87" ht="30" customHeight="1">
      <c r="A37" s="951"/>
      <c r="B37" s="761" t="s">
        <v>257</v>
      </c>
      <c r="C37" s="432">
        <v>0</v>
      </c>
      <c r="D37" s="432">
        <v>0</v>
      </c>
      <c r="E37" s="432">
        <v>0</v>
      </c>
      <c r="F37" s="432">
        <v>0</v>
      </c>
      <c r="G37" s="432">
        <v>0</v>
      </c>
      <c r="H37" s="462">
        <v>0</v>
      </c>
      <c r="I37" s="432">
        <v>0</v>
      </c>
      <c r="J37" s="432">
        <v>0</v>
      </c>
      <c r="K37" s="457">
        <v>0</v>
      </c>
      <c r="L37" s="428">
        <v>0</v>
      </c>
      <c r="M37" s="429">
        <v>0</v>
      </c>
      <c r="N37" s="429">
        <v>0</v>
      </c>
      <c r="O37" s="429">
        <v>0</v>
      </c>
      <c r="P37" s="429">
        <v>0</v>
      </c>
      <c r="Q37" s="426">
        <v>0</v>
      </c>
      <c r="R37" s="435">
        <v>0</v>
      </c>
      <c r="S37" s="435">
        <v>0</v>
      </c>
      <c r="T37" s="436">
        <v>0</v>
      </c>
      <c r="U37" s="451">
        <v>0</v>
      </c>
      <c r="V37" s="432">
        <v>0</v>
      </c>
      <c r="W37" s="432">
        <v>0</v>
      </c>
      <c r="X37" s="432">
        <v>0</v>
      </c>
      <c r="Y37" s="432">
        <v>0</v>
      </c>
      <c r="Z37" s="462">
        <v>0</v>
      </c>
      <c r="AA37" s="432">
        <v>0</v>
      </c>
      <c r="AB37" s="432">
        <v>0</v>
      </c>
      <c r="AC37" s="457">
        <v>0</v>
      </c>
      <c r="AD37" s="453">
        <v>0</v>
      </c>
      <c r="AE37" s="432">
        <v>0</v>
      </c>
      <c r="AF37" s="432">
        <v>0</v>
      </c>
      <c r="AG37" s="432">
        <v>0</v>
      </c>
      <c r="AH37" s="432">
        <v>0</v>
      </c>
      <c r="AI37" s="462">
        <v>0</v>
      </c>
      <c r="AJ37" s="432">
        <v>0</v>
      </c>
      <c r="AK37" s="432">
        <v>0</v>
      </c>
      <c r="AL37" s="457">
        <v>0</v>
      </c>
      <c r="AM37" s="924"/>
      <c r="AN37" s="758" t="s">
        <v>257</v>
      </c>
      <c r="AO37" s="432">
        <v>0</v>
      </c>
      <c r="AP37" s="432">
        <v>0</v>
      </c>
      <c r="AQ37" s="432">
        <v>0</v>
      </c>
      <c r="AR37" s="432">
        <v>0</v>
      </c>
      <c r="AS37" s="432">
        <v>0</v>
      </c>
      <c r="AT37" s="462">
        <v>0</v>
      </c>
      <c r="AU37" s="432">
        <v>0</v>
      </c>
      <c r="AV37" s="432">
        <v>0</v>
      </c>
      <c r="AW37" s="457">
        <v>0</v>
      </c>
      <c r="AX37" s="453">
        <v>0</v>
      </c>
      <c r="AY37" s="432">
        <v>0</v>
      </c>
      <c r="AZ37" s="432">
        <v>0</v>
      </c>
      <c r="BA37" s="432">
        <v>0</v>
      </c>
      <c r="BB37" s="432">
        <v>0</v>
      </c>
      <c r="BC37" s="462">
        <v>0</v>
      </c>
      <c r="BD37" s="432">
        <v>0</v>
      </c>
      <c r="BE37" s="432">
        <v>0</v>
      </c>
      <c r="BF37" s="457">
        <v>0</v>
      </c>
      <c r="BG37" s="431">
        <v>0</v>
      </c>
      <c r="BH37" s="424">
        <v>0</v>
      </c>
      <c r="BI37" s="424">
        <v>0</v>
      </c>
      <c r="BJ37" s="424">
        <v>0</v>
      </c>
      <c r="BK37" s="424">
        <v>0</v>
      </c>
      <c r="BL37" s="424">
        <v>0</v>
      </c>
      <c r="BM37" s="424">
        <v>0</v>
      </c>
      <c r="BN37" s="424">
        <v>0</v>
      </c>
      <c r="BO37" s="438">
        <v>0</v>
      </c>
      <c r="BP37" s="453">
        <v>0</v>
      </c>
      <c r="BQ37" s="432">
        <v>0</v>
      </c>
      <c r="BR37" s="432">
        <v>0</v>
      </c>
      <c r="BS37" s="432">
        <v>0</v>
      </c>
      <c r="BT37" s="432">
        <v>0</v>
      </c>
      <c r="BU37" s="462">
        <v>0</v>
      </c>
      <c r="BV37" s="432">
        <v>0</v>
      </c>
      <c r="BW37" s="432">
        <v>0</v>
      </c>
      <c r="BX37" s="438">
        <v>0</v>
      </c>
      <c r="BY37" s="951"/>
      <c r="BZ37" s="761" t="s">
        <v>257</v>
      </c>
      <c r="CA37" s="533">
        <f>SUM(C37,L37,U37,AD37,AO37,AX37,BG37,BP37)</f>
        <v>0</v>
      </c>
      <c r="CB37" s="499">
        <f>SUM(D37,M37,V37,AE37,AP37,AY37,BH37,BQ37)</f>
        <v>0</v>
      </c>
      <c r="CC37" s="499">
        <f>SUM(E37,N37,W37,AF37,AQ37,AZ37,BI37,BR37)</f>
        <v>0</v>
      </c>
      <c r="CD37" s="499">
        <f>SUM(F37,O37,X37,AG37,AR37,BA37,BJ37,BS37)</f>
        <v>0</v>
      </c>
      <c r="CE37" s="499">
        <f>SUM(G37,P37,Y37,AH37,AS37,BB37,BK37,BT37)</f>
        <v>0</v>
      </c>
      <c r="CF37" s="499">
        <f>SUM(CA37:CE37)</f>
        <v>0</v>
      </c>
      <c r="CG37" s="435">
        <v>0</v>
      </c>
      <c r="CH37" s="435">
        <v>0</v>
      </c>
      <c r="CI37" s="436">
        <v>0</v>
      </c>
    </row>
    <row r="38" spans="1:87" ht="30" customHeight="1">
      <c r="A38" s="760" t="s">
        <v>101</v>
      </c>
      <c r="B38" s="761" t="s">
        <v>258</v>
      </c>
      <c r="C38" s="432">
        <v>0</v>
      </c>
      <c r="D38" s="432">
        <v>2</v>
      </c>
      <c r="E38" s="432">
        <v>0</v>
      </c>
      <c r="F38" s="432">
        <v>0</v>
      </c>
      <c r="G38" s="432">
        <v>0</v>
      </c>
      <c r="H38" s="462">
        <v>2</v>
      </c>
      <c r="I38" s="432">
        <v>3</v>
      </c>
      <c r="J38" s="432">
        <v>21</v>
      </c>
      <c r="K38" s="457">
        <v>24</v>
      </c>
      <c r="L38" s="428">
        <v>0</v>
      </c>
      <c r="M38" s="429">
        <v>0</v>
      </c>
      <c r="N38" s="429">
        <v>0</v>
      </c>
      <c r="O38" s="429">
        <v>0</v>
      </c>
      <c r="P38" s="429">
        <v>0</v>
      </c>
      <c r="Q38" s="426">
        <v>0</v>
      </c>
      <c r="R38" s="435">
        <v>0</v>
      </c>
      <c r="S38" s="435">
        <v>0</v>
      </c>
      <c r="T38" s="436">
        <v>0</v>
      </c>
      <c r="U38" s="451">
        <v>0</v>
      </c>
      <c r="V38" s="432">
        <v>0</v>
      </c>
      <c r="W38" s="432">
        <v>0</v>
      </c>
      <c r="X38" s="432">
        <v>0</v>
      </c>
      <c r="Y38" s="432">
        <v>0</v>
      </c>
      <c r="Z38" s="462">
        <v>0</v>
      </c>
      <c r="AA38" s="432">
        <v>0</v>
      </c>
      <c r="AB38" s="432">
        <v>0</v>
      </c>
      <c r="AC38" s="457">
        <v>0</v>
      </c>
      <c r="AD38" s="453">
        <v>0</v>
      </c>
      <c r="AE38" s="432">
        <v>0</v>
      </c>
      <c r="AF38" s="432">
        <v>0</v>
      </c>
      <c r="AG38" s="432">
        <v>0</v>
      </c>
      <c r="AH38" s="432">
        <v>0</v>
      </c>
      <c r="AI38" s="462">
        <v>0</v>
      </c>
      <c r="AJ38" s="432">
        <v>0</v>
      </c>
      <c r="AK38" s="432">
        <v>0</v>
      </c>
      <c r="AL38" s="457">
        <v>0</v>
      </c>
      <c r="AM38" s="757" t="s">
        <v>101</v>
      </c>
      <c r="AN38" s="758" t="s">
        <v>258</v>
      </c>
      <c r="AO38" s="432">
        <v>0</v>
      </c>
      <c r="AP38" s="432">
        <v>0</v>
      </c>
      <c r="AQ38" s="432">
        <v>0</v>
      </c>
      <c r="AR38" s="432">
        <v>0</v>
      </c>
      <c r="AS38" s="432">
        <v>0</v>
      </c>
      <c r="AT38" s="462">
        <v>0</v>
      </c>
      <c r="AU38" s="432">
        <v>0</v>
      </c>
      <c r="AV38" s="432">
        <v>0</v>
      </c>
      <c r="AW38" s="457">
        <v>0</v>
      </c>
      <c r="AX38" s="453">
        <v>0</v>
      </c>
      <c r="AY38" s="432">
        <v>0</v>
      </c>
      <c r="AZ38" s="432">
        <v>0</v>
      </c>
      <c r="BA38" s="432">
        <v>0</v>
      </c>
      <c r="BB38" s="432">
        <v>0</v>
      </c>
      <c r="BC38" s="462">
        <v>0</v>
      </c>
      <c r="BD38" s="432">
        <v>0</v>
      </c>
      <c r="BE38" s="432">
        <v>0</v>
      </c>
      <c r="BF38" s="457">
        <v>0</v>
      </c>
      <c r="BG38" s="431">
        <v>0</v>
      </c>
      <c r="BH38" s="424">
        <v>0</v>
      </c>
      <c r="BI38" s="424">
        <v>0</v>
      </c>
      <c r="BJ38" s="424">
        <v>0</v>
      </c>
      <c r="BK38" s="424">
        <v>0</v>
      </c>
      <c r="BL38" s="424">
        <v>0</v>
      </c>
      <c r="BM38" s="424">
        <v>0</v>
      </c>
      <c r="BN38" s="424">
        <v>0</v>
      </c>
      <c r="BO38" s="438">
        <v>0</v>
      </c>
      <c r="BP38" s="453">
        <v>0</v>
      </c>
      <c r="BQ38" s="432">
        <v>0</v>
      </c>
      <c r="BR38" s="432">
        <v>0</v>
      </c>
      <c r="BS38" s="432">
        <v>0</v>
      </c>
      <c r="BT38" s="432">
        <v>0</v>
      </c>
      <c r="BU38" s="462">
        <v>0</v>
      </c>
      <c r="BV38" s="432">
        <v>0</v>
      </c>
      <c r="BW38" s="432">
        <v>0</v>
      </c>
      <c r="BX38" s="438">
        <v>0</v>
      </c>
      <c r="BY38" s="760" t="s">
        <v>101</v>
      </c>
      <c r="BZ38" s="761" t="s">
        <v>258</v>
      </c>
      <c r="CA38" s="424">
        <v>0</v>
      </c>
      <c r="CB38" s="424">
        <v>2</v>
      </c>
      <c r="CC38" s="424">
        <v>0</v>
      </c>
      <c r="CD38" s="424">
        <v>0</v>
      </c>
      <c r="CE38" s="424">
        <v>0</v>
      </c>
      <c r="CF38" s="424">
        <v>2</v>
      </c>
      <c r="CG38" s="432">
        <v>3</v>
      </c>
      <c r="CH38" s="432">
        <v>21</v>
      </c>
      <c r="CI38" s="438">
        <v>24</v>
      </c>
    </row>
    <row r="39" spans="1:87" ht="30" customHeight="1">
      <c r="A39" s="951" t="s">
        <v>358</v>
      </c>
      <c r="B39" s="761" t="s">
        <v>261</v>
      </c>
      <c r="C39" s="435">
        <v>10</v>
      </c>
      <c r="D39" s="435">
        <v>9</v>
      </c>
      <c r="E39" s="435">
        <v>0</v>
      </c>
      <c r="F39" s="435">
        <v>0</v>
      </c>
      <c r="G39" s="435">
        <v>0</v>
      </c>
      <c r="H39" s="468">
        <v>19</v>
      </c>
      <c r="I39" s="435">
        <v>118</v>
      </c>
      <c r="J39" s="435">
        <v>135</v>
      </c>
      <c r="K39" s="474">
        <v>253</v>
      </c>
      <c r="L39" s="428">
        <v>2</v>
      </c>
      <c r="M39" s="429">
        <v>15</v>
      </c>
      <c r="N39" s="429">
        <v>0</v>
      </c>
      <c r="O39" s="429">
        <v>0</v>
      </c>
      <c r="P39" s="429">
        <v>0</v>
      </c>
      <c r="Q39" s="426">
        <v>17</v>
      </c>
      <c r="R39" s="435">
        <v>11</v>
      </c>
      <c r="S39" s="435">
        <v>169</v>
      </c>
      <c r="T39" s="436">
        <v>180</v>
      </c>
      <c r="U39" s="455">
        <v>0</v>
      </c>
      <c r="V39" s="435">
        <v>10</v>
      </c>
      <c r="W39" s="435">
        <v>3</v>
      </c>
      <c r="X39" s="435">
        <v>0</v>
      </c>
      <c r="Y39" s="435">
        <v>0</v>
      </c>
      <c r="Z39" s="468">
        <v>13</v>
      </c>
      <c r="AA39" s="435">
        <v>9</v>
      </c>
      <c r="AB39" s="435">
        <v>129</v>
      </c>
      <c r="AC39" s="436">
        <v>138</v>
      </c>
      <c r="AD39" s="456">
        <v>9</v>
      </c>
      <c r="AE39" s="435">
        <v>0</v>
      </c>
      <c r="AF39" s="435">
        <v>0</v>
      </c>
      <c r="AG39" s="435">
        <v>0</v>
      </c>
      <c r="AH39" s="435">
        <v>0</v>
      </c>
      <c r="AI39" s="468">
        <v>9</v>
      </c>
      <c r="AJ39" s="435">
        <v>37</v>
      </c>
      <c r="AK39" s="435">
        <v>53</v>
      </c>
      <c r="AL39" s="436">
        <v>90</v>
      </c>
      <c r="AM39" s="924" t="s">
        <v>358</v>
      </c>
      <c r="AN39" s="758" t="s">
        <v>261</v>
      </c>
      <c r="AO39" s="435">
        <v>0</v>
      </c>
      <c r="AP39" s="435">
        <v>0</v>
      </c>
      <c r="AQ39" s="435">
        <v>0</v>
      </c>
      <c r="AR39" s="435">
        <v>0</v>
      </c>
      <c r="AS39" s="435">
        <v>0</v>
      </c>
      <c r="AT39" s="468">
        <v>0</v>
      </c>
      <c r="AU39" s="435">
        <v>0</v>
      </c>
      <c r="AV39" s="435">
        <v>0</v>
      </c>
      <c r="AW39" s="436">
        <v>0</v>
      </c>
      <c r="AX39" s="456">
        <v>0</v>
      </c>
      <c r="AY39" s="435">
        <v>3</v>
      </c>
      <c r="AZ39" s="435">
        <v>0</v>
      </c>
      <c r="BA39" s="435">
        <v>1</v>
      </c>
      <c r="BB39" s="435">
        <v>0</v>
      </c>
      <c r="BC39" s="468">
        <v>4</v>
      </c>
      <c r="BD39" s="435">
        <v>46</v>
      </c>
      <c r="BE39" s="435">
        <v>96</v>
      </c>
      <c r="BF39" s="436">
        <v>142</v>
      </c>
      <c r="BG39" s="431">
        <v>0</v>
      </c>
      <c r="BH39" s="424">
        <v>0</v>
      </c>
      <c r="BI39" s="424">
        <v>0</v>
      </c>
      <c r="BJ39" s="424">
        <v>0</v>
      </c>
      <c r="BK39" s="424">
        <v>0</v>
      </c>
      <c r="BL39" s="424">
        <v>0</v>
      </c>
      <c r="BM39" s="424">
        <v>0</v>
      </c>
      <c r="BN39" s="424">
        <v>0</v>
      </c>
      <c r="BO39" s="438">
        <v>0</v>
      </c>
      <c r="BP39" s="456">
        <v>2</v>
      </c>
      <c r="BQ39" s="435">
        <v>0</v>
      </c>
      <c r="BR39" s="435">
        <v>0</v>
      </c>
      <c r="BS39" s="435">
        <v>0</v>
      </c>
      <c r="BT39" s="435">
        <v>0</v>
      </c>
      <c r="BU39" s="468">
        <v>2</v>
      </c>
      <c r="BV39" s="435">
        <v>62</v>
      </c>
      <c r="BW39" s="435">
        <v>71</v>
      </c>
      <c r="BX39" s="436">
        <v>133</v>
      </c>
      <c r="BY39" s="951" t="s">
        <v>358</v>
      </c>
      <c r="BZ39" s="761" t="s">
        <v>261</v>
      </c>
      <c r="CA39" s="424">
        <v>23</v>
      </c>
      <c r="CB39" s="424">
        <v>37</v>
      </c>
      <c r="CC39" s="424">
        <v>3</v>
      </c>
      <c r="CD39" s="424">
        <v>1</v>
      </c>
      <c r="CE39" s="424">
        <v>0</v>
      </c>
      <c r="CF39" s="424">
        <v>64</v>
      </c>
      <c r="CG39" s="424">
        <v>283</v>
      </c>
      <c r="CH39" s="424">
        <v>653</v>
      </c>
      <c r="CI39" s="438">
        <v>936</v>
      </c>
    </row>
    <row r="40" spans="1:87" ht="30" customHeight="1">
      <c r="A40" s="951"/>
      <c r="B40" s="761" t="s">
        <v>262</v>
      </c>
      <c r="C40" s="435">
        <v>0</v>
      </c>
      <c r="D40" s="435">
        <v>25</v>
      </c>
      <c r="E40" s="435">
        <v>0</v>
      </c>
      <c r="F40" s="435">
        <v>0</v>
      </c>
      <c r="G40" s="435">
        <v>1</v>
      </c>
      <c r="H40" s="468">
        <v>26</v>
      </c>
      <c r="I40" s="435">
        <v>160</v>
      </c>
      <c r="J40" s="435">
        <v>150</v>
      </c>
      <c r="K40" s="474">
        <v>310</v>
      </c>
      <c r="L40" s="428">
        <v>10</v>
      </c>
      <c r="M40" s="429">
        <v>48</v>
      </c>
      <c r="N40" s="429">
        <v>10</v>
      </c>
      <c r="O40" s="429">
        <v>3</v>
      </c>
      <c r="P40" s="429">
        <v>5</v>
      </c>
      <c r="Q40" s="426">
        <v>76</v>
      </c>
      <c r="R40" s="435">
        <v>400</v>
      </c>
      <c r="S40" s="435">
        <v>327</v>
      </c>
      <c r="T40" s="436">
        <v>727</v>
      </c>
      <c r="U40" s="455">
        <v>0</v>
      </c>
      <c r="V40" s="435">
        <v>9</v>
      </c>
      <c r="W40" s="435">
        <v>0</v>
      </c>
      <c r="X40" s="435">
        <v>0</v>
      </c>
      <c r="Y40" s="435">
        <v>0</v>
      </c>
      <c r="Z40" s="468">
        <v>9</v>
      </c>
      <c r="AA40" s="435">
        <v>25</v>
      </c>
      <c r="AB40" s="435">
        <v>29</v>
      </c>
      <c r="AC40" s="436">
        <v>54</v>
      </c>
      <c r="AD40" s="456">
        <v>0</v>
      </c>
      <c r="AE40" s="435">
        <v>19</v>
      </c>
      <c r="AF40" s="435">
        <v>0</v>
      </c>
      <c r="AG40" s="435">
        <v>0</v>
      </c>
      <c r="AH40" s="435">
        <v>0</v>
      </c>
      <c r="AI40" s="468">
        <v>19</v>
      </c>
      <c r="AJ40" s="435">
        <v>83</v>
      </c>
      <c r="AK40" s="435">
        <v>120</v>
      </c>
      <c r="AL40" s="436">
        <v>203</v>
      </c>
      <c r="AM40" s="924"/>
      <c r="AN40" s="758" t="s">
        <v>262</v>
      </c>
      <c r="AO40" s="435">
        <v>0</v>
      </c>
      <c r="AP40" s="435">
        <v>0</v>
      </c>
      <c r="AQ40" s="435">
        <v>0</v>
      </c>
      <c r="AR40" s="435">
        <v>2</v>
      </c>
      <c r="AS40" s="435">
        <v>0</v>
      </c>
      <c r="AT40" s="468">
        <v>2</v>
      </c>
      <c r="AU40" s="435">
        <v>9</v>
      </c>
      <c r="AV40" s="435">
        <v>10</v>
      </c>
      <c r="AW40" s="436">
        <v>19</v>
      </c>
      <c r="AX40" s="456">
        <v>0</v>
      </c>
      <c r="AY40" s="435">
        <v>0</v>
      </c>
      <c r="AZ40" s="435">
        <v>0</v>
      </c>
      <c r="BA40" s="435">
        <v>0</v>
      </c>
      <c r="BB40" s="435">
        <v>0</v>
      </c>
      <c r="BC40" s="468">
        <v>0</v>
      </c>
      <c r="BD40" s="435">
        <v>0</v>
      </c>
      <c r="BE40" s="435">
        <v>0</v>
      </c>
      <c r="BF40" s="436">
        <v>0</v>
      </c>
      <c r="BG40" s="431">
        <v>0</v>
      </c>
      <c r="BH40" s="424">
        <v>0</v>
      </c>
      <c r="BI40" s="424">
        <v>0</v>
      </c>
      <c r="BJ40" s="424">
        <v>0</v>
      </c>
      <c r="BK40" s="424">
        <v>0</v>
      </c>
      <c r="BL40" s="424">
        <v>0</v>
      </c>
      <c r="BM40" s="424">
        <v>0</v>
      </c>
      <c r="BN40" s="424">
        <v>0</v>
      </c>
      <c r="BO40" s="438">
        <v>0</v>
      </c>
      <c r="BP40" s="456">
        <v>0</v>
      </c>
      <c r="BQ40" s="435">
        <v>0</v>
      </c>
      <c r="BR40" s="435">
        <v>0</v>
      </c>
      <c r="BS40" s="435">
        <v>0</v>
      </c>
      <c r="BT40" s="435">
        <v>0</v>
      </c>
      <c r="BU40" s="468">
        <v>0</v>
      </c>
      <c r="BV40" s="435">
        <v>0</v>
      </c>
      <c r="BW40" s="435">
        <v>0</v>
      </c>
      <c r="BX40" s="436">
        <v>0</v>
      </c>
      <c r="BY40" s="951"/>
      <c r="BZ40" s="761" t="s">
        <v>262</v>
      </c>
      <c r="CA40" s="424">
        <v>10</v>
      </c>
      <c r="CB40" s="424">
        <v>101</v>
      </c>
      <c r="CC40" s="424">
        <v>10</v>
      </c>
      <c r="CD40" s="424">
        <v>5</v>
      </c>
      <c r="CE40" s="424">
        <v>6</v>
      </c>
      <c r="CF40" s="424">
        <v>132</v>
      </c>
      <c r="CG40" s="432">
        <v>677</v>
      </c>
      <c r="CH40" s="432">
        <v>636</v>
      </c>
      <c r="CI40" s="433">
        <v>1313</v>
      </c>
    </row>
    <row r="41" spans="1:87" ht="30" customHeight="1">
      <c r="A41" s="951"/>
      <c r="B41" s="761" t="s">
        <v>263</v>
      </c>
      <c r="C41" s="435">
        <v>0</v>
      </c>
      <c r="D41" s="435">
        <v>0</v>
      </c>
      <c r="E41" s="435">
        <v>10</v>
      </c>
      <c r="F41" s="435">
        <v>10</v>
      </c>
      <c r="G41" s="435">
        <v>0</v>
      </c>
      <c r="H41" s="468">
        <v>20</v>
      </c>
      <c r="I41" s="435">
        <v>0</v>
      </c>
      <c r="J41" s="435">
        <v>620</v>
      </c>
      <c r="K41" s="474">
        <v>620</v>
      </c>
      <c r="L41" s="428">
        <v>0</v>
      </c>
      <c r="M41" s="515">
        <v>136</v>
      </c>
      <c r="N41" s="429">
        <v>0</v>
      </c>
      <c r="O41" s="429">
        <v>0</v>
      </c>
      <c r="P41" s="429">
        <v>0</v>
      </c>
      <c r="Q41" s="426">
        <v>136</v>
      </c>
      <c r="R41" s="435">
        <v>244</v>
      </c>
      <c r="S41" s="435">
        <v>1115</v>
      </c>
      <c r="T41" s="436">
        <v>1359</v>
      </c>
      <c r="U41" s="455">
        <v>0</v>
      </c>
      <c r="V41" s="435">
        <v>0</v>
      </c>
      <c r="W41" s="435">
        <v>0</v>
      </c>
      <c r="X41" s="435">
        <v>0</v>
      </c>
      <c r="Y41" s="435">
        <v>0</v>
      </c>
      <c r="Z41" s="468">
        <v>0</v>
      </c>
      <c r="AA41" s="435">
        <v>0</v>
      </c>
      <c r="AB41" s="435">
        <v>0</v>
      </c>
      <c r="AC41" s="436">
        <v>0</v>
      </c>
      <c r="AD41" s="456">
        <v>0</v>
      </c>
      <c r="AE41" s="435">
        <v>0</v>
      </c>
      <c r="AF41" s="435">
        <v>0</v>
      </c>
      <c r="AG41" s="435">
        <v>0</v>
      </c>
      <c r="AH41" s="435">
        <v>0</v>
      </c>
      <c r="AI41" s="468">
        <v>0</v>
      </c>
      <c r="AJ41" s="435">
        <v>0</v>
      </c>
      <c r="AK41" s="435">
        <v>0</v>
      </c>
      <c r="AL41" s="436">
        <v>0</v>
      </c>
      <c r="AM41" s="924"/>
      <c r="AN41" s="758" t="s">
        <v>263</v>
      </c>
      <c r="AO41" s="435">
        <v>0</v>
      </c>
      <c r="AP41" s="435">
        <v>0</v>
      </c>
      <c r="AQ41" s="435">
        <v>0</v>
      </c>
      <c r="AR41" s="435">
        <v>0</v>
      </c>
      <c r="AS41" s="435">
        <v>0</v>
      </c>
      <c r="AT41" s="468">
        <v>0</v>
      </c>
      <c r="AU41" s="435">
        <v>0</v>
      </c>
      <c r="AV41" s="435">
        <v>0</v>
      </c>
      <c r="AW41" s="436">
        <v>0</v>
      </c>
      <c r="AX41" s="456">
        <v>0</v>
      </c>
      <c r="AY41" s="435">
        <v>0</v>
      </c>
      <c r="AZ41" s="435">
        <v>0</v>
      </c>
      <c r="BA41" s="435">
        <v>0</v>
      </c>
      <c r="BB41" s="435">
        <v>0</v>
      </c>
      <c r="BC41" s="468">
        <v>0</v>
      </c>
      <c r="BD41" s="435">
        <v>0</v>
      </c>
      <c r="BE41" s="435">
        <v>0</v>
      </c>
      <c r="BF41" s="436">
        <v>0</v>
      </c>
      <c r="BG41" s="431">
        <v>0</v>
      </c>
      <c r="BH41" s="424">
        <v>0</v>
      </c>
      <c r="BI41" s="424">
        <v>0</v>
      </c>
      <c r="BJ41" s="424">
        <v>0</v>
      </c>
      <c r="BK41" s="424">
        <v>0</v>
      </c>
      <c r="BL41" s="424">
        <v>0</v>
      </c>
      <c r="BM41" s="424">
        <v>0</v>
      </c>
      <c r="BN41" s="424">
        <v>0</v>
      </c>
      <c r="BO41" s="438">
        <v>0</v>
      </c>
      <c r="BP41" s="456">
        <v>0</v>
      </c>
      <c r="BQ41" s="435">
        <v>0</v>
      </c>
      <c r="BR41" s="435">
        <v>0</v>
      </c>
      <c r="BS41" s="435">
        <v>0</v>
      </c>
      <c r="BT41" s="435">
        <v>0</v>
      </c>
      <c r="BU41" s="468">
        <v>0</v>
      </c>
      <c r="BV41" s="435">
        <v>0</v>
      </c>
      <c r="BW41" s="435">
        <v>0</v>
      </c>
      <c r="BX41" s="436">
        <v>0</v>
      </c>
      <c r="BY41" s="951"/>
      <c r="BZ41" s="761" t="s">
        <v>263</v>
      </c>
      <c r="CA41" s="424">
        <v>0</v>
      </c>
      <c r="CB41" s="424">
        <v>136</v>
      </c>
      <c r="CC41" s="424">
        <v>10</v>
      </c>
      <c r="CD41" s="424">
        <v>10</v>
      </c>
      <c r="CE41" s="424">
        <v>0</v>
      </c>
      <c r="CF41" s="424">
        <v>156</v>
      </c>
      <c r="CG41" s="424">
        <v>244</v>
      </c>
      <c r="CH41" s="424">
        <v>1735</v>
      </c>
      <c r="CI41" s="438">
        <v>1979</v>
      </c>
    </row>
    <row r="42" spans="1:87" ht="30" customHeight="1">
      <c r="A42" s="951"/>
      <c r="B42" s="761" t="s">
        <v>264</v>
      </c>
      <c r="C42" s="435">
        <v>0</v>
      </c>
      <c r="D42" s="435">
        <v>2</v>
      </c>
      <c r="E42" s="435">
        <v>0</v>
      </c>
      <c r="F42" s="435">
        <v>0</v>
      </c>
      <c r="G42" s="435">
        <v>0</v>
      </c>
      <c r="H42" s="468">
        <v>2</v>
      </c>
      <c r="I42" s="435">
        <v>0</v>
      </c>
      <c r="J42" s="435">
        <v>11</v>
      </c>
      <c r="K42" s="474">
        <v>11</v>
      </c>
      <c r="L42" s="428">
        <v>0</v>
      </c>
      <c r="M42" s="429">
        <v>5</v>
      </c>
      <c r="N42" s="429">
        <v>0</v>
      </c>
      <c r="O42" s="429">
        <v>0</v>
      </c>
      <c r="P42" s="429">
        <v>1</v>
      </c>
      <c r="Q42" s="426">
        <v>6</v>
      </c>
      <c r="R42" s="435">
        <v>212</v>
      </c>
      <c r="S42" s="435">
        <v>541</v>
      </c>
      <c r="T42" s="436">
        <v>753</v>
      </c>
      <c r="U42" s="455">
        <v>0</v>
      </c>
      <c r="V42" s="435">
        <v>0</v>
      </c>
      <c r="W42" s="435">
        <v>0</v>
      </c>
      <c r="X42" s="435">
        <v>0</v>
      </c>
      <c r="Y42" s="435">
        <v>0</v>
      </c>
      <c r="Z42" s="468">
        <v>0</v>
      </c>
      <c r="AA42" s="435">
        <v>0</v>
      </c>
      <c r="AB42" s="435">
        <v>0</v>
      </c>
      <c r="AC42" s="436">
        <v>0</v>
      </c>
      <c r="AD42" s="456">
        <v>0</v>
      </c>
      <c r="AE42" s="435">
        <v>0</v>
      </c>
      <c r="AF42" s="435">
        <v>0</v>
      </c>
      <c r="AG42" s="435">
        <v>0</v>
      </c>
      <c r="AH42" s="435">
        <v>0</v>
      </c>
      <c r="AI42" s="468">
        <v>0</v>
      </c>
      <c r="AJ42" s="435">
        <v>0</v>
      </c>
      <c r="AK42" s="435">
        <v>0</v>
      </c>
      <c r="AL42" s="436">
        <v>0</v>
      </c>
      <c r="AM42" s="924"/>
      <c r="AN42" s="758" t="s">
        <v>264</v>
      </c>
      <c r="AO42" s="435">
        <v>0</v>
      </c>
      <c r="AP42" s="435">
        <v>3</v>
      </c>
      <c r="AQ42" s="435">
        <v>0</v>
      </c>
      <c r="AR42" s="435">
        <v>0</v>
      </c>
      <c r="AS42" s="435">
        <v>0</v>
      </c>
      <c r="AT42" s="468">
        <v>3</v>
      </c>
      <c r="AU42" s="435">
        <v>18</v>
      </c>
      <c r="AV42" s="435">
        <v>7</v>
      </c>
      <c r="AW42" s="436">
        <v>25</v>
      </c>
      <c r="AX42" s="456">
        <v>0</v>
      </c>
      <c r="AY42" s="435">
        <v>0</v>
      </c>
      <c r="AZ42" s="435">
        <v>0</v>
      </c>
      <c r="BA42" s="435">
        <v>0</v>
      </c>
      <c r="BB42" s="435">
        <v>0</v>
      </c>
      <c r="BC42" s="468">
        <v>0</v>
      </c>
      <c r="BD42" s="435">
        <v>0</v>
      </c>
      <c r="BE42" s="435">
        <v>0</v>
      </c>
      <c r="BF42" s="436">
        <v>0</v>
      </c>
      <c r="BG42" s="431">
        <v>0</v>
      </c>
      <c r="BH42" s="424">
        <v>0</v>
      </c>
      <c r="BI42" s="424">
        <v>0</v>
      </c>
      <c r="BJ42" s="424">
        <v>0</v>
      </c>
      <c r="BK42" s="424">
        <v>0</v>
      </c>
      <c r="BL42" s="424">
        <v>0</v>
      </c>
      <c r="BM42" s="424">
        <v>0</v>
      </c>
      <c r="BN42" s="424">
        <v>0</v>
      </c>
      <c r="BO42" s="438">
        <v>0</v>
      </c>
      <c r="BP42" s="456">
        <v>0</v>
      </c>
      <c r="BQ42" s="435">
        <v>0</v>
      </c>
      <c r="BR42" s="435">
        <v>0</v>
      </c>
      <c r="BS42" s="435">
        <v>0</v>
      </c>
      <c r="BT42" s="435">
        <v>0</v>
      </c>
      <c r="BU42" s="468">
        <v>0</v>
      </c>
      <c r="BV42" s="435">
        <v>0</v>
      </c>
      <c r="BW42" s="435">
        <v>0</v>
      </c>
      <c r="BX42" s="436">
        <v>0</v>
      </c>
      <c r="BY42" s="951"/>
      <c r="BZ42" s="761" t="s">
        <v>264</v>
      </c>
      <c r="CA42" s="424">
        <v>0</v>
      </c>
      <c r="CB42" s="424">
        <v>10</v>
      </c>
      <c r="CC42" s="424">
        <v>0</v>
      </c>
      <c r="CD42" s="424">
        <v>0</v>
      </c>
      <c r="CE42" s="424">
        <v>1</v>
      </c>
      <c r="CF42" s="424">
        <v>11</v>
      </c>
      <c r="CG42" s="432">
        <v>230</v>
      </c>
      <c r="CH42" s="432">
        <v>559</v>
      </c>
      <c r="CI42" s="438">
        <v>789</v>
      </c>
    </row>
    <row r="43" spans="1:87" ht="30" customHeight="1">
      <c r="A43" s="951"/>
      <c r="B43" s="761" t="s">
        <v>265</v>
      </c>
      <c r="C43" s="456">
        <v>0</v>
      </c>
      <c r="D43" s="435">
        <v>0</v>
      </c>
      <c r="E43" s="435">
        <v>0</v>
      </c>
      <c r="F43" s="435">
        <v>0</v>
      </c>
      <c r="G43" s="435">
        <v>0</v>
      </c>
      <c r="H43" s="497">
        <f aca="true" t="shared" si="1" ref="H43:H48">SUM(C43:G43)</f>
        <v>0</v>
      </c>
      <c r="I43" s="435">
        <v>0</v>
      </c>
      <c r="J43" s="435">
        <v>0</v>
      </c>
      <c r="K43" s="464">
        <v>0</v>
      </c>
      <c r="L43" s="434">
        <v>0</v>
      </c>
      <c r="M43" s="426">
        <v>0</v>
      </c>
      <c r="N43" s="426">
        <v>0</v>
      </c>
      <c r="O43" s="426">
        <v>0</v>
      </c>
      <c r="P43" s="426">
        <v>0</v>
      </c>
      <c r="Q43" s="499">
        <f aca="true" t="shared" si="2" ref="Q43:Q48">SUM(L43:P43)</f>
        <v>0</v>
      </c>
      <c r="R43" s="435">
        <v>0</v>
      </c>
      <c r="S43" s="435">
        <v>0</v>
      </c>
      <c r="T43" s="436">
        <v>0</v>
      </c>
      <c r="U43" s="455">
        <v>0</v>
      </c>
      <c r="V43" s="435">
        <v>0</v>
      </c>
      <c r="W43" s="435">
        <v>0</v>
      </c>
      <c r="X43" s="435">
        <v>0</v>
      </c>
      <c r="Y43" s="435">
        <v>0</v>
      </c>
      <c r="Z43" s="497">
        <f aca="true" t="shared" si="3" ref="Z43:Z48">SUM(U43:Y43)</f>
        <v>0</v>
      </c>
      <c r="AA43" s="435">
        <v>0</v>
      </c>
      <c r="AB43" s="435">
        <v>0</v>
      </c>
      <c r="AC43" s="464">
        <v>0</v>
      </c>
      <c r="AD43" s="456">
        <v>0</v>
      </c>
      <c r="AE43" s="435">
        <v>0</v>
      </c>
      <c r="AF43" s="435">
        <v>0</v>
      </c>
      <c r="AG43" s="435">
        <v>0</v>
      </c>
      <c r="AH43" s="435">
        <v>0</v>
      </c>
      <c r="AI43" s="497">
        <f aca="true" t="shared" si="4" ref="AI43:AI48">SUM(AD43:AH43)</f>
        <v>0</v>
      </c>
      <c r="AJ43" s="435">
        <v>0</v>
      </c>
      <c r="AK43" s="435">
        <v>0</v>
      </c>
      <c r="AL43" s="464">
        <v>0</v>
      </c>
      <c r="AM43" s="924"/>
      <c r="AN43" s="758" t="s">
        <v>265</v>
      </c>
      <c r="AO43" s="455">
        <v>0</v>
      </c>
      <c r="AP43" s="435">
        <v>0</v>
      </c>
      <c r="AQ43" s="435">
        <v>0</v>
      </c>
      <c r="AR43" s="435">
        <v>0</v>
      </c>
      <c r="AS43" s="435">
        <v>0</v>
      </c>
      <c r="AT43" s="497">
        <f aca="true" t="shared" si="5" ref="AT43:AT48">SUM(AO43:AS43)</f>
        <v>0</v>
      </c>
      <c r="AU43" s="435">
        <v>0</v>
      </c>
      <c r="AV43" s="435">
        <v>0</v>
      </c>
      <c r="AW43" s="464">
        <v>0</v>
      </c>
      <c r="AX43" s="455">
        <v>0</v>
      </c>
      <c r="AY43" s="435">
        <v>0</v>
      </c>
      <c r="AZ43" s="435">
        <v>0</v>
      </c>
      <c r="BA43" s="435">
        <v>0</v>
      </c>
      <c r="BB43" s="435">
        <v>0</v>
      </c>
      <c r="BC43" s="497">
        <f aca="true" t="shared" si="6" ref="BC43:BC48">SUM(AX43:BB43)</f>
        <v>0</v>
      </c>
      <c r="BD43" s="435">
        <v>0</v>
      </c>
      <c r="BE43" s="435">
        <v>0</v>
      </c>
      <c r="BF43" s="464">
        <v>0</v>
      </c>
      <c r="BG43" s="440">
        <v>0</v>
      </c>
      <c r="BH43" s="426">
        <v>0</v>
      </c>
      <c r="BI43" s="426">
        <v>0</v>
      </c>
      <c r="BJ43" s="426">
        <v>0</v>
      </c>
      <c r="BK43" s="426">
        <v>0</v>
      </c>
      <c r="BL43" s="499">
        <f aca="true" t="shared" si="7" ref="BL43:BL48">SUM(BG43:BK43)</f>
        <v>0</v>
      </c>
      <c r="BM43" s="426">
        <v>0</v>
      </c>
      <c r="BN43" s="426">
        <v>0</v>
      </c>
      <c r="BO43" s="436">
        <v>0</v>
      </c>
      <c r="BP43" s="455">
        <v>0</v>
      </c>
      <c r="BQ43" s="435">
        <v>0</v>
      </c>
      <c r="BR43" s="435">
        <v>0</v>
      </c>
      <c r="BS43" s="435">
        <v>0</v>
      </c>
      <c r="BT43" s="435">
        <v>0</v>
      </c>
      <c r="BU43" s="497">
        <f aca="true" t="shared" si="8" ref="BU43:BU48">SUM(BP43:BT43)</f>
        <v>0</v>
      </c>
      <c r="BV43" s="435">
        <v>0</v>
      </c>
      <c r="BW43" s="435">
        <v>0</v>
      </c>
      <c r="BX43" s="464">
        <v>0</v>
      </c>
      <c r="BY43" s="951"/>
      <c r="BZ43" s="761" t="s">
        <v>265</v>
      </c>
      <c r="CA43" s="533">
        <f aca="true" t="shared" si="9" ref="CA43:CA48">SUM(C43,L43,U43,AD43,AO43,AX43,BG43,BP43)</f>
        <v>0</v>
      </c>
      <c r="CB43" s="499">
        <f aca="true" t="shared" si="10" ref="CB43:CB48">SUM(D43,M43,V43,AE43,AP43,AY43,BH43,BQ43)</f>
        <v>0</v>
      </c>
      <c r="CC43" s="499">
        <f>SUM(E43,N43,W43,AF43,AQ43,AZ43,BI43,BR43)</f>
        <v>0</v>
      </c>
      <c r="CD43" s="499">
        <f>SUM(F43,O43,X43,AG43,AR43,BA43,BJ43,BS43)</f>
        <v>0</v>
      </c>
      <c r="CE43" s="499">
        <f aca="true" t="shared" si="11" ref="CE43:CE48">SUM(G43,P43,Y43,AH43,AS43,BB43,BK43,BT43)</f>
        <v>0</v>
      </c>
      <c r="CF43" s="499">
        <f aca="true" t="shared" si="12" ref="CF43:CF48">SUM(CA43:CE43)</f>
        <v>0</v>
      </c>
      <c r="CG43" s="435">
        <v>0</v>
      </c>
      <c r="CH43" s="435">
        <v>0</v>
      </c>
      <c r="CI43" s="436">
        <v>0</v>
      </c>
    </row>
    <row r="44" spans="1:87" ht="30" customHeight="1">
      <c r="A44" s="951"/>
      <c r="B44" s="761" t="s">
        <v>89</v>
      </c>
      <c r="C44" s="435">
        <v>2</v>
      </c>
      <c r="D44" s="435">
        <v>7</v>
      </c>
      <c r="E44" s="435">
        <v>14</v>
      </c>
      <c r="F44" s="435">
        <v>0</v>
      </c>
      <c r="G44" s="435">
        <v>0</v>
      </c>
      <c r="H44" s="468">
        <v>23</v>
      </c>
      <c r="I44" s="435">
        <v>55</v>
      </c>
      <c r="J44" s="435">
        <v>293</v>
      </c>
      <c r="K44" s="474">
        <v>348</v>
      </c>
      <c r="L44" s="428">
        <v>6</v>
      </c>
      <c r="M44" s="515">
        <v>125</v>
      </c>
      <c r="N44" s="429">
        <v>27</v>
      </c>
      <c r="O44" s="429">
        <v>22</v>
      </c>
      <c r="P44" s="429">
        <v>0</v>
      </c>
      <c r="Q44" s="426">
        <v>180</v>
      </c>
      <c r="R44" s="435">
        <v>275</v>
      </c>
      <c r="S44" s="435">
        <v>1409</v>
      </c>
      <c r="T44" s="436">
        <v>1684</v>
      </c>
      <c r="U44" s="455">
        <v>2</v>
      </c>
      <c r="V44" s="435">
        <v>51</v>
      </c>
      <c r="W44" s="435">
        <v>18</v>
      </c>
      <c r="X44" s="435">
        <v>0</v>
      </c>
      <c r="Y44" s="435">
        <v>0</v>
      </c>
      <c r="Z44" s="468">
        <v>71</v>
      </c>
      <c r="AA44" s="435">
        <v>144</v>
      </c>
      <c r="AB44" s="435">
        <v>684</v>
      </c>
      <c r="AC44" s="436">
        <v>828</v>
      </c>
      <c r="AD44" s="456">
        <v>3</v>
      </c>
      <c r="AE44" s="435">
        <v>9</v>
      </c>
      <c r="AF44" s="435">
        <v>27</v>
      </c>
      <c r="AG44" s="435">
        <v>10</v>
      </c>
      <c r="AH44" s="435">
        <v>0</v>
      </c>
      <c r="AI44" s="468">
        <v>49</v>
      </c>
      <c r="AJ44" s="435">
        <v>105</v>
      </c>
      <c r="AK44" s="435">
        <v>579</v>
      </c>
      <c r="AL44" s="436">
        <v>684</v>
      </c>
      <c r="AM44" s="924"/>
      <c r="AN44" s="758" t="s">
        <v>89</v>
      </c>
      <c r="AO44" s="435">
        <v>0</v>
      </c>
      <c r="AP44" s="435">
        <v>1</v>
      </c>
      <c r="AQ44" s="435">
        <v>0</v>
      </c>
      <c r="AR44" s="435">
        <v>0</v>
      </c>
      <c r="AS44" s="435">
        <v>0</v>
      </c>
      <c r="AT44" s="468">
        <v>1</v>
      </c>
      <c r="AU44" s="435">
        <v>9</v>
      </c>
      <c r="AV44" s="435">
        <v>12</v>
      </c>
      <c r="AW44" s="436">
        <v>21</v>
      </c>
      <c r="AX44" s="456">
        <v>1</v>
      </c>
      <c r="AY44" s="435">
        <v>0</v>
      </c>
      <c r="AZ44" s="435">
        <v>0</v>
      </c>
      <c r="BA44" s="435">
        <v>4</v>
      </c>
      <c r="BB44" s="435">
        <v>2</v>
      </c>
      <c r="BC44" s="468">
        <v>7</v>
      </c>
      <c r="BD44" s="435">
        <v>111</v>
      </c>
      <c r="BE44" s="435">
        <v>213</v>
      </c>
      <c r="BF44" s="436">
        <v>324</v>
      </c>
      <c r="BG44" s="431">
        <v>0</v>
      </c>
      <c r="BH44" s="424">
        <v>0</v>
      </c>
      <c r="BI44" s="424">
        <v>0</v>
      </c>
      <c r="BJ44" s="424">
        <v>0</v>
      </c>
      <c r="BK44" s="424">
        <v>0</v>
      </c>
      <c r="BL44" s="424">
        <v>0</v>
      </c>
      <c r="BM44" s="424">
        <v>0</v>
      </c>
      <c r="BN44" s="424">
        <v>0</v>
      </c>
      <c r="BO44" s="438">
        <v>0</v>
      </c>
      <c r="BP44" s="456">
        <v>0</v>
      </c>
      <c r="BQ44" s="435">
        <v>0</v>
      </c>
      <c r="BR44" s="435">
        <v>0</v>
      </c>
      <c r="BS44" s="435">
        <v>0</v>
      </c>
      <c r="BT44" s="435">
        <v>0</v>
      </c>
      <c r="BU44" s="468">
        <v>0</v>
      </c>
      <c r="BV44" s="435">
        <v>0</v>
      </c>
      <c r="BW44" s="435">
        <v>0</v>
      </c>
      <c r="BX44" s="436">
        <v>0</v>
      </c>
      <c r="BY44" s="951"/>
      <c r="BZ44" s="761" t="s">
        <v>89</v>
      </c>
      <c r="CA44" s="424">
        <v>14</v>
      </c>
      <c r="CB44" s="424">
        <v>193</v>
      </c>
      <c r="CC44" s="424">
        <v>86</v>
      </c>
      <c r="CD44" s="424">
        <v>36</v>
      </c>
      <c r="CE44" s="424">
        <v>2</v>
      </c>
      <c r="CF44" s="424">
        <v>331</v>
      </c>
      <c r="CG44" s="432">
        <v>699</v>
      </c>
      <c r="CH44" s="432">
        <v>3190</v>
      </c>
      <c r="CI44" s="438">
        <v>3889</v>
      </c>
    </row>
    <row r="45" spans="1:87" ht="30" customHeight="1">
      <c r="A45" s="951"/>
      <c r="B45" s="761" t="s">
        <v>266</v>
      </c>
      <c r="C45" s="435">
        <v>0</v>
      </c>
      <c r="D45" s="435">
        <v>1</v>
      </c>
      <c r="E45" s="435">
        <v>0</v>
      </c>
      <c r="F45" s="435">
        <v>0</v>
      </c>
      <c r="G45" s="435">
        <v>0</v>
      </c>
      <c r="H45" s="468">
        <v>1</v>
      </c>
      <c r="I45" s="435">
        <v>5</v>
      </c>
      <c r="J45" s="435">
        <v>8</v>
      </c>
      <c r="K45" s="474">
        <v>13</v>
      </c>
      <c r="L45" s="428">
        <v>0</v>
      </c>
      <c r="M45" s="429">
        <v>5</v>
      </c>
      <c r="N45" s="429">
        <v>0</v>
      </c>
      <c r="O45" s="429">
        <v>0</v>
      </c>
      <c r="P45" s="429">
        <v>0</v>
      </c>
      <c r="Q45" s="426">
        <v>5</v>
      </c>
      <c r="R45" s="435">
        <v>21</v>
      </c>
      <c r="S45" s="435">
        <v>41</v>
      </c>
      <c r="T45" s="436">
        <v>62</v>
      </c>
      <c r="U45" s="455">
        <v>0</v>
      </c>
      <c r="V45" s="435">
        <v>5</v>
      </c>
      <c r="W45" s="435">
        <v>0</v>
      </c>
      <c r="X45" s="435">
        <v>0</v>
      </c>
      <c r="Y45" s="435">
        <v>0</v>
      </c>
      <c r="Z45" s="468">
        <v>5</v>
      </c>
      <c r="AA45" s="435">
        <v>0</v>
      </c>
      <c r="AB45" s="435">
        <v>112</v>
      </c>
      <c r="AC45" s="436">
        <v>112</v>
      </c>
      <c r="AD45" s="456">
        <v>0</v>
      </c>
      <c r="AE45" s="435">
        <v>8</v>
      </c>
      <c r="AF45" s="435">
        <v>0</v>
      </c>
      <c r="AG45" s="435">
        <v>0</v>
      </c>
      <c r="AH45" s="435">
        <v>0</v>
      </c>
      <c r="AI45" s="468">
        <v>8</v>
      </c>
      <c r="AJ45" s="435">
        <v>4</v>
      </c>
      <c r="AK45" s="435">
        <v>6</v>
      </c>
      <c r="AL45" s="436">
        <v>10</v>
      </c>
      <c r="AM45" s="924"/>
      <c r="AN45" s="758" t="s">
        <v>266</v>
      </c>
      <c r="AO45" s="435">
        <v>0</v>
      </c>
      <c r="AP45" s="435">
        <v>0</v>
      </c>
      <c r="AQ45" s="435">
        <v>0</v>
      </c>
      <c r="AR45" s="435">
        <v>0</v>
      </c>
      <c r="AS45" s="435">
        <v>0</v>
      </c>
      <c r="AT45" s="468">
        <v>0</v>
      </c>
      <c r="AU45" s="435">
        <v>0</v>
      </c>
      <c r="AV45" s="435">
        <v>0</v>
      </c>
      <c r="AW45" s="436">
        <v>0</v>
      </c>
      <c r="AX45" s="456">
        <v>0</v>
      </c>
      <c r="AY45" s="435">
        <v>0</v>
      </c>
      <c r="AZ45" s="435">
        <v>0</v>
      </c>
      <c r="BA45" s="435">
        <v>0</v>
      </c>
      <c r="BB45" s="435">
        <v>0</v>
      </c>
      <c r="BC45" s="468">
        <v>0</v>
      </c>
      <c r="BD45" s="435">
        <v>0</v>
      </c>
      <c r="BE45" s="435">
        <v>0</v>
      </c>
      <c r="BF45" s="436">
        <v>0</v>
      </c>
      <c r="BG45" s="431">
        <v>0</v>
      </c>
      <c r="BH45" s="424">
        <v>0</v>
      </c>
      <c r="BI45" s="424">
        <v>0</v>
      </c>
      <c r="BJ45" s="424">
        <v>0</v>
      </c>
      <c r="BK45" s="424">
        <v>0</v>
      </c>
      <c r="BL45" s="424">
        <v>0</v>
      </c>
      <c r="BM45" s="424">
        <v>0</v>
      </c>
      <c r="BN45" s="424">
        <v>0</v>
      </c>
      <c r="BO45" s="436">
        <v>0</v>
      </c>
      <c r="BP45" s="456">
        <v>0</v>
      </c>
      <c r="BQ45" s="435">
        <v>0</v>
      </c>
      <c r="BR45" s="435">
        <v>0</v>
      </c>
      <c r="BS45" s="435">
        <v>0</v>
      </c>
      <c r="BT45" s="435">
        <v>0</v>
      </c>
      <c r="BU45" s="468">
        <v>0</v>
      </c>
      <c r="BV45" s="435">
        <v>0</v>
      </c>
      <c r="BW45" s="435">
        <v>0</v>
      </c>
      <c r="BX45" s="436">
        <v>0</v>
      </c>
      <c r="BY45" s="951"/>
      <c r="BZ45" s="761" t="s">
        <v>266</v>
      </c>
      <c r="CA45" s="424">
        <v>0</v>
      </c>
      <c r="CB45" s="424">
        <v>19</v>
      </c>
      <c r="CC45" s="424">
        <v>0</v>
      </c>
      <c r="CD45" s="424">
        <v>0</v>
      </c>
      <c r="CE45" s="424">
        <v>0</v>
      </c>
      <c r="CF45" s="424">
        <v>19</v>
      </c>
      <c r="CG45" s="432">
        <v>30</v>
      </c>
      <c r="CH45" s="432">
        <v>167</v>
      </c>
      <c r="CI45" s="438">
        <v>197</v>
      </c>
    </row>
    <row r="46" spans="1:87" ht="30" customHeight="1">
      <c r="A46" s="760" t="s">
        <v>270</v>
      </c>
      <c r="B46" s="761" t="s">
        <v>267</v>
      </c>
      <c r="C46" s="435">
        <v>40</v>
      </c>
      <c r="D46" s="435">
        <v>6</v>
      </c>
      <c r="E46" s="435">
        <v>0</v>
      </c>
      <c r="F46" s="435">
        <v>0</v>
      </c>
      <c r="G46" s="435">
        <v>9</v>
      </c>
      <c r="H46" s="468">
        <v>55</v>
      </c>
      <c r="I46" s="437" t="s">
        <v>1397</v>
      </c>
      <c r="J46" s="437" t="s">
        <v>1900</v>
      </c>
      <c r="K46" s="474">
        <v>1070</v>
      </c>
      <c r="L46" s="428">
        <v>51</v>
      </c>
      <c r="M46" s="429">
        <v>93</v>
      </c>
      <c r="N46" s="429">
        <v>0</v>
      </c>
      <c r="O46" s="429">
        <v>0</v>
      </c>
      <c r="P46" s="429">
        <v>9</v>
      </c>
      <c r="Q46" s="426">
        <v>153</v>
      </c>
      <c r="R46" s="437" t="s">
        <v>1397</v>
      </c>
      <c r="S46" s="437" t="s">
        <v>1397</v>
      </c>
      <c r="T46" s="436">
        <v>2870</v>
      </c>
      <c r="U46" s="455">
        <v>8</v>
      </c>
      <c r="V46" s="435">
        <v>34</v>
      </c>
      <c r="W46" s="435">
        <v>0</v>
      </c>
      <c r="X46" s="435">
        <v>2</v>
      </c>
      <c r="Y46" s="435">
        <v>30</v>
      </c>
      <c r="Z46" s="468">
        <v>74</v>
      </c>
      <c r="AA46" s="437" t="s">
        <v>1397</v>
      </c>
      <c r="AB46" s="437" t="s">
        <v>1397</v>
      </c>
      <c r="AC46" s="436">
        <v>2174</v>
      </c>
      <c r="AD46" s="456">
        <v>0</v>
      </c>
      <c r="AE46" s="435">
        <v>0</v>
      </c>
      <c r="AF46" s="435">
        <v>0</v>
      </c>
      <c r="AG46" s="435">
        <v>0</v>
      </c>
      <c r="AH46" s="435">
        <v>0</v>
      </c>
      <c r="AI46" s="468">
        <v>0</v>
      </c>
      <c r="AJ46" s="435">
        <v>0</v>
      </c>
      <c r="AK46" s="435">
        <v>0</v>
      </c>
      <c r="AL46" s="436">
        <v>0</v>
      </c>
      <c r="AM46" s="757" t="s">
        <v>270</v>
      </c>
      <c r="AN46" s="758" t="s">
        <v>267</v>
      </c>
      <c r="AO46" s="435">
        <v>0</v>
      </c>
      <c r="AP46" s="435">
        <v>0</v>
      </c>
      <c r="AQ46" s="435">
        <v>0</v>
      </c>
      <c r="AR46" s="435">
        <v>0</v>
      </c>
      <c r="AS46" s="435">
        <v>0</v>
      </c>
      <c r="AT46" s="468">
        <v>0</v>
      </c>
      <c r="AU46" s="435">
        <v>0</v>
      </c>
      <c r="AV46" s="435">
        <v>0</v>
      </c>
      <c r="AW46" s="436">
        <v>0</v>
      </c>
      <c r="AX46" s="456">
        <v>0</v>
      </c>
      <c r="AY46" s="435">
        <v>0</v>
      </c>
      <c r="AZ46" s="435">
        <v>0</v>
      </c>
      <c r="BA46" s="435">
        <v>0</v>
      </c>
      <c r="BB46" s="435">
        <v>0</v>
      </c>
      <c r="BC46" s="468">
        <v>0</v>
      </c>
      <c r="BD46" s="435">
        <v>0</v>
      </c>
      <c r="BE46" s="435">
        <v>0</v>
      </c>
      <c r="BF46" s="436">
        <v>0</v>
      </c>
      <c r="BG46" s="431">
        <v>0</v>
      </c>
      <c r="BH46" s="424">
        <v>0</v>
      </c>
      <c r="BI46" s="424">
        <v>0</v>
      </c>
      <c r="BJ46" s="424">
        <v>0</v>
      </c>
      <c r="BK46" s="424">
        <v>0</v>
      </c>
      <c r="BL46" s="424">
        <v>0</v>
      </c>
      <c r="BM46" s="424">
        <v>0</v>
      </c>
      <c r="BN46" s="424">
        <v>0</v>
      </c>
      <c r="BO46" s="438">
        <v>0</v>
      </c>
      <c r="BP46" s="456">
        <v>24</v>
      </c>
      <c r="BQ46" s="435">
        <v>90</v>
      </c>
      <c r="BR46" s="435">
        <v>0</v>
      </c>
      <c r="BS46" s="435">
        <v>0</v>
      </c>
      <c r="BT46" s="435">
        <v>0</v>
      </c>
      <c r="BU46" s="468">
        <v>114</v>
      </c>
      <c r="BV46" s="437" t="s">
        <v>1900</v>
      </c>
      <c r="BW46" s="437" t="s">
        <v>1900</v>
      </c>
      <c r="BX46" s="436">
        <v>3280</v>
      </c>
      <c r="BY46" s="760" t="s">
        <v>270</v>
      </c>
      <c r="BZ46" s="761" t="s">
        <v>267</v>
      </c>
      <c r="CA46" s="424">
        <v>123</v>
      </c>
      <c r="CB46" s="424">
        <v>223</v>
      </c>
      <c r="CC46" s="424">
        <v>0</v>
      </c>
      <c r="CD46" s="424">
        <v>2</v>
      </c>
      <c r="CE46" s="424">
        <v>48</v>
      </c>
      <c r="CF46" s="424">
        <v>396</v>
      </c>
      <c r="CG46" s="437" t="s">
        <v>690</v>
      </c>
      <c r="CH46" s="437" t="s">
        <v>690</v>
      </c>
      <c r="CI46" s="438">
        <v>9394</v>
      </c>
    </row>
    <row r="47" spans="1:87" ht="30" customHeight="1" thickBot="1">
      <c r="A47" s="578" t="s">
        <v>205</v>
      </c>
      <c r="B47" s="579" t="s">
        <v>268</v>
      </c>
      <c r="C47" s="502">
        <v>0</v>
      </c>
      <c r="D47" s="488">
        <v>0</v>
      </c>
      <c r="E47" s="488">
        <v>0</v>
      </c>
      <c r="F47" s="488">
        <v>0</v>
      </c>
      <c r="G47" s="488">
        <v>0</v>
      </c>
      <c r="H47" s="503">
        <f t="shared" si="1"/>
        <v>0</v>
      </c>
      <c r="I47" s="488">
        <v>0</v>
      </c>
      <c r="J47" s="488">
        <v>0</v>
      </c>
      <c r="K47" s="513">
        <v>0</v>
      </c>
      <c r="L47" s="512">
        <v>0</v>
      </c>
      <c r="M47" s="487">
        <v>0</v>
      </c>
      <c r="N47" s="487">
        <v>0</v>
      </c>
      <c r="O47" s="487">
        <v>0</v>
      </c>
      <c r="P47" s="487">
        <v>0</v>
      </c>
      <c r="Q47" s="487">
        <f t="shared" si="2"/>
        <v>0</v>
      </c>
      <c r="R47" s="488">
        <v>0</v>
      </c>
      <c r="S47" s="488">
        <v>0</v>
      </c>
      <c r="T47" s="489">
        <v>0</v>
      </c>
      <c r="U47" s="530">
        <v>0</v>
      </c>
      <c r="V47" s="488">
        <v>0</v>
      </c>
      <c r="W47" s="488">
        <v>0</v>
      </c>
      <c r="X47" s="488">
        <v>0</v>
      </c>
      <c r="Y47" s="488">
        <v>0</v>
      </c>
      <c r="Z47" s="503">
        <f t="shared" si="3"/>
        <v>0</v>
      </c>
      <c r="AA47" s="488">
        <v>0</v>
      </c>
      <c r="AB47" s="488">
        <v>0</v>
      </c>
      <c r="AC47" s="513">
        <v>0</v>
      </c>
      <c r="AD47" s="502">
        <v>0</v>
      </c>
      <c r="AE47" s="488">
        <v>0</v>
      </c>
      <c r="AF47" s="488">
        <v>0</v>
      </c>
      <c r="AG47" s="488">
        <v>0</v>
      </c>
      <c r="AH47" s="488">
        <v>0</v>
      </c>
      <c r="AI47" s="503">
        <f t="shared" si="4"/>
        <v>0</v>
      </c>
      <c r="AJ47" s="488">
        <v>0</v>
      </c>
      <c r="AK47" s="488">
        <v>0</v>
      </c>
      <c r="AL47" s="513">
        <v>0</v>
      </c>
      <c r="AM47" s="445" t="s">
        <v>205</v>
      </c>
      <c r="AN47" s="446" t="s">
        <v>268</v>
      </c>
      <c r="AO47" s="530">
        <v>0</v>
      </c>
      <c r="AP47" s="488">
        <v>0</v>
      </c>
      <c r="AQ47" s="488">
        <v>0</v>
      </c>
      <c r="AR47" s="488">
        <v>0</v>
      </c>
      <c r="AS47" s="488">
        <v>0</v>
      </c>
      <c r="AT47" s="503">
        <f t="shared" si="5"/>
        <v>0</v>
      </c>
      <c r="AU47" s="488">
        <v>0</v>
      </c>
      <c r="AV47" s="488">
        <v>0</v>
      </c>
      <c r="AW47" s="513">
        <v>0</v>
      </c>
      <c r="AX47" s="530">
        <v>0</v>
      </c>
      <c r="AY47" s="488">
        <v>0</v>
      </c>
      <c r="AZ47" s="488">
        <v>0</v>
      </c>
      <c r="BA47" s="488">
        <v>0</v>
      </c>
      <c r="BB47" s="488">
        <v>0</v>
      </c>
      <c r="BC47" s="503">
        <f t="shared" si="6"/>
        <v>0</v>
      </c>
      <c r="BD47" s="488">
        <v>0</v>
      </c>
      <c r="BE47" s="488">
        <v>0</v>
      </c>
      <c r="BF47" s="513">
        <v>0</v>
      </c>
      <c r="BG47" s="505">
        <v>0</v>
      </c>
      <c r="BH47" s="487">
        <v>0</v>
      </c>
      <c r="BI47" s="487">
        <v>0</v>
      </c>
      <c r="BJ47" s="487">
        <v>0</v>
      </c>
      <c r="BK47" s="487">
        <v>0</v>
      </c>
      <c r="BL47" s="487">
        <f t="shared" si="7"/>
        <v>0</v>
      </c>
      <c r="BM47" s="487">
        <v>0</v>
      </c>
      <c r="BN47" s="487">
        <v>0</v>
      </c>
      <c r="BO47" s="489">
        <v>0</v>
      </c>
      <c r="BP47" s="530">
        <v>0</v>
      </c>
      <c r="BQ47" s="488">
        <v>0</v>
      </c>
      <c r="BR47" s="488">
        <v>0</v>
      </c>
      <c r="BS47" s="488">
        <v>0</v>
      </c>
      <c r="BT47" s="488">
        <v>0</v>
      </c>
      <c r="BU47" s="503">
        <f t="shared" si="8"/>
        <v>0</v>
      </c>
      <c r="BV47" s="488">
        <v>0</v>
      </c>
      <c r="BW47" s="488">
        <v>0</v>
      </c>
      <c r="BX47" s="513">
        <v>0</v>
      </c>
      <c r="BY47" s="578" t="s">
        <v>205</v>
      </c>
      <c r="BZ47" s="579" t="s">
        <v>268</v>
      </c>
      <c r="CA47" s="505">
        <f t="shared" si="9"/>
        <v>0</v>
      </c>
      <c r="CB47" s="487">
        <f t="shared" si="10"/>
        <v>0</v>
      </c>
      <c r="CC47" s="487">
        <f>SUM(E47,N47,W47,AF47,AQ47,AZ47,BI47,BR47)</f>
        <v>0</v>
      </c>
      <c r="CD47" s="487">
        <f>SUM(F47,O47,X47,AG47,AR47,BA47,BJ47,BS47)</f>
        <v>0</v>
      </c>
      <c r="CE47" s="487">
        <f t="shared" si="11"/>
        <v>0</v>
      </c>
      <c r="CF47" s="487">
        <f t="shared" si="12"/>
        <v>0</v>
      </c>
      <c r="CG47" s="488">
        <v>0</v>
      </c>
      <c r="CH47" s="488">
        <v>0</v>
      </c>
      <c r="CI47" s="489">
        <v>0</v>
      </c>
    </row>
    <row r="48" spans="1:99" ht="30" customHeight="1" thickBot="1" thickTop="1">
      <c r="A48" s="979" t="s">
        <v>411</v>
      </c>
      <c r="B48" s="980"/>
      <c r="C48" s="506">
        <f>SUM(C6:C47)</f>
        <v>259</v>
      </c>
      <c r="D48" s="507">
        <f aca="true" t="shared" si="13" ref="D48:BX48">SUM(D6:D47)</f>
        <v>547</v>
      </c>
      <c r="E48" s="507">
        <f t="shared" si="13"/>
        <v>63</v>
      </c>
      <c r="F48" s="507">
        <f t="shared" si="13"/>
        <v>110</v>
      </c>
      <c r="G48" s="507">
        <f t="shared" si="13"/>
        <v>107</v>
      </c>
      <c r="H48" s="508">
        <f t="shared" si="1"/>
        <v>1086</v>
      </c>
      <c r="I48" s="509">
        <f t="shared" si="13"/>
        <v>10713</v>
      </c>
      <c r="J48" s="509">
        <f t="shared" si="13"/>
        <v>19597</v>
      </c>
      <c r="K48" s="510">
        <f t="shared" si="13"/>
        <v>34605</v>
      </c>
      <c r="L48" s="506">
        <f t="shared" si="13"/>
        <v>472</v>
      </c>
      <c r="M48" s="507">
        <f t="shared" si="13"/>
        <v>2172</v>
      </c>
      <c r="N48" s="507">
        <f t="shared" si="13"/>
        <v>184</v>
      </c>
      <c r="O48" s="507">
        <f t="shared" si="13"/>
        <v>113</v>
      </c>
      <c r="P48" s="507">
        <f t="shared" si="13"/>
        <v>215</v>
      </c>
      <c r="Q48" s="507">
        <f t="shared" si="2"/>
        <v>3156</v>
      </c>
      <c r="R48" s="509">
        <f t="shared" si="13"/>
        <v>10802</v>
      </c>
      <c r="S48" s="509">
        <f t="shared" si="13"/>
        <v>25431</v>
      </c>
      <c r="T48" s="510">
        <f>SUM(T6:T47)</f>
        <v>56640</v>
      </c>
      <c r="U48" s="521">
        <f t="shared" si="13"/>
        <v>95</v>
      </c>
      <c r="V48" s="517">
        <f t="shared" si="13"/>
        <v>539</v>
      </c>
      <c r="W48" s="517">
        <f t="shared" si="13"/>
        <v>113</v>
      </c>
      <c r="X48" s="517">
        <f t="shared" si="13"/>
        <v>84</v>
      </c>
      <c r="Y48" s="517">
        <f t="shared" si="13"/>
        <v>262</v>
      </c>
      <c r="Z48" s="518">
        <f t="shared" si="3"/>
        <v>1093</v>
      </c>
      <c r="AA48" s="519">
        <f t="shared" si="13"/>
        <v>9557</v>
      </c>
      <c r="AB48" s="519">
        <f t="shared" si="13"/>
        <v>15940</v>
      </c>
      <c r="AC48" s="520">
        <f>SUM(AC6:AC47)</f>
        <v>38479</v>
      </c>
      <c r="AD48" s="521">
        <f t="shared" si="13"/>
        <v>123</v>
      </c>
      <c r="AE48" s="517">
        <f t="shared" si="13"/>
        <v>513</v>
      </c>
      <c r="AF48" s="517">
        <f t="shared" si="13"/>
        <v>138</v>
      </c>
      <c r="AG48" s="517">
        <f t="shared" si="13"/>
        <v>33</v>
      </c>
      <c r="AH48" s="517">
        <f t="shared" si="13"/>
        <v>208</v>
      </c>
      <c r="AI48" s="768">
        <f t="shared" si="4"/>
        <v>1015</v>
      </c>
      <c r="AJ48" s="519">
        <f t="shared" si="13"/>
        <v>7775</v>
      </c>
      <c r="AK48" s="519">
        <f t="shared" si="13"/>
        <v>17634</v>
      </c>
      <c r="AL48" s="522">
        <f t="shared" si="13"/>
        <v>29658</v>
      </c>
      <c r="AM48" s="955" t="s">
        <v>411</v>
      </c>
      <c r="AN48" s="956"/>
      <c r="AO48" s="521">
        <f t="shared" si="13"/>
        <v>1</v>
      </c>
      <c r="AP48" s="517">
        <f t="shared" si="13"/>
        <v>29</v>
      </c>
      <c r="AQ48" s="517">
        <f t="shared" si="13"/>
        <v>1</v>
      </c>
      <c r="AR48" s="517">
        <f t="shared" si="13"/>
        <v>2</v>
      </c>
      <c r="AS48" s="517">
        <f t="shared" si="13"/>
        <v>0</v>
      </c>
      <c r="AT48" s="518">
        <f t="shared" si="5"/>
        <v>33</v>
      </c>
      <c r="AU48" s="517">
        <f t="shared" si="13"/>
        <v>315</v>
      </c>
      <c r="AV48" s="517">
        <f t="shared" si="13"/>
        <v>352</v>
      </c>
      <c r="AW48" s="522">
        <f t="shared" si="13"/>
        <v>667</v>
      </c>
      <c r="AX48" s="521">
        <f t="shared" si="13"/>
        <v>20</v>
      </c>
      <c r="AY48" s="517">
        <f t="shared" si="13"/>
        <v>168</v>
      </c>
      <c r="AZ48" s="517">
        <f t="shared" si="13"/>
        <v>5</v>
      </c>
      <c r="BA48" s="517">
        <f t="shared" si="13"/>
        <v>43</v>
      </c>
      <c r="BB48" s="517">
        <f t="shared" si="13"/>
        <v>42</v>
      </c>
      <c r="BC48" s="768">
        <f t="shared" si="6"/>
        <v>278</v>
      </c>
      <c r="BD48" s="519">
        <f t="shared" si="13"/>
        <v>4136</v>
      </c>
      <c r="BE48" s="519">
        <f t="shared" si="13"/>
        <v>5877</v>
      </c>
      <c r="BF48" s="522">
        <f t="shared" si="13"/>
        <v>13615</v>
      </c>
      <c r="BG48" s="521">
        <f>SUM(BG6:BG47)</f>
        <v>9</v>
      </c>
      <c r="BH48" s="517">
        <f>SUM(BH6:BH47)</f>
        <v>1</v>
      </c>
      <c r="BI48" s="517">
        <f aca="true" t="shared" si="14" ref="BI48:BN48">SUM(BI6:BI47)</f>
        <v>0</v>
      </c>
      <c r="BJ48" s="517">
        <f t="shared" si="14"/>
        <v>1</v>
      </c>
      <c r="BK48" s="517">
        <f t="shared" si="14"/>
        <v>0</v>
      </c>
      <c r="BL48" s="531">
        <f t="shared" si="7"/>
        <v>11</v>
      </c>
      <c r="BM48" s="517">
        <f t="shared" si="14"/>
        <v>197</v>
      </c>
      <c r="BN48" s="517">
        <f t="shared" si="14"/>
        <v>279</v>
      </c>
      <c r="BO48" s="522">
        <f>SUM(BO6:BO47)</f>
        <v>476</v>
      </c>
      <c r="BP48" s="521">
        <f t="shared" si="13"/>
        <v>65</v>
      </c>
      <c r="BQ48" s="517">
        <f t="shared" si="13"/>
        <v>138</v>
      </c>
      <c r="BR48" s="517">
        <f t="shared" si="13"/>
        <v>18</v>
      </c>
      <c r="BS48" s="517">
        <f t="shared" si="13"/>
        <v>50</v>
      </c>
      <c r="BT48" s="517">
        <f t="shared" si="13"/>
        <v>139</v>
      </c>
      <c r="BU48" s="768">
        <f t="shared" si="8"/>
        <v>410</v>
      </c>
      <c r="BV48" s="519">
        <f t="shared" si="13"/>
        <v>21266</v>
      </c>
      <c r="BW48" s="519">
        <f t="shared" si="13"/>
        <v>25439</v>
      </c>
      <c r="BX48" s="522">
        <f t="shared" si="13"/>
        <v>91041</v>
      </c>
      <c r="BY48" s="955" t="s">
        <v>411</v>
      </c>
      <c r="BZ48" s="956"/>
      <c r="CA48" s="521">
        <f t="shared" si="9"/>
        <v>1044</v>
      </c>
      <c r="CB48" s="517">
        <f t="shared" si="10"/>
        <v>4107</v>
      </c>
      <c r="CC48" s="517">
        <f>SUM(E48,N48,W48,AF48,AQ48,AZ48,BI48,BR48)</f>
        <v>522</v>
      </c>
      <c r="CD48" s="517">
        <f>SUM(CD6:CD47)</f>
        <v>436</v>
      </c>
      <c r="CE48" s="517">
        <f t="shared" si="11"/>
        <v>973</v>
      </c>
      <c r="CF48" s="517">
        <f t="shared" si="12"/>
        <v>7082</v>
      </c>
      <c r="CG48" s="519">
        <f>SUM(CG6:CG47)</f>
        <v>64761</v>
      </c>
      <c r="CH48" s="519">
        <f>SUM(CH6:CH47)</f>
        <v>110549</v>
      </c>
      <c r="CI48" s="522">
        <f>SUM(CI6:CI47)</f>
        <v>265181</v>
      </c>
      <c r="CJ48" s="193"/>
      <c r="CK48" s="193"/>
      <c r="CL48" s="193"/>
      <c r="CM48" s="193"/>
      <c r="CN48" s="193"/>
      <c r="CO48" s="193"/>
      <c r="CP48" s="193"/>
      <c r="CQ48" s="193"/>
      <c r="CR48" s="193"/>
      <c r="CS48" s="193"/>
      <c r="CT48" s="193"/>
      <c r="CU48" s="193"/>
    </row>
    <row r="49" spans="10:87" ht="39.75" customHeight="1">
      <c r="J49" s="944"/>
      <c r="K49" s="947"/>
      <c r="L49" s="947"/>
      <c r="M49" s="947"/>
      <c r="N49" s="947"/>
      <c r="O49" s="947"/>
      <c r="P49" s="947"/>
      <c r="Q49" s="947"/>
      <c r="R49" s="947"/>
      <c r="S49" s="947"/>
      <c r="T49" s="947"/>
      <c r="AB49" s="944" t="s">
        <v>1016</v>
      </c>
      <c r="AC49" s="947"/>
      <c r="AD49" s="947"/>
      <c r="AE49" s="947"/>
      <c r="AF49" s="947"/>
      <c r="AG49" s="947"/>
      <c r="AH49" s="947"/>
      <c r="AI49" s="947"/>
      <c r="AJ49" s="947"/>
      <c r="AK49" s="947"/>
      <c r="AL49" s="947"/>
      <c r="AV49" s="944"/>
      <c r="AW49" s="947"/>
      <c r="AX49" s="947"/>
      <c r="AY49" s="947"/>
      <c r="AZ49" s="947"/>
      <c r="BA49" s="947"/>
      <c r="BB49" s="947"/>
      <c r="BC49" s="947"/>
      <c r="BD49" s="947"/>
      <c r="BE49" s="947"/>
      <c r="BF49" s="947"/>
      <c r="BN49" s="944" t="s">
        <v>1016</v>
      </c>
      <c r="BO49" s="947"/>
      <c r="BP49" s="947"/>
      <c r="BQ49" s="947"/>
      <c r="BR49" s="947"/>
      <c r="BS49" s="947"/>
      <c r="BT49" s="947"/>
      <c r="BU49" s="947"/>
      <c r="BV49" s="947"/>
      <c r="BW49" s="947"/>
      <c r="BX49" s="947"/>
      <c r="CA49" s="944" t="s">
        <v>1016</v>
      </c>
      <c r="CB49" s="974"/>
      <c r="CC49" s="974"/>
      <c r="CD49" s="974"/>
      <c r="CE49" s="974"/>
      <c r="CF49" s="974"/>
      <c r="CG49" s="974"/>
      <c r="CH49" s="974"/>
      <c r="CI49" s="974"/>
    </row>
  </sheetData>
  <sheetProtection/>
  <mergeCells count="121">
    <mergeCell ref="BN49:BX49"/>
    <mergeCell ref="AV49:BF49"/>
    <mergeCell ref="AB49:AL49"/>
    <mergeCell ref="J49:T49"/>
    <mergeCell ref="A48:B48"/>
    <mergeCell ref="A17:B17"/>
    <mergeCell ref="A27:A28"/>
    <mergeCell ref="A30:A31"/>
    <mergeCell ref="A32:A34"/>
    <mergeCell ref="A35:A37"/>
    <mergeCell ref="A39:A45"/>
    <mergeCell ref="A25:B25"/>
    <mergeCell ref="A26:B26"/>
    <mergeCell ref="A23:B23"/>
    <mergeCell ref="A13:B13"/>
    <mergeCell ref="A14:B14"/>
    <mergeCell ref="A11:B11"/>
    <mergeCell ref="A12:B12"/>
    <mergeCell ref="A24:B24"/>
    <mergeCell ref="A21:B21"/>
    <mergeCell ref="A22:B22"/>
    <mergeCell ref="A18:B18"/>
    <mergeCell ref="A19:B19"/>
    <mergeCell ref="A20:B20"/>
    <mergeCell ref="A15:B15"/>
    <mergeCell ref="A16:B16"/>
    <mergeCell ref="A9:B9"/>
    <mergeCell ref="A10:B10"/>
    <mergeCell ref="A7:B7"/>
    <mergeCell ref="A8:B8"/>
    <mergeCell ref="A6:B6"/>
    <mergeCell ref="R4:T4"/>
    <mergeCell ref="L4:Q4"/>
    <mergeCell ref="A3:B5"/>
    <mergeCell ref="BP4:BU4"/>
    <mergeCell ref="BV4:BX4"/>
    <mergeCell ref="CA4:CF4"/>
    <mergeCell ref="CG4:CI4"/>
    <mergeCell ref="CA3:CI3"/>
    <mergeCell ref="BP3:BX3"/>
    <mergeCell ref="BY3:BZ5"/>
    <mergeCell ref="BG3:BO3"/>
    <mergeCell ref="L3:T3"/>
    <mergeCell ref="C3:K3"/>
    <mergeCell ref="AO3:AW3"/>
    <mergeCell ref="AO4:AT4"/>
    <mergeCell ref="AU4:AW4"/>
    <mergeCell ref="U4:Z4"/>
    <mergeCell ref="AD4:AI4"/>
    <mergeCell ref="BG4:BL4"/>
    <mergeCell ref="BM4:BO4"/>
    <mergeCell ref="AM3:AN5"/>
    <mergeCell ref="AX3:BF3"/>
    <mergeCell ref="AX4:BC4"/>
    <mergeCell ref="BD4:BF4"/>
    <mergeCell ref="BU1:BX1"/>
    <mergeCell ref="CA49:CI49"/>
    <mergeCell ref="AM6:AN6"/>
    <mergeCell ref="AM7:AN7"/>
    <mergeCell ref="AM8:AN8"/>
    <mergeCell ref="AM9:AN9"/>
    <mergeCell ref="AG1:AL1"/>
    <mergeCell ref="A1:O1"/>
    <mergeCell ref="U3:AC3"/>
    <mergeCell ref="C4:H4"/>
    <mergeCell ref="AJ4:AL4"/>
    <mergeCell ref="AD3:AL3"/>
    <mergeCell ref="AA4:AC4"/>
    <mergeCell ref="I4:K4"/>
    <mergeCell ref="AM10:AN10"/>
    <mergeCell ref="AM11:AN11"/>
    <mergeCell ref="AM12:AN12"/>
    <mergeCell ref="AM13:AN13"/>
    <mergeCell ref="AM14:AN14"/>
    <mergeCell ref="AM15:AN15"/>
    <mergeCell ref="AM26:AN26"/>
    <mergeCell ref="AM27:AM28"/>
    <mergeCell ref="AM16:AN16"/>
    <mergeCell ref="AM17:AN17"/>
    <mergeCell ref="AM18:AN18"/>
    <mergeCell ref="AM19:AN19"/>
    <mergeCell ref="AM20:AN20"/>
    <mergeCell ref="AM21:AN21"/>
    <mergeCell ref="AM30:AM31"/>
    <mergeCell ref="AM32:AM34"/>
    <mergeCell ref="AM35:AM37"/>
    <mergeCell ref="AM39:AM45"/>
    <mergeCell ref="AM48:AN48"/>
    <mergeCell ref="AM1:BC1"/>
    <mergeCell ref="AM22:AN22"/>
    <mergeCell ref="AM23:AN23"/>
    <mergeCell ref="AM24:AN24"/>
    <mergeCell ref="AM25:AN25"/>
    <mergeCell ref="BY20:BZ20"/>
    <mergeCell ref="BY6:BZ6"/>
    <mergeCell ref="BY7:BZ7"/>
    <mergeCell ref="BY8:BZ8"/>
    <mergeCell ref="BY9:BZ9"/>
    <mergeCell ref="BY10:BZ10"/>
    <mergeCell ref="BY11:BZ11"/>
    <mergeCell ref="BY18:BZ18"/>
    <mergeCell ref="BY32:BY34"/>
    <mergeCell ref="BY35:BY37"/>
    <mergeCell ref="BY39:BY45"/>
    <mergeCell ref="BY48:BZ48"/>
    <mergeCell ref="BY12:BZ12"/>
    <mergeCell ref="BY13:BZ13"/>
    <mergeCell ref="BY14:BZ14"/>
    <mergeCell ref="BY15:BZ15"/>
    <mergeCell ref="BY16:BZ16"/>
    <mergeCell ref="BY30:BY31"/>
    <mergeCell ref="BY1:CI1"/>
    <mergeCell ref="BY23:BZ23"/>
    <mergeCell ref="BY24:BZ24"/>
    <mergeCell ref="BY25:BZ25"/>
    <mergeCell ref="BY26:BZ26"/>
    <mergeCell ref="BY27:BY28"/>
    <mergeCell ref="BY21:BZ21"/>
    <mergeCell ref="BY22:BZ22"/>
    <mergeCell ref="BY17:BZ17"/>
    <mergeCell ref="BY19:BZ19"/>
  </mergeCells>
  <conditionalFormatting sqref="CG8:CH8">
    <cfRule type="cellIs" priority="1" dxfId="2"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4" manualBreakCount="4">
    <brk id="20" max="48" man="1"/>
    <brk id="38" max="65535" man="1"/>
    <brk id="58" max="65535" man="1"/>
    <brk id="7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CN49"/>
  <sheetViews>
    <sheetView view="pageBreakPreview" zoomScale="70" zoomScaleNormal="70" zoomScaleSheetLayoutView="70" workbookViewId="0" topLeftCell="A1">
      <selection activeCell="CN12" sqref="CN12"/>
    </sheetView>
  </sheetViews>
  <sheetFormatPr defaultColWidth="9.00390625" defaultRowHeight="13.5"/>
  <cols>
    <col min="1" max="1" width="6.625" style="29" customWidth="1"/>
    <col min="2" max="2" width="12.125" style="29" customWidth="1"/>
    <col min="3" max="10" width="7.50390625" style="6" customWidth="1"/>
    <col min="11" max="11" width="8.50390625" style="6" customWidth="1"/>
    <col min="12" max="19" width="7.50390625" style="6" customWidth="1"/>
    <col min="20" max="20" width="8.50390625" style="6" customWidth="1"/>
    <col min="21" max="21" width="6.625" style="29" customWidth="1"/>
    <col min="22" max="22" width="12.125" style="29" customWidth="1"/>
    <col min="23" max="30" width="7.50390625" style="6" customWidth="1"/>
    <col min="31" max="31" width="8.50390625" style="6" customWidth="1"/>
    <col min="32" max="39" width="7.50390625" style="6" customWidth="1"/>
    <col min="40" max="40" width="8.50390625" style="6" customWidth="1"/>
    <col min="41" max="48" width="7.50390625" style="6" customWidth="1"/>
    <col min="49" max="49" width="10.125" style="6" customWidth="1"/>
    <col min="50" max="57" width="7.50390625" style="6" customWidth="1"/>
    <col min="58" max="58" width="10.125" style="6" customWidth="1"/>
    <col min="59" max="59" width="6.625" style="29" customWidth="1"/>
    <col min="60" max="60" width="12.125" style="29" customWidth="1"/>
    <col min="61" max="68" width="7.50390625" style="6" customWidth="1"/>
    <col min="69" max="69" width="8.50390625" style="6" customWidth="1"/>
    <col min="70" max="77" width="7.50390625" style="6" customWidth="1"/>
    <col min="78" max="78" width="8.50390625" style="6" customWidth="1"/>
    <col min="79" max="86" width="7.50390625" style="6" customWidth="1"/>
    <col min="87" max="87" width="12.50390625" style="6" customWidth="1"/>
    <col min="88" max="88" width="9.625" style="6" customWidth="1"/>
    <col min="89" max="89" width="12.875" style="6" customWidth="1"/>
    <col min="90" max="90" width="8.875" style="6" customWidth="1"/>
    <col min="91" max="91" width="11.75390625" style="6" customWidth="1"/>
    <col min="92" max="16384" width="9.00390625" style="6" customWidth="1"/>
  </cols>
  <sheetData>
    <row r="1" spans="1:92" ht="49.5" customHeight="1">
      <c r="A1" s="890" t="s">
        <v>1024</v>
      </c>
      <c r="B1" s="890"/>
      <c r="C1" s="890"/>
      <c r="D1" s="890"/>
      <c r="E1" s="890"/>
      <c r="F1" s="890"/>
      <c r="G1" s="890"/>
      <c r="H1" s="890"/>
      <c r="I1" s="890"/>
      <c r="J1" s="890"/>
      <c r="K1" s="890"/>
      <c r="L1" s="890"/>
      <c r="M1" s="890"/>
      <c r="N1" s="890"/>
      <c r="O1" s="890"/>
      <c r="P1" s="986" t="s">
        <v>1837</v>
      </c>
      <c r="Q1" s="986"/>
      <c r="R1" s="986"/>
      <c r="S1" s="986"/>
      <c r="T1" s="986"/>
      <c r="U1" s="890" t="s">
        <v>1380</v>
      </c>
      <c r="V1" s="890"/>
      <c r="W1" s="890"/>
      <c r="X1" s="890"/>
      <c r="Y1" s="890"/>
      <c r="Z1" s="890"/>
      <c r="AA1" s="890"/>
      <c r="AB1" s="890"/>
      <c r="AC1" s="890"/>
      <c r="AD1" s="890"/>
      <c r="AE1" s="890"/>
      <c r="AF1" s="890"/>
      <c r="AG1" s="890"/>
      <c r="AH1" s="890"/>
      <c r="AI1" s="890"/>
      <c r="AJ1" s="890"/>
      <c r="AK1" s="890"/>
      <c r="AL1" s="782"/>
      <c r="AM1" s="782"/>
      <c r="AN1" s="782"/>
      <c r="BA1" s="962" t="s">
        <v>1901</v>
      </c>
      <c r="BB1" s="782"/>
      <c r="BC1" s="782"/>
      <c r="BD1" s="782"/>
      <c r="BE1" s="782"/>
      <c r="BF1" s="782"/>
      <c r="BG1" s="987" t="s">
        <v>1381</v>
      </c>
      <c r="BH1" s="987"/>
      <c r="BI1" s="987"/>
      <c r="BJ1" s="987"/>
      <c r="BK1" s="987"/>
      <c r="BL1" s="987"/>
      <c r="BM1" s="987"/>
      <c r="BN1" s="987"/>
      <c r="BO1" s="987"/>
      <c r="BP1" s="987"/>
      <c r="BQ1" s="987"/>
      <c r="BR1" s="987"/>
      <c r="BS1" s="987"/>
      <c r="BT1" s="987"/>
      <c r="BU1" s="987"/>
      <c r="BV1" s="987"/>
      <c r="CH1" s="962" t="s">
        <v>1904</v>
      </c>
      <c r="CI1" s="782"/>
      <c r="CJ1" s="782"/>
      <c r="CK1" s="782"/>
      <c r="CL1" s="782"/>
      <c r="CM1" s="782"/>
      <c r="CN1" s="18"/>
    </row>
    <row r="2" spans="1:91" ht="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21"/>
      <c r="AP2" s="21"/>
      <c r="AQ2" s="21"/>
      <c r="AR2" s="21"/>
      <c r="AS2" s="21"/>
      <c r="AT2" s="21"/>
      <c r="AU2" s="21"/>
      <c r="AV2" s="21"/>
      <c r="AW2" s="21"/>
      <c r="AX2" s="21"/>
      <c r="AY2" s="21"/>
      <c r="AZ2" s="21"/>
      <c r="BA2" s="21"/>
      <c r="BB2" s="21"/>
      <c r="BC2" s="21"/>
      <c r="BD2" s="21"/>
      <c r="BE2" s="21"/>
      <c r="BF2" s="21"/>
      <c r="BG2" s="19"/>
      <c r="BH2" s="19"/>
      <c r="BI2" s="20"/>
      <c r="BJ2" s="20"/>
      <c r="BK2" s="20"/>
      <c r="BL2" s="20"/>
      <c r="BM2" s="20"/>
      <c r="BN2" s="20"/>
      <c r="BO2" s="20"/>
      <c r="BP2" s="20"/>
      <c r="BQ2" s="20"/>
      <c r="BR2" s="21"/>
      <c r="BS2" s="21"/>
      <c r="BT2" s="21"/>
      <c r="BU2" s="21"/>
      <c r="BV2" s="21"/>
      <c r="BW2" s="21"/>
      <c r="BX2" s="21"/>
      <c r="BY2" s="21"/>
      <c r="BZ2" s="21"/>
      <c r="CA2" s="19"/>
      <c r="CB2" s="19"/>
      <c r="CC2" s="19"/>
      <c r="CD2" s="19"/>
      <c r="CE2" s="19"/>
      <c r="CF2" s="19"/>
      <c r="CG2" s="19"/>
      <c r="CH2" s="19"/>
      <c r="CI2" s="19"/>
      <c r="CJ2" s="22"/>
      <c r="CK2" s="22"/>
      <c r="CL2" s="22"/>
      <c r="CM2" s="22"/>
    </row>
    <row r="3" spans="1:91" ht="19.5" customHeight="1">
      <c r="A3" s="989" t="s">
        <v>232</v>
      </c>
      <c r="B3" s="990"/>
      <c r="C3" s="907" t="s">
        <v>351</v>
      </c>
      <c r="D3" s="903"/>
      <c r="E3" s="903"/>
      <c r="F3" s="903"/>
      <c r="G3" s="903"/>
      <c r="H3" s="903"/>
      <c r="I3" s="903"/>
      <c r="J3" s="903"/>
      <c r="K3" s="908"/>
      <c r="L3" s="902" t="s">
        <v>944</v>
      </c>
      <c r="M3" s="903"/>
      <c r="N3" s="903"/>
      <c r="O3" s="903"/>
      <c r="P3" s="903"/>
      <c r="Q3" s="903"/>
      <c r="R3" s="903"/>
      <c r="S3" s="903"/>
      <c r="T3" s="904"/>
      <c r="U3" s="989" t="s">
        <v>232</v>
      </c>
      <c r="V3" s="990"/>
      <c r="W3" s="902" t="s">
        <v>44</v>
      </c>
      <c r="X3" s="903"/>
      <c r="Y3" s="903"/>
      <c r="Z3" s="903"/>
      <c r="AA3" s="903"/>
      <c r="AB3" s="903"/>
      <c r="AC3" s="903"/>
      <c r="AD3" s="903"/>
      <c r="AE3" s="904"/>
      <c r="AF3" s="902" t="s">
        <v>352</v>
      </c>
      <c r="AG3" s="903"/>
      <c r="AH3" s="903"/>
      <c r="AI3" s="903"/>
      <c r="AJ3" s="903"/>
      <c r="AK3" s="903"/>
      <c r="AL3" s="903"/>
      <c r="AM3" s="903"/>
      <c r="AN3" s="904"/>
      <c r="AO3" s="902" t="s">
        <v>286</v>
      </c>
      <c r="AP3" s="903"/>
      <c r="AQ3" s="903"/>
      <c r="AR3" s="903"/>
      <c r="AS3" s="903"/>
      <c r="AT3" s="903"/>
      <c r="AU3" s="903"/>
      <c r="AV3" s="903"/>
      <c r="AW3" s="904"/>
      <c r="AX3" s="902" t="s">
        <v>216</v>
      </c>
      <c r="AY3" s="903"/>
      <c r="AZ3" s="903"/>
      <c r="BA3" s="903"/>
      <c r="BB3" s="903"/>
      <c r="BC3" s="903"/>
      <c r="BD3" s="903"/>
      <c r="BE3" s="903"/>
      <c r="BF3" s="904"/>
      <c r="BG3" s="989" t="s">
        <v>232</v>
      </c>
      <c r="BH3" s="990"/>
      <c r="BI3" s="902" t="s">
        <v>984</v>
      </c>
      <c r="BJ3" s="905"/>
      <c r="BK3" s="905"/>
      <c r="BL3" s="905"/>
      <c r="BM3" s="905"/>
      <c r="BN3" s="905"/>
      <c r="BO3" s="905"/>
      <c r="BP3" s="905"/>
      <c r="BQ3" s="906"/>
      <c r="BR3" s="902" t="s">
        <v>217</v>
      </c>
      <c r="BS3" s="903"/>
      <c r="BT3" s="903"/>
      <c r="BU3" s="903"/>
      <c r="BV3" s="903"/>
      <c r="BW3" s="903"/>
      <c r="BX3" s="903"/>
      <c r="BY3" s="903"/>
      <c r="BZ3" s="904"/>
      <c r="CA3" s="902" t="s">
        <v>353</v>
      </c>
      <c r="CB3" s="903"/>
      <c r="CC3" s="903"/>
      <c r="CD3" s="903"/>
      <c r="CE3" s="903"/>
      <c r="CF3" s="903"/>
      <c r="CG3" s="903"/>
      <c r="CH3" s="903"/>
      <c r="CI3" s="904"/>
      <c r="CJ3" s="902" t="s">
        <v>349</v>
      </c>
      <c r="CK3" s="904"/>
      <c r="CL3" s="907" t="s">
        <v>356</v>
      </c>
      <c r="CM3" s="904"/>
    </row>
    <row r="4" spans="1:91" ht="19.5" customHeight="1">
      <c r="A4" s="991"/>
      <c r="B4" s="992"/>
      <c r="C4" s="968" t="s">
        <v>283</v>
      </c>
      <c r="D4" s="910"/>
      <c r="E4" s="910"/>
      <c r="F4" s="910"/>
      <c r="G4" s="910"/>
      <c r="H4" s="910"/>
      <c r="I4" s="910" t="s">
        <v>284</v>
      </c>
      <c r="J4" s="910"/>
      <c r="K4" s="969"/>
      <c r="L4" s="909" t="s">
        <v>283</v>
      </c>
      <c r="M4" s="910"/>
      <c r="N4" s="910"/>
      <c r="O4" s="910"/>
      <c r="P4" s="910"/>
      <c r="Q4" s="910"/>
      <c r="R4" s="910" t="s">
        <v>284</v>
      </c>
      <c r="S4" s="910"/>
      <c r="T4" s="911"/>
      <c r="U4" s="991"/>
      <c r="V4" s="992"/>
      <c r="W4" s="909" t="s">
        <v>283</v>
      </c>
      <c r="X4" s="910"/>
      <c r="Y4" s="910"/>
      <c r="Z4" s="910"/>
      <c r="AA4" s="910"/>
      <c r="AB4" s="910"/>
      <c r="AC4" s="910" t="s">
        <v>284</v>
      </c>
      <c r="AD4" s="910"/>
      <c r="AE4" s="911"/>
      <c r="AF4" s="909" t="s">
        <v>283</v>
      </c>
      <c r="AG4" s="910"/>
      <c r="AH4" s="910"/>
      <c r="AI4" s="910"/>
      <c r="AJ4" s="910"/>
      <c r="AK4" s="910"/>
      <c r="AL4" s="910" t="s">
        <v>284</v>
      </c>
      <c r="AM4" s="910"/>
      <c r="AN4" s="911"/>
      <c r="AO4" s="909" t="s">
        <v>283</v>
      </c>
      <c r="AP4" s="910"/>
      <c r="AQ4" s="910"/>
      <c r="AR4" s="910"/>
      <c r="AS4" s="910"/>
      <c r="AT4" s="910"/>
      <c r="AU4" s="910" t="s">
        <v>284</v>
      </c>
      <c r="AV4" s="910"/>
      <c r="AW4" s="911"/>
      <c r="AX4" s="909" t="s">
        <v>283</v>
      </c>
      <c r="AY4" s="910"/>
      <c r="AZ4" s="910"/>
      <c r="BA4" s="910"/>
      <c r="BB4" s="910"/>
      <c r="BC4" s="910"/>
      <c r="BD4" s="910" t="s">
        <v>284</v>
      </c>
      <c r="BE4" s="910"/>
      <c r="BF4" s="911"/>
      <c r="BG4" s="991"/>
      <c r="BH4" s="992"/>
      <c r="BI4" s="909" t="s">
        <v>985</v>
      </c>
      <c r="BJ4" s="914"/>
      <c r="BK4" s="914"/>
      <c r="BL4" s="914"/>
      <c r="BM4" s="914"/>
      <c r="BN4" s="914"/>
      <c r="BO4" s="910" t="s">
        <v>983</v>
      </c>
      <c r="BP4" s="914"/>
      <c r="BQ4" s="915"/>
      <c r="BR4" s="909" t="s">
        <v>283</v>
      </c>
      <c r="BS4" s="910"/>
      <c r="BT4" s="910"/>
      <c r="BU4" s="910"/>
      <c r="BV4" s="910"/>
      <c r="BW4" s="910"/>
      <c r="BX4" s="910" t="s">
        <v>284</v>
      </c>
      <c r="BY4" s="910"/>
      <c r="BZ4" s="911"/>
      <c r="CA4" s="909" t="s">
        <v>283</v>
      </c>
      <c r="CB4" s="910"/>
      <c r="CC4" s="910"/>
      <c r="CD4" s="910"/>
      <c r="CE4" s="910"/>
      <c r="CF4" s="910"/>
      <c r="CG4" s="910" t="s">
        <v>284</v>
      </c>
      <c r="CH4" s="910"/>
      <c r="CI4" s="911"/>
      <c r="CJ4" s="909" t="s">
        <v>354</v>
      </c>
      <c r="CK4" s="911"/>
      <c r="CL4" s="1004" t="s">
        <v>355</v>
      </c>
      <c r="CM4" s="1002" t="s">
        <v>284</v>
      </c>
    </row>
    <row r="5" spans="1:91" s="7" customFormat="1" ht="57" customHeight="1" thickBot="1">
      <c r="A5" s="993"/>
      <c r="B5" s="994"/>
      <c r="C5" s="114" t="s">
        <v>278</v>
      </c>
      <c r="D5" s="60" t="s">
        <v>279</v>
      </c>
      <c r="E5" s="60" t="s">
        <v>280</v>
      </c>
      <c r="F5" s="60" t="s">
        <v>281</v>
      </c>
      <c r="G5" s="60" t="s">
        <v>282</v>
      </c>
      <c r="H5" s="60" t="s">
        <v>237</v>
      </c>
      <c r="I5" s="60" t="s">
        <v>271</v>
      </c>
      <c r="J5" s="60" t="s">
        <v>272</v>
      </c>
      <c r="K5" s="61" t="s">
        <v>237</v>
      </c>
      <c r="L5" s="62" t="s">
        <v>278</v>
      </c>
      <c r="M5" s="60" t="s">
        <v>279</v>
      </c>
      <c r="N5" s="60" t="s">
        <v>280</v>
      </c>
      <c r="O5" s="60" t="s">
        <v>281</v>
      </c>
      <c r="P5" s="60" t="s">
        <v>282</v>
      </c>
      <c r="Q5" s="60" t="s">
        <v>237</v>
      </c>
      <c r="R5" s="60" t="s">
        <v>271</v>
      </c>
      <c r="S5" s="60" t="s">
        <v>272</v>
      </c>
      <c r="T5" s="115" t="s">
        <v>237</v>
      </c>
      <c r="U5" s="993"/>
      <c r="V5" s="994"/>
      <c r="W5" s="62" t="s">
        <v>278</v>
      </c>
      <c r="X5" s="60" t="s">
        <v>279</v>
      </c>
      <c r="Y5" s="60" t="s">
        <v>280</v>
      </c>
      <c r="Z5" s="60" t="s">
        <v>281</v>
      </c>
      <c r="AA5" s="60" t="s">
        <v>282</v>
      </c>
      <c r="AB5" s="60" t="s">
        <v>237</v>
      </c>
      <c r="AC5" s="60" t="s">
        <v>271</v>
      </c>
      <c r="AD5" s="60" t="s">
        <v>272</v>
      </c>
      <c r="AE5" s="115" t="s">
        <v>237</v>
      </c>
      <c r="AF5" s="62" t="s">
        <v>278</v>
      </c>
      <c r="AG5" s="60" t="s">
        <v>279</v>
      </c>
      <c r="AH5" s="60" t="s">
        <v>280</v>
      </c>
      <c r="AI5" s="60" t="s">
        <v>281</v>
      </c>
      <c r="AJ5" s="60" t="s">
        <v>282</v>
      </c>
      <c r="AK5" s="60" t="s">
        <v>237</v>
      </c>
      <c r="AL5" s="60" t="s">
        <v>271</v>
      </c>
      <c r="AM5" s="60" t="s">
        <v>272</v>
      </c>
      <c r="AN5" s="115" t="s">
        <v>237</v>
      </c>
      <c r="AO5" s="62" t="s">
        <v>278</v>
      </c>
      <c r="AP5" s="60" t="s">
        <v>279</v>
      </c>
      <c r="AQ5" s="60" t="s">
        <v>280</v>
      </c>
      <c r="AR5" s="60" t="s">
        <v>281</v>
      </c>
      <c r="AS5" s="60" t="s">
        <v>282</v>
      </c>
      <c r="AT5" s="60" t="s">
        <v>237</v>
      </c>
      <c r="AU5" s="60" t="s">
        <v>271</v>
      </c>
      <c r="AV5" s="60" t="s">
        <v>272</v>
      </c>
      <c r="AW5" s="115" t="s">
        <v>237</v>
      </c>
      <c r="AX5" s="62" t="s">
        <v>278</v>
      </c>
      <c r="AY5" s="60" t="s">
        <v>279</v>
      </c>
      <c r="AZ5" s="60" t="s">
        <v>280</v>
      </c>
      <c r="BA5" s="60" t="s">
        <v>281</v>
      </c>
      <c r="BB5" s="60" t="s">
        <v>282</v>
      </c>
      <c r="BC5" s="60" t="s">
        <v>237</v>
      </c>
      <c r="BD5" s="60" t="s">
        <v>271</v>
      </c>
      <c r="BE5" s="60" t="s">
        <v>272</v>
      </c>
      <c r="BF5" s="115" t="s">
        <v>237</v>
      </c>
      <c r="BG5" s="993"/>
      <c r="BH5" s="994"/>
      <c r="BI5" s="62" t="s">
        <v>278</v>
      </c>
      <c r="BJ5" s="60" t="s">
        <v>279</v>
      </c>
      <c r="BK5" s="60" t="s">
        <v>280</v>
      </c>
      <c r="BL5" s="60" t="s">
        <v>281</v>
      </c>
      <c r="BM5" s="60" t="s">
        <v>282</v>
      </c>
      <c r="BN5" s="60" t="s">
        <v>237</v>
      </c>
      <c r="BO5" s="60" t="s">
        <v>271</v>
      </c>
      <c r="BP5" s="60" t="s">
        <v>272</v>
      </c>
      <c r="BQ5" s="115" t="s">
        <v>237</v>
      </c>
      <c r="BR5" s="62" t="s">
        <v>278</v>
      </c>
      <c r="BS5" s="60" t="s">
        <v>279</v>
      </c>
      <c r="BT5" s="60" t="s">
        <v>280</v>
      </c>
      <c r="BU5" s="60" t="s">
        <v>281</v>
      </c>
      <c r="BV5" s="60" t="s">
        <v>282</v>
      </c>
      <c r="BW5" s="60" t="s">
        <v>237</v>
      </c>
      <c r="BX5" s="60" t="s">
        <v>271</v>
      </c>
      <c r="BY5" s="60" t="s">
        <v>272</v>
      </c>
      <c r="BZ5" s="115" t="s">
        <v>237</v>
      </c>
      <c r="CA5" s="62" t="s">
        <v>278</v>
      </c>
      <c r="CB5" s="60" t="s">
        <v>279</v>
      </c>
      <c r="CC5" s="60" t="s">
        <v>280</v>
      </c>
      <c r="CD5" s="60" t="s">
        <v>281</v>
      </c>
      <c r="CE5" s="60" t="s">
        <v>282</v>
      </c>
      <c r="CF5" s="60" t="s">
        <v>237</v>
      </c>
      <c r="CG5" s="60" t="s">
        <v>271</v>
      </c>
      <c r="CH5" s="60" t="s">
        <v>272</v>
      </c>
      <c r="CI5" s="115" t="s">
        <v>237</v>
      </c>
      <c r="CJ5" s="62" t="s">
        <v>355</v>
      </c>
      <c r="CK5" s="63" t="s">
        <v>284</v>
      </c>
      <c r="CL5" s="1005"/>
      <c r="CM5" s="1003"/>
    </row>
    <row r="6" spans="1:91" s="215" customFormat="1" ht="30" customHeight="1">
      <c r="A6" s="995" t="s">
        <v>238</v>
      </c>
      <c r="B6" s="996"/>
      <c r="C6" s="424">
        <v>12</v>
      </c>
      <c r="D6" s="424">
        <v>22</v>
      </c>
      <c r="E6" s="424">
        <v>0</v>
      </c>
      <c r="F6" s="424">
        <v>1</v>
      </c>
      <c r="G6" s="424">
        <v>0</v>
      </c>
      <c r="H6" s="424">
        <v>35</v>
      </c>
      <c r="I6" s="454" t="s">
        <v>690</v>
      </c>
      <c r="J6" s="454" t="s">
        <v>690</v>
      </c>
      <c r="K6" s="523">
        <v>2379</v>
      </c>
      <c r="L6" s="439">
        <v>84</v>
      </c>
      <c r="M6" s="424">
        <v>28</v>
      </c>
      <c r="N6" s="424">
        <v>0</v>
      </c>
      <c r="O6" s="424">
        <v>7</v>
      </c>
      <c r="P6" s="424">
        <v>0</v>
      </c>
      <c r="Q6" s="426">
        <v>119</v>
      </c>
      <c r="R6" s="454" t="s">
        <v>690</v>
      </c>
      <c r="S6" s="454" t="s">
        <v>690</v>
      </c>
      <c r="T6" s="438">
        <v>5733</v>
      </c>
      <c r="U6" s="995" t="s">
        <v>238</v>
      </c>
      <c r="V6" s="996"/>
      <c r="W6" s="424">
        <v>25</v>
      </c>
      <c r="X6" s="424">
        <v>34</v>
      </c>
      <c r="Y6" s="424">
        <v>4</v>
      </c>
      <c r="Z6" s="424">
        <v>1</v>
      </c>
      <c r="AA6" s="424">
        <v>0</v>
      </c>
      <c r="AB6" s="462">
        <v>64</v>
      </c>
      <c r="AC6" s="454" t="s">
        <v>690</v>
      </c>
      <c r="AD6" s="454" t="s">
        <v>690</v>
      </c>
      <c r="AE6" s="523">
        <v>23660</v>
      </c>
      <c r="AF6" s="439">
        <v>52</v>
      </c>
      <c r="AG6" s="424">
        <v>36</v>
      </c>
      <c r="AH6" s="424">
        <v>0</v>
      </c>
      <c r="AI6" s="424">
        <v>0</v>
      </c>
      <c r="AJ6" s="424">
        <v>0</v>
      </c>
      <c r="AK6" s="424">
        <v>88</v>
      </c>
      <c r="AL6" s="454" t="s">
        <v>690</v>
      </c>
      <c r="AM6" s="454" t="s">
        <v>690</v>
      </c>
      <c r="AN6" s="438">
        <v>8268</v>
      </c>
      <c r="AO6" s="431">
        <v>8</v>
      </c>
      <c r="AP6" s="424">
        <v>4</v>
      </c>
      <c r="AQ6" s="424">
        <v>0</v>
      </c>
      <c r="AR6" s="424">
        <v>0</v>
      </c>
      <c r="AS6" s="424">
        <v>0</v>
      </c>
      <c r="AT6" s="424">
        <v>12</v>
      </c>
      <c r="AU6" s="454" t="s">
        <v>690</v>
      </c>
      <c r="AV6" s="454" t="s">
        <v>690</v>
      </c>
      <c r="AW6" s="523">
        <v>524</v>
      </c>
      <c r="AX6" s="439">
        <v>2</v>
      </c>
      <c r="AY6" s="424">
        <v>23</v>
      </c>
      <c r="AZ6" s="424">
        <v>1</v>
      </c>
      <c r="BA6" s="424">
        <v>0</v>
      </c>
      <c r="BB6" s="424">
        <v>0</v>
      </c>
      <c r="BC6" s="424">
        <v>26</v>
      </c>
      <c r="BD6" s="454" t="s">
        <v>690</v>
      </c>
      <c r="BE6" s="454" t="s">
        <v>690</v>
      </c>
      <c r="BF6" s="438">
        <v>5191</v>
      </c>
      <c r="BG6" s="995" t="s">
        <v>238</v>
      </c>
      <c r="BH6" s="996"/>
      <c r="BI6" s="424">
        <v>5</v>
      </c>
      <c r="BJ6" s="424">
        <v>4</v>
      </c>
      <c r="BK6" s="424">
        <v>0</v>
      </c>
      <c r="BL6" s="424">
        <v>0</v>
      </c>
      <c r="BM6" s="424">
        <v>0</v>
      </c>
      <c r="BN6" s="424">
        <v>9</v>
      </c>
      <c r="BO6" s="454" t="s">
        <v>1903</v>
      </c>
      <c r="BP6" s="454" t="s">
        <v>690</v>
      </c>
      <c r="BQ6" s="523">
        <v>289</v>
      </c>
      <c r="BR6" s="439">
        <v>2</v>
      </c>
      <c r="BS6" s="424">
        <v>2</v>
      </c>
      <c r="BT6" s="424">
        <v>0</v>
      </c>
      <c r="BU6" s="424">
        <v>0</v>
      </c>
      <c r="BV6" s="424">
        <v>0</v>
      </c>
      <c r="BW6" s="462">
        <v>4</v>
      </c>
      <c r="BX6" s="454" t="s">
        <v>690</v>
      </c>
      <c r="BY6" s="454" t="s">
        <v>690</v>
      </c>
      <c r="BZ6" s="438">
        <v>1127</v>
      </c>
      <c r="CA6" s="431">
        <v>190</v>
      </c>
      <c r="CB6" s="424">
        <v>153</v>
      </c>
      <c r="CC6" s="424">
        <v>5</v>
      </c>
      <c r="CD6" s="424">
        <v>9</v>
      </c>
      <c r="CE6" s="424">
        <v>0</v>
      </c>
      <c r="CF6" s="424">
        <v>357</v>
      </c>
      <c r="CG6" s="454" t="s">
        <v>690</v>
      </c>
      <c r="CH6" s="454" t="s">
        <v>690</v>
      </c>
      <c r="CI6" s="523">
        <v>47171</v>
      </c>
      <c r="CJ6" s="439">
        <v>0</v>
      </c>
      <c r="CK6" s="438">
        <v>0</v>
      </c>
      <c r="CL6" s="439">
        <v>0</v>
      </c>
      <c r="CM6" s="438">
        <v>0</v>
      </c>
    </row>
    <row r="7" spans="1:91" s="214" customFormat="1" ht="30" customHeight="1">
      <c r="A7" s="928" t="s">
        <v>239</v>
      </c>
      <c r="B7" s="981"/>
      <c r="C7" s="432">
        <v>0</v>
      </c>
      <c r="D7" s="432">
        <v>10</v>
      </c>
      <c r="E7" s="432">
        <v>0</v>
      </c>
      <c r="F7" s="432">
        <v>0</v>
      </c>
      <c r="G7" s="432">
        <v>0</v>
      </c>
      <c r="H7" s="462">
        <v>10</v>
      </c>
      <c r="I7" s="425" t="s">
        <v>690</v>
      </c>
      <c r="J7" s="425" t="s">
        <v>690</v>
      </c>
      <c r="K7" s="457">
        <v>1019</v>
      </c>
      <c r="L7" s="428">
        <v>0</v>
      </c>
      <c r="M7" s="515">
        <v>147</v>
      </c>
      <c r="N7" s="429">
        <v>0</v>
      </c>
      <c r="O7" s="429">
        <v>0</v>
      </c>
      <c r="P7" s="429">
        <v>0</v>
      </c>
      <c r="Q7" s="426">
        <v>147</v>
      </c>
      <c r="R7" s="437" t="s">
        <v>690</v>
      </c>
      <c r="S7" s="437" t="s">
        <v>690</v>
      </c>
      <c r="T7" s="436">
        <v>3675</v>
      </c>
      <c r="U7" s="928" t="s">
        <v>239</v>
      </c>
      <c r="V7" s="981"/>
      <c r="W7" s="432">
        <v>0</v>
      </c>
      <c r="X7" s="432">
        <v>0</v>
      </c>
      <c r="Y7" s="432">
        <v>0</v>
      </c>
      <c r="Z7" s="432">
        <v>0</v>
      </c>
      <c r="AA7" s="432">
        <v>0</v>
      </c>
      <c r="AB7" s="462">
        <v>0</v>
      </c>
      <c r="AC7" s="432">
        <v>0</v>
      </c>
      <c r="AD7" s="432">
        <v>0</v>
      </c>
      <c r="AE7" s="457">
        <v>0</v>
      </c>
      <c r="AF7" s="453">
        <v>0</v>
      </c>
      <c r="AG7" s="432">
        <v>21</v>
      </c>
      <c r="AH7" s="432">
        <v>0</v>
      </c>
      <c r="AI7" s="432">
        <v>0</v>
      </c>
      <c r="AJ7" s="432">
        <v>0</v>
      </c>
      <c r="AK7" s="462">
        <v>21</v>
      </c>
      <c r="AL7" s="425" t="s">
        <v>690</v>
      </c>
      <c r="AM7" s="425" t="s">
        <v>690</v>
      </c>
      <c r="AN7" s="457">
        <v>494</v>
      </c>
      <c r="AO7" s="451">
        <v>0</v>
      </c>
      <c r="AP7" s="432">
        <v>0</v>
      </c>
      <c r="AQ7" s="432">
        <v>0</v>
      </c>
      <c r="AR7" s="432">
        <v>0</v>
      </c>
      <c r="AS7" s="432">
        <v>0</v>
      </c>
      <c r="AT7" s="462">
        <v>0</v>
      </c>
      <c r="AU7" s="432">
        <v>0</v>
      </c>
      <c r="AV7" s="432">
        <v>0</v>
      </c>
      <c r="AW7" s="457">
        <v>0</v>
      </c>
      <c r="AX7" s="453">
        <v>0</v>
      </c>
      <c r="AY7" s="432">
        <v>0</v>
      </c>
      <c r="AZ7" s="432">
        <v>0</v>
      </c>
      <c r="BA7" s="432">
        <v>0</v>
      </c>
      <c r="BB7" s="432">
        <v>0</v>
      </c>
      <c r="BC7" s="462">
        <v>0</v>
      </c>
      <c r="BD7" s="432">
        <v>0</v>
      </c>
      <c r="BE7" s="432">
        <v>0</v>
      </c>
      <c r="BF7" s="457">
        <v>0</v>
      </c>
      <c r="BG7" s="928" t="s">
        <v>239</v>
      </c>
      <c r="BH7" s="981"/>
      <c r="BI7" s="424">
        <v>0</v>
      </c>
      <c r="BJ7" s="424">
        <v>3</v>
      </c>
      <c r="BK7" s="424">
        <v>0</v>
      </c>
      <c r="BL7" s="424">
        <v>0</v>
      </c>
      <c r="BM7" s="424">
        <v>0</v>
      </c>
      <c r="BN7" s="424">
        <v>3</v>
      </c>
      <c r="BO7" s="454" t="s">
        <v>1397</v>
      </c>
      <c r="BP7" s="454" t="s">
        <v>690</v>
      </c>
      <c r="BQ7" s="438">
        <v>78</v>
      </c>
      <c r="BR7" s="453">
        <v>0</v>
      </c>
      <c r="BS7" s="432">
        <v>0</v>
      </c>
      <c r="BT7" s="432">
        <v>0</v>
      </c>
      <c r="BU7" s="432">
        <v>0</v>
      </c>
      <c r="BV7" s="432">
        <v>0</v>
      </c>
      <c r="BW7" s="462">
        <v>0</v>
      </c>
      <c r="BX7" s="432">
        <v>0</v>
      </c>
      <c r="BY7" s="432">
        <v>0</v>
      </c>
      <c r="BZ7" s="457">
        <v>0</v>
      </c>
      <c r="CA7" s="431">
        <v>0</v>
      </c>
      <c r="CB7" s="424">
        <v>181</v>
      </c>
      <c r="CC7" s="424">
        <v>0</v>
      </c>
      <c r="CD7" s="424">
        <v>0</v>
      </c>
      <c r="CE7" s="424">
        <v>0</v>
      </c>
      <c r="CF7" s="424">
        <v>181</v>
      </c>
      <c r="CG7" s="425" t="s">
        <v>690</v>
      </c>
      <c r="CH7" s="425" t="s">
        <v>690</v>
      </c>
      <c r="CI7" s="438">
        <v>5266</v>
      </c>
      <c r="CJ7" s="453">
        <v>0</v>
      </c>
      <c r="CK7" s="433">
        <v>0</v>
      </c>
      <c r="CL7" s="453">
        <v>0</v>
      </c>
      <c r="CM7" s="433">
        <v>0</v>
      </c>
    </row>
    <row r="8" spans="1:91" ht="30" customHeight="1">
      <c r="A8" s="928" t="s">
        <v>240</v>
      </c>
      <c r="B8" s="981"/>
      <c r="C8" s="435">
        <v>20</v>
      </c>
      <c r="D8" s="435">
        <v>58</v>
      </c>
      <c r="E8" s="435">
        <v>0</v>
      </c>
      <c r="F8" s="435">
        <v>4</v>
      </c>
      <c r="G8" s="435">
        <v>46</v>
      </c>
      <c r="H8" s="468">
        <v>128</v>
      </c>
      <c r="I8" s="437" t="s">
        <v>690</v>
      </c>
      <c r="J8" s="437" t="s">
        <v>690</v>
      </c>
      <c r="K8" s="474">
        <v>4928</v>
      </c>
      <c r="L8" s="428">
        <v>45</v>
      </c>
      <c r="M8" s="429">
        <v>43</v>
      </c>
      <c r="N8" s="429">
        <v>0</v>
      </c>
      <c r="O8" s="429">
        <v>0</v>
      </c>
      <c r="P8" s="429">
        <v>32</v>
      </c>
      <c r="Q8" s="426">
        <v>120</v>
      </c>
      <c r="R8" s="437" t="s">
        <v>690</v>
      </c>
      <c r="S8" s="437" t="s">
        <v>690</v>
      </c>
      <c r="T8" s="436">
        <v>1256</v>
      </c>
      <c r="U8" s="928" t="s">
        <v>240</v>
      </c>
      <c r="V8" s="981"/>
      <c r="W8" s="435">
        <v>155</v>
      </c>
      <c r="X8" s="435">
        <v>70</v>
      </c>
      <c r="Y8" s="435">
        <v>0</v>
      </c>
      <c r="Z8" s="435">
        <v>0</v>
      </c>
      <c r="AA8" s="435">
        <v>11</v>
      </c>
      <c r="AB8" s="468">
        <v>236</v>
      </c>
      <c r="AC8" s="437" t="s">
        <v>690</v>
      </c>
      <c r="AD8" s="437" t="s">
        <v>690</v>
      </c>
      <c r="AE8" s="474">
        <v>5521</v>
      </c>
      <c r="AF8" s="456">
        <v>64</v>
      </c>
      <c r="AG8" s="435">
        <v>223</v>
      </c>
      <c r="AH8" s="435">
        <v>0</v>
      </c>
      <c r="AI8" s="435">
        <v>0</v>
      </c>
      <c r="AJ8" s="435">
        <v>1158</v>
      </c>
      <c r="AK8" s="468">
        <v>1445</v>
      </c>
      <c r="AL8" s="437" t="s">
        <v>690</v>
      </c>
      <c r="AM8" s="437" t="s">
        <v>690</v>
      </c>
      <c r="AN8" s="474">
        <v>63699</v>
      </c>
      <c r="AO8" s="455">
        <v>0</v>
      </c>
      <c r="AP8" s="435">
        <v>40</v>
      </c>
      <c r="AQ8" s="435">
        <v>0</v>
      </c>
      <c r="AR8" s="435">
        <v>0</v>
      </c>
      <c r="AS8" s="435">
        <v>0</v>
      </c>
      <c r="AT8" s="468">
        <v>40</v>
      </c>
      <c r="AU8" s="437" t="s">
        <v>690</v>
      </c>
      <c r="AV8" s="437" t="s">
        <v>690</v>
      </c>
      <c r="AW8" s="474">
        <v>425</v>
      </c>
      <c r="AX8" s="456">
        <v>0</v>
      </c>
      <c r="AY8" s="435">
        <v>0</v>
      </c>
      <c r="AZ8" s="435">
        <v>0</v>
      </c>
      <c r="BA8" s="435">
        <v>0</v>
      </c>
      <c r="BB8" s="435">
        <v>140</v>
      </c>
      <c r="BC8" s="468">
        <v>140</v>
      </c>
      <c r="BD8" s="437" t="s">
        <v>690</v>
      </c>
      <c r="BE8" s="437" t="s">
        <v>690</v>
      </c>
      <c r="BF8" s="474">
        <v>11942</v>
      </c>
      <c r="BG8" s="928" t="s">
        <v>240</v>
      </c>
      <c r="BH8" s="981"/>
      <c r="BI8" s="426">
        <v>0</v>
      </c>
      <c r="BJ8" s="426">
        <v>2</v>
      </c>
      <c r="BK8" s="426">
        <v>0</v>
      </c>
      <c r="BL8" s="426">
        <v>0</v>
      </c>
      <c r="BM8" s="426">
        <v>3</v>
      </c>
      <c r="BN8" s="426">
        <v>5</v>
      </c>
      <c r="BO8" s="437" t="s">
        <v>690</v>
      </c>
      <c r="BP8" s="437" t="s">
        <v>690</v>
      </c>
      <c r="BQ8" s="436">
        <v>278</v>
      </c>
      <c r="BR8" s="456">
        <v>0</v>
      </c>
      <c r="BS8" s="435">
        <v>0</v>
      </c>
      <c r="BT8" s="435">
        <v>0</v>
      </c>
      <c r="BU8" s="435">
        <v>415</v>
      </c>
      <c r="BV8" s="435">
        <v>0</v>
      </c>
      <c r="BW8" s="468">
        <v>415</v>
      </c>
      <c r="BX8" s="437" t="s">
        <v>690</v>
      </c>
      <c r="BY8" s="437" t="s">
        <v>690</v>
      </c>
      <c r="BZ8" s="474">
        <v>3421</v>
      </c>
      <c r="CA8" s="440">
        <v>284</v>
      </c>
      <c r="CB8" s="426">
        <v>436</v>
      </c>
      <c r="CC8" s="426">
        <v>0</v>
      </c>
      <c r="CD8" s="426">
        <v>419</v>
      </c>
      <c r="CE8" s="426">
        <v>1390</v>
      </c>
      <c r="CF8" s="426">
        <v>2529</v>
      </c>
      <c r="CG8" s="437" t="s">
        <v>690</v>
      </c>
      <c r="CH8" s="437" t="s">
        <v>690</v>
      </c>
      <c r="CI8" s="464">
        <v>91470</v>
      </c>
      <c r="CJ8" s="456">
        <v>0</v>
      </c>
      <c r="CK8" s="464">
        <v>0</v>
      </c>
      <c r="CL8" s="456">
        <v>3</v>
      </c>
      <c r="CM8" s="464">
        <v>193</v>
      </c>
    </row>
    <row r="9" spans="1:91" ht="30" customHeight="1">
      <c r="A9" s="928" t="s">
        <v>241</v>
      </c>
      <c r="B9" s="981"/>
      <c r="C9" s="495">
        <v>1</v>
      </c>
      <c r="D9" s="495">
        <v>31</v>
      </c>
      <c r="E9" s="495">
        <v>0</v>
      </c>
      <c r="F9" s="495">
        <v>8</v>
      </c>
      <c r="G9" s="495">
        <v>5</v>
      </c>
      <c r="H9" s="524">
        <v>45</v>
      </c>
      <c r="I9" s="494" t="s">
        <v>690</v>
      </c>
      <c r="J9" s="494" t="s">
        <v>690</v>
      </c>
      <c r="K9" s="514">
        <v>1942</v>
      </c>
      <c r="L9" s="541">
        <v>17</v>
      </c>
      <c r="M9" s="535">
        <v>52</v>
      </c>
      <c r="N9" s="535">
        <v>22</v>
      </c>
      <c r="O9" s="535">
        <v>5</v>
      </c>
      <c r="P9" s="535">
        <v>39</v>
      </c>
      <c r="Q9" s="496">
        <v>135</v>
      </c>
      <c r="R9" s="494" t="s">
        <v>690</v>
      </c>
      <c r="S9" s="494" t="s">
        <v>690</v>
      </c>
      <c r="T9" s="514">
        <v>1719</v>
      </c>
      <c r="U9" s="928" t="s">
        <v>241</v>
      </c>
      <c r="V9" s="981"/>
      <c r="W9" s="495">
        <v>0</v>
      </c>
      <c r="X9" s="495">
        <v>14</v>
      </c>
      <c r="Y9" s="495">
        <v>9</v>
      </c>
      <c r="Z9" s="495">
        <v>3</v>
      </c>
      <c r="AA9" s="495">
        <v>13</v>
      </c>
      <c r="AB9" s="524">
        <v>39</v>
      </c>
      <c r="AC9" s="494" t="s">
        <v>690</v>
      </c>
      <c r="AD9" s="494" t="s">
        <v>690</v>
      </c>
      <c r="AE9" s="546">
        <v>952</v>
      </c>
      <c r="AF9" s="511">
        <v>0</v>
      </c>
      <c r="AG9" s="495">
        <v>1</v>
      </c>
      <c r="AH9" s="495">
        <v>1</v>
      </c>
      <c r="AI9" s="495">
        <v>0</v>
      </c>
      <c r="AJ9" s="495">
        <v>17</v>
      </c>
      <c r="AK9" s="524">
        <v>19</v>
      </c>
      <c r="AL9" s="494" t="s">
        <v>690</v>
      </c>
      <c r="AM9" s="494" t="s">
        <v>690</v>
      </c>
      <c r="AN9" s="546">
        <v>208</v>
      </c>
      <c r="AO9" s="766">
        <v>0</v>
      </c>
      <c r="AP9" s="495">
        <v>0</v>
      </c>
      <c r="AQ9" s="495">
        <v>0</v>
      </c>
      <c r="AR9" s="495">
        <v>0</v>
      </c>
      <c r="AS9" s="495">
        <v>0</v>
      </c>
      <c r="AT9" s="547">
        <v>0</v>
      </c>
      <c r="AU9" s="495">
        <v>0</v>
      </c>
      <c r="AV9" s="495">
        <v>0</v>
      </c>
      <c r="AW9" s="546">
        <v>0</v>
      </c>
      <c r="AX9" s="511">
        <v>0</v>
      </c>
      <c r="AY9" s="495">
        <v>0</v>
      </c>
      <c r="AZ9" s="495">
        <v>0</v>
      </c>
      <c r="BA9" s="495">
        <v>1</v>
      </c>
      <c r="BB9" s="495">
        <v>0</v>
      </c>
      <c r="BC9" s="547">
        <v>1</v>
      </c>
      <c r="BD9" s="494" t="s">
        <v>690</v>
      </c>
      <c r="BE9" s="494" t="s">
        <v>690</v>
      </c>
      <c r="BF9" s="526">
        <v>100</v>
      </c>
      <c r="BG9" s="928" t="s">
        <v>241</v>
      </c>
      <c r="BH9" s="981"/>
      <c r="BI9" s="495">
        <v>0</v>
      </c>
      <c r="BJ9" s="495">
        <v>0</v>
      </c>
      <c r="BK9" s="495">
        <v>0</v>
      </c>
      <c r="BL9" s="495">
        <v>0</v>
      </c>
      <c r="BM9" s="495">
        <v>0</v>
      </c>
      <c r="BN9" s="532">
        <v>0</v>
      </c>
      <c r="BO9" s="495">
        <v>0</v>
      </c>
      <c r="BP9" s="495">
        <v>0</v>
      </c>
      <c r="BQ9" s="548">
        <v>0</v>
      </c>
      <c r="BR9" s="511">
        <v>10</v>
      </c>
      <c r="BS9" s="495">
        <v>1</v>
      </c>
      <c r="BT9" s="495">
        <v>0</v>
      </c>
      <c r="BU9" s="495">
        <v>2</v>
      </c>
      <c r="BV9" s="495">
        <v>1</v>
      </c>
      <c r="BW9" s="524">
        <v>14</v>
      </c>
      <c r="BX9" s="494" t="s">
        <v>690</v>
      </c>
      <c r="BY9" s="494" t="s">
        <v>690</v>
      </c>
      <c r="BZ9" s="546">
        <v>652</v>
      </c>
      <c r="CA9" s="771">
        <v>28</v>
      </c>
      <c r="CB9" s="528">
        <v>99</v>
      </c>
      <c r="CC9" s="528">
        <v>32</v>
      </c>
      <c r="CD9" s="528">
        <v>19</v>
      </c>
      <c r="CE9" s="528">
        <v>75</v>
      </c>
      <c r="CF9" s="528">
        <v>253</v>
      </c>
      <c r="CG9" s="534" t="s">
        <v>690</v>
      </c>
      <c r="CH9" s="534" t="s">
        <v>690</v>
      </c>
      <c r="CI9" s="529">
        <v>5573</v>
      </c>
      <c r="CJ9" s="511">
        <v>36</v>
      </c>
      <c r="CK9" s="549">
        <v>6778</v>
      </c>
      <c r="CL9" s="511">
        <v>0</v>
      </c>
      <c r="CM9" s="549">
        <v>0</v>
      </c>
    </row>
    <row r="10" spans="1:91" ht="30" customHeight="1">
      <c r="A10" s="988" t="s">
        <v>404</v>
      </c>
      <c r="B10" s="981"/>
      <c r="C10" s="432">
        <v>1</v>
      </c>
      <c r="D10" s="432">
        <v>57</v>
      </c>
      <c r="E10" s="432">
        <v>0</v>
      </c>
      <c r="F10" s="536">
        <v>236</v>
      </c>
      <c r="G10" s="536">
        <v>1</v>
      </c>
      <c r="H10" s="472">
        <v>295</v>
      </c>
      <c r="I10" s="536">
        <v>895</v>
      </c>
      <c r="J10" s="536">
        <v>4642</v>
      </c>
      <c r="K10" s="543">
        <v>5537</v>
      </c>
      <c r="L10" s="542">
        <v>0</v>
      </c>
      <c r="M10" s="537">
        <v>0</v>
      </c>
      <c r="N10" s="537">
        <v>0</v>
      </c>
      <c r="O10" s="537">
        <v>0</v>
      </c>
      <c r="P10" s="537">
        <v>43</v>
      </c>
      <c r="Q10" s="538">
        <v>43</v>
      </c>
      <c r="R10" s="539">
        <v>28</v>
      </c>
      <c r="S10" s="539">
        <v>402</v>
      </c>
      <c r="T10" s="544">
        <v>430</v>
      </c>
      <c r="U10" s="988" t="s">
        <v>404</v>
      </c>
      <c r="V10" s="981"/>
      <c r="W10" s="536">
        <v>0</v>
      </c>
      <c r="X10" s="536">
        <v>37</v>
      </c>
      <c r="Y10" s="536">
        <v>0</v>
      </c>
      <c r="Z10" s="536">
        <v>297</v>
      </c>
      <c r="AA10" s="536">
        <v>0</v>
      </c>
      <c r="AB10" s="472">
        <v>334</v>
      </c>
      <c r="AC10" s="536">
        <v>847</v>
      </c>
      <c r="AD10" s="536">
        <v>9508</v>
      </c>
      <c r="AE10" s="543">
        <v>10355</v>
      </c>
      <c r="AF10" s="545">
        <v>0</v>
      </c>
      <c r="AG10" s="536">
        <v>8</v>
      </c>
      <c r="AH10" s="536">
        <v>0</v>
      </c>
      <c r="AI10" s="536">
        <v>73</v>
      </c>
      <c r="AJ10" s="536">
        <v>2</v>
      </c>
      <c r="AK10" s="472">
        <v>83</v>
      </c>
      <c r="AL10" s="536">
        <v>144</v>
      </c>
      <c r="AM10" s="536">
        <v>1420</v>
      </c>
      <c r="AN10" s="543">
        <v>1564</v>
      </c>
      <c r="AO10" s="769">
        <v>0</v>
      </c>
      <c r="AP10" s="536">
        <v>3</v>
      </c>
      <c r="AQ10" s="536">
        <v>0</v>
      </c>
      <c r="AR10" s="536">
        <v>0</v>
      </c>
      <c r="AS10" s="536">
        <v>0</v>
      </c>
      <c r="AT10" s="472">
        <v>3</v>
      </c>
      <c r="AU10" s="536">
        <v>153</v>
      </c>
      <c r="AV10" s="536">
        <v>51</v>
      </c>
      <c r="AW10" s="543">
        <v>204</v>
      </c>
      <c r="AX10" s="545">
        <v>14</v>
      </c>
      <c r="AY10" s="536">
        <v>29</v>
      </c>
      <c r="AZ10" s="536">
        <v>2</v>
      </c>
      <c r="BA10" s="536">
        <v>0</v>
      </c>
      <c r="BB10" s="536">
        <v>0</v>
      </c>
      <c r="BC10" s="472">
        <v>45</v>
      </c>
      <c r="BD10" s="536">
        <v>524</v>
      </c>
      <c r="BE10" s="536">
        <v>743</v>
      </c>
      <c r="BF10" s="543">
        <v>1267</v>
      </c>
      <c r="BG10" s="988" t="s">
        <v>404</v>
      </c>
      <c r="BH10" s="981"/>
      <c r="BI10" s="471">
        <v>0</v>
      </c>
      <c r="BJ10" s="471">
        <v>0</v>
      </c>
      <c r="BK10" s="471">
        <v>0</v>
      </c>
      <c r="BL10" s="471">
        <v>0</v>
      </c>
      <c r="BM10" s="471">
        <v>1</v>
      </c>
      <c r="BN10" s="471">
        <v>1</v>
      </c>
      <c r="BO10" s="471">
        <v>13</v>
      </c>
      <c r="BP10" s="471">
        <v>12</v>
      </c>
      <c r="BQ10" s="473">
        <v>25</v>
      </c>
      <c r="BR10" s="545">
        <v>16</v>
      </c>
      <c r="BS10" s="536">
        <v>0</v>
      </c>
      <c r="BT10" s="536">
        <v>0</v>
      </c>
      <c r="BU10" s="536">
        <v>0</v>
      </c>
      <c r="BV10" s="536">
        <v>0</v>
      </c>
      <c r="BW10" s="472">
        <v>16</v>
      </c>
      <c r="BX10" s="536">
        <v>419</v>
      </c>
      <c r="BY10" s="536">
        <v>426</v>
      </c>
      <c r="BZ10" s="543">
        <v>845</v>
      </c>
      <c r="CA10" s="772">
        <v>31</v>
      </c>
      <c r="CB10" s="471">
        <v>134</v>
      </c>
      <c r="CC10" s="471">
        <v>2</v>
      </c>
      <c r="CD10" s="471">
        <v>606</v>
      </c>
      <c r="CE10" s="471">
        <v>47</v>
      </c>
      <c r="CF10" s="471">
        <v>820</v>
      </c>
      <c r="CG10" s="462">
        <v>3023</v>
      </c>
      <c r="CH10" s="462">
        <v>17204</v>
      </c>
      <c r="CI10" s="438">
        <v>20227</v>
      </c>
      <c r="CJ10" s="545">
        <v>1</v>
      </c>
      <c r="CK10" s="550">
        <v>250</v>
      </c>
      <c r="CL10" s="545">
        <v>0</v>
      </c>
      <c r="CM10" s="773">
        <v>0</v>
      </c>
    </row>
    <row r="11" spans="1:91" ht="30" customHeight="1">
      <c r="A11" s="928" t="s">
        <v>243</v>
      </c>
      <c r="B11" s="981"/>
      <c r="C11" s="456">
        <v>0</v>
      </c>
      <c r="D11" s="435">
        <v>0</v>
      </c>
      <c r="E11" s="435">
        <v>0</v>
      </c>
      <c r="F11" s="435">
        <v>0</v>
      </c>
      <c r="G11" s="435">
        <v>0</v>
      </c>
      <c r="H11" s="468">
        <v>0</v>
      </c>
      <c r="I11" s="435">
        <v>0</v>
      </c>
      <c r="J11" s="435">
        <v>0</v>
      </c>
      <c r="K11" s="464">
        <v>0</v>
      </c>
      <c r="L11" s="434">
        <v>0</v>
      </c>
      <c r="M11" s="426">
        <v>0</v>
      </c>
      <c r="N11" s="426">
        <v>0</v>
      </c>
      <c r="O11" s="426">
        <v>0</v>
      </c>
      <c r="P11" s="426">
        <v>0</v>
      </c>
      <c r="Q11" s="426">
        <v>0</v>
      </c>
      <c r="R11" s="435">
        <v>0</v>
      </c>
      <c r="S11" s="435">
        <v>0</v>
      </c>
      <c r="T11" s="436">
        <v>0</v>
      </c>
      <c r="U11" s="928" t="s">
        <v>243</v>
      </c>
      <c r="V11" s="981"/>
      <c r="W11" s="455">
        <v>0</v>
      </c>
      <c r="X11" s="435">
        <v>0</v>
      </c>
      <c r="Y11" s="435">
        <v>0</v>
      </c>
      <c r="Z11" s="435">
        <v>0</v>
      </c>
      <c r="AA11" s="435">
        <v>0</v>
      </c>
      <c r="AB11" s="468">
        <v>0</v>
      </c>
      <c r="AC11" s="435">
        <v>0</v>
      </c>
      <c r="AD11" s="435">
        <v>0</v>
      </c>
      <c r="AE11" s="464">
        <v>0</v>
      </c>
      <c r="AF11" s="453">
        <v>0</v>
      </c>
      <c r="AG11" s="432">
        <v>2</v>
      </c>
      <c r="AH11" s="432">
        <v>0</v>
      </c>
      <c r="AI11" s="432">
        <v>0</v>
      </c>
      <c r="AJ11" s="432">
        <v>0</v>
      </c>
      <c r="AK11" s="462">
        <v>2</v>
      </c>
      <c r="AL11" s="432">
        <v>1</v>
      </c>
      <c r="AM11" s="432">
        <v>38</v>
      </c>
      <c r="AN11" s="457">
        <v>39</v>
      </c>
      <c r="AO11" s="455">
        <v>0</v>
      </c>
      <c r="AP11" s="435">
        <v>0</v>
      </c>
      <c r="AQ11" s="435">
        <v>0</v>
      </c>
      <c r="AR11" s="435">
        <v>0</v>
      </c>
      <c r="AS11" s="435">
        <v>0</v>
      </c>
      <c r="AT11" s="468">
        <v>0</v>
      </c>
      <c r="AU11" s="435">
        <v>0</v>
      </c>
      <c r="AV11" s="435">
        <v>0</v>
      </c>
      <c r="AW11" s="464">
        <v>0</v>
      </c>
      <c r="AX11" s="456">
        <v>0</v>
      </c>
      <c r="AY11" s="435">
        <v>0</v>
      </c>
      <c r="AZ11" s="435">
        <v>0</v>
      </c>
      <c r="BA11" s="435">
        <v>0</v>
      </c>
      <c r="BB11" s="435">
        <v>0</v>
      </c>
      <c r="BC11" s="468">
        <v>0</v>
      </c>
      <c r="BD11" s="435">
        <v>0</v>
      </c>
      <c r="BE11" s="435">
        <v>0</v>
      </c>
      <c r="BF11" s="464">
        <v>0</v>
      </c>
      <c r="BG11" s="928" t="s">
        <v>243</v>
      </c>
      <c r="BH11" s="981"/>
      <c r="BI11" s="424">
        <v>0</v>
      </c>
      <c r="BJ11" s="424">
        <v>2</v>
      </c>
      <c r="BK11" s="424">
        <v>0</v>
      </c>
      <c r="BL11" s="424">
        <v>0</v>
      </c>
      <c r="BM11" s="424">
        <v>0</v>
      </c>
      <c r="BN11" s="424">
        <v>2</v>
      </c>
      <c r="BO11" s="424">
        <v>1</v>
      </c>
      <c r="BP11" s="424">
        <v>30</v>
      </c>
      <c r="BQ11" s="438">
        <v>31</v>
      </c>
      <c r="BR11" s="456">
        <v>0</v>
      </c>
      <c r="BS11" s="435">
        <v>0</v>
      </c>
      <c r="BT11" s="435">
        <v>0</v>
      </c>
      <c r="BU11" s="435">
        <v>0</v>
      </c>
      <c r="BV11" s="435">
        <v>0</v>
      </c>
      <c r="BW11" s="468">
        <v>0</v>
      </c>
      <c r="BX11" s="435">
        <v>0</v>
      </c>
      <c r="BY11" s="435">
        <v>0</v>
      </c>
      <c r="BZ11" s="464">
        <v>0</v>
      </c>
      <c r="CA11" s="431">
        <v>0</v>
      </c>
      <c r="CB11" s="424">
        <v>4</v>
      </c>
      <c r="CC11" s="424">
        <v>0</v>
      </c>
      <c r="CD11" s="424">
        <v>0</v>
      </c>
      <c r="CE11" s="424">
        <v>0</v>
      </c>
      <c r="CF11" s="424">
        <v>4</v>
      </c>
      <c r="CG11" s="462">
        <v>2</v>
      </c>
      <c r="CH11" s="462">
        <v>68</v>
      </c>
      <c r="CI11" s="438">
        <v>70</v>
      </c>
      <c r="CJ11" s="453">
        <v>0</v>
      </c>
      <c r="CK11" s="433">
        <v>0</v>
      </c>
      <c r="CL11" s="453">
        <v>2</v>
      </c>
      <c r="CM11" s="433">
        <v>19</v>
      </c>
    </row>
    <row r="12" spans="1:91" ht="30" customHeight="1">
      <c r="A12" s="928" t="s">
        <v>244</v>
      </c>
      <c r="B12" s="981"/>
      <c r="C12" s="432">
        <v>0</v>
      </c>
      <c r="D12" s="432">
        <v>0</v>
      </c>
      <c r="E12" s="432">
        <v>0</v>
      </c>
      <c r="F12" s="432">
        <v>0</v>
      </c>
      <c r="G12" s="432">
        <v>4</v>
      </c>
      <c r="H12" s="462">
        <v>4</v>
      </c>
      <c r="I12" s="432">
        <v>160</v>
      </c>
      <c r="J12" s="432">
        <v>110</v>
      </c>
      <c r="K12" s="457">
        <v>270</v>
      </c>
      <c r="L12" s="428">
        <v>0</v>
      </c>
      <c r="M12" s="429">
        <v>0</v>
      </c>
      <c r="N12" s="429">
        <v>0</v>
      </c>
      <c r="O12" s="429">
        <v>0</v>
      </c>
      <c r="P12" s="429">
        <v>0</v>
      </c>
      <c r="Q12" s="426">
        <v>0</v>
      </c>
      <c r="R12" s="435">
        <v>0</v>
      </c>
      <c r="S12" s="435">
        <v>0</v>
      </c>
      <c r="T12" s="436">
        <v>0</v>
      </c>
      <c r="U12" s="928" t="s">
        <v>244</v>
      </c>
      <c r="V12" s="981"/>
      <c r="W12" s="432">
        <v>0</v>
      </c>
      <c r="X12" s="432">
        <v>0</v>
      </c>
      <c r="Y12" s="432">
        <v>0</v>
      </c>
      <c r="Z12" s="432">
        <v>0</v>
      </c>
      <c r="AA12" s="432">
        <v>0</v>
      </c>
      <c r="AB12" s="462">
        <v>0</v>
      </c>
      <c r="AC12" s="432">
        <v>0</v>
      </c>
      <c r="AD12" s="432">
        <v>0</v>
      </c>
      <c r="AE12" s="457">
        <v>0</v>
      </c>
      <c r="AF12" s="453">
        <v>0</v>
      </c>
      <c r="AG12" s="432">
        <v>0</v>
      </c>
      <c r="AH12" s="432">
        <v>2</v>
      </c>
      <c r="AI12" s="432">
        <v>3</v>
      </c>
      <c r="AJ12" s="432">
        <v>9</v>
      </c>
      <c r="AK12" s="462">
        <v>14</v>
      </c>
      <c r="AL12" s="432">
        <v>450</v>
      </c>
      <c r="AM12" s="432">
        <v>3500</v>
      </c>
      <c r="AN12" s="457">
        <v>3950</v>
      </c>
      <c r="AO12" s="451">
        <v>0</v>
      </c>
      <c r="AP12" s="432">
        <v>4</v>
      </c>
      <c r="AQ12" s="432">
        <v>0</v>
      </c>
      <c r="AR12" s="432">
        <v>0</v>
      </c>
      <c r="AS12" s="432">
        <v>0</v>
      </c>
      <c r="AT12" s="462">
        <v>4</v>
      </c>
      <c r="AU12" s="432">
        <v>62</v>
      </c>
      <c r="AV12" s="432">
        <v>40</v>
      </c>
      <c r="AW12" s="457">
        <v>102</v>
      </c>
      <c r="AX12" s="453">
        <v>0</v>
      </c>
      <c r="AY12" s="432">
        <v>0</v>
      </c>
      <c r="AZ12" s="432">
        <v>0</v>
      </c>
      <c r="BA12" s="432">
        <v>0</v>
      </c>
      <c r="BB12" s="432">
        <v>4</v>
      </c>
      <c r="BC12" s="462">
        <v>4</v>
      </c>
      <c r="BD12" s="432">
        <v>266</v>
      </c>
      <c r="BE12" s="432">
        <v>380</v>
      </c>
      <c r="BF12" s="457">
        <v>646</v>
      </c>
      <c r="BG12" s="928" t="s">
        <v>244</v>
      </c>
      <c r="BH12" s="981"/>
      <c r="BI12" s="424">
        <v>0</v>
      </c>
      <c r="BJ12" s="424">
        <v>0</v>
      </c>
      <c r="BK12" s="424">
        <v>0</v>
      </c>
      <c r="BL12" s="424">
        <v>0</v>
      </c>
      <c r="BM12" s="424">
        <v>0</v>
      </c>
      <c r="BN12" s="424">
        <v>0</v>
      </c>
      <c r="BO12" s="424">
        <v>0</v>
      </c>
      <c r="BP12" s="424">
        <v>0</v>
      </c>
      <c r="BQ12" s="438">
        <v>0</v>
      </c>
      <c r="BR12" s="453">
        <v>0</v>
      </c>
      <c r="BS12" s="432">
        <v>0</v>
      </c>
      <c r="BT12" s="432">
        <v>0</v>
      </c>
      <c r="BU12" s="432">
        <v>0</v>
      </c>
      <c r="BV12" s="432">
        <v>0</v>
      </c>
      <c r="BW12" s="462">
        <v>0</v>
      </c>
      <c r="BX12" s="432">
        <v>0</v>
      </c>
      <c r="BY12" s="432">
        <v>0</v>
      </c>
      <c r="BZ12" s="457">
        <v>0</v>
      </c>
      <c r="CA12" s="431">
        <v>0</v>
      </c>
      <c r="CB12" s="424">
        <v>4</v>
      </c>
      <c r="CC12" s="424">
        <v>2</v>
      </c>
      <c r="CD12" s="424">
        <v>3</v>
      </c>
      <c r="CE12" s="424">
        <v>17</v>
      </c>
      <c r="CF12" s="424">
        <v>26</v>
      </c>
      <c r="CG12" s="462">
        <v>938</v>
      </c>
      <c r="CH12" s="462">
        <v>4030</v>
      </c>
      <c r="CI12" s="438">
        <v>4968</v>
      </c>
      <c r="CJ12" s="453">
        <v>0</v>
      </c>
      <c r="CK12" s="433">
        <v>0</v>
      </c>
      <c r="CL12" s="453">
        <v>0</v>
      </c>
      <c r="CM12" s="433">
        <v>0</v>
      </c>
    </row>
    <row r="13" spans="1:91" ht="30" customHeight="1">
      <c r="A13" s="928" t="s">
        <v>390</v>
      </c>
      <c r="B13" s="981"/>
      <c r="C13" s="424">
        <v>0</v>
      </c>
      <c r="D13" s="424">
        <v>3</v>
      </c>
      <c r="E13" s="424">
        <v>0</v>
      </c>
      <c r="F13" s="424">
        <v>0</v>
      </c>
      <c r="G13" s="424">
        <v>0</v>
      </c>
      <c r="H13" s="462">
        <v>3</v>
      </c>
      <c r="I13" s="454" t="s">
        <v>690</v>
      </c>
      <c r="J13" s="454" t="s">
        <v>690</v>
      </c>
      <c r="K13" s="457">
        <v>33</v>
      </c>
      <c r="L13" s="439">
        <v>0</v>
      </c>
      <c r="M13" s="424">
        <v>0</v>
      </c>
      <c r="N13" s="424">
        <v>0</v>
      </c>
      <c r="O13" s="424">
        <v>0</v>
      </c>
      <c r="P13" s="424">
        <v>0</v>
      </c>
      <c r="Q13" s="426">
        <v>0</v>
      </c>
      <c r="R13" s="424">
        <v>0</v>
      </c>
      <c r="S13" s="424">
        <v>0</v>
      </c>
      <c r="T13" s="436">
        <v>0</v>
      </c>
      <c r="U13" s="928" t="s">
        <v>390</v>
      </c>
      <c r="V13" s="981"/>
      <c r="W13" s="424">
        <v>0</v>
      </c>
      <c r="X13" s="424">
        <v>0</v>
      </c>
      <c r="Y13" s="424">
        <v>0</v>
      </c>
      <c r="Z13" s="424">
        <v>0</v>
      </c>
      <c r="AA13" s="424">
        <v>0</v>
      </c>
      <c r="AB13" s="462">
        <v>0</v>
      </c>
      <c r="AC13" s="424">
        <v>0</v>
      </c>
      <c r="AD13" s="424">
        <v>0</v>
      </c>
      <c r="AE13" s="457">
        <v>0</v>
      </c>
      <c r="AF13" s="439">
        <v>0</v>
      </c>
      <c r="AG13" s="424">
        <v>0</v>
      </c>
      <c r="AH13" s="424">
        <v>0</v>
      </c>
      <c r="AI13" s="424">
        <v>0</v>
      </c>
      <c r="AJ13" s="424">
        <v>19</v>
      </c>
      <c r="AK13" s="462">
        <v>19</v>
      </c>
      <c r="AL13" s="454" t="s">
        <v>1397</v>
      </c>
      <c r="AM13" s="454" t="s">
        <v>1397</v>
      </c>
      <c r="AN13" s="438">
        <v>358</v>
      </c>
      <c r="AO13" s="431">
        <v>0</v>
      </c>
      <c r="AP13" s="424">
        <v>0</v>
      </c>
      <c r="AQ13" s="424">
        <v>0</v>
      </c>
      <c r="AR13" s="424">
        <v>0</v>
      </c>
      <c r="AS13" s="424">
        <v>0</v>
      </c>
      <c r="AT13" s="462">
        <v>0</v>
      </c>
      <c r="AU13" s="424">
        <v>0</v>
      </c>
      <c r="AV13" s="424">
        <v>0</v>
      </c>
      <c r="AW13" s="457">
        <v>0</v>
      </c>
      <c r="AX13" s="439">
        <v>20</v>
      </c>
      <c r="AY13" s="424">
        <v>135</v>
      </c>
      <c r="AZ13" s="424">
        <v>3</v>
      </c>
      <c r="BA13" s="424">
        <v>36</v>
      </c>
      <c r="BB13" s="424">
        <v>2</v>
      </c>
      <c r="BC13" s="462">
        <v>196</v>
      </c>
      <c r="BD13" s="454" t="s">
        <v>1902</v>
      </c>
      <c r="BE13" s="454" t="s">
        <v>1397</v>
      </c>
      <c r="BF13" s="438">
        <v>7464</v>
      </c>
      <c r="BG13" s="928" t="s">
        <v>390</v>
      </c>
      <c r="BH13" s="981"/>
      <c r="BI13" s="424">
        <v>0</v>
      </c>
      <c r="BJ13" s="424">
        <v>0</v>
      </c>
      <c r="BK13" s="424">
        <v>0</v>
      </c>
      <c r="BL13" s="424">
        <v>0</v>
      </c>
      <c r="BM13" s="424">
        <v>0</v>
      </c>
      <c r="BN13" s="424">
        <v>0</v>
      </c>
      <c r="BO13" s="424">
        <v>0</v>
      </c>
      <c r="BP13" s="424">
        <v>0</v>
      </c>
      <c r="BQ13" s="438">
        <v>0</v>
      </c>
      <c r="BR13" s="439">
        <v>0</v>
      </c>
      <c r="BS13" s="424">
        <v>0</v>
      </c>
      <c r="BT13" s="424">
        <v>0</v>
      </c>
      <c r="BU13" s="424">
        <v>0</v>
      </c>
      <c r="BV13" s="424">
        <v>0</v>
      </c>
      <c r="BW13" s="462">
        <v>0</v>
      </c>
      <c r="BX13" s="424">
        <v>0</v>
      </c>
      <c r="BY13" s="424">
        <v>0</v>
      </c>
      <c r="BZ13" s="438">
        <v>0</v>
      </c>
      <c r="CA13" s="431">
        <v>20</v>
      </c>
      <c r="CB13" s="424">
        <v>138</v>
      </c>
      <c r="CC13" s="424">
        <v>3</v>
      </c>
      <c r="CD13" s="424">
        <v>36</v>
      </c>
      <c r="CE13" s="424">
        <v>21</v>
      </c>
      <c r="CF13" s="424">
        <v>218</v>
      </c>
      <c r="CG13" s="463" t="s">
        <v>1397</v>
      </c>
      <c r="CH13" s="463" t="s">
        <v>1397</v>
      </c>
      <c r="CI13" s="438">
        <v>7855</v>
      </c>
      <c r="CJ13" s="453">
        <v>10</v>
      </c>
      <c r="CK13" s="433">
        <v>1237</v>
      </c>
      <c r="CL13" s="453">
        <v>0</v>
      </c>
      <c r="CM13" s="433">
        <v>0</v>
      </c>
    </row>
    <row r="14" spans="1:91" ht="30" customHeight="1">
      <c r="A14" s="928" t="s">
        <v>391</v>
      </c>
      <c r="B14" s="938"/>
      <c r="C14" s="424">
        <v>0</v>
      </c>
      <c r="D14" s="424">
        <v>0</v>
      </c>
      <c r="E14" s="424">
        <v>0</v>
      </c>
      <c r="F14" s="424">
        <v>0</v>
      </c>
      <c r="G14" s="424">
        <v>0</v>
      </c>
      <c r="H14" s="462">
        <v>0</v>
      </c>
      <c r="I14" s="424">
        <v>0</v>
      </c>
      <c r="J14" s="424">
        <v>0</v>
      </c>
      <c r="K14" s="438">
        <v>0</v>
      </c>
      <c r="L14" s="439">
        <v>0</v>
      </c>
      <c r="M14" s="424">
        <v>0</v>
      </c>
      <c r="N14" s="424">
        <v>0</v>
      </c>
      <c r="O14" s="424">
        <v>0</v>
      </c>
      <c r="P14" s="424">
        <v>0</v>
      </c>
      <c r="Q14" s="426">
        <v>0</v>
      </c>
      <c r="R14" s="424">
        <v>0</v>
      </c>
      <c r="S14" s="424">
        <v>0</v>
      </c>
      <c r="T14" s="436">
        <v>0</v>
      </c>
      <c r="U14" s="928" t="s">
        <v>391</v>
      </c>
      <c r="V14" s="938"/>
      <c r="W14" s="424">
        <v>0</v>
      </c>
      <c r="X14" s="424">
        <v>0</v>
      </c>
      <c r="Y14" s="424">
        <v>0</v>
      </c>
      <c r="Z14" s="424">
        <v>0</v>
      </c>
      <c r="AA14" s="424">
        <v>0</v>
      </c>
      <c r="AB14" s="462">
        <v>0</v>
      </c>
      <c r="AC14" s="424">
        <v>0</v>
      </c>
      <c r="AD14" s="424">
        <v>0</v>
      </c>
      <c r="AE14" s="438">
        <v>0</v>
      </c>
      <c r="AF14" s="439">
        <v>0</v>
      </c>
      <c r="AG14" s="424">
        <v>0</v>
      </c>
      <c r="AH14" s="424">
        <v>0</v>
      </c>
      <c r="AI14" s="424">
        <v>0</v>
      </c>
      <c r="AJ14" s="424">
        <v>0</v>
      </c>
      <c r="AK14" s="462">
        <v>0</v>
      </c>
      <c r="AL14" s="424">
        <v>0</v>
      </c>
      <c r="AM14" s="424">
        <v>0</v>
      </c>
      <c r="AN14" s="438">
        <v>0</v>
      </c>
      <c r="AO14" s="431">
        <v>0</v>
      </c>
      <c r="AP14" s="424">
        <v>0</v>
      </c>
      <c r="AQ14" s="424">
        <v>0</v>
      </c>
      <c r="AR14" s="424">
        <v>0</v>
      </c>
      <c r="AS14" s="424">
        <v>0</v>
      </c>
      <c r="AT14" s="424">
        <v>0</v>
      </c>
      <c r="AU14" s="424">
        <v>0</v>
      </c>
      <c r="AV14" s="424">
        <v>0</v>
      </c>
      <c r="AW14" s="438">
        <v>0</v>
      </c>
      <c r="AX14" s="439">
        <v>0</v>
      </c>
      <c r="AY14" s="424">
        <v>0</v>
      </c>
      <c r="AZ14" s="424">
        <v>0</v>
      </c>
      <c r="BA14" s="424">
        <v>0</v>
      </c>
      <c r="BB14" s="424">
        <v>0</v>
      </c>
      <c r="BC14" s="424">
        <v>0</v>
      </c>
      <c r="BD14" s="424">
        <v>0</v>
      </c>
      <c r="BE14" s="424">
        <v>0</v>
      </c>
      <c r="BF14" s="438">
        <v>0</v>
      </c>
      <c r="BG14" s="928" t="s">
        <v>391</v>
      </c>
      <c r="BH14" s="938"/>
      <c r="BI14" s="424">
        <v>0</v>
      </c>
      <c r="BJ14" s="424">
        <v>0</v>
      </c>
      <c r="BK14" s="424">
        <v>0</v>
      </c>
      <c r="BL14" s="424">
        <v>0</v>
      </c>
      <c r="BM14" s="424">
        <v>0</v>
      </c>
      <c r="BN14" s="424">
        <v>0</v>
      </c>
      <c r="BO14" s="424">
        <v>0</v>
      </c>
      <c r="BP14" s="424">
        <v>0</v>
      </c>
      <c r="BQ14" s="438">
        <v>0</v>
      </c>
      <c r="BR14" s="439">
        <v>0</v>
      </c>
      <c r="BS14" s="424">
        <v>0</v>
      </c>
      <c r="BT14" s="424">
        <v>0</v>
      </c>
      <c r="BU14" s="424">
        <v>0</v>
      </c>
      <c r="BV14" s="424">
        <v>0</v>
      </c>
      <c r="BW14" s="462">
        <v>0</v>
      </c>
      <c r="BX14" s="424">
        <v>0</v>
      </c>
      <c r="BY14" s="424">
        <v>0</v>
      </c>
      <c r="BZ14" s="438">
        <v>0</v>
      </c>
      <c r="CA14" s="431">
        <v>0</v>
      </c>
      <c r="CB14" s="424">
        <v>0</v>
      </c>
      <c r="CC14" s="424">
        <v>0</v>
      </c>
      <c r="CD14" s="424">
        <v>0</v>
      </c>
      <c r="CE14" s="424">
        <v>0</v>
      </c>
      <c r="CF14" s="424">
        <v>0</v>
      </c>
      <c r="CG14" s="424">
        <v>0</v>
      </c>
      <c r="CH14" s="424">
        <v>0</v>
      </c>
      <c r="CI14" s="438">
        <v>0</v>
      </c>
      <c r="CJ14" s="439">
        <v>0</v>
      </c>
      <c r="CK14" s="438">
        <v>0</v>
      </c>
      <c r="CL14" s="439">
        <v>0</v>
      </c>
      <c r="CM14" s="438">
        <v>0</v>
      </c>
    </row>
    <row r="15" spans="1:91" ht="30" customHeight="1">
      <c r="A15" s="928" t="s">
        <v>392</v>
      </c>
      <c r="B15" s="938"/>
      <c r="C15" s="453">
        <v>0</v>
      </c>
      <c r="D15" s="432">
        <v>1</v>
      </c>
      <c r="E15" s="432">
        <v>0</v>
      </c>
      <c r="F15" s="432">
        <v>0</v>
      </c>
      <c r="G15" s="432">
        <v>0</v>
      </c>
      <c r="H15" s="462">
        <v>1</v>
      </c>
      <c r="I15" s="432">
        <v>11</v>
      </c>
      <c r="J15" s="432">
        <v>9</v>
      </c>
      <c r="K15" s="457">
        <v>20</v>
      </c>
      <c r="L15" s="428">
        <v>0</v>
      </c>
      <c r="M15" s="429">
        <v>0</v>
      </c>
      <c r="N15" s="429">
        <v>0</v>
      </c>
      <c r="O15" s="429">
        <v>0</v>
      </c>
      <c r="P15" s="429">
        <v>0</v>
      </c>
      <c r="Q15" s="426">
        <v>0</v>
      </c>
      <c r="R15" s="435">
        <v>0</v>
      </c>
      <c r="S15" s="435">
        <v>0</v>
      </c>
      <c r="T15" s="436">
        <v>0</v>
      </c>
      <c r="U15" s="928" t="s">
        <v>392</v>
      </c>
      <c r="V15" s="938"/>
      <c r="W15" s="432">
        <v>0</v>
      </c>
      <c r="X15" s="432">
        <v>0</v>
      </c>
      <c r="Y15" s="432">
        <v>0</v>
      </c>
      <c r="Z15" s="432">
        <v>0</v>
      </c>
      <c r="AA15" s="432">
        <v>0</v>
      </c>
      <c r="AB15" s="462">
        <v>0</v>
      </c>
      <c r="AC15" s="432">
        <v>0</v>
      </c>
      <c r="AD15" s="432">
        <v>0</v>
      </c>
      <c r="AE15" s="457">
        <v>0</v>
      </c>
      <c r="AF15" s="453">
        <v>0</v>
      </c>
      <c r="AG15" s="432">
        <v>6</v>
      </c>
      <c r="AH15" s="432">
        <v>0</v>
      </c>
      <c r="AI15" s="432">
        <v>0</v>
      </c>
      <c r="AJ15" s="432">
        <v>4</v>
      </c>
      <c r="AK15" s="462">
        <v>10</v>
      </c>
      <c r="AL15" s="432">
        <v>83</v>
      </c>
      <c r="AM15" s="432">
        <v>105</v>
      </c>
      <c r="AN15" s="457">
        <v>188</v>
      </c>
      <c r="AO15" s="451">
        <v>0</v>
      </c>
      <c r="AP15" s="432">
        <v>0</v>
      </c>
      <c r="AQ15" s="432">
        <v>0</v>
      </c>
      <c r="AR15" s="432">
        <v>0</v>
      </c>
      <c r="AS15" s="432">
        <v>0</v>
      </c>
      <c r="AT15" s="462">
        <v>0</v>
      </c>
      <c r="AU15" s="432">
        <v>0</v>
      </c>
      <c r="AV15" s="432">
        <v>0</v>
      </c>
      <c r="AW15" s="457">
        <v>0</v>
      </c>
      <c r="AX15" s="453">
        <v>0</v>
      </c>
      <c r="AY15" s="432">
        <v>6</v>
      </c>
      <c r="AZ15" s="432">
        <v>0</v>
      </c>
      <c r="BA15" s="432">
        <v>0</v>
      </c>
      <c r="BB15" s="432">
        <v>0</v>
      </c>
      <c r="BC15" s="462">
        <v>6</v>
      </c>
      <c r="BD15" s="432">
        <v>21</v>
      </c>
      <c r="BE15" s="432">
        <v>10</v>
      </c>
      <c r="BF15" s="457">
        <v>31</v>
      </c>
      <c r="BG15" s="928" t="s">
        <v>392</v>
      </c>
      <c r="BH15" s="938"/>
      <c r="BI15" s="424">
        <v>0</v>
      </c>
      <c r="BJ15" s="424">
        <v>0</v>
      </c>
      <c r="BK15" s="424">
        <v>0</v>
      </c>
      <c r="BL15" s="424">
        <v>0</v>
      </c>
      <c r="BM15" s="424">
        <v>0</v>
      </c>
      <c r="BN15" s="424">
        <v>0</v>
      </c>
      <c r="BO15" s="424">
        <v>0</v>
      </c>
      <c r="BP15" s="424">
        <v>0</v>
      </c>
      <c r="BQ15" s="438">
        <v>0</v>
      </c>
      <c r="BR15" s="453">
        <v>0</v>
      </c>
      <c r="BS15" s="432">
        <v>0</v>
      </c>
      <c r="BT15" s="432">
        <v>0</v>
      </c>
      <c r="BU15" s="432">
        <v>0</v>
      </c>
      <c r="BV15" s="432">
        <v>0</v>
      </c>
      <c r="BW15" s="462">
        <v>0</v>
      </c>
      <c r="BX15" s="432">
        <v>0</v>
      </c>
      <c r="BY15" s="432">
        <v>0</v>
      </c>
      <c r="BZ15" s="457">
        <v>0</v>
      </c>
      <c r="CA15" s="431">
        <v>0</v>
      </c>
      <c r="CB15" s="424">
        <v>13</v>
      </c>
      <c r="CC15" s="424">
        <v>0</v>
      </c>
      <c r="CD15" s="424">
        <v>0</v>
      </c>
      <c r="CE15" s="424">
        <v>4</v>
      </c>
      <c r="CF15" s="424">
        <v>17</v>
      </c>
      <c r="CG15" s="462">
        <v>115</v>
      </c>
      <c r="CH15" s="462">
        <v>124</v>
      </c>
      <c r="CI15" s="438">
        <v>239</v>
      </c>
      <c r="CJ15" s="453">
        <v>0</v>
      </c>
      <c r="CK15" s="433">
        <v>0</v>
      </c>
      <c r="CL15" s="453">
        <v>0</v>
      </c>
      <c r="CM15" s="433">
        <v>0</v>
      </c>
    </row>
    <row r="16" spans="1:91" ht="30" customHeight="1">
      <c r="A16" s="928" t="s">
        <v>405</v>
      </c>
      <c r="B16" s="938"/>
      <c r="C16" s="435">
        <v>12</v>
      </c>
      <c r="D16" s="435">
        <v>31</v>
      </c>
      <c r="E16" s="435">
        <v>0</v>
      </c>
      <c r="F16" s="435">
        <v>0</v>
      </c>
      <c r="G16" s="435">
        <v>7</v>
      </c>
      <c r="H16" s="468">
        <v>50</v>
      </c>
      <c r="I16" s="435">
        <v>400</v>
      </c>
      <c r="J16" s="435">
        <v>763</v>
      </c>
      <c r="K16" s="474">
        <v>1163</v>
      </c>
      <c r="L16" s="428">
        <v>8</v>
      </c>
      <c r="M16" s="429">
        <v>33</v>
      </c>
      <c r="N16" s="429">
        <v>4</v>
      </c>
      <c r="O16" s="429">
        <v>0</v>
      </c>
      <c r="P16" s="429">
        <v>12</v>
      </c>
      <c r="Q16" s="426">
        <v>57</v>
      </c>
      <c r="R16" s="435">
        <v>283</v>
      </c>
      <c r="S16" s="435">
        <v>734</v>
      </c>
      <c r="T16" s="436">
        <v>1017</v>
      </c>
      <c r="U16" s="928" t="s">
        <v>405</v>
      </c>
      <c r="V16" s="938"/>
      <c r="W16" s="435">
        <v>121</v>
      </c>
      <c r="X16" s="435">
        <v>1</v>
      </c>
      <c r="Y16" s="435">
        <v>2</v>
      </c>
      <c r="Z16" s="435">
        <v>0</v>
      </c>
      <c r="AA16" s="435">
        <v>519</v>
      </c>
      <c r="AB16" s="468">
        <v>643</v>
      </c>
      <c r="AC16" s="435">
        <v>618</v>
      </c>
      <c r="AD16" s="435">
        <v>1266</v>
      </c>
      <c r="AE16" s="436">
        <v>1884</v>
      </c>
      <c r="AF16" s="456">
        <v>4</v>
      </c>
      <c r="AG16" s="435">
        <v>2</v>
      </c>
      <c r="AH16" s="435">
        <v>40</v>
      </c>
      <c r="AI16" s="435">
        <v>0</v>
      </c>
      <c r="AJ16" s="435">
        <v>20</v>
      </c>
      <c r="AK16" s="468">
        <v>66</v>
      </c>
      <c r="AL16" s="435">
        <v>109</v>
      </c>
      <c r="AM16" s="435">
        <v>1104</v>
      </c>
      <c r="AN16" s="436">
        <v>1213</v>
      </c>
      <c r="AO16" s="455">
        <v>0</v>
      </c>
      <c r="AP16" s="435">
        <v>0</v>
      </c>
      <c r="AQ16" s="435">
        <v>0</v>
      </c>
      <c r="AR16" s="435">
        <v>0</v>
      </c>
      <c r="AS16" s="435">
        <v>9</v>
      </c>
      <c r="AT16" s="468">
        <v>9</v>
      </c>
      <c r="AU16" s="435">
        <v>33</v>
      </c>
      <c r="AV16" s="435">
        <v>69</v>
      </c>
      <c r="AW16" s="436">
        <v>102</v>
      </c>
      <c r="AX16" s="456">
        <v>40</v>
      </c>
      <c r="AY16" s="435">
        <v>1</v>
      </c>
      <c r="AZ16" s="435">
        <v>0</v>
      </c>
      <c r="BA16" s="435">
        <v>58</v>
      </c>
      <c r="BB16" s="435">
        <v>10</v>
      </c>
      <c r="BC16" s="468">
        <v>109</v>
      </c>
      <c r="BD16" s="435">
        <v>1617</v>
      </c>
      <c r="BE16" s="435">
        <v>1623</v>
      </c>
      <c r="BF16" s="474">
        <v>3240</v>
      </c>
      <c r="BG16" s="928" t="s">
        <v>405</v>
      </c>
      <c r="BH16" s="938"/>
      <c r="BI16" s="424">
        <v>0</v>
      </c>
      <c r="BJ16" s="424">
        <v>0</v>
      </c>
      <c r="BK16" s="424">
        <v>0</v>
      </c>
      <c r="BL16" s="424">
        <v>0</v>
      </c>
      <c r="BM16" s="424">
        <v>0</v>
      </c>
      <c r="BN16" s="424">
        <v>0</v>
      </c>
      <c r="BO16" s="424">
        <v>0</v>
      </c>
      <c r="BP16" s="424">
        <v>0</v>
      </c>
      <c r="BQ16" s="438">
        <v>0</v>
      </c>
      <c r="BR16" s="456">
        <v>0</v>
      </c>
      <c r="BS16" s="435">
        <v>0</v>
      </c>
      <c r="BT16" s="435">
        <v>0</v>
      </c>
      <c r="BU16" s="435">
        <v>0</v>
      </c>
      <c r="BV16" s="435">
        <v>0</v>
      </c>
      <c r="BW16" s="468">
        <v>0</v>
      </c>
      <c r="BX16" s="435">
        <v>0</v>
      </c>
      <c r="BY16" s="435">
        <v>0</v>
      </c>
      <c r="BZ16" s="436">
        <v>0</v>
      </c>
      <c r="CA16" s="431">
        <v>185</v>
      </c>
      <c r="CB16" s="424">
        <v>68</v>
      </c>
      <c r="CC16" s="424">
        <v>46</v>
      </c>
      <c r="CD16" s="424">
        <v>58</v>
      </c>
      <c r="CE16" s="424">
        <v>577</v>
      </c>
      <c r="CF16" s="424">
        <v>934</v>
      </c>
      <c r="CG16" s="424">
        <v>3060</v>
      </c>
      <c r="CH16" s="424">
        <v>5559</v>
      </c>
      <c r="CI16" s="438">
        <v>8619</v>
      </c>
      <c r="CJ16" s="456">
        <v>0</v>
      </c>
      <c r="CK16" s="464">
        <v>0</v>
      </c>
      <c r="CL16" s="456">
        <v>0</v>
      </c>
      <c r="CM16" s="464">
        <v>0</v>
      </c>
    </row>
    <row r="17" spans="1:91" ht="30" customHeight="1">
      <c r="A17" s="928" t="s">
        <v>247</v>
      </c>
      <c r="B17" s="938"/>
      <c r="C17" s="456">
        <v>0</v>
      </c>
      <c r="D17" s="435">
        <v>0</v>
      </c>
      <c r="E17" s="435">
        <v>0</v>
      </c>
      <c r="F17" s="435">
        <v>0</v>
      </c>
      <c r="G17" s="435">
        <v>0</v>
      </c>
      <c r="H17" s="468">
        <v>0</v>
      </c>
      <c r="I17" s="435">
        <v>0</v>
      </c>
      <c r="J17" s="435">
        <v>0</v>
      </c>
      <c r="K17" s="474">
        <v>0</v>
      </c>
      <c r="L17" s="434">
        <v>0</v>
      </c>
      <c r="M17" s="426">
        <v>0</v>
      </c>
      <c r="N17" s="426">
        <v>0</v>
      </c>
      <c r="O17" s="426">
        <v>0</v>
      </c>
      <c r="P17" s="426">
        <v>0</v>
      </c>
      <c r="Q17" s="426">
        <v>0</v>
      </c>
      <c r="R17" s="435">
        <v>0</v>
      </c>
      <c r="S17" s="435">
        <v>0</v>
      </c>
      <c r="T17" s="436">
        <v>0</v>
      </c>
      <c r="U17" s="928" t="s">
        <v>247</v>
      </c>
      <c r="V17" s="938"/>
      <c r="W17" s="432">
        <v>0</v>
      </c>
      <c r="X17" s="432">
        <v>2</v>
      </c>
      <c r="Y17" s="432">
        <v>0</v>
      </c>
      <c r="Z17" s="432">
        <v>0</v>
      </c>
      <c r="AA17" s="432">
        <v>0</v>
      </c>
      <c r="AB17" s="462">
        <v>2</v>
      </c>
      <c r="AC17" s="432">
        <v>32</v>
      </c>
      <c r="AD17" s="432">
        <v>275</v>
      </c>
      <c r="AE17" s="457">
        <v>307</v>
      </c>
      <c r="AF17" s="453">
        <v>0</v>
      </c>
      <c r="AG17" s="432">
        <v>15</v>
      </c>
      <c r="AH17" s="432">
        <v>0</v>
      </c>
      <c r="AI17" s="432">
        <v>0</v>
      </c>
      <c r="AJ17" s="432">
        <v>0</v>
      </c>
      <c r="AK17" s="462">
        <v>15</v>
      </c>
      <c r="AL17" s="432">
        <v>144</v>
      </c>
      <c r="AM17" s="432">
        <v>3162</v>
      </c>
      <c r="AN17" s="457">
        <v>3306</v>
      </c>
      <c r="AO17" s="455">
        <v>0</v>
      </c>
      <c r="AP17" s="435">
        <v>0</v>
      </c>
      <c r="AQ17" s="435">
        <v>0</v>
      </c>
      <c r="AR17" s="435">
        <v>0</v>
      </c>
      <c r="AS17" s="435">
        <v>0</v>
      </c>
      <c r="AT17" s="468">
        <v>0</v>
      </c>
      <c r="AU17" s="435">
        <v>0</v>
      </c>
      <c r="AV17" s="435">
        <v>0</v>
      </c>
      <c r="AW17" s="474">
        <v>0</v>
      </c>
      <c r="AX17" s="453">
        <v>0</v>
      </c>
      <c r="AY17" s="432">
        <v>3</v>
      </c>
      <c r="AZ17" s="432">
        <v>0</v>
      </c>
      <c r="BA17" s="432">
        <v>0</v>
      </c>
      <c r="BB17" s="432">
        <v>0</v>
      </c>
      <c r="BC17" s="462">
        <v>3</v>
      </c>
      <c r="BD17" s="432">
        <v>568</v>
      </c>
      <c r="BE17" s="432">
        <v>63</v>
      </c>
      <c r="BF17" s="457">
        <v>631</v>
      </c>
      <c r="BG17" s="928" t="s">
        <v>247</v>
      </c>
      <c r="BH17" s="938"/>
      <c r="BI17" s="424">
        <v>0</v>
      </c>
      <c r="BJ17" s="424">
        <v>0</v>
      </c>
      <c r="BK17" s="424">
        <v>0</v>
      </c>
      <c r="BL17" s="424">
        <v>0</v>
      </c>
      <c r="BM17" s="424">
        <v>0</v>
      </c>
      <c r="BN17" s="424">
        <v>0</v>
      </c>
      <c r="BO17" s="424">
        <v>0</v>
      </c>
      <c r="BP17" s="424">
        <v>0</v>
      </c>
      <c r="BQ17" s="438">
        <v>0</v>
      </c>
      <c r="BR17" s="453">
        <v>0</v>
      </c>
      <c r="BS17" s="432">
        <v>0</v>
      </c>
      <c r="BT17" s="432">
        <v>0</v>
      </c>
      <c r="BU17" s="432">
        <v>0</v>
      </c>
      <c r="BV17" s="432">
        <v>0</v>
      </c>
      <c r="BW17" s="462">
        <v>0</v>
      </c>
      <c r="BX17" s="432">
        <v>0</v>
      </c>
      <c r="BY17" s="432">
        <v>0</v>
      </c>
      <c r="BZ17" s="457">
        <v>0</v>
      </c>
      <c r="CA17" s="431">
        <v>0</v>
      </c>
      <c r="CB17" s="424">
        <v>20</v>
      </c>
      <c r="CC17" s="424">
        <v>0</v>
      </c>
      <c r="CD17" s="424">
        <v>0</v>
      </c>
      <c r="CE17" s="424">
        <v>0</v>
      </c>
      <c r="CF17" s="424">
        <v>20</v>
      </c>
      <c r="CG17" s="462">
        <v>744</v>
      </c>
      <c r="CH17" s="462">
        <v>3500</v>
      </c>
      <c r="CI17" s="438">
        <v>4244</v>
      </c>
      <c r="CJ17" s="453">
        <v>0</v>
      </c>
      <c r="CK17" s="433">
        <v>0</v>
      </c>
      <c r="CL17" s="453">
        <v>0</v>
      </c>
      <c r="CM17" s="433">
        <v>0</v>
      </c>
    </row>
    <row r="18" spans="1:91" s="20" customFormat="1" ht="30" customHeight="1">
      <c r="A18" s="924" t="s">
        <v>248</v>
      </c>
      <c r="B18" s="981"/>
      <c r="C18" s="456">
        <v>0</v>
      </c>
      <c r="D18" s="435">
        <v>0</v>
      </c>
      <c r="E18" s="435">
        <v>0</v>
      </c>
      <c r="F18" s="435">
        <v>0</v>
      </c>
      <c r="G18" s="435">
        <v>0</v>
      </c>
      <c r="H18" s="468">
        <v>0</v>
      </c>
      <c r="I18" s="435">
        <v>0</v>
      </c>
      <c r="J18" s="435">
        <v>0</v>
      </c>
      <c r="K18" s="500">
        <v>0</v>
      </c>
      <c r="L18" s="440">
        <v>0</v>
      </c>
      <c r="M18" s="426">
        <v>0</v>
      </c>
      <c r="N18" s="426">
        <v>0</v>
      </c>
      <c r="O18" s="426">
        <v>0</v>
      </c>
      <c r="P18" s="426">
        <v>0</v>
      </c>
      <c r="Q18" s="426">
        <v>0</v>
      </c>
      <c r="R18" s="435">
        <v>0</v>
      </c>
      <c r="S18" s="435">
        <v>0</v>
      </c>
      <c r="T18" s="436">
        <v>0</v>
      </c>
      <c r="U18" s="924" t="s">
        <v>248</v>
      </c>
      <c r="V18" s="981"/>
      <c r="W18" s="455">
        <v>0</v>
      </c>
      <c r="X18" s="435">
        <v>0</v>
      </c>
      <c r="Y18" s="435">
        <v>0</v>
      </c>
      <c r="Z18" s="435">
        <v>0</v>
      </c>
      <c r="AA18" s="435">
        <v>0</v>
      </c>
      <c r="AB18" s="468">
        <v>0</v>
      </c>
      <c r="AC18" s="435">
        <v>0</v>
      </c>
      <c r="AD18" s="435">
        <v>0</v>
      </c>
      <c r="AE18" s="436">
        <v>0</v>
      </c>
      <c r="AF18" s="456">
        <v>1</v>
      </c>
      <c r="AG18" s="435">
        <v>4</v>
      </c>
      <c r="AH18" s="435">
        <v>0</v>
      </c>
      <c r="AI18" s="435">
        <v>21</v>
      </c>
      <c r="AJ18" s="435">
        <v>1</v>
      </c>
      <c r="AK18" s="468">
        <v>27</v>
      </c>
      <c r="AL18" s="435">
        <v>523</v>
      </c>
      <c r="AM18" s="435">
        <v>608</v>
      </c>
      <c r="AN18" s="436">
        <v>1131</v>
      </c>
      <c r="AO18" s="455">
        <v>0</v>
      </c>
      <c r="AP18" s="435">
        <v>0</v>
      </c>
      <c r="AQ18" s="435">
        <v>1</v>
      </c>
      <c r="AR18" s="435">
        <v>0</v>
      </c>
      <c r="AS18" s="435">
        <v>0</v>
      </c>
      <c r="AT18" s="468">
        <v>1</v>
      </c>
      <c r="AU18" s="435">
        <v>0</v>
      </c>
      <c r="AV18" s="435">
        <v>15</v>
      </c>
      <c r="AW18" s="436">
        <v>15</v>
      </c>
      <c r="AX18" s="456">
        <v>35</v>
      </c>
      <c r="AY18" s="435">
        <v>0</v>
      </c>
      <c r="AZ18" s="435">
        <v>0</v>
      </c>
      <c r="BA18" s="435">
        <v>22</v>
      </c>
      <c r="BB18" s="435">
        <v>0</v>
      </c>
      <c r="BC18" s="468">
        <v>57</v>
      </c>
      <c r="BD18" s="435">
        <v>2302</v>
      </c>
      <c r="BE18" s="435">
        <v>2303</v>
      </c>
      <c r="BF18" s="436">
        <v>4605</v>
      </c>
      <c r="BG18" s="924" t="s">
        <v>248</v>
      </c>
      <c r="BH18" s="981"/>
      <c r="BI18" s="440">
        <v>0</v>
      </c>
      <c r="BJ18" s="426">
        <v>0</v>
      </c>
      <c r="BK18" s="426">
        <v>1</v>
      </c>
      <c r="BL18" s="426">
        <v>0</v>
      </c>
      <c r="BM18" s="426">
        <v>0</v>
      </c>
      <c r="BN18" s="426">
        <v>1</v>
      </c>
      <c r="BO18" s="426">
        <v>0</v>
      </c>
      <c r="BP18" s="426">
        <v>23</v>
      </c>
      <c r="BQ18" s="436">
        <v>23</v>
      </c>
      <c r="BR18" s="456">
        <v>0</v>
      </c>
      <c r="BS18" s="435">
        <v>0</v>
      </c>
      <c r="BT18" s="435">
        <v>0</v>
      </c>
      <c r="BU18" s="435">
        <v>0</v>
      </c>
      <c r="BV18" s="435">
        <v>3</v>
      </c>
      <c r="BW18" s="468">
        <v>3</v>
      </c>
      <c r="BX18" s="435">
        <v>1</v>
      </c>
      <c r="BY18" s="435">
        <v>27</v>
      </c>
      <c r="BZ18" s="436">
        <v>28</v>
      </c>
      <c r="CA18" s="533">
        <v>36</v>
      </c>
      <c r="CB18" s="499">
        <f aca="true" t="shared" si="0" ref="CB18:CB48">SUM(D18,M18,X18,AG18,AP18,AY18,BJ18,BS18)</f>
        <v>4</v>
      </c>
      <c r="CC18" s="499">
        <f aca="true" t="shared" si="1" ref="CC18:CC48">SUM(E18,N18,Y18,AH18,AQ18,AZ18,BK18,BT18)</f>
        <v>2</v>
      </c>
      <c r="CD18" s="499">
        <f aca="true" t="shared" si="2" ref="CD18:CD48">SUM(F18,O18,Z18,AI18,AR18,BA18,BL18,BU18)</f>
        <v>43</v>
      </c>
      <c r="CE18" s="499">
        <f aca="true" t="shared" si="3" ref="CE18:CE48">SUM(G18,P18,AA18,AJ18,AS18,BB18,BM18,BV18)</f>
        <v>4</v>
      </c>
      <c r="CF18" s="426">
        <v>89</v>
      </c>
      <c r="CG18" s="435">
        <v>2826</v>
      </c>
      <c r="CH18" s="435">
        <v>2976</v>
      </c>
      <c r="CI18" s="436">
        <v>5802</v>
      </c>
      <c r="CJ18" s="456">
        <v>0</v>
      </c>
      <c r="CK18" s="464">
        <v>0</v>
      </c>
      <c r="CL18" s="456">
        <v>0</v>
      </c>
      <c r="CM18" s="464">
        <v>0</v>
      </c>
    </row>
    <row r="19" spans="1:92" ht="30" customHeight="1">
      <c r="A19" s="924" t="s">
        <v>393</v>
      </c>
      <c r="B19" s="999"/>
      <c r="C19" s="442">
        <v>0</v>
      </c>
      <c r="D19" s="442">
        <v>1</v>
      </c>
      <c r="E19" s="442">
        <v>0</v>
      </c>
      <c r="F19" s="442">
        <v>2</v>
      </c>
      <c r="G19" s="442">
        <v>0</v>
      </c>
      <c r="H19" s="468">
        <v>3</v>
      </c>
      <c r="I19" s="427" t="s">
        <v>1605</v>
      </c>
      <c r="J19" s="427" t="s">
        <v>1605</v>
      </c>
      <c r="K19" s="474">
        <v>953</v>
      </c>
      <c r="L19" s="616">
        <v>353</v>
      </c>
      <c r="M19" s="442">
        <v>30</v>
      </c>
      <c r="N19" s="442">
        <v>0</v>
      </c>
      <c r="O19" s="442">
        <v>0</v>
      </c>
      <c r="P19" s="442">
        <v>0</v>
      </c>
      <c r="Q19" s="426">
        <v>383</v>
      </c>
      <c r="R19" s="427" t="s">
        <v>1605</v>
      </c>
      <c r="S19" s="427" t="s">
        <v>1605</v>
      </c>
      <c r="T19" s="436">
        <v>4020</v>
      </c>
      <c r="U19" s="924" t="s">
        <v>393</v>
      </c>
      <c r="V19" s="999"/>
      <c r="W19" s="442">
        <v>0</v>
      </c>
      <c r="X19" s="442">
        <v>0</v>
      </c>
      <c r="Y19" s="442">
        <v>0</v>
      </c>
      <c r="Z19" s="442">
        <v>0</v>
      </c>
      <c r="AA19" s="442">
        <v>0</v>
      </c>
      <c r="AB19" s="426">
        <v>0</v>
      </c>
      <c r="AC19" s="442">
        <v>0</v>
      </c>
      <c r="AD19" s="442">
        <v>0</v>
      </c>
      <c r="AE19" s="436">
        <v>0</v>
      </c>
      <c r="AF19" s="466">
        <v>0</v>
      </c>
      <c r="AG19" s="442">
        <v>0</v>
      </c>
      <c r="AH19" s="442">
        <v>0</v>
      </c>
      <c r="AI19" s="442">
        <v>0</v>
      </c>
      <c r="AJ19" s="442">
        <v>45</v>
      </c>
      <c r="AK19" s="426">
        <v>45</v>
      </c>
      <c r="AL19" s="611">
        <v>205</v>
      </c>
      <c r="AM19" s="612">
        <v>9808</v>
      </c>
      <c r="AN19" s="436">
        <v>10013</v>
      </c>
      <c r="AO19" s="770">
        <v>0</v>
      </c>
      <c r="AP19" s="442">
        <v>0</v>
      </c>
      <c r="AQ19" s="442">
        <v>0</v>
      </c>
      <c r="AR19" s="442">
        <v>0</v>
      </c>
      <c r="AS19" s="442">
        <v>0</v>
      </c>
      <c r="AT19" s="426">
        <v>0</v>
      </c>
      <c r="AU19" s="442">
        <v>0</v>
      </c>
      <c r="AV19" s="442">
        <v>0</v>
      </c>
      <c r="AW19" s="436">
        <v>0</v>
      </c>
      <c r="AX19" s="466">
        <v>0</v>
      </c>
      <c r="AY19" s="442">
        <v>0</v>
      </c>
      <c r="AZ19" s="442">
        <v>0</v>
      </c>
      <c r="BA19" s="442">
        <v>0</v>
      </c>
      <c r="BB19" s="442">
        <v>0</v>
      </c>
      <c r="BC19" s="426">
        <v>0</v>
      </c>
      <c r="BD19" s="442">
        <v>0</v>
      </c>
      <c r="BE19" s="442">
        <v>0</v>
      </c>
      <c r="BF19" s="436">
        <v>0</v>
      </c>
      <c r="BG19" s="924" t="s">
        <v>393</v>
      </c>
      <c r="BH19" s="999"/>
      <c r="BI19" s="442">
        <v>0</v>
      </c>
      <c r="BJ19" s="442">
        <v>2</v>
      </c>
      <c r="BK19" s="442">
        <v>0</v>
      </c>
      <c r="BL19" s="442">
        <v>0</v>
      </c>
      <c r="BM19" s="442">
        <v>0</v>
      </c>
      <c r="BN19" s="426">
        <v>2</v>
      </c>
      <c r="BO19" s="442">
        <v>6</v>
      </c>
      <c r="BP19" s="442">
        <v>44</v>
      </c>
      <c r="BQ19" s="436">
        <v>50</v>
      </c>
      <c r="BR19" s="466">
        <v>0</v>
      </c>
      <c r="BS19" s="442">
        <v>0</v>
      </c>
      <c r="BT19" s="442">
        <v>0</v>
      </c>
      <c r="BU19" s="442">
        <v>0</v>
      </c>
      <c r="BV19" s="442">
        <v>0</v>
      </c>
      <c r="BW19" s="426">
        <v>0</v>
      </c>
      <c r="BX19" s="442">
        <v>0</v>
      </c>
      <c r="BY19" s="442">
        <v>0</v>
      </c>
      <c r="BZ19" s="436">
        <v>0</v>
      </c>
      <c r="CA19" s="774">
        <v>353</v>
      </c>
      <c r="CB19" s="442">
        <v>33</v>
      </c>
      <c r="CC19" s="442">
        <v>0</v>
      </c>
      <c r="CD19" s="442">
        <v>2</v>
      </c>
      <c r="CE19" s="442">
        <v>45</v>
      </c>
      <c r="CF19" s="426">
        <v>433</v>
      </c>
      <c r="CG19" s="427" t="s">
        <v>1605</v>
      </c>
      <c r="CH19" s="427" t="s">
        <v>1605</v>
      </c>
      <c r="CI19" s="436">
        <v>15036</v>
      </c>
      <c r="CJ19" s="551">
        <v>21</v>
      </c>
      <c r="CK19" s="552">
        <v>2536</v>
      </c>
      <c r="CL19" s="466">
        <v>0</v>
      </c>
      <c r="CM19" s="775">
        <v>0</v>
      </c>
      <c r="CN19" s="91"/>
    </row>
    <row r="20" spans="1:91" ht="30" customHeight="1">
      <c r="A20" s="924" t="s">
        <v>95</v>
      </c>
      <c r="B20" s="981"/>
      <c r="C20" s="432">
        <v>3</v>
      </c>
      <c r="D20" s="432">
        <v>0</v>
      </c>
      <c r="E20" s="432">
        <v>0</v>
      </c>
      <c r="F20" s="432">
        <v>0</v>
      </c>
      <c r="G20" s="432">
        <v>0</v>
      </c>
      <c r="H20" s="462">
        <v>3</v>
      </c>
      <c r="I20" s="432">
        <v>63</v>
      </c>
      <c r="J20" s="432">
        <v>68</v>
      </c>
      <c r="K20" s="457">
        <v>131</v>
      </c>
      <c r="L20" s="434">
        <v>0</v>
      </c>
      <c r="M20" s="426">
        <v>0</v>
      </c>
      <c r="N20" s="426">
        <v>0</v>
      </c>
      <c r="O20" s="426">
        <v>0</v>
      </c>
      <c r="P20" s="426">
        <v>0</v>
      </c>
      <c r="Q20" s="426">
        <v>0</v>
      </c>
      <c r="R20" s="435">
        <v>0</v>
      </c>
      <c r="S20" s="435">
        <v>0</v>
      </c>
      <c r="T20" s="436">
        <v>0</v>
      </c>
      <c r="U20" s="924" t="s">
        <v>95</v>
      </c>
      <c r="V20" s="981"/>
      <c r="W20" s="455">
        <v>0</v>
      </c>
      <c r="X20" s="435">
        <v>0</v>
      </c>
      <c r="Y20" s="435">
        <v>0</v>
      </c>
      <c r="Z20" s="435">
        <v>0</v>
      </c>
      <c r="AA20" s="435">
        <v>0</v>
      </c>
      <c r="AB20" s="468">
        <v>0</v>
      </c>
      <c r="AC20" s="435">
        <v>0</v>
      </c>
      <c r="AD20" s="435">
        <v>0</v>
      </c>
      <c r="AE20" s="474">
        <v>0</v>
      </c>
      <c r="AF20" s="453">
        <v>0</v>
      </c>
      <c r="AG20" s="432">
        <v>27</v>
      </c>
      <c r="AH20" s="432">
        <v>5</v>
      </c>
      <c r="AI20" s="432">
        <v>11</v>
      </c>
      <c r="AJ20" s="432">
        <v>5</v>
      </c>
      <c r="AK20" s="432">
        <v>48</v>
      </c>
      <c r="AL20" s="432">
        <v>110</v>
      </c>
      <c r="AM20" s="432">
        <v>1046</v>
      </c>
      <c r="AN20" s="433">
        <v>1156</v>
      </c>
      <c r="AO20" s="455">
        <v>0</v>
      </c>
      <c r="AP20" s="435">
        <v>0</v>
      </c>
      <c r="AQ20" s="435">
        <v>0</v>
      </c>
      <c r="AR20" s="435">
        <v>0</v>
      </c>
      <c r="AS20" s="435">
        <v>0</v>
      </c>
      <c r="AT20" s="468">
        <v>0</v>
      </c>
      <c r="AU20" s="435">
        <v>0</v>
      </c>
      <c r="AV20" s="435">
        <v>0</v>
      </c>
      <c r="AW20" s="474">
        <v>0</v>
      </c>
      <c r="AX20" s="453">
        <v>1</v>
      </c>
      <c r="AY20" s="432">
        <v>4</v>
      </c>
      <c r="AZ20" s="432">
        <v>0</v>
      </c>
      <c r="BA20" s="432">
        <v>13</v>
      </c>
      <c r="BB20" s="432">
        <v>22</v>
      </c>
      <c r="BC20" s="462">
        <v>40</v>
      </c>
      <c r="BD20" s="432">
        <v>1482</v>
      </c>
      <c r="BE20" s="432">
        <v>1648</v>
      </c>
      <c r="BF20" s="457">
        <v>3130</v>
      </c>
      <c r="BG20" s="924" t="s">
        <v>95</v>
      </c>
      <c r="BH20" s="981"/>
      <c r="BI20" s="424">
        <v>0</v>
      </c>
      <c r="BJ20" s="424">
        <v>0</v>
      </c>
      <c r="BK20" s="424">
        <v>0</v>
      </c>
      <c r="BL20" s="424">
        <v>0</v>
      </c>
      <c r="BM20" s="424">
        <v>0</v>
      </c>
      <c r="BN20" s="424">
        <v>0</v>
      </c>
      <c r="BO20" s="424">
        <v>0</v>
      </c>
      <c r="BP20" s="424">
        <v>0</v>
      </c>
      <c r="BQ20" s="438">
        <v>0</v>
      </c>
      <c r="BR20" s="453">
        <v>0</v>
      </c>
      <c r="BS20" s="432">
        <v>3</v>
      </c>
      <c r="BT20" s="432">
        <v>0</v>
      </c>
      <c r="BU20" s="432">
        <v>0</v>
      </c>
      <c r="BV20" s="432">
        <v>0</v>
      </c>
      <c r="BW20" s="462">
        <v>3</v>
      </c>
      <c r="BX20" s="432">
        <v>0</v>
      </c>
      <c r="BY20" s="432">
        <v>40</v>
      </c>
      <c r="BZ20" s="457">
        <v>40</v>
      </c>
      <c r="CA20" s="431">
        <v>4</v>
      </c>
      <c r="CB20" s="424">
        <v>34</v>
      </c>
      <c r="CC20" s="424">
        <v>5</v>
      </c>
      <c r="CD20" s="424">
        <v>24</v>
      </c>
      <c r="CE20" s="424">
        <v>27</v>
      </c>
      <c r="CF20" s="424">
        <v>94</v>
      </c>
      <c r="CG20" s="462">
        <v>1655</v>
      </c>
      <c r="CH20" s="462">
        <v>2802</v>
      </c>
      <c r="CI20" s="438">
        <v>4457</v>
      </c>
      <c r="CJ20" s="453">
        <v>0</v>
      </c>
      <c r="CK20" s="433">
        <v>0</v>
      </c>
      <c r="CL20" s="453">
        <v>0</v>
      </c>
      <c r="CM20" s="433">
        <v>0</v>
      </c>
    </row>
    <row r="21" spans="1:91" ht="30" customHeight="1">
      <c r="A21" s="924" t="s">
        <v>96</v>
      </c>
      <c r="B21" s="981"/>
      <c r="C21" s="456">
        <v>0</v>
      </c>
      <c r="D21" s="435">
        <v>0</v>
      </c>
      <c r="E21" s="435">
        <v>0</v>
      </c>
      <c r="F21" s="435">
        <v>0</v>
      </c>
      <c r="G21" s="435">
        <v>0</v>
      </c>
      <c r="H21" s="435">
        <v>0</v>
      </c>
      <c r="I21" s="435">
        <v>0</v>
      </c>
      <c r="J21" s="435">
        <v>0</v>
      </c>
      <c r="K21" s="501">
        <v>0</v>
      </c>
      <c r="L21" s="540">
        <v>0</v>
      </c>
      <c r="M21" s="468">
        <v>0</v>
      </c>
      <c r="N21" s="468">
        <v>0</v>
      </c>
      <c r="O21" s="468">
        <v>0</v>
      </c>
      <c r="P21" s="468">
        <v>0</v>
      </c>
      <c r="Q21" s="468">
        <v>0</v>
      </c>
      <c r="R21" s="468">
        <v>0</v>
      </c>
      <c r="S21" s="468">
        <v>0</v>
      </c>
      <c r="T21" s="474">
        <v>0</v>
      </c>
      <c r="U21" s="924" t="s">
        <v>96</v>
      </c>
      <c r="V21" s="981"/>
      <c r="W21" s="455">
        <v>0</v>
      </c>
      <c r="X21" s="435">
        <v>0</v>
      </c>
      <c r="Y21" s="435">
        <v>0</v>
      </c>
      <c r="Z21" s="435">
        <v>0</v>
      </c>
      <c r="AA21" s="435">
        <v>0</v>
      </c>
      <c r="AB21" s="468">
        <v>0</v>
      </c>
      <c r="AC21" s="435">
        <v>0</v>
      </c>
      <c r="AD21" s="435">
        <v>0</v>
      </c>
      <c r="AE21" s="464">
        <v>0</v>
      </c>
      <c r="AF21" s="455">
        <v>0</v>
      </c>
      <c r="AG21" s="435">
        <v>0</v>
      </c>
      <c r="AH21" s="435">
        <v>0</v>
      </c>
      <c r="AI21" s="435">
        <v>0</v>
      </c>
      <c r="AJ21" s="435">
        <v>0</v>
      </c>
      <c r="AK21" s="468">
        <v>0</v>
      </c>
      <c r="AL21" s="435">
        <v>0</v>
      </c>
      <c r="AM21" s="435">
        <v>0</v>
      </c>
      <c r="AN21" s="464">
        <v>0</v>
      </c>
      <c r="AO21" s="455">
        <v>0</v>
      </c>
      <c r="AP21" s="435">
        <v>0</v>
      </c>
      <c r="AQ21" s="435">
        <v>0</v>
      </c>
      <c r="AR21" s="435">
        <v>0</v>
      </c>
      <c r="AS21" s="435">
        <v>0</v>
      </c>
      <c r="AT21" s="468">
        <v>0</v>
      </c>
      <c r="AU21" s="435">
        <v>0</v>
      </c>
      <c r="AV21" s="435">
        <v>0</v>
      </c>
      <c r="AW21" s="464">
        <v>0</v>
      </c>
      <c r="AX21" s="455">
        <v>0</v>
      </c>
      <c r="AY21" s="435">
        <v>0</v>
      </c>
      <c r="AZ21" s="435">
        <v>0</v>
      </c>
      <c r="BA21" s="435">
        <v>0</v>
      </c>
      <c r="BB21" s="435">
        <v>0</v>
      </c>
      <c r="BC21" s="468">
        <v>0</v>
      </c>
      <c r="BD21" s="435">
        <v>0</v>
      </c>
      <c r="BE21" s="435">
        <v>0</v>
      </c>
      <c r="BF21" s="464">
        <v>0</v>
      </c>
      <c r="BG21" s="924" t="s">
        <v>96</v>
      </c>
      <c r="BH21" s="981"/>
      <c r="BI21" s="440">
        <v>0</v>
      </c>
      <c r="BJ21" s="426">
        <v>0</v>
      </c>
      <c r="BK21" s="426">
        <v>0</v>
      </c>
      <c r="BL21" s="426">
        <v>0</v>
      </c>
      <c r="BM21" s="426">
        <v>0</v>
      </c>
      <c r="BN21" s="426">
        <v>0</v>
      </c>
      <c r="BO21" s="426">
        <v>0</v>
      </c>
      <c r="BP21" s="426">
        <v>0</v>
      </c>
      <c r="BQ21" s="436">
        <v>0</v>
      </c>
      <c r="BR21" s="456">
        <v>0</v>
      </c>
      <c r="BS21" s="435">
        <v>0</v>
      </c>
      <c r="BT21" s="435">
        <v>0</v>
      </c>
      <c r="BU21" s="435">
        <v>0</v>
      </c>
      <c r="BV21" s="435">
        <v>0</v>
      </c>
      <c r="BW21" s="468">
        <v>0</v>
      </c>
      <c r="BX21" s="435">
        <v>0</v>
      </c>
      <c r="BY21" s="435">
        <v>0</v>
      </c>
      <c r="BZ21" s="464">
        <v>0</v>
      </c>
      <c r="CA21" s="533">
        <f aca="true" t="shared" si="4" ref="CA21:CA48">SUM(C21,L21,W21,AF21,AO21,AX21,BI21,BR21)</f>
        <v>0</v>
      </c>
      <c r="CB21" s="499">
        <f t="shared" si="0"/>
        <v>0</v>
      </c>
      <c r="CC21" s="499">
        <f t="shared" si="1"/>
        <v>0</v>
      </c>
      <c r="CD21" s="499">
        <f t="shared" si="2"/>
        <v>0</v>
      </c>
      <c r="CE21" s="499">
        <f t="shared" si="3"/>
        <v>0</v>
      </c>
      <c r="CF21" s="426">
        <v>0</v>
      </c>
      <c r="CG21" s="435">
        <v>0</v>
      </c>
      <c r="CH21" s="435">
        <v>0</v>
      </c>
      <c r="CI21" s="436">
        <v>0</v>
      </c>
      <c r="CJ21" s="456">
        <v>0</v>
      </c>
      <c r="CK21" s="464">
        <v>0</v>
      </c>
      <c r="CL21" s="456">
        <v>0</v>
      </c>
      <c r="CM21" s="464">
        <v>0</v>
      </c>
    </row>
    <row r="22" spans="1:91" s="87" customFormat="1" ht="30" customHeight="1">
      <c r="A22" s="984" t="s">
        <v>97</v>
      </c>
      <c r="B22" s="985"/>
      <c r="C22" s="456">
        <v>0</v>
      </c>
      <c r="D22" s="435">
        <v>0</v>
      </c>
      <c r="E22" s="435">
        <v>0</v>
      </c>
      <c r="F22" s="435">
        <v>0</v>
      </c>
      <c r="G22" s="435">
        <v>0</v>
      </c>
      <c r="H22" s="468">
        <v>0</v>
      </c>
      <c r="I22" s="435">
        <v>0</v>
      </c>
      <c r="J22" s="435">
        <v>0</v>
      </c>
      <c r="K22" s="498">
        <v>0</v>
      </c>
      <c r="L22" s="455">
        <v>0</v>
      </c>
      <c r="M22" s="435">
        <v>0</v>
      </c>
      <c r="N22" s="435">
        <v>0</v>
      </c>
      <c r="O22" s="435">
        <v>0</v>
      </c>
      <c r="P22" s="435">
        <v>0</v>
      </c>
      <c r="Q22" s="426">
        <v>0</v>
      </c>
      <c r="R22" s="435">
        <v>0</v>
      </c>
      <c r="S22" s="435">
        <v>0</v>
      </c>
      <c r="T22" s="436">
        <v>0</v>
      </c>
      <c r="U22" s="984" t="s">
        <v>97</v>
      </c>
      <c r="V22" s="985"/>
      <c r="W22" s="455">
        <v>0</v>
      </c>
      <c r="X22" s="435">
        <v>0</v>
      </c>
      <c r="Y22" s="435">
        <v>0</v>
      </c>
      <c r="Z22" s="435">
        <v>0</v>
      </c>
      <c r="AA22" s="435">
        <v>0</v>
      </c>
      <c r="AB22" s="468">
        <v>0</v>
      </c>
      <c r="AC22" s="435">
        <v>0</v>
      </c>
      <c r="AD22" s="435">
        <v>0</v>
      </c>
      <c r="AE22" s="474">
        <v>0</v>
      </c>
      <c r="AF22" s="455">
        <v>0</v>
      </c>
      <c r="AG22" s="435">
        <v>0</v>
      </c>
      <c r="AH22" s="435">
        <v>0</v>
      </c>
      <c r="AI22" s="435">
        <v>0</v>
      </c>
      <c r="AJ22" s="435">
        <v>0</v>
      </c>
      <c r="AK22" s="468">
        <v>0</v>
      </c>
      <c r="AL22" s="435">
        <v>0</v>
      </c>
      <c r="AM22" s="435">
        <v>0</v>
      </c>
      <c r="AN22" s="474">
        <v>0</v>
      </c>
      <c r="AO22" s="455">
        <v>0</v>
      </c>
      <c r="AP22" s="435">
        <v>0</v>
      </c>
      <c r="AQ22" s="435">
        <v>0</v>
      </c>
      <c r="AR22" s="435">
        <v>0</v>
      </c>
      <c r="AS22" s="435">
        <v>0</v>
      </c>
      <c r="AT22" s="468">
        <v>0</v>
      </c>
      <c r="AU22" s="435">
        <v>0</v>
      </c>
      <c r="AV22" s="435">
        <v>0</v>
      </c>
      <c r="AW22" s="474">
        <v>0</v>
      </c>
      <c r="AX22" s="455">
        <v>0</v>
      </c>
      <c r="AY22" s="435">
        <v>0</v>
      </c>
      <c r="AZ22" s="435">
        <v>0</v>
      </c>
      <c r="BA22" s="435">
        <v>0</v>
      </c>
      <c r="BB22" s="435">
        <v>0</v>
      </c>
      <c r="BC22" s="468">
        <v>0</v>
      </c>
      <c r="BD22" s="435">
        <v>0</v>
      </c>
      <c r="BE22" s="435">
        <v>0</v>
      </c>
      <c r="BF22" s="474">
        <v>0</v>
      </c>
      <c r="BG22" s="984" t="s">
        <v>97</v>
      </c>
      <c r="BH22" s="985"/>
      <c r="BI22" s="440">
        <v>0</v>
      </c>
      <c r="BJ22" s="426">
        <v>0</v>
      </c>
      <c r="BK22" s="426">
        <v>0</v>
      </c>
      <c r="BL22" s="426">
        <v>0</v>
      </c>
      <c r="BM22" s="426">
        <v>0</v>
      </c>
      <c r="BN22" s="426">
        <v>0</v>
      </c>
      <c r="BO22" s="426">
        <v>0</v>
      </c>
      <c r="BP22" s="426">
        <v>0</v>
      </c>
      <c r="BQ22" s="436">
        <v>0</v>
      </c>
      <c r="BR22" s="455">
        <v>0</v>
      </c>
      <c r="BS22" s="435">
        <v>0</v>
      </c>
      <c r="BT22" s="435">
        <v>0</v>
      </c>
      <c r="BU22" s="435">
        <v>0</v>
      </c>
      <c r="BV22" s="435">
        <v>0</v>
      </c>
      <c r="BW22" s="468">
        <v>0</v>
      </c>
      <c r="BX22" s="435">
        <v>0</v>
      </c>
      <c r="BY22" s="435">
        <v>0</v>
      </c>
      <c r="BZ22" s="474">
        <v>0</v>
      </c>
      <c r="CA22" s="533">
        <f t="shared" si="4"/>
        <v>0</v>
      </c>
      <c r="CB22" s="499">
        <f t="shared" si="0"/>
        <v>0</v>
      </c>
      <c r="CC22" s="499">
        <f t="shared" si="1"/>
        <v>0</v>
      </c>
      <c r="CD22" s="499">
        <f t="shared" si="2"/>
        <v>0</v>
      </c>
      <c r="CE22" s="499">
        <f t="shared" si="3"/>
        <v>0</v>
      </c>
      <c r="CF22" s="426">
        <v>0</v>
      </c>
      <c r="CG22" s="435">
        <v>0</v>
      </c>
      <c r="CH22" s="435">
        <v>0</v>
      </c>
      <c r="CI22" s="436">
        <v>0</v>
      </c>
      <c r="CJ22" s="455">
        <v>0</v>
      </c>
      <c r="CK22" s="464">
        <v>0</v>
      </c>
      <c r="CL22" s="456">
        <v>0</v>
      </c>
      <c r="CM22" s="464">
        <v>0</v>
      </c>
    </row>
    <row r="23" spans="1:91" ht="30" customHeight="1">
      <c r="A23" s="982" t="s">
        <v>98</v>
      </c>
      <c r="B23" s="983"/>
      <c r="C23" s="456">
        <v>0</v>
      </c>
      <c r="D23" s="435">
        <v>0</v>
      </c>
      <c r="E23" s="435">
        <v>0</v>
      </c>
      <c r="F23" s="435">
        <v>0</v>
      </c>
      <c r="G23" s="435">
        <v>0</v>
      </c>
      <c r="H23" s="468">
        <v>0</v>
      </c>
      <c r="I23" s="435">
        <v>0</v>
      </c>
      <c r="J23" s="435">
        <v>0</v>
      </c>
      <c r="K23" s="498">
        <v>0</v>
      </c>
      <c r="L23" s="440">
        <v>0</v>
      </c>
      <c r="M23" s="426">
        <v>0</v>
      </c>
      <c r="N23" s="426">
        <v>0</v>
      </c>
      <c r="O23" s="426">
        <v>0</v>
      </c>
      <c r="P23" s="426">
        <v>0</v>
      </c>
      <c r="Q23" s="426">
        <v>0</v>
      </c>
      <c r="R23" s="435">
        <v>0</v>
      </c>
      <c r="S23" s="435">
        <v>0</v>
      </c>
      <c r="T23" s="436">
        <v>0</v>
      </c>
      <c r="U23" s="982" t="s">
        <v>98</v>
      </c>
      <c r="V23" s="983"/>
      <c r="W23" s="455">
        <v>0</v>
      </c>
      <c r="X23" s="435">
        <v>0</v>
      </c>
      <c r="Y23" s="435">
        <v>0</v>
      </c>
      <c r="Z23" s="435">
        <v>0</v>
      </c>
      <c r="AA23" s="435">
        <v>0</v>
      </c>
      <c r="AB23" s="468">
        <v>0</v>
      </c>
      <c r="AC23" s="435">
        <v>0</v>
      </c>
      <c r="AD23" s="435">
        <v>0</v>
      </c>
      <c r="AE23" s="474">
        <v>0</v>
      </c>
      <c r="AF23" s="455">
        <v>0</v>
      </c>
      <c r="AG23" s="435">
        <v>0</v>
      </c>
      <c r="AH23" s="435">
        <v>0</v>
      </c>
      <c r="AI23" s="435">
        <v>0</v>
      </c>
      <c r="AJ23" s="435">
        <v>0</v>
      </c>
      <c r="AK23" s="468">
        <v>0</v>
      </c>
      <c r="AL23" s="435">
        <v>0</v>
      </c>
      <c r="AM23" s="435">
        <v>0</v>
      </c>
      <c r="AN23" s="474">
        <v>0</v>
      </c>
      <c r="AO23" s="455">
        <v>0</v>
      </c>
      <c r="AP23" s="435">
        <v>0</v>
      </c>
      <c r="AQ23" s="435">
        <v>0</v>
      </c>
      <c r="AR23" s="435">
        <v>0</v>
      </c>
      <c r="AS23" s="435">
        <v>0</v>
      </c>
      <c r="AT23" s="468">
        <v>0</v>
      </c>
      <c r="AU23" s="435">
        <v>0</v>
      </c>
      <c r="AV23" s="435">
        <v>0</v>
      </c>
      <c r="AW23" s="474">
        <v>0</v>
      </c>
      <c r="AX23" s="456">
        <v>0</v>
      </c>
      <c r="AY23" s="435">
        <v>0</v>
      </c>
      <c r="AZ23" s="435">
        <v>0</v>
      </c>
      <c r="BA23" s="435">
        <v>0</v>
      </c>
      <c r="BB23" s="435">
        <v>0</v>
      </c>
      <c r="BC23" s="468">
        <v>0</v>
      </c>
      <c r="BD23" s="435">
        <v>0</v>
      </c>
      <c r="BE23" s="435">
        <v>0</v>
      </c>
      <c r="BF23" s="474">
        <v>0</v>
      </c>
      <c r="BG23" s="982" t="s">
        <v>98</v>
      </c>
      <c r="BH23" s="983"/>
      <c r="BI23" s="440">
        <v>0</v>
      </c>
      <c r="BJ23" s="426">
        <v>0</v>
      </c>
      <c r="BK23" s="426">
        <v>0</v>
      </c>
      <c r="BL23" s="426">
        <v>0</v>
      </c>
      <c r="BM23" s="426">
        <v>0</v>
      </c>
      <c r="BN23" s="426">
        <v>0</v>
      </c>
      <c r="BO23" s="426">
        <v>0</v>
      </c>
      <c r="BP23" s="426">
        <v>0</v>
      </c>
      <c r="BQ23" s="436">
        <v>0</v>
      </c>
      <c r="BR23" s="455">
        <v>0</v>
      </c>
      <c r="BS23" s="435">
        <v>0</v>
      </c>
      <c r="BT23" s="435">
        <v>0</v>
      </c>
      <c r="BU23" s="435">
        <v>0</v>
      </c>
      <c r="BV23" s="435">
        <v>0</v>
      </c>
      <c r="BW23" s="468">
        <v>0</v>
      </c>
      <c r="BX23" s="435">
        <v>0</v>
      </c>
      <c r="BY23" s="435">
        <v>0</v>
      </c>
      <c r="BZ23" s="474">
        <v>0</v>
      </c>
      <c r="CA23" s="533">
        <f t="shared" si="4"/>
        <v>0</v>
      </c>
      <c r="CB23" s="499">
        <f t="shared" si="0"/>
        <v>0</v>
      </c>
      <c r="CC23" s="499">
        <f t="shared" si="1"/>
        <v>0</v>
      </c>
      <c r="CD23" s="499">
        <f t="shared" si="2"/>
        <v>0</v>
      </c>
      <c r="CE23" s="499">
        <f t="shared" si="3"/>
        <v>0</v>
      </c>
      <c r="CF23" s="426">
        <v>0</v>
      </c>
      <c r="CG23" s="435">
        <v>0</v>
      </c>
      <c r="CH23" s="435">
        <v>0</v>
      </c>
      <c r="CI23" s="436">
        <v>0</v>
      </c>
      <c r="CJ23" s="456">
        <v>0</v>
      </c>
      <c r="CK23" s="464">
        <v>0</v>
      </c>
      <c r="CL23" s="456">
        <v>0</v>
      </c>
      <c r="CM23" s="464">
        <v>0</v>
      </c>
    </row>
    <row r="24" spans="1:91" ht="30" customHeight="1">
      <c r="A24" s="928" t="s">
        <v>99</v>
      </c>
      <c r="B24" s="938"/>
      <c r="C24" s="432">
        <v>0</v>
      </c>
      <c r="D24" s="432">
        <v>6</v>
      </c>
      <c r="E24" s="432">
        <v>0</v>
      </c>
      <c r="F24" s="432">
        <v>0</v>
      </c>
      <c r="G24" s="432">
        <v>0</v>
      </c>
      <c r="H24" s="462">
        <v>6</v>
      </c>
      <c r="I24" s="432">
        <v>163</v>
      </c>
      <c r="J24" s="432">
        <v>92</v>
      </c>
      <c r="K24" s="457">
        <v>255</v>
      </c>
      <c r="L24" s="428">
        <v>0</v>
      </c>
      <c r="M24" s="429">
        <v>0</v>
      </c>
      <c r="N24" s="429">
        <v>0</v>
      </c>
      <c r="O24" s="429">
        <v>0</v>
      </c>
      <c r="P24" s="429">
        <v>0</v>
      </c>
      <c r="Q24" s="426">
        <v>0</v>
      </c>
      <c r="R24" s="435">
        <v>0</v>
      </c>
      <c r="S24" s="435">
        <v>0</v>
      </c>
      <c r="T24" s="436">
        <v>0</v>
      </c>
      <c r="U24" s="928" t="s">
        <v>99</v>
      </c>
      <c r="V24" s="938"/>
      <c r="W24" s="432">
        <v>0</v>
      </c>
      <c r="X24" s="432">
        <v>0</v>
      </c>
      <c r="Y24" s="432">
        <v>0</v>
      </c>
      <c r="Z24" s="432">
        <v>0</v>
      </c>
      <c r="AA24" s="432">
        <v>0</v>
      </c>
      <c r="AB24" s="462">
        <v>0</v>
      </c>
      <c r="AC24" s="432">
        <v>0</v>
      </c>
      <c r="AD24" s="432">
        <v>0</v>
      </c>
      <c r="AE24" s="457">
        <v>0</v>
      </c>
      <c r="AF24" s="453">
        <v>0</v>
      </c>
      <c r="AG24" s="432">
        <v>0</v>
      </c>
      <c r="AH24" s="432">
        <v>0</v>
      </c>
      <c r="AI24" s="432">
        <v>0</v>
      </c>
      <c r="AJ24" s="432">
        <v>0</v>
      </c>
      <c r="AK24" s="462">
        <v>0</v>
      </c>
      <c r="AL24" s="432">
        <v>0</v>
      </c>
      <c r="AM24" s="432">
        <v>0</v>
      </c>
      <c r="AN24" s="457">
        <v>0</v>
      </c>
      <c r="AO24" s="451">
        <v>0</v>
      </c>
      <c r="AP24" s="432">
        <v>0</v>
      </c>
      <c r="AQ24" s="432">
        <v>0</v>
      </c>
      <c r="AR24" s="432">
        <v>0</v>
      </c>
      <c r="AS24" s="432">
        <v>0</v>
      </c>
      <c r="AT24" s="462">
        <v>0</v>
      </c>
      <c r="AU24" s="432">
        <v>0</v>
      </c>
      <c r="AV24" s="432">
        <v>0</v>
      </c>
      <c r="AW24" s="457">
        <v>0</v>
      </c>
      <c r="AX24" s="453">
        <v>0</v>
      </c>
      <c r="AY24" s="432">
        <v>0</v>
      </c>
      <c r="AZ24" s="432">
        <v>0</v>
      </c>
      <c r="BA24" s="432">
        <v>0</v>
      </c>
      <c r="BB24" s="432">
        <v>0</v>
      </c>
      <c r="BC24" s="462">
        <v>0</v>
      </c>
      <c r="BD24" s="432">
        <v>0</v>
      </c>
      <c r="BE24" s="432">
        <v>0</v>
      </c>
      <c r="BF24" s="457">
        <v>0</v>
      </c>
      <c r="BG24" s="928" t="s">
        <v>99</v>
      </c>
      <c r="BH24" s="938"/>
      <c r="BI24" s="424">
        <v>0</v>
      </c>
      <c r="BJ24" s="424">
        <v>0</v>
      </c>
      <c r="BK24" s="424">
        <v>0</v>
      </c>
      <c r="BL24" s="424">
        <v>0</v>
      </c>
      <c r="BM24" s="424">
        <v>0</v>
      </c>
      <c r="BN24" s="424">
        <v>0</v>
      </c>
      <c r="BO24" s="424">
        <v>0</v>
      </c>
      <c r="BP24" s="424">
        <v>0</v>
      </c>
      <c r="BQ24" s="438">
        <v>0</v>
      </c>
      <c r="BR24" s="453">
        <v>0</v>
      </c>
      <c r="BS24" s="432">
        <v>0</v>
      </c>
      <c r="BT24" s="432">
        <v>0</v>
      </c>
      <c r="BU24" s="432">
        <v>0</v>
      </c>
      <c r="BV24" s="432">
        <v>0</v>
      </c>
      <c r="BW24" s="462">
        <v>0</v>
      </c>
      <c r="BX24" s="432">
        <v>0</v>
      </c>
      <c r="BY24" s="432">
        <v>0</v>
      </c>
      <c r="BZ24" s="457">
        <v>0</v>
      </c>
      <c r="CA24" s="431">
        <v>0</v>
      </c>
      <c r="CB24" s="424">
        <v>6</v>
      </c>
      <c r="CC24" s="424">
        <v>0</v>
      </c>
      <c r="CD24" s="424">
        <v>0</v>
      </c>
      <c r="CE24" s="424">
        <v>0</v>
      </c>
      <c r="CF24" s="424">
        <v>6</v>
      </c>
      <c r="CG24" s="462">
        <v>163</v>
      </c>
      <c r="CH24" s="462">
        <v>92</v>
      </c>
      <c r="CI24" s="438">
        <v>255</v>
      </c>
      <c r="CJ24" s="453">
        <v>0</v>
      </c>
      <c r="CK24" s="433">
        <v>0</v>
      </c>
      <c r="CL24" s="453">
        <v>0</v>
      </c>
      <c r="CM24" s="433">
        <v>0</v>
      </c>
    </row>
    <row r="25" spans="1:91" ht="30" customHeight="1">
      <c r="A25" s="928" t="s">
        <v>100</v>
      </c>
      <c r="B25" s="938"/>
      <c r="C25" s="456">
        <v>0</v>
      </c>
      <c r="D25" s="435">
        <v>0</v>
      </c>
      <c r="E25" s="435">
        <v>0</v>
      </c>
      <c r="F25" s="435">
        <v>0</v>
      </c>
      <c r="G25" s="435">
        <v>0</v>
      </c>
      <c r="H25" s="468">
        <v>0</v>
      </c>
      <c r="I25" s="435">
        <v>0</v>
      </c>
      <c r="J25" s="435">
        <v>0</v>
      </c>
      <c r="K25" s="464">
        <v>0</v>
      </c>
      <c r="L25" s="434">
        <v>0</v>
      </c>
      <c r="M25" s="426">
        <v>0</v>
      </c>
      <c r="N25" s="426">
        <v>0</v>
      </c>
      <c r="O25" s="426">
        <v>0</v>
      </c>
      <c r="P25" s="426">
        <v>0</v>
      </c>
      <c r="Q25" s="426">
        <v>0</v>
      </c>
      <c r="R25" s="435">
        <v>0</v>
      </c>
      <c r="S25" s="435">
        <v>0</v>
      </c>
      <c r="T25" s="436">
        <v>0</v>
      </c>
      <c r="U25" s="928" t="s">
        <v>100</v>
      </c>
      <c r="V25" s="938"/>
      <c r="W25" s="455">
        <v>0</v>
      </c>
      <c r="X25" s="435">
        <v>0</v>
      </c>
      <c r="Y25" s="435">
        <v>0</v>
      </c>
      <c r="Z25" s="435">
        <v>0</v>
      </c>
      <c r="AA25" s="435">
        <v>0</v>
      </c>
      <c r="AB25" s="468">
        <v>0</v>
      </c>
      <c r="AC25" s="435">
        <v>0</v>
      </c>
      <c r="AD25" s="435">
        <v>0</v>
      </c>
      <c r="AE25" s="464">
        <v>0</v>
      </c>
      <c r="AF25" s="456">
        <v>0</v>
      </c>
      <c r="AG25" s="435">
        <v>0</v>
      </c>
      <c r="AH25" s="435">
        <v>0</v>
      </c>
      <c r="AI25" s="435">
        <v>0</v>
      </c>
      <c r="AJ25" s="435">
        <v>0</v>
      </c>
      <c r="AK25" s="468">
        <v>0</v>
      </c>
      <c r="AL25" s="435">
        <v>0</v>
      </c>
      <c r="AM25" s="435">
        <v>0</v>
      </c>
      <c r="AN25" s="464">
        <v>0</v>
      </c>
      <c r="AO25" s="455">
        <v>0</v>
      </c>
      <c r="AP25" s="435">
        <v>0</v>
      </c>
      <c r="AQ25" s="435">
        <v>0</v>
      </c>
      <c r="AR25" s="435">
        <v>0</v>
      </c>
      <c r="AS25" s="435">
        <v>0</v>
      </c>
      <c r="AT25" s="468">
        <v>0</v>
      </c>
      <c r="AU25" s="435">
        <v>0</v>
      </c>
      <c r="AV25" s="435">
        <v>0</v>
      </c>
      <c r="AW25" s="464">
        <v>0</v>
      </c>
      <c r="AX25" s="456">
        <v>0</v>
      </c>
      <c r="AY25" s="435">
        <v>0</v>
      </c>
      <c r="AZ25" s="435">
        <v>0</v>
      </c>
      <c r="BA25" s="435">
        <v>0</v>
      </c>
      <c r="BB25" s="435">
        <v>0</v>
      </c>
      <c r="BC25" s="468">
        <v>0</v>
      </c>
      <c r="BD25" s="435">
        <v>0</v>
      </c>
      <c r="BE25" s="435">
        <v>0</v>
      </c>
      <c r="BF25" s="464">
        <v>0</v>
      </c>
      <c r="BG25" s="928" t="s">
        <v>100</v>
      </c>
      <c r="BH25" s="938"/>
      <c r="BI25" s="440">
        <v>0</v>
      </c>
      <c r="BJ25" s="426">
        <v>0</v>
      </c>
      <c r="BK25" s="426">
        <v>0</v>
      </c>
      <c r="BL25" s="426">
        <v>0</v>
      </c>
      <c r="BM25" s="426">
        <v>0</v>
      </c>
      <c r="BN25" s="426">
        <v>0</v>
      </c>
      <c r="BO25" s="426">
        <v>0</v>
      </c>
      <c r="BP25" s="426">
        <v>0</v>
      </c>
      <c r="BQ25" s="436">
        <v>0</v>
      </c>
      <c r="BR25" s="456">
        <v>0</v>
      </c>
      <c r="BS25" s="435">
        <v>0</v>
      </c>
      <c r="BT25" s="435">
        <v>0</v>
      </c>
      <c r="BU25" s="435">
        <v>0</v>
      </c>
      <c r="BV25" s="435">
        <v>0</v>
      </c>
      <c r="BW25" s="468">
        <v>0</v>
      </c>
      <c r="BX25" s="435">
        <v>0</v>
      </c>
      <c r="BY25" s="435">
        <v>0</v>
      </c>
      <c r="BZ25" s="464">
        <v>0</v>
      </c>
      <c r="CA25" s="533">
        <f t="shared" si="4"/>
        <v>0</v>
      </c>
      <c r="CB25" s="499">
        <f t="shared" si="0"/>
        <v>0</v>
      </c>
      <c r="CC25" s="499">
        <f t="shared" si="1"/>
        <v>0</v>
      </c>
      <c r="CD25" s="499">
        <f t="shared" si="2"/>
        <v>0</v>
      </c>
      <c r="CE25" s="499">
        <f t="shared" si="3"/>
        <v>0</v>
      </c>
      <c r="CF25" s="426">
        <v>0</v>
      </c>
      <c r="CG25" s="435">
        <v>0</v>
      </c>
      <c r="CH25" s="435">
        <v>0</v>
      </c>
      <c r="CI25" s="436">
        <v>0</v>
      </c>
      <c r="CJ25" s="456">
        <v>0</v>
      </c>
      <c r="CK25" s="464">
        <v>0</v>
      </c>
      <c r="CL25" s="456">
        <v>0</v>
      </c>
      <c r="CM25" s="464">
        <v>0</v>
      </c>
    </row>
    <row r="26" spans="1:91" ht="30" customHeight="1">
      <c r="A26" s="928" t="s">
        <v>203</v>
      </c>
      <c r="B26" s="938"/>
      <c r="C26" s="432">
        <v>0</v>
      </c>
      <c r="D26" s="432">
        <v>0</v>
      </c>
      <c r="E26" s="432">
        <v>0</v>
      </c>
      <c r="F26" s="432">
        <v>0</v>
      </c>
      <c r="G26" s="432">
        <v>0</v>
      </c>
      <c r="H26" s="462">
        <v>0</v>
      </c>
      <c r="I26" s="432">
        <v>0</v>
      </c>
      <c r="J26" s="432">
        <v>0</v>
      </c>
      <c r="K26" s="457">
        <v>0</v>
      </c>
      <c r="L26" s="428">
        <v>0</v>
      </c>
      <c r="M26" s="429">
        <v>0</v>
      </c>
      <c r="N26" s="429">
        <v>0</v>
      </c>
      <c r="O26" s="429">
        <v>0</v>
      </c>
      <c r="P26" s="429">
        <v>0</v>
      </c>
      <c r="Q26" s="426">
        <v>0</v>
      </c>
      <c r="R26" s="435">
        <v>0</v>
      </c>
      <c r="S26" s="435">
        <v>0</v>
      </c>
      <c r="T26" s="436">
        <v>0</v>
      </c>
      <c r="U26" s="928" t="s">
        <v>203</v>
      </c>
      <c r="V26" s="938"/>
      <c r="W26" s="432">
        <v>0</v>
      </c>
      <c r="X26" s="432">
        <v>0</v>
      </c>
      <c r="Y26" s="432">
        <v>0</v>
      </c>
      <c r="Z26" s="432">
        <v>0</v>
      </c>
      <c r="AA26" s="432">
        <v>0</v>
      </c>
      <c r="AB26" s="462">
        <v>0</v>
      </c>
      <c r="AC26" s="432">
        <v>0</v>
      </c>
      <c r="AD26" s="432">
        <v>0</v>
      </c>
      <c r="AE26" s="457">
        <v>0</v>
      </c>
      <c r="AF26" s="453">
        <v>4</v>
      </c>
      <c r="AG26" s="432">
        <v>1</v>
      </c>
      <c r="AH26" s="432">
        <v>0</v>
      </c>
      <c r="AI26" s="432">
        <v>0</v>
      </c>
      <c r="AJ26" s="432">
        <v>0</v>
      </c>
      <c r="AK26" s="462">
        <v>5</v>
      </c>
      <c r="AL26" s="432">
        <v>13</v>
      </c>
      <c r="AM26" s="432">
        <v>126</v>
      </c>
      <c r="AN26" s="457">
        <v>139</v>
      </c>
      <c r="AO26" s="451">
        <v>0</v>
      </c>
      <c r="AP26" s="432">
        <v>0</v>
      </c>
      <c r="AQ26" s="432">
        <v>0</v>
      </c>
      <c r="AR26" s="432">
        <v>0</v>
      </c>
      <c r="AS26" s="432">
        <v>0</v>
      </c>
      <c r="AT26" s="462">
        <v>0</v>
      </c>
      <c r="AU26" s="432">
        <v>0</v>
      </c>
      <c r="AV26" s="432">
        <v>0</v>
      </c>
      <c r="AW26" s="457">
        <v>0</v>
      </c>
      <c r="AX26" s="453">
        <v>0</v>
      </c>
      <c r="AY26" s="432">
        <v>1</v>
      </c>
      <c r="AZ26" s="432">
        <v>0</v>
      </c>
      <c r="BA26" s="432">
        <v>1</v>
      </c>
      <c r="BB26" s="432">
        <v>0</v>
      </c>
      <c r="BC26" s="462">
        <v>2</v>
      </c>
      <c r="BD26" s="432">
        <v>45</v>
      </c>
      <c r="BE26" s="432">
        <v>8</v>
      </c>
      <c r="BF26" s="457">
        <v>53</v>
      </c>
      <c r="BG26" s="928" t="s">
        <v>203</v>
      </c>
      <c r="BH26" s="938"/>
      <c r="BI26" s="424">
        <v>0</v>
      </c>
      <c r="BJ26" s="424">
        <v>4</v>
      </c>
      <c r="BK26" s="424">
        <v>0</v>
      </c>
      <c r="BL26" s="424">
        <v>0</v>
      </c>
      <c r="BM26" s="424">
        <v>0</v>
      </c>
      <c r="BN26" s="424">
        <v>4</v>
      </c>
      <c r="BO26" s="424">
        <v>16</v>
      </c>
      <c r="BP26" s="424">
        <v>19</v>
      </c>
      <c r="BQ26" s="438">
        <v>35</v>
      </c>
      <c r="BR26" s="453">
        <v>0</v>
      </c>
      <c r="BS26" s="432">
        <v>0</v>
      </c>
      <c r="BT26" s="432">
        <v>0</v>
      </c>
      <c r="BU26" s="432">
        <v>0</v>
      </c>
      <c r="BV26" s="432">
        <v>0</v>
      </c>
      <c r="BW26" s="462">
        <v>0</v>
      </c>
      <c r="BX26" s="432">
        <v>0</v>
      </c>
      <c r="BY26" s="432">
        <v>0</v>
      </c>
      <c r="BZ26" s="457">
        <v>0</v>
      </c>
      <c r="CA26" s="431">
        <v>4</v>
      </c>
      <c r="CB26" s="424">
        <v>6</v>
      </c>
      <c r="CC26" s="424">
        <v>0</v>
      </c>
      <c r="CD26" s="424">
        <v>1</v>
      </c>
      <c r="CE26" s="424">
        <v>0</v>
      </c>
      <c r="CF26" s="424">
        <v>11</v>
      </c>
      <c r="CG26" s="462">
        <v>74</v>
      </c>
      <c r="CH26" s="462">
        <v>153</v>
      </c>
      <c r="CI26" s="438">
        <v>227</v>
      </c>
      <c r="CJ26" s="453">
        <v>2</v>
      </c>
      <c r="CK26" s="433">
        <v>709</v>
      </c>
      <c r="CL26" s="453">
        <v>0</v>
      </c>
      <c r="CM26" s="433">
        <v>0</v>
      </c>
    </row>
    <row r="27" spans="1:91" ht="30" customHeight="1">
      <c r="A27" s="924" t="s">
        <v>207</v>
      </c>
      <c r="B27" s="758" t="s">
        <v>90</v>
      </c>
      <c r="C27" s="456">
        <v>0</v>
      </c>
      <c r="D27" s="435">
        <v>0</v>
      </c>
      <c r="E27" s="435">
        <v>0</v>
      </c>
      <c r="F27" s="435">
        <v>0</v>
      </c>
      <c r="G27" s="435">
        <v>0</v>
      </c>
      <c r="H27" s="468">
        <v>0</v>
      </c>
      <c r="I27" s="435">
        <v>0</v>
      </c>
      <c r="J27" s="435">
        <v>0</v>
      </c>
      <c r="K27" s="436">
        <v>0</v>
      </c>
      <c r="L27" s="434">
        <v>0</v>
      </c>
      <c r="M27" s="426">
        <v>0</v>
      </c>
      <c r="N27" s="426">
        <v>0</v>
      </c>
      <c r="O27" s="426">
        <v>0</v>
      </c>
      <c r="P27" s="426">
        <v>0</v>
      </c>
      <c r="Q27" s="426">
        <v>0</v>
      </c>
      <c r="R27" s="435">
        <v>0</v>
      </c>
      <c r="S27" s="435">
        <v>0</v>
      </c>
      <c r="T27" s="436">
        <v>0</v>
      </c>
      <c r="U27" s="924" t="s">
        <v>207</v>
      </c>
      <c r="V27" s="758" t="s">
        <v>90</v>
      </c>
      <c r="W27" s="455">
        <v>0</v>
      </c>
      <c r="X27" s="435">
        <v>0</v>
      </c>
      <c r="Y27" s="435">
        <v>0</v>
      </c>
      <c r="Z27" s="435">
        <v>0</v>
      </c>
      <c r="AA27" s="435">
        <v>0</v>
      </c>
      <c r="AB27" s="468">
        <v>0</v>
      </c>
      <c r="AC27" s="435">
        <v>0</v>
      </c>
      <c r="AD27" s="435">
        <v>0</v>
      </c>
      <c r="AE27" s="436">
        <v>0</v>
      </c>
      <c r="AF27" s="456">
        <v>0</v>
      </c>
      <c r="AG27" s="435">
        <v>0</v>
      </c>
      <c r="AH27" s="435">
        <v>0</v>
      </c>
      <c r="AI27" s="435">
        <v>0</v>
      </c>
      <c r="AJ27" s="435">
        <v>0</v>
      </c>
      <c r="AK27" s="468">
        <v>0</v>
      </c>
      <c r="AL27" s="435">
        <v>0</v>
      </c>
      <c r="AM27" s="435">
        <v>0</v>
      </c>
      <c r="AN27" s="436">
        <v>0</v>
      </c>
      <c r="AO27" s="455">
        <v>0</v>
      </c>
      <c r="AP27" s="435">
        <v>0</v>
      </c>
      <c r="AQ27" s="435">
        <v>0</v>
      </c>
      <c r="AR27" s="435">
        <v>0</v>
      </c>
      <c r="AS27" s="435">
        <v>0</v>
      </c>
      <c r="AT27" s="468">
        <v>0</v>
      </c>
      <c r="AU27" s="435">
        <v>0</v>
      </c>
      <c r="AV27" s="435">
        <v>0</v>
      </c>
      <c r="AW27" s="436">
        <v>0</v>
      </c>
      <c r="AX27" s="456">
        <v>0</v>
      </c>
      <c r="AY27" s="435">
        <v>0</v>
      </c>
      <c r="AZ27" s="435">
        <v>0</v>
      </c>
      <c r="BA27" s="435">
        <v>0</v>
      </c>
      <c r="BB27" s="435">
        <v>0</v>
      </c>
      <c r="BC27" s="468">
        <v>0</v>
      </c>
      <c r="BD27" s="435">
        <v>0</v>
      </c>
      <c r="BE27" s="435">
        <v>0</v>
      </c>
      <c r="BF27" s="436">
        <v>0</v>
      </c>
      <c r="BG27" s="924" t="s">
        <v>207</v>
      </c>
      <c r="BH27" s="758" t="s">
        <v>90</v>
      </c>
      <c r="BI27" s="440">
        <v>0</v>
      </c>
      <c r="BJ27" s="426">
        <v>0</v>
      </c>
      <c r="BK27" s="426">
        <v>0</v>
      </c>
      <c r="BL27" s="426">
        <v>0</v>
      </c>
      <c r="BM27" s="426">
        <v>0</v>
      </c>
      <c r="BN27" s="426">
        <v>0</v>
      </c>
      <c r="BO27" s="426">
        <v>0</v>
      </c>
      <c r="BP27" s="426">
        <v>0</v>
      </c>
      <c r="BQ27" s="436">
        <v>0</v>
      </c>
      <c r="BR27" s="456">
        <v>0</v>
      </c>
      <c r="BS27" s="435">
        <v>0</v>
      </c>
      <c r="BT27" s="435">
        <v>0</v>
      </c>
      <c r="BU27" s="435">
        <v>0</v>
      </c>
      <c r="BV27" s="435">
        <v>0</v>
      </c>
      <c r="BW27" s="468">
        <v>0</v>
      </c>
      <c r="BX27" s="435">
        <v>0</v>
      </c>
      <c r="BY27" s="435">
        <v>0</v>
      </c>
      <c r="BZ27" s="436">
        <v>0</v>
      </c>
      <c r="CA27" s="533">
        <f t="shared" si="4"/>
        <v>0</v>
      </c>
      <c r="CB27" s="499">
        <f t="shared" si="0"/>
        <v>0</v>
      </c>
      <c r="CC27" s="499">
        <f t="shared" si="1"/>
        <v>0</v>
      </c>
      <c r="CD27" s="499">
        <f t="shared" si="2"/>
        <v>0</v>
      </c>
      <c r="CE27" s="499">
        <f t="shared" si="3"/>
        <v>0</v>
      </c>
      <c r="CF27" s="426">
        <v>0</v>
      </c>
      <c r="CG27" s="435">
        <v>0</v>
      </c>
      <c r="CH27" s="435">
        <v>0</v>
      </c>
      <c r="CI27" s="436">
        <v>0</v>
      </c>
      <c r="CJ27" s="456">
        <v>0</v>
      </c>
      <c r="CK27" s="464">
        <v>0</v>
      </c>
      <c r="CL27" s="456">
        <v>0</v>
      </c>
      <c r="CM27" s="464">
        <v>0</v>
      </c>
    </row>
    <row r="28" spans="1:91" ht="30" customHeight="1">
      <c r="A28" s="924"/>
      <c r="B28" s="758" t="s">
        <v>91</v>
      </c>
      <c r="C28" s="456">
        <v>0</v>
      </c>
      <c r="D28" s="435">
        <v>0</v>
      </c>
      <c r="E28" s="435">
        <v>0</v>
      </c>
      <c r="F28" s="435">
        <v>0</v>
      </c>
      <c r="G28" s="435">
        <v>0</v>
      </c>
      <c r="H28" s="426">
        <v>0</v>
      </c>
      <c r="I28" s="435">
        <v>0</v>
      </c>
      <c r="J28" s="435">
        <v>0</v>
      </c>
      <c r="K28" s="436">
        <v>0</v>
      </c>
      <c r="L28" s="434">
        <v>0</v>
      </c>
      <c r="M28" s="426">
        <v>0</v>
      </c>
      <c r="N28" s="426">
        <v>0</v>
      </c>
      <c r="O28" s="426">
        <v>0</v>
      </c>
      <c r="P28" s="426">
        <v>0</v>
      </c>
      <c r="Q28" s="426">
        <v>0</v>
      </c>
      <c r="R28" s="435">
        <v>0</v>
      </c>
      <c r="S28" s="435">
        <v>0</v>
      </c>
      <c r="T28" s="436">
        <v>0</v>
      </c>
      <c r="U28" s="924"/>
      <c r="V28" s="758" t="s">
        <v>91</v>
      </c>
      <c r="W28" s="432">
        <v>0</v>
      </c>
      <c r="X28" s="432">
        <v>0</v>
      </c>
      <c r="Y28" s="432">
        <v>0</v>
      </c>
      <c r="Z28" s="432">
        <v>0</v>
      </c>
      <c r="AA28" s="432">
        <v>0</v>
      </c>
      <c r="AB28" s="462">
        <v>0</v>
      </c>
      <c r="AC28" s="432">
        <v>0</v>
      </c>
      <c r="AD28" s="432">
        <v>0</v>
      </c>
      <c r="AE28" s="438">
        <v>0</v>
      </c>
      <c r="AF28" s="453">
        <v>0</v>
      </c>
      <c r="AG28" s="432">
        <v>51</v>
      </c>
      <c r="AH28" s="432">
        <v>0</v>
      </c>
      <c r="AI28" s="432">
        <v>0</v>
      </c>
      <c r="AJ28" s="432">
        <v>0</v>
      </c>
      <c r="AK28" s="462">
        <v>51</v>
      </c>
      <c r="AL28" s="432">
        <v>190</v>
      </c>
      <c r="AM28" s="432">
        <v>1340</v>
      </c>
      <c r="AN28" s="438">
        <v>1530</v>
      </c>
      <c r="AO28" s="451">
        <v>0</v>
      </c>
      <c r="AP28" s="432">
        <v>0</v>
      </c>
      <c r="AQ28" s="432">
        <v>0</v>
      </c>
      <c r="AR28" s="432">
        <v>0</v>
      </c>
      <c r="AS28" s="432">
        <v>0</v>
      </c>
      <c r="AT28" s="462">
        <v>0</v>
      </c>
      <c r="AU28" s="432">
        <v>0</v>
      </c>
      <c r="AV28" s="432">
        <v>0</v>
      </c>
      <c r="AW28" s="438">
        <v>0</v>
      </c>
      <c r="AX28" s="453">
        <v>0</v>
      </c>
      <c r="AY28" s="432">
        <v>0</v>
      </c>
      <c r="AZ28" s="432">
        <v>0</v>
      </c>
      <c r="BA28" s="432">
        <v>0</v>
      </c>
      <c r="BB28" s="432">
        <v>0</v>
      </c>
      <c r="BC28" s="462">
        <v>0</v>
      </c>
      <c r="BD28" s="432">
        <v>0</v>
      </c>
      <c r="BE28" s="432">
        <v>0</v>
      </c>
      <c r="BF28" s="457">
        <v>0</v>
      </c>
      <c r="BG28" s="924"/>
      <c r="BH28" s="758" t="s">
        <v>91</v>
      </c>
      <c r="BI28" s="424">
        <v>0</v>
      </c>
      <c r="BJ28" s="424">
        <v>0</v>
      </c>
      <c r="BK28" s="424">
        <v>0</v>
      </c>
      <c r="BL28" s="424">
        <v>0</v>
      </c>
      <c r="BM28" s="424">
        <v>0</v>
      </c>
      <c r="BN28" s="424">
        <v>0</v>
      </c>
      <c r="BO28" s="424">
        <v>0</v>
      </c>
      <c r="BP28" s="424">
        <v>0</v>
      </c>
      <c r="BQ28" s="438">
        <v>0</v>
      </c>
      <c r="BR28" s="453">
        <v>0</v>
      </c>
      <c r="BS28" s="432">
        <v>0</v>
      </c>
      <c r="BT28" s="432">
        <v>0</v>
      </c>
      <c r="BU28" s="432">
        <v>0</v>
      </c>
      <c r="BV28" s="432">
        <v>0</v>
      </c>
      <c r="BW28" s="462">
        <v>0</v>
      </c>
      <c r="BX28" s="432">
        <v>0</v>
      </c>
      <c r="BY28" s="432">
        <v>0</v>
      </c>
      <c r="BZ28" s="438">
        <v>0</v>
      </c>
      <c r="CA28" s="431">
        <v>0</v>
      </c>
      <c r="CB28" s="424">
        <v>51</v>
      </c>
      <c r="CC28" s="424">
        <v>0</v>
      </c>
      <c r="CD28" s="424">
        <v>0</v>
      </c>
      <c r="CE28" s="424">
        <v>0</v>
      </c>
      <c r="CF28" s="424">
        <v>51</v>
      </c>
      <c r="CG28" s="432">
        <v>190</v>
      </c>
      <c r="CH28" s="432">
        <v>1340</v>
      </c>
      <c r="CI28" s="438">
        <v>1530</v>
      </c>
      <c r="CJ28" s="453">
        <v>0</v>
      </c>
      <c r="CK28" s="433">
        <v>0</v>
      </c>
      <c r="CL28" s="453">
        <v>0</v>
      </c>
      <c r="CM28" s="433">
        <v>0</v>
      </c>
    </row>
    <row r="29" spans="1:91" ht="30" customHeight="1">
      <c r="A29" s="757" t="s">
        <v>259</v>
      </c>
      <c r="B29" s="758" t="s">
        <v>250</v>
      </c>
      <c r="C29" s="432">
        <v>0</v>
      </c>
      <c r="D29" s="432">
        <v>0</v>
      </c>
      <c r="E29" s="432">
        <v>0</v>
      </c>
      <c r="F29" s="432">
        <v>0</v>
      </c>
      <c r="G29" s="432">
        <v>0</v>
      </c>
      <c r="H29" s="462">
        <v>0</v>
      </c>
      <c r="I29" s="432">
        <v>0</v>
      </c>
      <c r="J29" s="432">
        <v>0</v>
      </c>
      <c r="K29" s="457">
        <v>0</v>
      </c>
      <c r="L29" s="428">
        <v>0</v>
      </c>
      <c r="M29" s="429">
        <v>5</v>
      </c>
      <c r="N29" s="429">
        <v>0</v>
      </c>
      <c r="O29" s="429">
        <v>0</v>
      </c>
      <c r="P29" s="429">
        <v>0</v>
      </c>
      <c r="Q29" s="426">
        <v>5</v>
      </c>
      <c r="R29" s="435">
        <v>5</v>
      </c>
      <c r="S29" s="435">
        <v>65</v>
      </c>
      <c r="T29" s="436">
        <v>70</v>
      </c>
      <c r="U29" s="757" t="s">
        <v>259</v>
      </c>
      <c r="V29" s="758" t="s">
        <v>250</v>
      </c>
      <c r="W29" s="432">
        <v>0</v>
      </c>
      <c r="X29" s="432">
        <v>0</v>
      </c>
      <c r="Y29" s="432">
        <v>0</v>
      </c>
      <c r="Z29" s="432">
        <v>1</v>
      </c>
      <c r="AA29" s="432">
        <v>0</v>
      </c>
      <c r="AB29" s="462">
        <v>1</v>
      </c>
      <c r="AC29" s="432">
        <v>5</v>
      </c>
      <c r="AD29" s="432">
        <v>12</v>
      </c>
      <c r="AE29" s="457">
        <v>17</v>
      </c>
      <c r="AF29" s="453">
        <v>0</v>
      </c>
      <c r="AG29" s="432">
        <v>1</v>
      </c>
      <c r="AH29" s="432">
        <v>2</v>
      </c>
      <c r="AI29" s="432">
        <v>0</v>
      </c>
      <c r="AJ29" s="432">
        <v>0</v>
      </c>
      <c r="AK29" s="462">
        <v>3</v>
      </c>
      <c r="AL29" s="432">
        <v>10</v>
      </c>
      <c r="AM29" s="432">
        <v>98</v>
      </c>
      <c r="AN29" s="457">
        <v>108</v>
      </c>
      <c r="AO29" s="451">
        <v>0</v>
      </c>
      <c r="AP29" s="432">
        <v>0</v>
      </c>
      <c r="AQ29" s="432">
        <v>0</v>
      </c>
      <c r="AR29" s="432">
        <v>0</v>
      </c>
      <c r="AS29" s="432">
        <v>0</v>
      </c>
      <c r="AT29" s="462">
        <v>0</v>
      </c>
      <c r="AU29" s="432">
        <v>0</v>
      </c>
      <c r="AV29" s="432">
        <v>0</v>
      </c>
      <c r="AW29" s="457">
        <v>0</v>
      </c>
      <c r="AX29" s="453">
        <v>1</v>
      </c>
      <c r="AY29" s="432">
        <v>1</v>
      </c>
      <c r="AZ29" s="432">
        <v>0</v>
      </c>
      <c r="BA29" s="432">
        <v>1</v>
      </c>
      <c r="BB29" s="432">
        <v>0</v>
      </c>
      <c r="BC29" s="462">
        <v>3</v>
      </c>
      <c r="BD29" s="432">
        <v>56</v>
      </c>
      <c r="BE29" s="432">
        <v>37</v>
      </c>
      <c r="BF29" s="457">
        <v>93</v>
      </c>
      <c r="BG29" s="757" t="s">
        <v>259</v>
      </c>
      <c r="BH29" s="758" t="s">
        <v>250</v>
      </c>
      <c r="BI29" s="424">
        <v>0</v>
      </c>
      <c r="BJ29" s="424">
        <v>0</v>
      </c>
      <c r="BK29" s="424">
        <v>0</v>
      </c>
      <c r="BL29" s="424">
        <v>0</v>
      </c>
      <c r="BM29" s="424">
        <v>0</v>
      </c>
      <c r="BN29" s="424">
        <v>0</v>
      </c>
      <c r="BO29" s="424">
        <v>0</v>
      </c>
      <c r="BP29" s="424">
        <v>0</v>
      </c>
      <c r="BQ29" s="438">
        <v>0</v>
      </c>
      <c r="BR29" s="453">
        <v>0</v>
      </c>
      <c r="BS29" s="432">
        <v>0</v>
      </c>
      <c r="BT29" s="432">
        <v>0</v>
      </c>
      <c r="BU29" s="432">
        <v>0</v>
      </c>
      <c r="BV29" s="432">
        <v>0</v>
      </c>
      <c r="BW29" s="462">
        <v>0</v>
      </c>
      <c r="BX29" s="432">
        <v>0</v>
      </c>
      <c r="BY29" s="432">
        <v>0</v>
      </c>
      <c r="BZ29" s="457">
        <v>0</v>
      </c>
      <c r="CA29" s="431">
        <v>1</v>
      </c>
      <c r="CB29" s="462">
        <v>7</v>
      </c>
      <c r="CC29" s="462">
        <v>2</v>
      </c>
      <c r="CD29" s="462">
        <v>2</v>
      </c>
      <c r="CE29" s="462">
        <v>0</v>
      </c>
      <c r="CF29" s="424">
        <v>12</v>
      </c>
      <c r="CG29" s="553">
        <v>76</v>
      </c>
      <c r="CH29" s="553">
        <v>212</v>
      </c>
      <c r="CI29" s="438">
        <v>288</v>
      </c>
      <c r="CJ29" s="453">
        <v>4</v>
      </c>
      <c r="CK29" s="433">
        <v>925</v>
      </c>
      <c r="CL29" s="453">
        <v>0</v>
      </c>
      <c r="CM29" s="433">
        <v>0</v>
      </c>
    </row>
    <row r="30" spans="1:91" ht="30" customHeight="1">
      <c r="A30" s="924" t="s">
        <v>260</v>
      </c>
      <c r="B30" s="758" t="s">
        <v>251</v>
      </c>
      <c r="C30" s="456">
        <v>0</v>
      </c>
      <c r="D30" s="435">
        <v>0</v>
      </c>
      <c r="E30" s="435">
        <v>0</v>
      </c>
      <c r="F30" s="435">
        <v>0</v>
      </c>
      <c r="G30" s="435">
        <v>0</v>
      </c>
      <c r="H30" s="468">
        <v>0</v>
      </c>
      <c r="I30" s="435">
        <v>0</v>
      </c>
      <c r="J30" s="435">
        <v>0</v>
      </c>
      <c r="K30" s="436">
        <v>0</v>
      </c>
      <c r="L30" s="434">
        <v>0</v>
      </c>
      <c r="M30" s="426">
        <v>0</v>
      </c>
      <c r="N30" s="426">
        <v>0</v>
      </c>
      <c r="O30" s="426">
        <v>0</v>
      </c>
      <c r="P30" s="426">
        <v>0</v>
      </c>
      <c r="Q30" s="426">
        <v>0</v>
      </c>
      <c r="R30" s="435">
        <v>0</v>
      </c>
      <c r="S30" s="435">
        <v>0</v>
      </c>
      <c r="T30" s="436">
        <v>0</v>
      </c>
      <c r="U30" s="924" t="s">
        <v>260</v>
      </c>
      <c r="V30" s="758" t="s">
        <v>251</v>
      </c>
      <c r="W30" s="455">
        <v>0</v>
      </c>
      <c r="X30" s="435">
        <v>0</v>
      </c>
      <c r="Y30" s="435">
        <v>0</v>
      </c>
      <c r="Z30" s="435">
        <v>0</v>
      </c>
      <c r="AA30" s="435">
        <v>0</v>
      </c>
      <c r="AB30" s="468">
        <v>0</v>
      </c>
      <c r="AC30" s="435">
        <v>0</v>
      </c>
      <c r="AD30" s="435">
        <v>0</v>
      </c>
      <c r="AE30" s="436">
        <v>0</v>
      </c>
      <c r="AF30" s="456">
        <v>0</v>
      </c>
      <c r="AG30" s="435">
        <v>0</v>
      </c>
      <c r="AH30" s="435">
        <v>0</v>
      </c>
      <c r="AI30" s="435">
        <v>0</v>
      </c>
      <c r="AJ30" s="435">
        <v>0</v>
      </c>
      <c r="AK30" s="468">
        <v>0</v>
      </c>
      <c r="AL30" s="435">
        <v>0</v>
      </c>
      <c r="AM30" s="435">
        <v>0</v>
      </c>
      <c r="AN30" s="436">
        <v>0</v>
      </c>
      <c r="AO30" s="455">
        <v>0</v>
      </c>
      <c r="AP30" s="435">
        <v>0</v>
      </c>
      <c r="AQ30" s="435">
        <v>0</v>
      </c>
      <c r="AR30" s="435">
        <v>0</v>
      </c>
      <c r="AS30" s="435">
        <v>0</v>
      </c>
      <c r="AT30" s="468">
        <v>0</v>
      </c>
      <c r="AU30" s="435">
        <v>0</v>
      </c>
      <c r="AV30" s="435">
        <v>0</v>
      </c>
      <c r="AW30" s="436">
        <v>0</v>
      </c>
      <c r="AX30" s="455">
        <v>0</v>
      </c>
      <c r="AY30" s="435">
        <v>0</v>
      </c>
      <c r="AZ30" s="435">
        <v>0</v>
      </c>
      <c r="BA30" s="435">
        <v>0</v>
      </c>
      <c r="BB30" s="435">
        <v>0</v>
      </c>
      <c r="BC30" s="468">
        <v>0</v>
      </c>
      <c r="BD30" s="435">
        <v>0</v>
      </c>
      <c r="BE30" s="435">
        <v>0</v>
      </c>
      <c r="BF30" s="436">
        <v>0</v>
      </c>
      <c r="BG30" s="924" t="s">
        <v>260</v>
      </c>
      <c r="BH30" s="758" t="s">
        <v>251</v>
      </c>
      <c r="BI30" s="440">
        <v>0</v>
      </c>
      <c r="BJ30" s="426">
        <v>0</v>
      </c>
      <c r="BK30" s="426">
        <v>0</v>
      </c>
      <c r="BL30" s="426">
        <v>0</v>
      </c>
      <c r="BM30" s="426">
        <v>0</v>
      </c>
      <c r="BN30" s="426">
        <v>0</v>
      </c>
      <c r="BO30" s="426">
        <v>0</v>
      </c>
      <c r="BP30" s="426">
        <v>0</v>
      </c>
      <c r="BQ30" s="436">
        <v>0</v>
      </c>
      <c r="BR30" s="434">
        <v>0</v>
      </c>
      <c r="BS30" s="426">
        <v>0</v>
      </c>
      <c r="BT30" s="426">
        <v>0</v>
      </c>
      <c r="BU30" s="426">
        <v>0</v>
      </c>
      <c r="BV30" s="426">
        <v>0</v>
      </c>
      <c r="BW30" s="468">
        <v>0</v>
      </c>
      <c r="BX30" s="435">
        <v>0</v>
      </c>
      <c r="BY30" s="435">
        <v>0</v>
      </c>
      <c r="BZ30" s="436">
        <v>0</v>
      </c>
      <c r="CA30" s="533">
        <f t="shared" si="4"/>
        <v>0</v>
      </c>
      <c r="CB30" s="499">
        <f t="shared" si="0"/>
        <v>0</v>
      </c>
      <c r="CC30" s="499">
        <f t="shared" si="1"/>
        <v>0</v>
      </c>
      <c r="CD30" s="499">
        <f t="shared" si="2"/>
        <v>0</v>
      </c>
      <c r="CE30" s="499">
        <f t="shared" si="3"/>
        <v>0</v>
      </c>
      <c r="CF30" s="426">
        <v>0</v>
      </c>
      <c r="CG30" s="435">
        <v>0</v>
      </c>
      <c r="CH30" s="435">
        <v>0</v>
      </c>
      <c r="CI30" s="436">
        <v>0</v>
      </c>
      <c r="CJ30" s="456">
        <v>0</v>
      </c>
      <c r="CK30" s="464">
        <v>0</v>
      </c>
      <c r="CL30" s="456">
        <v>0</v>
      </c>
      <c r="CM30" s="464">
        <v>0</v>
      </c>
    </row>
    <row r="31" spans="1:91" ht="30" customHeight="1">
      <c r="A31" s="924"/>
      <c r="B31" s="758" t="s">
        <v>1977</v>
      </c>
      <c r="C31" s="456">
        <v>0</v>
      </c>
      <c r="D31" s="435">
        <v>0</v>
      </c>
      <c r="E31" s="435">
        <v>0</v>
      </c>
      <c r="F31" s="435">
        <v>0</v>
      </c>
      <c r="G31" s="435">
        <v>0</v>
      </c>
      <c r="H31" s="468">
        <v>0</v>
      </c>
      <c r="I31" s="435">
        <v>0</v>
      </c>
      <c r="J31" s="435">
        <v>0</v>
      </c>
      <c r="K31" s="500">
        <v>0</v>
      </c>
      <c r="L31" s="440">
        <v>0</v>
      </c>
      <c r="M31" s="426">
        <v>0</v>
      </c>
      <c r="N31" s="426">
        <v>0</v>
      </c>
      <c r="O31" s="426">
        <v>0</v>
      </c>
      <c r="P31" s="426">
        <v>0</v>
      </c>
      <c r="Q31" s="426">
        <v>0</v>
      </c>
      <c r="R31" s="435">
        <v>0</v>
      </c>
      <c r="S31" s="435">
        <v>0</v>
      </c>
      <c r="T31" s="436">
        <v>0</v>
      </c>
      <c r="U31" s="924"/>
      <c r="V31" s="758" t="s">
        <v>1977</v>
      </c>
      <c r="W31" s="455">
        <v>0</v>
      </c>
      <c r="X31" s="435">
        <v>0</v>
      </c>
      <c r="Y31" s="435">
        <v>0</v>
      </c>
      <c r="Z31" s="435">
        <v>0</v>
      </c>
      <c r="AA31" s="435">
        <v>0</v>
      </c>
      <c r="AB31" s="468">
        <v>0</v>
      </c>
      <c r="AC31" s="435">
        <v>0</v>
      </c>
      <c r="AD31" s="435">
        <v>0</v>
      </c>
      <c r="AE31" s="436">
        <v>0</v>
      </c>
      <c r="AF31" s="455">
        <v>0</v>
      </c>
      <c r="AG31" s="435">
        <v>0</v>
      </c>
      <c r="AH31" s="435">
        <v>0</v>
      </c>
      <c r="AI31" s="435">
        <v>0</v>
      </c>
      <c r="AJ31" s="435">
        <v>0</v>
      </c>
      <c r="AK31" s="468">
        <v>0</v>
      </c>
      <c r="AL31" s="435">
        <v>0</v>
      </c>
      <c r="AM31" s="435">
        <v>0</v>
      </c>
      <c r="AN31" s="474">
        <v>0</v>
      </c>
      <c r="AO31" s="455">
        <v>0</v>
      </c>
      <c r="AP31" s="435">
        <v>0</v>
      </c>
      <c r="AQ31" s="435">
        <v>0</v>
      </c>
      <c r="AR31" s="435">
        <v>0</v>
      </c>
      <c r="AS31" s="435">
        <v>0</v>
      </c>
      <c r="AT31" s="468">
        <v>0</v>
      </c>
      <c r="AU31" s="435">
        <v>0</v>
      </c>
      <c r="AV31" s="435">
        <v>0</v>
      </c>
      <c r="AW31" s="474">
        <v>0</v>
      </c>
      <c r="AX31" s="455">
        <v>0</v>
      </c>
      <c r="AY31" s="435">
        <v>0</v>
      </c>
      <c r="AZ31" s="435">
        <v>0</v>
      </c>
      <c r="BA31" s="435">
        <v>0</v>
      </c>
      <c r="BB31" s="435">
        <v>0</v>
      </c>
      <c r="BC31" s="468">
        <v>0</v>
      </c>
      <c r="BD31" s="435">
        <v>0</v>
      </c>
      <c r="BE31" s="435">
        <v>0</v>
      </c>
      <c r="BF31" s="474">
        <v>0</v>
      </c>
      <c r="BG31" s="924"/>
      <c r="BH31" s="758" t="s">
        <v>1977</v>
      </c>
      <c r="BI31" s="440">
        <v>0</v>
      </c>
      <c r="BJ31" s="426">
        <v>0</v>
      </c>
      <c r="BK31" s="426">
        <v>0</v>
      </c>
      <c r="BL31" s="426">
        <v>0</v>
      </c>
      <c r="BM31" s="426">
        <v>0</v>
      </c>
      <c r="BN31" s="426">
        <v>0</v>
      </c>
      <c r="BO31" s="426">
        <v>0</v>
      </c>
      <c r="BP31" s="426">
        <v>0</v>
      </c>
      <c r="BQ31" s="436">
        <v>0</v>
      </c>
      <c r="BR31" s="455">
        <v>0</v>
      </c>
      <c r="BS31" s="435">
        <v>0</v>
      </c>
      <c r="BT31" s="435">
        <v>0</v>
      </c>
      <c r="BU31" s="435">
        <v>0</v>
      </c>
      <c r="BV31" s="435">
        <v>0</v>
      </c>
      <c r="BW31" s="468">
        <v>0</v>
      </c>
      <c r="BX31" s="435">
        <v>0</v>
      </c>
      <c r="BY31" s="435">
        <v>0</v>
      </c>
      <c r="BZ31" s="436">
        <v>0</v>
      </c>
      <c r="CA31" s="533">
        <f t="shared" si="4"/>
        <v>0</v>
      </c>
      <c r="CB31" s="499">
        <f t="shared" si="0"/>
        <v>0</v>
      </c>
      <c r="CC31" s="499">
        <f t="shared" si="1"/>
        <v>0</v>
      </c>
      <c r="CD31" s="499">
        <f t="shared" si="2"/>
        <v>0</v>
      </c>
      <c r="CE31" s="499">
        <f t="shared" si="3"/>
        <v>0</v>
      </c>
      <c r="CF31" s="426">
        <v>0</v>
      </c>
      <c r="CG31" s="435">
        <v>0</v>
      </c>
      <c r="CH31" s="435">
        <v>0</v>
      </c>
      <c r="CI31" s="436">
        <v>0</v>
      </c>
      <c r="CJ31" s="455">
        <v>0</v>
      </c>
      <c r="CK31" s="464">
        <v>0</v>
      </c>
      <c r="CL31" s="456">
        <v>0</v>
      </c>
      <c r="CM31" s="464">
        <v>0</v>
      </c>
    </row>
    <row r="32" spans="1:92" ht="30" customHeight="1">
      <c r="A32" s="924" t="s">
        <v>357</v>
      </c>
      <c r="B32" s="758" t="s">
        <v>252</v>
      </c>
      <c r="C32" s="456">
        <v>0</v>
      </c>
      <c r="D32" s="435">
        <v>0</v>
      </c>
      <c r="E32" s="435">
        <v>0</v>
      </c>
      <c r="F32" s="435">
        <v>0</v>
      </c>
      <c r="G32" s="435">
        <v>0</v>
      </c>
      <c r="H32" s="468">
        <v>0</v>
      </c>
      <c r="I32" s="435">
        <v>0</v>
      </c>
      <c r="J32" s="435">
        <v>0</v>
      </c>
      <c r="K32" s="498">
        <v>0</v>
      </c>
      <c r="L32" s="440">
        <v>0</v>
      </c>
      <c r="M32" s="426">
        <v>0</v>
      </c>
      <c r="N32" s="426">
        <v>0</v>
      </c>
      <c r="O32" s="426">
        <v>0</v>
      </c>
      <c r="P32" s="426">
        <v>0</v>
      </c>
      <c r="Q32" s="426">
        <v>0</v>
      </c>
      <c r="R32" s="435">
        <v>0</v>
      </c>
      <c r="S32" s="435">
        <v>0</v>
      </c>
      <c r="T32" s="436">
        <v>0</v>
      </c>
      <c r="U32" s="924" t="s">
        <v>357</v>
      </c>
      <c r="V32" s="758" t="s">
        <v>252</v>
      </c>
      <c r="W32" s="455">
        <v>0</v>
      </c>
      <c r="X32" s="435">
        <v>0</v>
      </c>
      <c r="Y32" s="435">
        <v>0</v>
      </c>
      <c r="Z32" s="435">
        <v>0</v>
      </c>
      <c r="AA32" s="435">
        <v>0</v>
      </c>
      <c r="AB32" s="468">
        <v>0</v>
      </c>
      <c r="AC32" s="435">
        <v>0</v>
      </c>
      <c r="AD32" s="435">
        <v>0</v>
      </c>
      <c r="AE32" s="474">
        <v>0</v>
      </c>
      <c r="AF32" s="455">
        <v>0</v>
      </c>
      <c r="AG32" s="435">
        <v>0</v>
      </c>
      <c r="AH32" s="435">
        <v>0</v>
      </c>
      <c r="AI32" s="435">
        <v>0</v>
      </c>
      <c r="AJ32" s="435">
        <v>0</v>
      </c>
      <c r="AK32" s="468">
        <v>0</v>
      </c>
      <c r="AL32" s="435">
        <v>0</v>
      </c>
      <c r="AM32" s="435">
        <v>0</v>
      </c>
      <c r="AN32" s="474">
        <v>0</v>
      </c>
      <c r="AO32" s="455">
        <v>0</v>
      </c>
      <c r="AP32" s="435">
        <v>0</v>
      </c>
      <c r="AQ32" s="435">
        <v>0</v>
      </c>
      <c r="AR32" s="435">
        <v>0</v>
      </c>
      <c r="AS32" s="435">
        <v>0</v>
      </c>
      <c r="AT32" s="468">
        <v>0</v>
      </c>
      <c r="AU32" s="435">
        <v>0</v>
      </c>
      <c r="AV32" s="435">
        <v>0</v>
      </c>
      <c r="AW32" s="474">
        <v>0</v>
      </c>
      <c r="AX32" s="455">
        <v>0</v>
      </c>
      <c r="AY32" s="435">
        <v>0</v>
      </c>
      <c r="AZ32" s="435">
        <v>0</v>
      </c>
      <c r="BA32" s="435">
        <v>0</v>
      </c>
      <c r="BB32" s="435">
        <v>0</v>
      </c>
      <c r="BC32" s="468">
        <v>0</v>
      </c>
      <c r="BD32" s="435">
        <v>0</v>
      </c>
      <c r="BE32" s="435">
        <v>0</v>
      </c>
      <c r="BF32" s="474">
        <v>0</v>
      </c>
      <c r="BG32" s="924" t="s">
        <v>357</v>
      </c>
      <c r="BH32" s="758" t="s">
        <v>252</v>
      </c>
      <c r="BI32" s="440">
        <v>0</v>
      </c>
      <c r="BJ32" s="426">
        <v>0</v>
      </c>
      <c r="BK32" s="426">
        <v>0</v>
      </c>
      <c r="BL32" s="426">
        <v>0</v>
      </c>
      <c r="BM32" s="426">
        <v>0</v>
      </c>
      <c r="BN32" s="426">
        <v>0</v>
      </c>
      <c r="BO32" s="426">
        <v>0</v>
      </c>
      <c r="BP32" s="426">
        <v>0</v>
      </c>
      <c r="BQ32" s="436">
        <v>0</v>
      </c>
      <c r="BR32" s="455">
        <v>0</v>
      </c>
      <c r="BS32" s="435">
        <v>0</v>
      </c>
      <c r="BT32" s="435">
        <v>0</v>
      </c>
      <c r="BU32" s="435">
        <v>0</v>
      </c>
      <c r="BV32" s="435">
        <v>0</v>
      </c>
      <c r="BW32" s="468">
        <v>0</v>
      </c>
      <c r="BX32" s="435">
        <v>0</v>
      </c>
      <c r="BY32" s="435">
        <v>0</v>
      </c>
      <c r="BZ32" s="474">
        <v>0</v>
      </c>
      <c r="CA32" s="533">
        <f t="shared" si="4"/>
        <v>0</v>
      </c>
      <c r="CB32" s="499">
        <f t="shared" si="0"/>
        <v>0</v>
      </c>
      <c r="CC32" s="499">
        <f t="shared" si="1"/>
        <v>0</v>
      </c>
      <c r="CD32" s="499">
        <f t="shared" si="2"/>
        <v>0</v>
      </c>
      <c r="CE32" s="499">
        <f t="shared" si="3"/>
        <v>0</v>
      </c>
      <c r="CF32" s="426">
        <v>0</v>
      </c>
      <c r="CG32" s="435">
        <v>0</v>
      </c>
      <c r="CH32" s="435">
        <v>0</v>
      </c>
      <c r="CI32" s="436">
        <v>0</v>
      </c>
      <c r="CJ32" s="455">
        <v>0</v>
      </c>
      <c r="CK32" s="464">
        <v>0</v>
      </c>
      <c r="CL32" s="456">
        <v>0</v>
      </c>
      <c r="CM32" s="464">
        <v>0</v>
      </c>
      <c r="CN32" s="214"/>
    </row>
    <row r="33" spans="1:91" ht="30" customHeight="1">
      <c r="A33" s="924"/>
      <c r="B33" s="758" t="s">
        <v>253</v>
      </c>
      <c r="C33" s="456">
        <v>0</v>
      </c>
      <c r="D33" s="435">
        <v>0</v>
      </c>
      <c r="E33" s="435">
        <v>0</v>
      </c>
      <c r="F33" s="435">
        <v>0</v>
      </c>
      <c r="G33" s="435">
        <v>0</v>
      </c>
      <c r="H33" s="468">
        <v>0</v>
      </c>
      <c r="I33" s="492">
        <v>0</v>
      </c>
      <c r="J33" s="435">
        <v>0</v>
      </c>
      <c r="K33" s="500">
        <v>0</v>
      </c>
      <c r="L33" s="440">
        <v>0</v>
      </c>
      <c r="M33" s="426">
        <v>0</v>
      </c>
      <c r="N33" s="426">
        <v>0</v>
      </c>
      <c r="O33" s="426">
        <v>0</v>
      </c>
      <c r="P33" s="426">
        <v>0</v>
      </c>
      <c r="Q33" s="426">
        <v>0</v>
      </c>
      <c r="R33" s="435">
        <v>0</v>
      </c>
      <c r="S33" s="435">
        <v>0</v>
      </c>
      <c r="T33" s="436">
        <v>0</v>
      </c>
      <c r="U33" s="924"/>
      <c r="V33" s="758" t="s">
        <v>253</v>
      </c>
      <c r="W33" s="455">
        <v>0</v>
      </c>
      <c r="X33" s="435">
        <v>0</v>
      </c>
      <c r="Y33" s="435">
        <v>0</v>
      </c>
      <c r="Z33" s="435">
        <v>0</v>
      </c>
      <c r="AA33" s="435">
        <v>0</v>
      </c>
      <c r="AB33" s="468">
        <v>0</v>
      </c>
      <c r="AC33" s="435">
        <v>0</v>
      </c>
      <c r="AD33" s="435">
        <v>0</v>
      </c>
      <c r="AE33" s="436">
        <v>0</v>
      </c>
      <c r="AF33" s="455">
        <v>0</v>
      </c>
      <c r="AG33" s="435">
        <v>0</v>
      </c>
      <c r="AH33" s="435">
        <v>0</v>
      </c>
      <c r="AI33" s="435">
        <v>0</v>
      </c>
      <c r="AJ33" s="435">
        <v>0</v>
      </c>
      <c r="AK33" s="468">
        <v>0</v>
      </c>
      <c r="AL33" s="435">
        <v>0</v>
      </c>
      <c r="AM33" s="435">
        <v>0</v>
      </c>
      <c r="AN33" s="436">
        <v>0</v>
      </c>
      <c r="AO33" s="455">
        <v>0</v>
      </c>
      <c r="AP33" s="435">
        <v>0</v>
      </c>
      <c r="AQ33" s="435">
        <v>0</v>
      </c>
      <c r="AR33" s="435">
        <v>0</v>
      </c>
      <c r="AS33" s="435">
        <v>0</v>
      </c>
      <c r="AT33" s="468">
        <v>0</v>
      </c>
      <c r="AU33" s="435">
        <v>0</v>
      </c>
      <c r="AV33" s="435">
        <v>0</v>
      </c>
      <c r="AW33" s="436">
        <v>0</v>
      </c>
      <c r="AX33" s="455">
        <v>0</v>
      </c>
      <c r="AY33" s="435">
        <v>0</v>
      </c>
      <c r="AZ33" s="435">
        <v>0</v>
      </c>
      <c r="BA33" s="435">
        <v>0</v>
      </c>
      <c r="BB33" s="435">
        <v>0</v>
      </c>
      <c r="BC33" s="468">
        <v>0</v>
      </c>
      <c r="BD33" s="435">
        <v>0</v>
      </c>
      <c r="BE33" s="435">
        <v>0</v>
      </c>
      <c r="BF33" s="436">
        <v>0</v>
      </c>
      <c r="BG33" s="924"/>
      <c r="BH33" s="758" t="s">
        <v>253</v>
      </c>
      <c r="BI33" s="440">
        <v>0</v>
      </c>
      <c r="BJ33" s="426">
        <v>0</v>
      </c>
      <c r="BK33" s="426">
        <v>0</v>
      </c>
      <c r="BL33" s="426">
        <v>0</v>
      </c>
      <c r="BM33" s="426">
        <v>0</v>
      </c>
      <c r="BN33" s="426">
        <v>0</v>
      </c>
      <c r="BO33" s="426">
        <v>0</v>
      </c>
      <c r="BP33" s="426">
        <v>0</v>
      </c>
      <c r="BQ33" s="436">
        <v>0</v>
      </c>
      <c r="BR33" s="455">
        <v>0</v>
      </c>
      <c r="BS33" s="435">
        <v>0</v>
      </c>
      <c r="BT33" s="435">
        <v>0</v>
      </c>
      <c r="BU33" s="435">
        <v>0</v>
      </c>
      <c r="BV33" s="435">
        <v>0</v>
      </c>
      <c r="BW33" s="468">
        <v>0</v>
      </c>
      <c r="BX33" s="435">
        <v>0</v>
      </c>
      <c r="BY33" s="435">
        <v>0</v>
      </c>
      <c r="BZ33" s="436">
        <v>0</v>
      </c>
      <c r="CA33" s="533">
        <f t="shared" si="4"/>
        <v>0</v>
      </c>
      <c r="CB33" s="499">
        <f t="shared" si="0"/>
        <v>0</v>
      </c>
      <c r="CC33" s="499">
        <f t="shared" si="1"/>
        <v>0</v>
      </c>
      <c r="CD33" s="499">
        <f t="shared" si="2"/>
        <v>0</v>
      </c>
      <c r="CE33" s="499">
        <f t="shared" si="3"/>
        <v>0</v>
      </c>
      <c r="CF33" s="426">
        <v>0</v>
      </c>
      <c r="CG33" s="435">
        <v>0</v>
      </c>
      <c r="CH33" s="435">
        <v>0</v>
      </c>
      <c r="CI33" s="436">
        <v>0</v>
      </c>
      <c r="CJ33" s="455">
        <v>0</v>
      </c>
      <c r="CK33" s="464">
        <v>0</v>
      </c>
      <c r="CL33" s="456">
        <v>0</v>
      </c>
      <c r="CM33" s="464">
        <v>0</v>
      </c>
    </row>
    <row r="34" spans="1:91" ht="30" customHeight="1">
      <c r="A34" s="924"/>
      <c r="B34" s="758" t="s">
        <v>254</v>
      </c>
      <c r="C34" s="456">
        <v>0</v>
      </c>
      <c r="D34" s="435">
        <v>0</v>
      </c>
      <c r="E34" s="435">
        <v>0</v>
      </c>
      <c r="F34" s="435">
        <v>0</v>
      </c>
      <c r="G34" s="435">
        <v>0</v>
      </c>
      <c r="H34" s="468">
        <v>0</v>
      </c>
      <c r="I34" s="435">
        <v>0</v>
      </c>
      <c r="J34" s="435">
        <v>0</v>
      </c>
      <c r="K34" s="436">
        <v>0</v>
      </c>
      <c r="L34" s="434">
        <v>0</v>
      </c>
      <c r="M34" s="426">
        <v>0</v>
      </c>
      <c r="N34" s="426">
        <v>0</v>
      </c>
      <c r="O34" s="426">
        <v>0</v>
      </c>
      <c r="P34" s="426">
        <v>0</v>
      </c>
      <c r="Q34" s="426">
        <v>0</v>
      </c>
      <c r="R34" s="435">
        <v>0</v>
      </c>
      <c r="S34" s="435">
        <v>0</v>
      </c>
      <c r="T34" s="436">
        <v>0</v>
      </c>
      <c r="U34" s="924"/>
      <c r="V34" s="758" t="s">
        <v>254</v>
      </c>
      <c r="W34" s="455">
        <v>0</v>
      </c>
      <c r="X34" s="435">
        <v>0</v>
      </c>
      <c r="Y34" s="435">
        <v>0</v>
      </c>
      <c r="Z34" s="435">
        <v>0</v>
      </c>
      <c r="AA34" s="435">
        <v>0</v>
      </c>
      <c r="AB34" s="468">
        <v>0</v>
      </c>
      <c r="AC34" s="435">
        <v>0</v>
      </c>
      <c r="AD34" s="435">
        <v>0</v>
      </c>
      <c r="AE34" s="436">
        <v>0</v>
      </c>
      <c r="AF34" s="455">
        <v>0</v>
      </c>
      <c r="AG34" s="435">
        <v>0</v>
      </c>
      <c r="AH34" s="435">
        <v>0</v>
      </c>
      <c r="AI34" s="435">
        <v>0</v>
      </c>
      <c r="AJ34" s="435">
        <v>0</v>
      </c>
      <c r="AK34" s="468">
        <v>0</v>
      </c>
      <c r="AL34" s="435">
        <v>0</v>
      </c>
      <c r="AM34" s="435">
        <v>0</v>
      </c>
      <c r="AN34" s="436">
        <v>0</v>
      </c>
      <c r="AO34" s="455">
        <v>0</v>
      </c>
      <c r="AP34" s="435">
        <v>0</v>
      </c>
      <c r="AQ34" s="435">
        <v>0</v>
      </c>
      <c r="AR34" s="435">
        <v>0</v>
      </c>
      <c r="AS34" s="435">
        <v>0</v>
      </c>
      <c r="AT34" s="468">
        <v>0</v>
      </c>
      <c r="AU34" s="435">
        <v>0</v>
      </c>
      <c r="AV34" s="435">
        <v>0</v>
      </c>
      <c r="AW34" s="474">
        <v>0</v>
      </c>
      <c r="AX34" s="455">
        <v>0</v>
      </c>
      <c r="AY34" s="435">
        <v>0</v>
      </c>
      <c r="AZ34" s="435">
        <v>0</v>
      </c>
      <c r="BA34" s="435">
        <v>0</v>
      </c>
      <c r="BB34" s="435">
        <v>0</v>
      </c>
      <c r="BC34" s="468">
        <v>0</v>
      </c>
      <c r="BD34" s="435">
        <v>0</v>
      </c>
      <c r="BE34" s="435">
        <v>0</v>
      </c>
      <c r="BF34" s="474">
        <v>0</v>
      </c>
      <c r="BG34" s="924"/>
      <c r="BH34" s="758" t="s">
        <v>254</v>
      </c>
      <c r="BI34" s="440">
        <v>0</v>
      </c>
      <c r="BJ34" s="426">
        <v>0</v>
      </c>
      <c r="BK34" s="426">
        <v>0</v>
      </c>
      <c r="BL34" s="426">
        <v>0</v>
      </c>
      <c r="BM34" s="426">
        <v>0</v>
      </c>
      <c r="BN34" s="426">
        <v>0</v>
      </c>
      <c r="BO34" s="426">
        <v>0</v>
      </c>
      <c r="BP34" s="426">
        <v>0</v>
      </c>
      <c r="BQ34" s="436">
        <v>0</v>
      </c>
      <c r="BR34" s="455">
        <v>0</v>
      </c>
      <c r="BS34" s="435">
        <v>0</v>
      </c>
      <c r="BT34" s="435">
        <v>0</v>
      </c>
      <c r="BU34" s="435">
        <v>0</v>
      </c>
      <c r="BV34" s="435">
        <v>0</v>
      </c>
      <c r="BW34" s="468">
        <v>0</v>
      </c>
      <c r="BX34" s="435">
        <v>0</v>
      </c>
      <c r="BY34" s="435">
        <v>0</v>
      </c>
      <c r="BZ34" s="474">
        <v>0</v>
      </c>
      <c r="CA34" s="533">
        <f t="shared" si="4"/>
        <v>0</v>
      </c>
      <c r="CB34" s="499">
        <f t="shared" si="0"/>
        <v>0</v>
      </c>
      <c r="CC34" s="499">
        <f t="shared" si="1"/>
        <v>0</v>
      </c>
      <c r="CD34" s="499">
        <f t="shared" si="2"/>
        <v>0</v>
      </c>
      <c r="CE34" s="499">
        <f t="shared" si="3"/>
        <v>0</v>
      </c>
      <c r="CF34" s="426">
        <v>0</v>
      </c>
      <c r="CG34" s="435">
        <v>0</v>
      </c>
      <c r="CH34" s="435">
        <v>0</v>
      </c>
      <c r="CI34" s="436">
        <v>0</v>
      </c>
      <c r="CJ34" s="456">
        <v>0</v>
      </c>
      <c r="CK34" s="464">
        <v>0</v>
      </c>
      <c r="CL34" s="456">
        <v>0</v>
      </c>
      <c r="CM34" s="464">
        <v>0</v>
      </c>
    </row>
    <row r="35" spans="1:91" ht="30" customHeight="1">
      <c r="A35" s="924" t="s">
        <v>204</v>
      </c>
      <c r="B35" s="758" t="s">
        <v>255</v>
      </c>
      <c r="C35" s="456">
        <v>0</v>
      </c>
      <c r="D35" s="435">
        <v>0</v>
      </c>
      <c r="E35" s="435">
        <v>0</v>
      </c>
      <c r="F35" s="435">
        <v>0</v>
      </c>
      <c r="G35" s="435">
        <v>0</v>
      </c>
      <c r="H35" s="468">
        <v>0</v>
      </c>
      <c r="I35" s="435">
        <v>0</v>
      </c>
      <c r="J35" s="435">
        <v>0</v>
      </c>
      <c r="K35" s="474">
        <v>0</v>
      </c>
      <c r="L35" s="428">
        <v>0</v>
      </c>
      <c r="M35" s="429">
        <v>1</v>
      </c>
      <c r="N35" s="429">
        <v>0</v>
      </c>
      <c r="O35" s="429">
        <v>0</v>
      </c>
      <c r="P35" s="429">
        <v>0</v>
      </c>
      <c r="Q35" s="426">
        <v>1</v>
      </c>
      <c r="R35" s="435">
        <v>20</v>
      </c>
      <c r="S35" s="435">
        <v>15</v>
      </c>
      <c r="T35" s="436">
        <v>35</v>
      </c>
      <c r="U35" s="924" t="s">
        <v>204</v>
      </c>
      <c r="V35" s="758" t="s">
        <v>255</v>
      </c>
      <c r="W35" s="455">
        <v>0</v>
      </c>
      <c r="X35" s="435">
        <v>0</v>
      </c>
      <c r="Y35" s="435">
        <v>0</v>
      </c>
      <c r="Z35" s="435">
        <v>0</v>
      </c>
      <c r="AA35" s="435">
        <v>0</v>
      </c>
      <c r="AB35" s="468">
        <v>0</v>
      </c>
      <c r="AC35" s="435">
        <v>0</v>
      </c>
      <c r="AD35" s="435">
        <v>0</v>
      </c>
      <c r="AE35" s="474">
        <v>0</v>
      </c>
      <c r="AF35" s="455">
        <v>0</v>
      </c>
      <c r="AG35" s="435">
        <v>0</v>
      </c>
      <c r="AH35" s="435">
        <v>0</v>
      </c>
      <c r="AI35" s="435">
        <v>0</v>
      </c>
      <c r="AJ35" s="435">
        <v>0</v>
      </c>
      <c r="AK35" s="468">
        <v>0</v>
      </c>
      <c r="AL35" s="435">
        <v>0</v>
      </c>
      <c r="AM35" s="435">
        <v>0</v>
      </c>
      <c r="AN35" s="474">
        <v>0</v>
      </c>
      <c r="AO35" s="455">
        <v>0</v>
      </c>
      <c r="AP35" s="435">
        <v>0</v>
      </c>
      <c r="AQ35" s="435">
        <v>0</v>
      </c>
      <c r="AR35" s="435">
        <v>0</v>
      </c>
      <c r="AS35" s="435">
        <v>0</v>
      </c>
      <c r="AT35" s="468">
        <v>0</v>
      </c>
      <c r="AU35" s="435">
        <v>0</v>
      </c>
      <c r="AV35" s="435">
        <v>0</v>
      </c>
      <c r="AW35" s="474">
        <v>0</v>
      </c>
      <c r="AX35" s="455">
        <v>0</v>
      </c>
      <c r="AY35" s="435">
        <v>0</v>
      </c>
      <c r="AZ35" s="435">
        <v>0</v>
      </c>
      <c r="BA35" s="435">
        <v>0</v>
      </c>
      <c r="BB35" s="435">
        <v>0</v>
      </c>
      <c r="BC35" s="468">
        <v>0</v>
      </c>
      <c r="BD35" s="435">
        <v>0</v>
      </c>
      <c r="BE35" s="435">
        <v>0</v>
      </c>
      <c r="BF35" s="474">
        <v>0</v>
      </c>
      <c r="BG35" s="924" t="s">
        <v>204</v>
      </c>
      <c r="BH35" s="758" t="s">
        <v>255</v>
      </c>
      <c r="BI35" s="440">
        <v>0</v>
      </c>
      <c r="BJ35" s="426">
        <v>0</v>
      </c>
      <c r="BK35" s="426">
        <v>0</v>
      </c>
      <c r="BL35" s="426">
        <v>0</v>
      </c>
      <c r="BM35" s="426">
        <v>0</v>
      </c>
      <c r="BN35" s="426">
        <v>0</v>
      </c>
      <c r="BO35" s="426">
        <v>0</v>
      </c>
      <c r="BP35" s="426">
        <v>0</v>
      </c>
      <c r="BQ35" s="436">
        <v>0</v>
      </c>
      <c r="BR35" s="455">
        <v>0</v>
      </c>
      <c r="BS35" s="435">
        <v>0</v>
      </c>
      <c r="BT35" s="435">
        <v>0</v>
      </c>
      <c r="BU35" s="435">
        <v>0</v>
      </c>
      <c r="BV35" s="435">
        <v>0</v>
      </c>
      <c r="BW35" s="468">
        <v>0</v>
      </c>
      <c r="BX35" s="435">
        <v>0</v>
      </c>
      <c r="BY35" s="435">
        <v>0</v>
      </c>
      <c r="BZ35" s="474">
        <v>0</v>
      </c>
      <c r="CA35" s="431">
        <v>0</v>
      </c>
      <c r="CB35" s="424">
        <v>1</v>
      </c>
      <c r="CC35" s="424">
        <v>0</v>
      </c>
      <c r="CD35" s="424">
        <v>0</v>
      </c>
      <c r="CE35" s="424">
        <v>0</v>
      </c>
      <c r="CF35" s="424">
        <v>1</v>
      </c>
      <c r="CG35" s="462">
        <v>20</v>
      </c>
      <c r="CH35" s="462">
        <v>15</v>
      </c>
      <c r="CI35" s="438">
        <v>35</v>
      </c>
      <c r="CJ35" s="453">
        <v>0</v>
      </c>
      <c r="CK35" s="433">
        <v>0</v>
      </c>
      <c r="CL35" s="453">
        <v>0</v>
      </c>
      <c r="CM35" s="433">
        <v>0</v>
      </c>
    </row>
    <row r="36" spans="1:91" ht="30" customHeight="1">
      <c r="A36" s="924"/>
      <c r="B36" s="758" t="s">
        <v>256</v>
      </c>
      <c r="C36" s="456">
        <v>0</v>
      </c>
      <c r="D36" s="435">
        <v>0</v>
      </c>
      <c r="E36" s="435">
        <v>0</v>
      </c>
      <c r="F36" s="435">
        <v>0</v>
      </c>
      <c r="G36" s="435">
        <v>0</v>
      </c>
      <c r="H36" s="468">
        <v>0</v>
      </c>
      <c r="I36" s="435">
        <v>0</v>
      </c>
      <c r="J36" s="435">
        <v>0</v>
      </c>
      <c r="K36" s="500">
        <v>0</v>
      </c>
      <c r="L36" s="440">
        <v>0</v>
      </c>
      <c r="M36" s="426">
        <v>0</v>
      </c>
      <c r="N36" s="426">
        <v>0</v>
      </c>
      <c r="O36" s="426">
        <v>0</v>
      </c>
      <c r="P36" s="426">
        <v>0</v>
      </c>
      <c r="Q36" s="426">
        <v>0</v>
      </c>
      <c r="R36" s="435">
        <v>0</v>
      </c>
      <c r="S36" s="435">
        <v>0</v>
      </c>
      <c r="T36" s="436">
        <v>0</v>
      </c>
      <c r="U36" s="924"/>
      <c r="V36" s="758" t="s">
        <v>256</v>
      </c>
      <c r="W36" s="455">
        <v>0</v>
      </c>
      <c r="X36" s="435">
        <v>0</v>
      </c>
      <c r="Y36" s="435">
        <v>0</v>
      </c>
      <c r="Z36" s="435">
        <v>0</v>
      </c>
      <c r="AA36" s="435">
        <v>0</v>
      </c>
      <c r="AB36" s="468">
        <v>0</v>
      </c>
      <c r="AC36" s="435">
        <v>0</v>
      </c>
      <c r="AD36" s="435">
        <v>0</v>
      </c>
      <c r="AE36" s="436">
        <v>0</v>
      </c>
      <c r="AF36" s="455">
        <v>0</v>
      </c>
      <c r="AG36" s="435">
        <v>0</v>
      </c>
      <c r="AH36" s="435">
        <v>0</v>
      </c>
      <c r="AI36" s="435">
        <v>0</v>
      </c>
      <c r="AJ36" s="435">
        <v>0</v>
      </c>
      <c r="AK36" s="468">
        <v>0</v>
      </c>
      <c r="AL36" s="435">
        <v>0</v>
      </c>
      <c r="AM36" s="435">
        <v>0</v>
      </c>
      <c r="AN36" s="436">
        <v>0</v>
      </c>
      <c r="AO36" s="455">
        <v>0</v>
      </c>
      <c r="AP36" s="435">
        <v>0</v>
      </c>
      <c r="AQ36" s="435">
        <v>0</v>
      </c>
      <c r="AR36" s="435">
        <v>0</v>
      </c>
      <c r="AS36" s="435">
        <v>0</v>
      </c>
      <c r="AT36" s="468">
        <v>0</v>
      </c>
      <c r="AU36" s="435">
        <v>0</v>
      </c>
      <c r="AV36" s="435">
        <v>0</v>
      </c>
      <c r="AW36" s="436">
        <v>0</v>
      </c>
      <c r="AX36" s="455">
        <v>0</v>
      </c>
      <c r="AY36" s="435">
        <v>0</v>
      </c>
      <c r="AZ36" s="435">
        <v>0</v>
      </c>
      <c r="BA36" s="435">
        <v>0</v>
      </c>
      <c r="BB36" s="435">
        <v>0</v>
      </c>
      <c r="BC36" s="468">
        <v>0</v>
      </c>
      <c r="BD36" s="435">
        <v>0</v>
      </c>
      <c r="BE36" s="435">
        <v>0</v>
      </c>
      <c r="BF36" s="436">
        <v>0</v>
      </c>
      <c r="BG36" s="924"/>
      <c r="BH36" s="758" t="s">
        <v>256</v>
      </c>
      <c r="BI36" s="440">
        <v>0</v>
      </c>
      <c r="BJ36" s="426">
        <v>0</v>
      </c>
      <c r="BK36" s="426">
        <v>0</v>
      </c>
      <c r="BL36" s="426">
        <v>0</v>
      </c>
      <c r="BM36" s="426">
        <v>0</v>
      </c>
      <c r="BN36" s="426">
        <v>0</v>
      </c>
      <c r="BO36" s="426">
        <v>0</v>
      </c>
      <c r="BP36" s="426">
        <v>0</v>
      </c>
      <c r="BQ36" s="436">
        <v>0</v>
      </c>
      <c r="BR36" s="455">
        <v>0</v>
      </c>
      <c r="BS36" s="435">
        <v>0</v>
      </c>
      <c r="BT36" s="435">
        <v>0</v>
      </c>
      <c r="BU36" s="435">
        <v>0</v>
      </c>
      <c r="BV36" s="435">
        <v>0</v>
      </c>
      <c r="BW36" s="468">
        <v>0</v>
      </c>
      <c r="BX36" s="435">
        <v>0</v>
      </c>
      <c r="BY36" s="435">
        <v>0</v>
      </c>
      <c r="BZ36" s="436">
        <v>0</v>
      </c>
      <c r="CA36" s="533">
        <f t="shared" si="4"/>
        <v>0</v>
      </c>
      <c r="CB36" s="499">
        <f t="shared" si="0"/>
        <v>0</v>
      </c>
      <c r="CC36" s="499">
        <f t="shared" si="1"/>
        <v>0</v>
      </c>
      <c r="CD36" s="499">
        <f t="shared" si="2"/>
        <v>0</v>
      </c>
      <c r="CE36" s="499">
        <f t="shared" si="3"/>
        <v>0</v>
      </c>
      <c r="CF36" s="426">
        <v>0</v>
      </c>
      <c r="CG36" s="435">
        <v>0</v>
      </c>
      <c r="CH36" s="435">
        <v>0</v>
      </c>
      <c r="CI36" s="436">
        <v>0</v>
      </c>
      <c r="CJ36" s="455">
        <v>0</v>
      </c>
      <c r="CK36" s="464">
        <v>0</v>
      </c>
      <c r="CL36" s="456">
        <v>0</v>
      </c>
      <c r="CM36" s="464">
        <v>0</v>
      </c>
    </row>
    <row r="37" spans="1:91" ht="30" customHeight="1">
      <c r="A37" s="924"/>
      <c r="B37" s="758" t="s">
        <v>408</v>
      </c>
      <c r="C37" s="456">
        <v>0</v>
      </c>
      <c r="D37" s="435">
        <v>0</v>
      </c>
      <c r="E37" s="435">
        <v>0</v>
      </c>
      <c r="F37" s="435">
        <v>0</v>
      </c>
      <c r="G37" s="435">
        <v>0</v>
      </c>
      <c r="H37" s="468">
        <v>0</v>
      </c>
      <c r="I37" s="435">
        <v>0</v>
      </c>
      <c r="J37" s="435">
        <v>0</v>
      </c>
      <c r="K37" s="498">
        <v>0</v>
      </c>
      <c r="L37" s="440">
        <v>0</v>
      </c>
      <c r="M37" s="426">
        <v>0</v>
      </c>
      <c r="N37" s="426">
        <v>0</v>
      </c>
      <c r="O37" s="426">
        <v>0</v>
      </c>
      <c r="P37" s="426">
        <v>0</v>
      </c>
      <c r="Q37" s="426">
        <v>0</v>
      </c>
      <c r="R37" s="435">
        <v>0</v>
      </c>
      <c r="S37" s="435">
        <v>0</v>
      </c>
      <c r="T37" s="436">
        <v>0</v>
      </c>
      <c r="U37" s="924"/>
      <c r="V37" s="758" t="s">
        <v>408</v>
      </c>
      <c r="W37" s="455">
        <v>0</v>
      </c>
      <c r="X37" s="435">
        <v>0</v>
      </c>
      <c r="Y37" s="435">
        <v>0</v>
      </c>
      <c r="Z37" s="435">
        <v>0</v>
      </c>
      <c r="AA37" s="435">
        <v>0</v>
      </c>
      <c r="AB37" s="468">
        <v>0</v>
      </c>
      <c r="AC37" s="435">
        <v>0</v>
      </c>
      <c r="AD37" s="435">
        <v>0</v>
      </c>
      <c r="AE37" s="474">
        <v>0</v>
      </c>
      <c r="AF37" s="455">
        <v>0</v>
      </c>
      <c r="AG37" s="435">
        <v>0</v>
      </c>
      <c r="AH37" s="435">
        <v>0</v>
      </c>
      <c r="AI37" s="435">
        <v>0</v>
      </c>
      <c r="AJ37" s="435">
        <v>0</v>
      </c>
      <c r="AK37" s="468">
        <v>0</v>
      </c>
      <c r="AL37" s="435">
        <v>0</v>
      </c>
      <c r="AM37" s="435">
        <v>0</v>
      </c>
      <c r="AN37" s="474">
        <v>0</v>
      </c>
      <c r="AO37" s="455">
        <v>0</v>
      </c>
      <c r="AP37" s="435">
        <v>0</v>
      </c>
      <c r="AQ37" s="435">
        <v>0</v>
      </c>
      <c r="AR37" s="435">
        <v>0</v>
      </c>
      <c r="AS37" s="435">
        <v>0</v>
      </c>
      <c r="AT37" s="468">
        <v>0</v>
      </c>
      <c r="AU37" s="435">
        <v>0</v>
      </c>
      <c r="AV37" s="435">
        <v>0</v>
      </c>
      <c r="AW37" s="474">
        <v>0</v>
      </c>
      <c r="AX37" s="455">
        <v>0</v>
      </c>
      <c r="AY37" s="435">
        <v>0</v>
      </c>
      <c r="AZ37" s="435">
        <v>0</v>
      </c>
      <c r="BA37" s="435">
        <v>0</v>
      </c>
      <c r="BB37" s="435">
        <v>0</v>
      </c>
      <c r="BC37" s="468">
        <v>0</v>
      </c>
      <c r="BD37" s="435">
        <v>0</v>
      </c>
      <c r="BE37" s="435">
        <v>0</v>
      </c>
      <c r="BF37" s="474">
        <v>0</v>
      </c>
      <c r="BG37" s="924"/>
      <c r="BH37" s="758" t="s">
        <v>408</v>
      </c>
      <c r="BI37" s="440">
        <v>0</v>
      </c>
      <c r="BJ37" s="426">
        <v>0</v>
      </c>
      <c r="BK37" s="426">
        <v>0</v>
      </c>
      <c r="BL37" s="426">
        <v>0</v>
      </c>
      <c r="BM37" s="426">
        <v>0</v>
      </c>
      <c r="BN37" s="426">
        <v>0</v>
      </c>
      <c r="BO37" s="426">
        <v>0</v>
      </c>
      <c r="BP37" s="426">
        <v>0</v>
      </c>
      <c r="BQ37" s="436">
        <v>0</v>
      </c>
      <c r="BR37" s="455">
        <v>0</v>
      </c>
      <c r="BS37" s="435">
        <v>0</v>
      </c>
      <c r="BT37" s="435">
        <v>0</v>
      </c>
      <c r="BU37" s="435">
        <v>0</v>
      </c>
      <c r="BV37" s="435">
        <v>0</v>
      </c>
      <c r="BW37" s="468">
        <v>0</v>
      </c>
      <c r="BX37" s="435">
        <v>0</v>
      </c>
      <c r="BY37" s="435">
        <v>0</v>
      </c>
      <c r="BZ37" s="474">
        <v>0</v>
      </c>
      <c r="CA37" s="533">
        <f t="shared" si="4"/>
        <v>0</v>
      </c>
      <c r="CB37" s="499">
        <f t="shared" si="0"/>
        <v>0</v>
      </c>
      <c r="CC37" s="499">
        <f t="shared" si="1"/>
        <v>0</v>
      </c>
      <c r="CD37" s="499">
        <f t="shared" si="2"/>
        <v>0</v>
      </c>
      <c r="CE37" s="499">
        <f t="shared" si="3"/>
        <v>0</v>
      </c>
      <c r="CF37" s="426">
        <v>0</v>
      </c>
      <c r="CG37" s="435">
        <v>0</v>
      </c>
      <c r="CH37" s="435">
        <v>0</v>
      </c>
      <c r="CI37" s="436">
        <v>0</v>
      </c>
      <c r="CJ37" s="455">
        <v>0</v>
      </c>
      <c r="CK37" s="464">
        <v>0</v>
      </c>
      <c r="CL37" s="456">
        <v>0</v>
      </c>
      <c r="CM37" s="464">
        <v>0</v>
      </c>
    </row>
    <row r="38" spans="1:91" ht="30" customHeight="1">
      <c r="A38" s="757" t="s">
        <v>101</v>
      </c>
      <c r="B38" s="758" t="s">
        <v>258</v>
      </c>
      <c r="C38" s="456">
        <v>0</v>
      </c>
      <c r="D38" s="435">
        <v>0</v>
      </c>
      <c r="E38" s="435">
        <v>0</v>
      </c>
      <c r="F38" s="435">
        <v>0</v>
      </c>
      <c r="G38" s="435">
        <v>0</v>
      </c>
      <c r="H38" s="468">
        <v>0</v>
      </c>
      <c r="I38" s="435">
        <v>0</v>
      </c>
      <c r="J38" s="435">
        <v>0</v>
      </c>
      <c r="K38" s="498">
        <v>0</v>
      </c>
      <c r="L38" s="440">
        <v>0</v>
      </c>
      <c r="M38" s="426">
        <v>0</v>
      </c>
      <c r="N38" s="426">
        <v>0</v>
      </c>
      <c r="O38" s="426">
        <v>0</v>
      </c>
      <c r="P38" s="426">
        <v>0</v>
      </c>
      <c r="Q38" s="426">
        <v>0</v>
      </c>
      <c r="R38" s="435">
        <v>0</v>
      </c>
      <c r="S38" s="435">
        <v>0</v>
      </c>
      <c r="T38" s="436">
        <v>0</v>
      </c>
      <c r="U38" s="757" t="s">
        <v>101</v>
      </c>
      <c r="V38" s="758" t="s">
        <v>258</v>
      </c>
      <c r="W38" s="455">
        <v>0</v>
      </c>
      <c r="X38" s="435">
        <v>0</v>
      </c>
      <c r="Y38" s="435">
        <v>0</v>
      </c>
      <c r="Z38" s="435">
        <v>0</v>
      </c>
      <c r="AA38" s="435">
        <v>0</v>
      </c>
      <c r="AB38" s="468">
        <v>0</v>
      </c>
      <c r="AC38" s="435">
        <v>0</v>
      </c>
      <c r="AD38" s="435">
        <v>0</v>
      </c>
      <c r="AE38" s="474">
        <v>0</v>
      </c>
      <c r="AF38" s="455">
        <v>0</v>
      </c>
      <c r="AG38" s="435">
        <v>0</v>
      </c>
      <c r="AH38" s="435">
        <v>0</v>
      </c>
      <c r="AI38" s="435">
        <v>0</v>
      </c>
      <c r="AJ38" s="435">
        <v>0</v>
      </c>
      <c r="AK38" s="468">
        <v>0</v>
      </c>
      <c r="AL38" s="435">
        <v>0</v>
      </c>
      <c r="AM38" s="435">
        <v>0</v>
      </c>
      <c r="AN38" s="474">
        <v>0</v>
      </c>
      <c r="AO38" s="455">
        <v>0</v>
      </c>
      <c r="AP38" s="435">
        <v>0</v>
      </c>
      <c r="AQ38" s="435">
        <v>0</v>
      </c>
      <c r="AR38" s="435">
        <v>0</v>
      </c>
      <c r="AS38" s="435">
        <v>0</v>
      </c>
      <c r="AT38" s="468">
        <v>0</v>
      </c>
      <c r="AU38" s="435">
        <v>0</v>
      </c>
      <c r="AV38" s="435">
        <v>0</v>
      </c>
      <c r="AW38" s="474">
        <v>0</v>
      </c>
      <c r="AX38" s="455">
        <v>0</v>
      </c>
      <c r="AY38" s="435">
        <v>0</v>
      </c>
      <c r="AZ38" s="435">
        <v>0</v>
      </c>
      <c r="BA38" s="435">
        <v>0</v>
      </c>
      <c r="BB38" s="435">
        <v>0</v>
      </c>
      <c r="BC38" s="468">
        <v>0</v>
      </c>
      <c r="BD38" s="435">
        <v>0</v>
      </c>
      <c r="BE38" s="435">
        <v>0</v>
      </c>
      <c r="BF38" s="474">
        <v>0</v>
      </c>
      <c r="BG38" s="757" t="s">
        <v>101</v>
      </c>
      <c r="BH38" s="758" t="s">
        <v>258</v>
      </c>
      <c r="BI38" s="440">
        <v>0</v>
      </c>
      <c r="BJ38" s="426">
        <v>0</v>
      </c>
      <c r="BK38" s="426">
        <v>0</v>
      </c>
      <c r="BL38" s="426">
        <v>0</v>
      </c>
      <c r="BM38" s="426">
        <v>0</v>
      </c>
      <c r="BN38" s="426">
        <v>0</v>
      </c>
      <c r="BO38" s="426">
        <v>0</v>
      </c>
      <c r="BP38" s="426">
        <v>0</v>
      </c>
      <c r="BQ38" s="436">
        <v>0</v>
      </c>
      <c r="BR38" s="455">
        <v>0</v>
      </c>
      <c r="BS38" s="435">
        <v>0</v>
      </c>
      <c r="BT38" s="435">
        <v>0</v>
      </c>
      <c r="BU38" s="435">
        <v>0</v>
      </c>
      <c r="BV38" s="435">
        <v>0</v>
      </c>
      <c r="BW38" s="468">
        <v>0</v>
      </c>
      <c r="BX38" s="435">
        <v>0</v>
      </c>
      <c r="BY38" s="435">
        <v>0</v>
      </c>
      <c r="BZ38" s="474">
        <v>0</v>
      </c>
      <c r="CA38" s="533">
        <f t="shared" si="4"/>
        <v>0</v>
      </c>
      <c r="CB38" s="499">
        <f t="shared" si="0"/>
        <v>0</v>
      </c>
      <c r="CC38" s="499">
        <f t="shared" si="1"/>
        <v>0</v>
      </c>
      <c r="CD38" s="499">
        <f t="shared" si="2"/>
        <v>0</v>
      </c>
      <c r="CE38" s="499">
        <f t="shared" si="3"/>
        <v>0</v>
      </c>
      <c r="CF38" s="426">
        <v>0</v>
      </c>
      <c r="CG38" s="468">
        <v>0</v>
      </c>
      <c r="CH38" s="468">
        <v>0</v>
      </c>
      <c r="CI38" s="436">
        <v>0</v>
      </c>
      <c r="CJ38" s="455">
        <v>0</v>
      </c>
      <c r="CK38" s="464">
        <v>0</v>
      </c>
      <c r="CL38" s="456">
        <v>0</v>
      </c>
      <c r="CM38" s="464">
        <v>0</v>
      </c>
    </row>
    <row r="39" spans="1:91" ht="30" customHeight="1">
      <c r="A39" s="924" t="s">
        <v>358</v>
      </c>
      <c r="B39" s="758" t="s">
        <v>261</v>
      </c>
      <c r="C39" s="456">
        <v>0</v>
      </c>
      <c r="D39" s="435">
        <v>0</v>
      </c>
      <c r="E39" s="435">
        <v>0</v>
      </c>
      <c r="F39" s="435">
        <v>0</v>
      </c>
      <c r="G39" s="435">
        <v>0</v>
      </c>
      <c r="H39" s="468">
        <v>0</v>
      </c>
      <c r="I39" s="435">
        <v>0</v>
      </c>
      <c r="J39" s="435">
        <v>0</v>
      </c>
      <c r="K39" s="501">
        <v>0</v>
      </c>
      <c r="L39" s="440">
        <v>0</v>
      </c>
      <c r="M39" s="426">
        <v>0</v>
      </c>
      <c r="N39" s="426">
        <v>0</v>
      </c>
      <c r="O39" s="426">
        <v>0</v>
      </c>
      <c r="P39" s="426">
        <v>0</v>
      </c>
      <c r="Q39" s="426">
        <v>0</v>
      </c>
      <c r="R39" s="435">
        <v>0</v>
      </c>
      <c r="S39" s="435">
        <v>0</v>
      </c>
      <c r="T39" s="436">
        <v>0</v>
      </c>
      <c r="U39" s="924" t="s">
        <v>358</v>
      </c>
      <c r="V39" s="758" t="s">
        <v>261</v>
      </c>
      <c r="W39" s="455">
        <v>0</v>
      </c>
      <c r="X39" s="435">
        <v>0</v>
      </c>
      <c r="Y39" s="435">
        <v>0</v>
      </c>
      <c r="Z39" s="435">
        <v>0</v>
      </c>
      <c r="AA39" s="435">
        <v>0</v>
      </c>
      <c r="AB39" s="468">
        <v>0</v>
      </c>
      <c r="AC39" s="435">
        <v>0</v>
      </c>
      <c r="AD39" s="435">
        <v>0</v>
      </c>
      <c r="AE39" s="464">
        <v>0</v>
      </c>
      <c r="AF39" s="455">
        <v>0</v>
      </c>
      <c r="AG39" s="435">
        <v>0</v>
      </c>
      <c r="AH39" s="435">
        <v>0</v>
      </c>
      <c r="AI39" s="435">
        <v>0</v>
      </c>
      <c r="AJ39" s="435">
        <v>0</v>
      </c>
      <c r="AK39" s="468">
        <v>0</v>
      </c>
      <c r="AL39" s="435">
        <v>0</v>
      </c>
      <c r="AM39" s="435">
        <v>0</v>
      </c>
      <c r="AN39" s="464">
        <v>0</v>
      </c>
      <c r="AO39" s="455">
        <v>0</v>
      </c>
      <c r="AP39" s="435">
        <v>0</v>
      </c>
      <c r="AQ39" s="435">
        <v>0</v>
      </c>
      <c r="AR39" s="435">
        <v>0</v>
      </c>
      <c r="AS39" s="435">
        <v>0</v>
      </c>
      <c r="AT39" s="468">
        <v>0</v>
      </c>
      <c r="AU39" s="435">
        <v>0</v>
      </c>
      <c r="AV39" s="435">
        <v>0</v>
      </c>
      <c r="AW39" s="464">
        <v>0</v>
      </c>
      <c r="AX39" s="455">
        <v>0</v>
      </c>
      <c r="AY39" s="435">
        <v>0</v>
      </c>
      <c r="AZ39" s="435">
        <v>0</v>
      </c>
      <c r="BA39" s="435">
        <v>0</v>
      </c>
      <c r="BB39" s="435">
        <v>0</v>
      </c>
      <c r="BC39" s="468">
        <v>0</v>
      </c>
      <c r="BD39" s="435">
        <v>0</v>
      </c>
      <c r="BE39" s="435">
        <v>0</v>
      </c>
      <c r="BF39" s="464">
        <v>0</v>
      </c>
      <c r="BG39" s="924" t="s">
        <v>358</v>
      </c>
      <c r="BH39" s="758" t="s">
        <v>261</v>
      </c>
      <c r="BI39" s="440">
        <v>0</v>
      </c>
      <c r="BJ39" s="426">
        <v>0</v>
      </c>
      <c r="BK39" s="426">
        <v>0</v>
      </c>
      <c r="BL39" s="426">
        <v>0</v>
      </c>
      <c r="BM39" s="426">
        <v>0</v>
      </c>
      <c r="BN39" s="426">
        <v>0</v>
      </c>
      <c r="BO39" s="426">
        <v>0</v>
      </c>
      <c r="BP39" s="426">
        <v>0</v>
      </c>
      <c r="BQ39" s="436">
        <v>0</v>
      </c>
      <c r="BR39" s="455">
        <v>0</v>
      </c>
      <c r="BS39" s="435">
        <v>0</v>
      </c>
      <c r="BT39" s="435">
        <v>0</v>
      </c>
      <c r="BU39" s="435">
        <v>0</v>
      </c>
      <c r="BV39" s="435">
        <v>0</v>
      </c>
      <c r="BW39" s="468">
        <v>0</v>
      </c>
      <c r="BX39" s="435">
        <v>0</v>
      </c>
      <c r="BY39" s="435">
        <v>0</v>
      </c>
      <c r="BZ39" s="464">
        <v>0</v>
      </c>
      <c r="CA39" s="533">
        <f t="shared" si="4"/>
        <v>0</v>
      </c>
      <c r="CB39" s="499">
        <f t="shared" si="0"/>
        <v>0</v>
      </c>
      <c r="CC39" s="499">
        <f t="shared" si="1"/>
        <v>0</v>
      </c>
      <c r="CD39" s="499">
        <f t="shared" si="2"/>
        <v>0</v>
      </c>
      <c r="CE39" s="499">
        <f t="shared" si="3"/>
        <v>0</v>
      </c>
      <c r="CF39" s="426">
        <v>0</v>
      </c>
      <c r="CG39" s="435">
        <v>0</v>
      </c>
      <c r="CH39" s="435">
        <v>0</v>
      </c>
      <c r="CI39" s="436">
        <v>0</v>
      </c>
      <c r="CJ39" s="455">
        <v>0</v>
      </c>
      <c r="CK39" s="464">
        <v>0</v>
      </c>
      <c r="CL39" s="456">
        <v>0</v>
      </c>
      <c r="CM39" s="464">
        <v>0</v>
      </c>
    </row>
    <row r="40" spans="1:91" ht="30" customHeight="1">
      <c r="A40" s="924"/>
      <c r="B40" s="758" t="s">
        <v>262</v>
      </c>
      <c r="C40" s="456">
        <v>0</v>
      </c>
      <c r="D40" s="435">
        <v>0</v>
      </c>
      <c r="E40" s="435">
        <v>0</v>
      </c>
      <c r="F40" s="435">
        <v>0</v>
      </c>
      <c r="G40" s="435">
        <v>0</v>
      </c>
      <c r="H40" s="468">
        <v>0</v>
      </c>
      <c r="I40" s="435">
        <v>0</v>
      </c>
      <c r="J40" s="435">
        <v>0</v>
      </c>
      <c r="K40" s="501">
        <v>0</v>
      </c>
      <c r="L40" s="440">
        <v>0</v>
      </c>
      <c r="M40" s="426">
        <v>0</v>
      </c>
      <c r="N40" s="426">
        <v>0</v>
      </c>
      <c r="O40" s="426">
        <v>0</v>
      </c>
      <c r="P40" s="426">
        <v>0</v>
      </c>
      <c r="Q40" s="426">
        <v>0</v>
      </c>
      <c r="R40" s="435">
        <v>0</v>
      </c>
      <c r="S40" s="435">
        <v>0</v>
      </c>
      <c r="T40" s="436">
        <v>0</v>
      </c>
      <c r="U40" s="924"/>
      <c r="V40" s="758" t="s">
        <v>262</v>
      </c>
      <c r="W40" s="455">
        <v>0</v>
      </c>
      <c r="X40" s="435">
        <v>0</v>
      </c>
      <c r="Y40" s="435">
        <v>0</v>
      </c>
      <c r="Z40" s="435">
        <v>0</v>
      </c>
      <c r="AA40" s="435">
        <v>0</v>
      </c>
      <c r="AB40" s="468">
        <v>0</v>
      </c>
      <c r="AC40" s="435">
        <v>0</v>
      </c>
      <c r="AD40" s="435">
        <v>0</v>
      </c>
      <c r="AE40" s="464">
        <v>0</v>
      </c>
      <c r="AF40" s="455">
        <v>0</v>
      </c>
      <c r="AG40" s="435">
        <v>0</v>
      </c>
      <c r="AH40" s="435">
        <v>0</v>
      </c>
      <c r="AI40" s="435">
        <v>0</v>
      </c>
      <c r="AJ40" s="435">
        <v>0</v>
      </c>
      <c r="AK40" s="468">
        <v>0</v>
      </c>
      <c r="AL40" s="435">
        <v>0</v>
      </c>
      <c r="AM40" s="435">
        <v>0</v>
      </c>
      <c r="AN40" s="464">
        <v>0</v>
      </c>
      <c r="AO40" s="455">
        <v>0</v>
      </c>
      <c r="AP40" s="435">
        <v>0</v>
      </c>
      <c r="AQ40" s="435">
        <v>0</v>
      </c>
      <c r="AR40" s="435">
        <v>0</v>
      </c>
      <c r="AS40" s="435">
        <v>0</v>
      </c>
      <c r="AT40" s="468">
        <v>0</v>
      </c>
      <c r="AU40" s="435">
        <v>0</v>
      </c>
      <c r="AV40" s="435">
        <v>0</v>
      </c>
      <c r="AW40" s="464">
        <v>0</v>
      </c>
      <c r="AX40" s="455">
        <v>0</v>
      </c>
      <c r="AY40" s="435">
        <v>0</v>
      </c>
      <c r="AZ40" s="435">
        <v>0</v>
      </c>
      <c r="BA40" s="435">
        <v>0</v>
      </c>
      <c r="BB40" s="435">
        <v>0</v>
      </c>
      <c r="BC40" s="468">
        <v>0</v>
      </c>
      <c r="BD40" s="435">
        <v>0</v>
      </c>
      <c r="BE40" s="435">
        <v>0</v>
      </c>
      <c r="BF40" s="464">
        <v>0</v>
      </c>
      <c r="BG40" s="924"/>
      <c r="BH40" s="758" t="s">
        <v>262</v>
      </c>
      <c r="BI40" s="440">
        <v>0</v>
      </c>
      <c r="BJ40" s="426">
        <v>0</v>
      </c>
      <c r="BK40" s="426">
        <v>0</v>
      </c>
      <c r="BL40" s="426">
        <v>0</v>
      </c>
      <c r="BM40" s="426">
        <v>0</v>
      </c>
      <c r="BN40" s="426">
        <v>0</v>
      </c>
      <c r="BO40" s="426">
        <v>0</v>
      </c>
      <c r="BP40" s="426">
        <v>0</v>
      </c>
      <c r="BQ40" s="436">
        <v>0</v>
      </c>
      <c r="BR40" s="455">
        <v>0</v>
      </c>
      <c r="BS40" s="435">
        <v>0</v>
      </c>
      <c r="BT40" s="435">
        <v>0</v>
      </c>
      <c r="BU40" s="435">
        <v>0</v>
      </c>
      <c r="BV40" s="435">
        <v>0</v>
      </c>
      <c r="BW40" s="468">
        <v>0</v>
      </c>
      <c r="BX40" s="435">
        <v>0</v>
      </c>
      <c r="BY40" s="435">
        <v>0</v>
      </c>
      <c r="BZ40" s="464">
        <v>0</v>
      </c>
      <c r="CA40" s="533">
        <f t="shared" si="4"/>
        <v>0</v>
      </c>
      <c r="CB40" s="499">
        <f t="shared" si="0"/>
        <v>0</v>
      </c>
      <c r="CC40" s="499">
        <f t="shared" si="1"/>
        <v>0</v>
      </c>
      <c r="CD40" s="499">
        <f t="shared" si="2"/>
        <v>0</v>
      </c>
      <c r="CE40" s="499">
        <f t="shared" si="3"/>
        <v>0</v>
      </c>
      <c r="CF40" s="426">
        <v>0</v>
      </c>
      <c r="CG40" s="435">
        <v>0</v>
      </c>
      <c r="CH40" s="435">
        <v>0</v>
      </c>
      <c r="CI40" s="436">
        <v>0</v>
      </c>
      <c r="CJ40" s="455">
        <v>0</v>
      </c>
      <c r="CK40" s="464">
        <v>0</v>
      </c>
      <c r="CL40" s="456">
        <v>0</v>
      </c>
      <c r="CM40" s="464">
        <v>0</v>
      </c>
    </row>
    <row r="41" spans="1:91" ht="30" customHeight="1">
      <c r="A41" s="924"/>
      <c r="B41" s="758" t="s">
        <v>263</v>
      </c>
      <c r="C41" s="456">
        <v>0</v>
      </c>
      <c r="D41" s="435">
        <v>0</v>
      </c>
      <c r="E41" s="435">
        <v>0</v>
      </c>
      <c r="F41" s="435">
        <v>0</v>
      </c>
      <c r="G41" s="435">
        <v>0</v>
      </c>
      <c r="H41" s="468">
        <v>0</v>
      </c>
      <c r="I41" s="435">
        <v>0</v>
      </c>
      <c r="J41" s="435">
        <v>0</v>
      </c>
      <c r="K41" s="501">
        <v>0</v>
      </c>
      <c r="L41" s="440">
        <v>0</v>
      </c>
      <c r="M41" s="426">
        <v>0</v>
      </c>
      <c r="N41" s="426">
        <v>0</v>
      </c>
      <c r="O41" s="426">
        <v>0</v>
      </c>
      <c r="P41" s="426">
        <v>0</v>
      </c>
      <c r="Q41" s="426">
        <v>0</v>
      </c>
      <c r="R41" s="435">
        <v>0</v>
      </c>
      <c r="S41" s="435">
        <v>0</v>
      </c>
      <c r="T41" s="436">
        <v>0</v>
      </c>
      <c r="U41" s="924"/>
      <c r="V41" s="758" t="s">
        <v>263</v>
      </c>
      <c r="W41" s="455">
        <v>0</v>
      </c>
      <c r="X41" s="435">
        <v>0</v>
      </c>
      <c r="Y41" s="435">
        <v>0</v>
      </c>
      <c r="Z41" s="435">
        <v>0</v>
      </c>
      <c r="AA41" s="435">
        <v>0</v>
      </c>
      <c r="AB41" s="468">
        <v>0</v>
      </c>
      <c r="AC41" s="435">
        <v>0</v>
      </c>
      <c r="AD41" s="435">
        <v>0</v>
      </c>
      <c r="AE41" s="464">
        <v>0</v>
      </c>
      <c r="AF41" s="455">
        <v>0</v>
      </c>
      <c r="AG41" s="435">
        <v>0</v>
      </c>
      <c r="AH41" s="435">
        <v>0</v>
      </c>
      <c r="AI41" s="435">
        <v>0</v>
      </c>
      <c r="AJ41" s="435">
        <v>0</v>
      </c>
      <c r="AK41" s="468">
        <v>0</v>
      </c>
      <c r="AL41" s="435">
        <v>0</v>
      </c>
      <c r="AM41" s="435">
        <v>0</v>
      </c>
      <c r="AN41" s="464">
        <v>0</v>
      </c>
      <c r="AO41" s="455">
        <v>0</v>
      </c>
      <c r="AP41" s="435">
        <v>0</v>
      </c>
      <c r="AQ41" s="435">
        <v>0</v>
      </c>
      <c r="AR41" s="435">
        <v>0</v>
      </c>
      <c r="AS41" s="435">
        <v>0</v>
      </c>
      <c r="AT41" s="468">
        <v>0</v>
      </c>
      <c r="AU41" s="435">
        <v>0</v>
      </c>
      <c r="AV41" s="435">
        <v>0</v>
      </c>
      <c r="AW41" s="464">
        <v>0</v>
      </c>
      <c r="AX41" s="455">
        <v>0</v>
      </c>
      <c r="AY41" s="435">
        <v>0</v>
      </c>
      <c r="AZ41" s="435">
        <v>0</v>
      </c>
      <c r="BA41" s="435">
        <v>0</v>
      </c>
      <c r="BB41" s="435">
        <v>0</v>
      </c>
      <c r="BC41" s="468">
        <v>0</v>
      </c>
      <c r="BD41" s="435">
        <v>0</v>
      </c>
      <c r="BE41" s="435">
        <v>0</v>
      </c>
      <c r="BF41" s="464">
        <v>0</v>
      </c>
      <c r="BG41" s="924"/>
      <c r="BH41" s="758" t="s">
        <v>263</v>
      </c>
      <c r="BI41" s="440">
        <v>0</v>
      </c>
      <c r="BJ41" s="426">
        <v>0</v>
      </c>
      <c r="BK41" s="426">
        <v>0</v>
      </c>
      <c r="BL41" s="426">
        <v>0</v>
      </c>
      <c r="BM41" s="426">
        <v>0</v>
      </c>
      <c r="BN41" s="426">
        <v>0</v>
      </c>
      <c r="BO41" s="426">
        <v>0</v>
      </c>
      <c r="BP41" s="426">
        <v>0</v>
      </c>
      <c r="BQ41" s="436">
        <v>0</v>
      </c>
      <c r="BR41" s="455">
        <v>0</v>
      </c>
      <c r="BS41" s="435">
        <v>0</v>
      </c>
      <c r="BT41" s="435">
        <v>0</v>
      </c>
      <c r="BU41" s="435">
        <v>0</v>
      </c>
      <c r="BV41" s="435">
        <v>0</v>
      </c>
      <c r="BW41" s="468">
        <v>0</v>
      </c>
      <c r="BX41" s="435">
        <v>0</v>
      </c>
      <c r="BY41" s="435">
        <v>0</v>
      </c>
      <c r="BZ41" s="464">
        <v>0</v>
      </c>
      <c r="CA41" s="533">
        <f t="shared" si="4"/>
        <v>0</v>
      </c>
      <c r="CB41" s="499">
        <f t="shared" si="0"/>
        <v>0</v>
      </c>
      <c r="CC41" s="499">
        <f t="shared" si="1"/>
        <v>0</v>
      </c>
      <c r="CD41" s="499">
        <f t="shared" si="2"/>
        <v>0</v>
      </c>
      <c r="CE41" s="499">
        <f t="shared" si="3"/>
        <v>0</v>
      </c>
      <c r="CF41" s="426">
        <v>0</v>
      </c>
      <c r="CG41" s="426">
        <v>0</v>
      </c>
      <c r="CH41" s="426">
        <v>0</v>
      </c>
      <c r="CI41" s="436">
        <v>0</v>
      </c>
      <c r="CJ41" s="455">
        <v>0</v>
      </c>
      <c r="CK41" s="464">
        <v>0</v>
      </c>
      <c r="CL41" s="456">
        <v>0</v>
      </c>
      <c r="CM41" s="464">
        <v>0</v>
      </c>
    </row>
    <row r="42" spans="1:91" ht="30" customHeight="1">
      <c r="A42" s="924"/>
      <c r="B42" s="758" t="s">
        <v>264</v>
      </c>
      <c r="C42" s="456">
        <v>0</v>
      </c>
      <c r="D42" s="435">
        <v>0</v>
      </c>
      <c r="E42" s="435">
        <v>0</v>
      </c>
      <c r="F42" s="435">
        <v>0</v>
      </c>
      <c r="G42" s="435">
        <v>0</v>
      </c>
      <c r="H42" s="468">
        <v>0</v>
      </c>
      <c r="I42" s="435">
        <v>0</v>
      </c>
      <c r="J42" s="435">
        <v>0</v>
      </c>
      <c r="K42" s="501">
        <v>0</v>
      </c>
      <c r="L42" s="440">
        <v>0</v>
      </c>
      <c r="M42" s="426">
        <v>0</v>
      </c>
      <c r="N42" s="426">
        <v>0</v>
      </c>
      <c r="O42" s="426">
        <v>0</v>
      </c>
      <c r="P42" s="426">
        <v>0</v>
      </c>
      <c r="Q42" s="426">
        <v>0</v>
      </c>
      <c r="R42" s="435">
        <v>0</v>
      </c>
      <c r="S42" s="435">
        <v>0</v>
      </c>
      <c r="T42" s="436">
        <v>0</v>
      </c>
      <c r="U42" s="924"/>
      <c r="V42" s="758" t="s">
        <v>264</v>
      </c>
      <c r="W42" s="455">
        <v>0</v>
      </c>
      <c r="X42" s="435">
        <v>0</v>
      </c>
      <c r="Y42" s="435">
        <v>0</v>
      </c>
      <c r="Z42" s="435">
        <v>0</v>
      </c>
      <c r="AA42" s="435">
        <v>0</v>
      </c>
      <c r="AB42" s="468">
        <v>0</v>
      </c>
      <c r="AC42" s="435">
        <v>0</v>
      </c>
      <c r="AD42" s="435">
        <v>0</v>
      </c>
      <c r="AE42" s="464">
        <v>0</v>
      </c>
      <c r="AF42" s="455">
        <v>0</v>
      </c>
      <c r="AG42" s="435">
        <v>0</v>
      </c>
      <c r="AH42" s="435">
        <v>0</v>
      </c>
      <c r="AI42" s="435">
        <v>0</v>
      </c>
      <c r="AJ42" s="435">
        <v>0</v>
      </c>
      <c r="AK42" s="468">
        <v>0</v>
      </c>
      <c r="AL42" s="435">
        <v>0</v>
      </c>
      <c r="AM42" s="435">
        <v>0</v>
      </c>
      <c r="AN42" s="464">
        <v>0</v>
      </c>
      <c r="AO42" s="455">
        <v>0</v>
      </c>
      <c r="AP42" s="435">
        <v>0</v>
      </c>
      <c r="AQ42" s="435">
        <v>0</v>
      </c>
      <c r="AR42" s="435">
        <v>0</v>
      </c>
      <c r="AS42" s="435">
        <v>0</v>
      </c>
      <c r="AT42" s="468">
        <v>0</v>
      </c>
      <c r="AU42" s="435">
        <v>0</v>
      </c>
      <c r="AV42" s="435">
        <v>0</v>
      </c>
      <c r="AW42" s="464">
        <v>0</v>
      </c>
      <c r="AX42" s="455">
        <v>0</v>
      </c>
      <c r="AY42" s="435">
        <v>0</v>
      </c>
      <c r="AZ42" s="435">
        <v>0</v>
      </c>
      <c r="BA42" s="435">
        <v>0</v>
      </c>
      <c r="BB42" s="435">
        <v>0</v>
      </c>
      <c r="BC42" s="468">
        <v>0</v>
      </c>
      <c r="BD42" s="435">
        <v>0</v>
      </c>
      <c r="BE42" s="435">
        <v>0</v>
      </c>
      <c r="BF42" s="464">
        <v>0</v>
      </c>
      <c r="BG42" s="924"/>
      <c r="BH42" s="758" t="s">
        <v>264</v>
      </c>
      <c r="BI42" s="440">
        <v>0</v>
      </c>
      <c r="BJ42" s="426">
        <v>0</v>
      </c>
      <c r="BK42" s="426">
        <v>0</v>
      </c>
      <c r="BL42" s="426">
        <v>0</v>
      </c>
      <c r="BM42" s="426">
        <v>0</v>
      </c>
      <c r="BN42" s="426">
        <v>0</v>
      </c>
      <c r="BO42" s="426">
        <v>0</v>
      </c>
      <c r="BP42" s="426">
        <v>0</v>
      </c>
      <c r="BQ42" s="436">
        <v>0</v>
      </c>
      <c r="BR42" s="455">
        <v>0</v>
      </c>
      <c r="BS42" s="435">
        <v>0</v>
      </c>
      <c r="BT42" s="435">
        <v>0</v>
      </c>
      <c r="BU42" s="435">
        <v>0</v>
      </c>
      <c r="BV42" s="435">
        <v>0</v>
      </c>
      <c r="BW42" s="468">
        <v>0</v>
      </c>
      <c r="BX42" s="435">
        <v>0</v>
      </c>
      <c r="BY42" s="435">
        <v>0</v>
      </c>
      <c r="BZ42" s="464">
        <v>0</v>
      </c>
      <c r="CA42" s="533">
        <f t="shared" si="4"/>
        <v>0</v>
      </c>
      <c r="CB42" s="499">
        <f t="shared" si="0"/>
        <v>0</v>
      </c>
      <c r="CC42" s="499">
        <f t="shared" si="1"/>
        <v>0</v>
      </c>
      <c r="CD42" s="499">
        <f t="shared" si="2"/>
        <v>0</v>
      </c>
      <c r="CE42" s="499">
        <f t="shared" si="3"/>
        <v>0</v>
      </c>
      <c r="CF42" s="426">
        <v>0</v>
      </c>
      <c r="CG42" s="435">
        <v>0</v>
      </c>
      <c r="CH42" s="435">
        <v>0</v>
      </c>
      <c r="CI42" s="436">
        <v>0</v>
      </c>
      <c r="CJ42" s="455">
        <v>0</v>
      </c>
      <c r="CK42" s="464">
        <v>0</v>
      </c>
      <c r="CL42" s="456">
        <v>0</v>
      </c>
      <c r="CM42" s="464">
        <v>0</v>
      </c>
    </row>
    <row r="43" spans="1:91" ht="30" customHeight="1">
      <c r="A43" s="924"/>
      <c r="B43" s="758" t="s">
        <v>265</v>
      </c>
      <c r="C43" s="456">
        <v>0</v>
      </c>
      <c r="D43" s="435">
        <v>0</v>
      </c>
      <c r="E43" s="435">
        <v>0</v>
      </c>
      <c r="F43" s="435">
        <v>0</v>
      </c>
      <c r="G43" s="435">
        <v>0</v>
      </c>
      <c r="H43" s="468">
        <v>0</v>
      </c>
      <c r="I43" s="435">
        <v>0</v>
      </c>
      <c r="J43" s="435">
        <v>0</v>
      </c>
      <c r="K43" s="501">
        <v>0</v>
      </c>
      <c r="L43" s="440">
        <v>0</v>
      </c>
      <c r="M43" s="426">
        <v>0</v>
      </c>
      <c r="N43" s="426">
        <v>0</v>
      </c>
      <c r="O43" s="426">
        <v>0</v>
      </c>
      <c r="P43" s="426">
        <v>0</v>
      </c>
      <c r="Q43" s="426">
        <v>0</v>
      </c>
      <c r="R43" s="435">
        <v>0</v>
      </c>
      <c r="S43" s="435">
        <v>0</v>
      </c>
      <c r="T43" s="436">
        <v>0</v>
      </c>
      <c r="U43" s="924"/>
      <c r="V43" s="758" t="s">
        <v>265</v>
      </c>
      <c r="W43" s="455">
        <v>0</v>
      </c>
      <c r="X43" s="435">
        <v>0</v>
      </c>
      <c r="Y43" s="435">
        <v>0</v>
      </c>
      <c r="Z43" s="435">
        <v>0</v>
      </c>
      <c r="AA43" s="435">
        <v>0</v>
      </c>
      <c r="AB43" s="468">
        <v>0</v>
      </c>
      <c r="AC43" s="435">
        <v>0</v>
      </c>
      <c r="AD43" s="435">
        <v>0</v>
      </c>
      <c r="AE43" s="464">
        <v>0</v>
      </c>
      <c r="AF43" s="455">
        <v>0</v>
      </c>
      <c r="AG43" s="435">
        <v>0</v>
      </c>
      <c r="AH43" s="435">
        <v>0</v>
      </c>
      <c r="AI43" s="435">
        <v>0</v>
      </c>
      <c r="AJ43" s="435">
        <v>0</v>
      </c>
      <c r="AK43" s="468">
        <v>0</v>
      </c>
      <c r="AL43" s="435">
        <v>0</v>
      </c>
      <c r="AM43" s="435">
        <v>0</v>
      </c>
      <c r="AN43" s="464">
        <v>0</v>
      </c>
      <c r="AO43" s="455">
        <v>0</v>
      </c>
      <c r="AP43" s="435">
        <v>0</v>
      </c>
      <c r="AQ43" s="435">
        <v>0</v>
      </c>
      <c r="AR43" s="435">
        <v>0</v>
      </c>
      <c r="AS43" s="435">
        <v>0</v>
      </c>
      <c r="AT43" s="468">
        <v>0</v>
      </c>
      <c r="AU43" s="435">
        <v>0</v>
      </c>
      <c r="AV43" s="435">
        <v>0</v>
      </c>
      <c r="AW43" s="464">
        <v>0</v>
      </c>
      <c r="AX43" s="455">
        <v>0</v>
      </c>
      <c r="AY43" s="435">
        <v>0</v>
      </c>
      <c r="AZ43" s="435">
        <v>0</v>
      </c>
      <c r="BA43" s="435">
        <v>0</v>
      </c>
      <c r="BB43" s="435">
        <v>0</v>
      </c>
      <c r="BC43" s="468">
        <v>0</v>
      </c>
      <c r="BD43" s="435">
        <v>0</v>
      </c>
      <c r="BE43" s="435">
        <v>0</v>
      </c>
      <c r="BF43" s="464">
        <v>0</v>
      </c>
      <c r="BG43" s="924"/>
      <c r="BH43" s="758" t="s">
        <v>265</v>
      </c>
      <c r="BI43" s="455">
        <v>0</v>
      </c>
      <c r="BJ43" s="435">
        <v>0</v>
      </c>
      <c r="BK43" s="435">
        <v>0</v>
      </c>
      <c r="BL43" s="435">
        <v>0</v>
      </c>
      <c r="BM43" s="435">
        <v>0</v>
      </c>
      <c r="BN43" s="435">
        <v>0</v>
      </c>
      <c r="BO43" s="435">
        <v>0</v>
      </c>
      <c r="BP43" s="435">
        <v>0</v>
      </c>
      <c r="BQ43" s="464">
        <v>0</v>
      </c>
      <c r="BR43" s="456">
        <v>0</v>
      </c>
      <c r="BS43" s="435">
        <v>0</v>
      </c>
      <c r="BT43" s="435">
        <v>0</v>
      </c>
      <c r="BU43" s="435">
        <v>0</v>
      </c>
      <c r="BV43" s="435">
        <v>0</v>
      </c>
      <c r="BW43" s="468">
        <v>0</v>
      </c>
      <c r="BX43" s="435">
        <v>0</v>
      </c>
      <c r="BY43" s="435">
        <v>0</v>
      </c>
      <c r="BZ43" s="464">
        <v>0</v>
      </c>
      <c r="CA43" s="533">
        <f t="shared" si="4"/>
        <v>0</v>
      </c>
      <c r="CB43" s="499">
        <f t="shared" si="0"/>
        <v>0</v>
      </c>
      <c r="CC43" s="499">
        <f t="shared" si="1"/>
        <v>0</v>
      </c>
      <c r="CD43" s="499">
        <f t="shared" si="2"/>
        <v>0</v>
      </c>
      <c r="CE43" s="499">
        <f t="shared" si="3"/>
        <v>0</v>
      </c>
      <c r="CF43" s="426">
        <v>0</v>
      </c>
      <c r="CG43" s="435">
        <v>0</v>
      </c>
      <c r="CH43" s="435">
        <v>0</v>
      </c>
      <c r="CI43" s="436">
        <v>0</v>
      </c>
      <c r="CJ43" s="455">
        <v>0</v>
      </c>
      <c r="CK43" s="464">
        <v>0</v>
      </c>
      <c r="CL43" s="456">
        <v>0</v>
      </c>
      <c r="CM43" s="464">
        <v>0</v>
      </c>
    </row>
    <row r="44" spans="1:91" ht="30" customHeight="1">
      <c r="A44" s="924"/>
      <c r="B44" s="443" t="s">
        <v>89</v>
      </c>
      <c r="C44" s="435">
        <v>0</v>
      </c>
      <c r="D44" s="435">
        <v>0</v>
      </c>
      <c r="E44" s="435">
        <v>0</v>
      </c>
      <c r="F44" s="435">
        <v>0</v>
      </c>
      <c r="G44" s="435">
        <v>3</v>
      </c>
      <c r="H44" s="468">
        <v>3</v>
      </c>
      <c r="I44" s="435">
        <v>11</v>
      </c>
      <c r="J44" s="435">
        <v>60</v>
      </c>
      <c r="K44" s="474">
        <v>71</v>
      </c>
      <c r="L44" s="428">
        <v>0</v>
      </c>
      <c r="M44" s="429">
        <v>0</v>
      </c>
      <c r="N44" s="429">
        <v>0</v>
      </c>
      <c r="O44" s="429">
        <v>0</v>
      </c>
      <c r="P44" s="429">
        <v>0</v>
      </c>
      <c r="Q44" s="426">
        <v>0</v>
      </c>
      <c r="R44" s="435">
        <v>0</v>
      </c>
      <c r="S44" s="435">
        <v>0</v>
      </c>
      <c r="T44" s="436">
        <v>0</v>
      </c>
      <c r="U44" s="924"/>
      <c r="V44" s="443" t="s">
        <v>89</v>
      </c>
      <c r="W44" s="435">
        <v>0</v>
      </c>
      <c r="X44" s="435">
        <v>0</v>
      </c>
      <c r="Y44" s="435">
        <v>0</v>
      </c>
      <c r="Z44" s="435">
        <v>0</v>
      </c>
      <c r="AA44" s="435">
        <v>0</v>
      </c>
      <c r="AB44" s="468">
        <v>0</v>
      </c>
      <c r="AC44" s="435">
        <v>0</v>
      </c>
      <c r="AD44" s="435">
        <v>0</v>
      </c>
      <c r="AE44" s="436">
        <v>0</v>
      </c>
      <c r="AF44" s="456">
        <v>0</v>
      </c>
      <c r="AG44" s="435">
        <v>0</v>
      </c>
      <c r="AH44" s="435">
        <v>0</v>
      </c>
      <c r="AI44" s="435">
        <v>0</v>
      </c>
      <c r="AJ44" s="435">
        <v>0</v>
      </c>
      <c r="AK44" s="468">
        <v>0</v>
      </c>
      <c r="AL44" s="435">
        <v>0</v>
      </c>
      <c r="AM44" s="435">
        <v>0</v>
      </c>
      <c r="AN44" s="436">
        <v>0</v>
      </c>
      <c r="AO44" s="455">
        <v>0</v>
      </c>
      <c r="AP44" s="435">
        <v>0</v>
      </c>
      <c r="AQ44" s="435">
        <v>0</v>
      </c>
      <c r="AR44" s="435">
        <v>0</v>
      </c>
      <c r="AS44" s="435">
        <v>0</v>
      </c>
      <c r="AT44" s="468">
        <v>0</v>
      </c>
      <c r="AU44" s="435">
        <v>0</v>
      </c>
      <c r="AV44" s="435">
        <v>0</v>
      </c>
      <c r="AW44" s="436">
        <v>0</v>
      </c>
      <c r="AX44" s="456">
        <v>0</v>
      </c>
      <c r="AY44" s="435">
        <v>0</v>
      </c>
      <c r="AZ44" s="435">
        <v>0</v>
      </c>
      <c r="BA44" s="435">
        <v>0</v>
      </c>
      <c r="BB44" s="435">
        <v>0</v>
      </c>
      <c r="BC44" s="468">
        <v>0</v>
      </c>
      <c r="BD44" s="435">
        <v>0</v>
      </c>
      <c r="BE44" s="435">
        <v>0</v>
      </c>
      <c r="BF44" s="474">
        <v>0</v>
      </c>
      <c r="BG44" s="924"/>
      <c r="BH44" s="443" t="s">
        <v>89</v>
      </c>
      <c r="BI44" s="424">
        <v>0</v>
      </c>
      <c r="BJ44" s="424">
        <v>0</v>
      </c>
      <c r="BK44" s="424">
        <v>0</v>
      </c>
      <c r="BL44" s="424">
        <v>0</v>
      </c>
      <c r="BM44" s="424">
        <v>0</v>
      </c>
      <c r="BN44" s="424">
        <v>0</v>
      </c>
      <c r="BO44" s="424">
        <v>0</v>
      </c>
      <c r="BP44" s="424">
        <v>0</v>
      </c>
      <c r="BQ44" s="438">
        <v>0</v>
      </c>
      <c r="BR44" s="456">
        <v>0</v>
      </c>
      <c r="BS44" s="435">
        <v>0</v>
      </c>
      <c r="BT44" s="435">
        <v>0</v>
      </c>
      <c r="BU44" s="435">
        <v>0</v>
      </c>
      <c r="BV44" s="435">
        <v>0</v>
      </c>
      <c r="BW44" s="468">
        <v>0</v>
      </c>
      <c r="BX44" s="435">
        <v>0</v>
      </c>
      <c r="BY44" s="435">
        <v>0</v>
      </c>
      <c r="BZ44" s="436">
        <v>0</v>
      </c>
      <c r="CA44" s="431">
        <v>0</v>
      </c>
      <c r="CB44" s="424">
        <v>0</v>
      </c>
      <c r="CC44" s="424">
        <v>0</v>
      </c>
      <c r="CD44" s="424">
        <v>0</v>
      </c>
      <c r="CE44" s="424">
        <v>3</v>
      </c>
      <c r="CF44" s="424">
        <v>3</v>
      </c>
      <c r="CG44" s="424">
        <v>11</v>
      </c>
      <c r="CH44" s="424">
        <v>60</v>
      </c>
      <c r="CI44" s="438">
        <v>71</v>
      </c>
      <c r="CJ44" s="456">
        <v>0</v>
      </c>
      <c r="CK44" s="464">
        <v>0</v>
      </c>
      <c r="CL44" s="456">
        <v>0</v>
      </c>
      <c r="CM44" s="464">
        <v>0</v>
      </c>
    </row>
    <row r="45" spans="1:91" ht="30" customHeight="1">
      <c r="A45" s="924"/>
      <c r="B45" s="758" t="s">
        <v>266</v>
      </c>
      <c r="C45" s="435">
        <v>0</v>
      </c>
      <c r="D45" s="435">
        <v>0</v>
      </c>
      <c r="E45" s="435">
        <v>0</v>
      </c>
      <c r="F45" s="435">
        <v>0</v>
      </c>
      <c r="G45" s="435">
        <v>0</v>
      </c>
      <c r="H45" s="468">
        <v>0</v>
      </c>
      <c r="I45" s="435">
        <v>0</v>
      </c>
      <c r="J45" s="435">
        <v>0</v>
      </c>
      <c r="K45" s="474">
        <v>0</v>
      </c>
      <c r="L45" s="428">
        <v>0</v>
      </c>
      <c r="M45" s="429">
        <v>0</v>
      </c>
      <c r="N45" s="429">
        <v>0</v>
      </c>
      <c r="O45" s="429">
        <v>0</v>
      </c>
      <c r="P45" s="429">
        <v>0</v>
      </c>
      <c r="Q45" s="426">
        <v>0</v>
      </c>
      <c r="R45" s="435">
        <v>0</v>
      </c>
      <c r="S45" s="435">
        <v>0</v>
      </c>
      <c r="T45" s="436">
        <v>0</v>
      </c>
      <c r="U45" s="924"/>
      <c r="V45" s="758" t="s">
        <v>266</v>
      </c>
      <c r="W45" s="435">
        <v>0</v>
      </c>
      <c r="X45" s="435">
        <v>0</v>
      </c>
      <c r="Y45" s="435">
        <v>0</v>
      </c>
      <c r="Z45" s="435">
        <v>0</v>
      </c>
      <c r="AA45" s="435">
        <v>0</v>
      </c>
      <c r="AB45" s="468">
        <v>0</v>
      </c>
      <c r="AC45" s="435">
        <v>0</v>
      </c>
      <c r="AD45" s="435">
        <v>0</v>
      </c>
      <c r="AE45" s="436">
        <v>0</v>
      </c>
      <c r="AF45" s="456">
        <v>0</v>
      </c>
      <c r="AG45" s="435">
        <v>2</v>
      </c>
      <c r="AH45" s="435">
        <v>0</v>
      </c>
      <c r="AI45" s="435">
        <v>6</v>
      </c>
      <c r="AJ45" s="435">
        <v>0</v>
      </c>
      <c r="AK45" s="468">
        <v>8</v>
      </c>
      <c r="AL45" s="435">
        <v>39</v>
      </c>
      <c r="AM45" s="435">
        <v>136</v>
      </c>
      <c r="AN45" s="436">
        <v>175</v>
      </c>
      <c r="AO45" s="455">
        <v>0</v>
      </c>
      <c r="AP45" s="435">
        <v>0</v>
      </c>
      <c r="AQ45" s="435">
        <v>0</v>
      </c>
      <c r="AR45" s="435">
        <v>0</v>
      </c>
      <c r="AS45" s="435">
        <v>0</v>
      </c>
      <c r="AT45" s="468">
        <v>0</v>
      </c>
      <c r="AU45" s="435">
        <v>0</v>
      </c>
      <c r="AV45" s="435">
        <v>0</v>
      </c>
      <c r="AW45" s="436">
        <v>0</v>
      </c>
      <c r="AX45" s="456">
        <v>0</v>
      </c>
      <c r="AY45" s="435">
        <v>0</v>
      </c>
      <c r="AZ45" s="435">
        <v>0</v>
      </c>
      <c r="BA45" s="435">
        <v>0</v>
      </c>
      <c r="BB45" s="435">
        <v>0</v>
      </c>
      <c r="BC45" s="468">
        <v>0</v>
      </c>
      <c r="BD45" s="435">
        <v>0</v>
      </c>
      <c r="BE45" s="435">
        <v>0</v>
      </c>
      <c r="BF45" s="474">
        <v>0</v>
      </c>
      <c r="BG45" s="924"/>
      <c r="BH45" s="758" t="s">
        <v>266</v>
      </c>
      <c r="BI45" s="424">
        <v>0</v>
      </c>
      <c r="BJ45" s="424">
        <v>0</v>
      </c>
      <c r="BK45" s="424">
        <v>0</v>
      </c>
      <c r="BL45" s="424">
        <v>0</v>
      </c>
      <c r="BM45" s="424">
        <v>0</v>
      </c>
      <c r="BN45" s="468">
        <v>0</v>
      </c>
      <c r="BO45" s="424">
        <v>0</v>
      </c>
      <c r="BP45" s="424">
        <v>0</v>
      </c>
      <c r="BQ45" s="474">
        <v>0</v>
      </c>
      <c r="BR45" s="456">
        <v>0</v>
      </c>
      <c r="BS45" s="435">
        <v>1</v>
      </c>
      <c r="BT45" s="435">
        <v>0</v>
      </c>
      <c r="BU45" s="435">
        <v>0</v>
      </c>
      <c r="BV45" s="435">
        <v>0</v>
      </c>
      <c r="BW45" s="468">
        <v>1</v>
      </c>
      <c r="BX45" s="435">
        <v>4</v>
      </c>
      <c r="BY45" s="435">
        <v>9</v>
      </c>
      <c r="BZ45" s="436">
        <v>13</v>
      </c>
      <c r="CA45" s="431">
        <v>0</v>
      </c>
      <c r="CB45" s="424">
        <v>3</v>
      </c>
      <c r="CC45" s="424">
        <v>0</v>
      </c>
      <c r="CD45" s="424">
        <v>6</v>
      </c>
      <c r="CE45" s="424">
        <v>0</v>
      </c>
      <c r="CF45" s="424">
        <v>9</v>
      </c>
      <c r="CG45" s="432">
        <v>43</v>
      </c>
      <c r="CH45" s="432">
        <v>145</v>
      </c>
      <c r="CI45" s="438">
        <v>188</v>
      </c>
      <c r="CJ45" s="456">
        <v>0</v>
      </c>
      <c r="CK45" s="464">
        <v>0</v>
      </c>
      <c r="CL45" s="456">
        <v>0</v>
      </c>
      <c r="CM45" s="464">
        <v>0</v>
      </c>
    </row>
    <row r="46" spans="1:91" ht="30" customHeight="1">
      <c r="A46" s="757" t="s">
        <v>270</v>
      </c>
      <c r="B46" s="758" t="s">
        <v>267</v>
      </c>
      <c r="C46" s="456">
        <v>0</v>
      </c>
      <c r="D46" s="435">
        <v>0</v>
      </c>
      <c r="E46" s="435">
        <v>0</v>
      </c>
      <c r="F46" s="435">
        <v>0</v>
      </c>
      <c r="G46" s="435">
        <v>0</v>
      </c>
      <c r="H46" s="468">
        <v>0</v>
      </c>
      <c r="I46" s="435">
        <v>0</v>
      </c>
      <c r="J46" s="435">
        <v>0</v>
      </c>
      <c r="K46" s="464">
        <v>0</v>
      </c>
      <c r="L46" s="456">
        <v>0</v>
      </c>
      <c r="M46" s="435">
        <v>0</v>
      </c>
      <c r="N46" s="435">
        <v>0</v>
      </c>
      <c r="O46" s="435">
        <v>0</v>
      </c>
      <c r="P46" s="435">
        <v>0</v>
      </c>
      <c r="Q46" s="468">
        <v>0</v>
      </c>
      <c r="R46" s="435">
        <v>0</v>
      </c>
      <c r="S46" s="435">
        <v>0</v>
      </c>
      <c r="T46" s="464">
        <v>0</v>
      </c>
      <c r="U46" s="757" t="s">
        <v>270</v>
      </c>
      <c r="V46" s="758" t="s">
        <v>267</v>
      </c>
      <c r="W46" s="455">
        <v>0</v>
      </c>
      <c r="X46" s="435">
        <v>0</v>
      </c>
      <c r="Y46" s="435">
        <v>0</v>
      </c>
      <c r="Z46" s="435">
        <v>0</v>
      </c>
      <c r="AA46" s="435">
        <v>0</v>
      </c>
      <c r="AB46" s="468">
        <v>0</v>
      </c>
      <c r="AC46" s="435">
        <v>0</v>
      </c>
      <c r="AD46" s="435">
        <v>0</v>
      </c>
      <c r="AE46" s="464">
        <v>0</v>
      </c>
      <c r="AF46" s="456">
        <v>0</v>
      </c>
      <c r="AG46" s="435">
        <v>0</v>
      </c>
      <c r="AH46" s="435">
        <v>0</v>
      </c>
      <c r="AI46" s="435">
        <v>0</v>
      </c>
      <c r="AJ46" s="435">
        <v>0</v>
      </c>
      <c r="AK46" s="468">
        <v>0</v>
      </c>
      <c r="AL46" s="435">
        <v>0</v>
      </c>
      <c r="AM46" s="435">
        <v>0</v>
      </c>
      <c r="AN46" s="464">
        <v>0</v>
      </c>
      <c r="AO46" s="455">
        <v>0</v>
      </c>
      <c r="AP46" s="435">
        <v>0</v>
      </c>
      <c r="AQ46" s="435">
        <v>0</v>
      </c>
      <c r="AR46" s="435">
        <v>0</v>
      </c>
      <c r="AS46" s="435">
        <v>0</v>
      </c>
      <c r="AT46" s="468">
        <v>0</v>
      </c>
      <c r="AU46" s="435">
        <v>0</v>
      </c>
      <c r="AV46" s="435">
        <v>0</v>
      </c>
      <c r="AW46" s="464">
        <v>0</v>
      </c>
      <c r="AX46" s="455">
        <v>0</v>
      </c>
      <c r="AY46" s="435">
        <v>0</v>
      </c>
      <c r="AZ46" s="435">
        <v>0</v>
      </c>
      <c r="BA46" s="435">
        <v>0</v>
      </c>
      <c r="BB46" s="435">
        <v>0</v>
      </c>
      <c r="BC46" s="468">
        <v>0</v>
      </c>
      <c r="BD46" s="435">
        <v>0</v>
      </c>
      <c r="BE46" s="435">
        <v>0</v>
      </c>
      <c r="BF46" s="464">
        <v>0</v>
      </c>
      <c r="BG46" s="757" t="s">
        <v>270</v>
      </c>
      <c r="BH46" s="758" t="s">
        <v>267</v>
      </c>
      <c r="BI46" s="440">
        <v>0</v>
      </c>
      <c r="BJ46" s="426">
        <v>0</v>
      </c>
      <c r="BK46" s="426">
        <v>0</v>
      </c>
      <c r="BL46" s="426">
        <v>0</v>
      </c>
      <c r="BM46" s="426">
        <v>0</v>
      </c>
      <c r="BN46" s="426">
        <v>0</v>
      </c>
      <c r="BO46" s="426">
        <v>0</v>
      </c>
      <c r="BP46" s="426">
        <v>0</v>
      </c>
      <c r="BQ46" s="436">
        <v>0</v>
      </c>
      <c r="BR46" s="455">
        <v>0</v>
      </c>
      <c r="BS46" s="435">
        <v>0</v>
      </c>
      <c r="BT46" s="435">
        <v>0</v>
      </c>
      <c r="BU46" s="435">
        <v>0</v>
      </c>
      <c r="BV46" s="435">
        <v>0</v>
      </c>
      <c r="BW46" s="468">
        <v>0</v>
      </c>
      <c r="BX46" s="435">
        <v>0</v>
      </c>
      <c r="BY46" s="435">
        <v>0</v>
      </c>
      <c r="BZ46" s="464">
        <v>0</v>
      </c>
      <c r="CA46" s="533">
        <f t="shared" si="4"/>
        <v>0</v>
      </c>
      <c r="CB46" s="499">
        <f t="shared" si="0"/>
        <v>0</v>
      </c>
      <c r="CC46" s="499">
        <f t="shared" si="1"/>
        <v>0</v>
      </c>
      <c r="CD46" s="499">
        <f t="shared" si="2"/>
        <v>0</v>
      </c>
      <c r="CE46" s="499">
        <f t="shared" si="3"/>
        <v>0</v>
      </c>
      <c r="CF46" s="426">
        <v>0</v>
      </c>
      <c r="CG46" s="435">
        <v>0</v>
      </c>
      <c r="CH46" s="435">
        <v>0</v>
      </c>
      <c r="CI46" s="436">
        <v>0</v>
      </c>
      <c r="CJ46" s="456">
        <v>0</v>
      </c>
      <c r="CK46" s="464">
        <v>0</v>
      </c>
      <c r="CL46" s="456">
        <v>0</v>
      </c>
      <c r="CM46" s="464">
        <v>0</v>
      </c>
    </row>
    <row r="47" spans="1:91" ht="30" customHeight="1" thickBot="1">
      <c r="A47" s="580" t="s">
        <v>205</v>
      </c>
      <c r="B47" s="581" t="s">
        <v>268</v>
      </c>
      <c r="C47" s="502">
        <v>0</v>
      </c>
      <c r="D47" s="488">
        <v>0</v>
      </c>
      <c r="E47" s="488">
        <v>0</v>
      </c>
      <c r="F47" s="488">
        <v>0</v>
      </c>
      <c r="G47" s="488">
        <v>0</v>
      </c>
      <c r="H47" s="503">
        <v>0</v>
      </c>
      <c r="I47" s="488">
        <v>0</v>
      </c>
      <c r="J47" s="488">
        <v>0</v>
      </c>
      <c r="K47" s="504">
        <v>0</v>
      </c>
      <c r="L47" s="505">
        <v>0</v>
      </c>
      <c r="M47" s="487">
        <v>0</v>
      </c>
      <c r="N47" s="487">
        <v>0</v>
      </c>
      <c r="O47" s="487">
        <v>0</v>
      </c>
      <c r="P47" s="487">
        <v>0</v>
      </c>
      <c r="Q47" s="487">
        <v>0</v>
      </c>
      <c r="R47" s="488">
        <v>0</v>
      </c>
      <c r="S47" s="488">
        <v>0</v>
      </c>
      <c r="T47" s="489">
        <v>0</v>
      </c>
      <c r="U47" s="580" t="s">
        <v>205</v>
      </c>
      <c r="V47" s="581" t="s">
        <v>268</v>
      </c>
      <c r="W47" s="530">
        <v>0</v>
      </c>
      <c r="X47" s="488">
        <v>0</v>
      </c>
      <c r="Y47" s="488">
        <v>0</v>
      </c>
      <c r="Z47" s="488">
        <v>0</v>
      </c>
      <c r="AA47" s="488">
        <v>0</v>
      </c>
      <c r="AB47" s="503">
        <v>0</v>
      </c>
      <c r="AC47" s="488">
        <v>0</v>
      </c>
      <c r="AD47" s="488">
        <v>0</v>
      </c>
      <c r="AE47" s="513">
        <v>0</v>
      </c>
      <c r="AF47" s="530">
        <v>0</v>
      </c>
      <c r="AG47" s="488">
        <v>0</v>
      </c>
      <c r="AH47" s="488">
        <v>0</v>
      </c>
      <c r="AI47" s="488">
        <v>0</v>
      </c>
      <c r="AJ47" s="488">
        <v>0</v>
      </c>
      <c r="AK47" s="503">
        <v>0</v>
      </c>
      <c r="AL47" s="488">
        <v>0</v>
      </c>
      <c r="AM47" s="488">
        <v>0</v>
      </c>
      <c r="AN47" s="513">
        <v>0</v>
      </c>
      <c r="AO47" s="530">
        <v>0</v>
      </c>
      <c r="AP47" s="488">
        <v>0</v>
      </c>
      <c r="AQ47" s="488">
        <v>0</v>
      </c>
      <c r="AR47" s="488">
        <v>0</v>
      </c>
      <c r="AS47" s="488">
        <v>0</v>
      </c>
      <c r="AT47" s="503">
        <v>0</v>
      </c>
      <c r="AU47" s="488">
        <v>0</v>
      </c>
      <c r="AV47" s="488">
        <v>0</v>
      </c>
      <c r="AW47" s="513">
        <v>0</v>
      </c>
      <c r="AX47" s="530">
        <v>0</v>
      </c>
      <c r="AY47" s="488">
        <v>0</v>
      </c>
      <c r="AZ47" s="488">
        <v>0</v>
      </c>
      <c r="BA47" s="488">
        <v>0</v>
      </c>
      <c r="BB47" s="488">
        <v>0</v>
      </c>
      <c r="BC47" s="503">
        <v>0</v>
      </c>
      <c r="BD47" s="488">
        <v>0</v>
      </c>
      <c r="BE47" s="488">
        <v>0</v>
      </c>
      <c r="BF47" s="513">
        <v>0</v>
      </c>
      <c r="BG47" s="580" t="s">
        <v>205</v>
      </c>
      <c r="BH47" s="581" t="s">
        <v>268</v>
      </c>
      <c r="BI47" s="505">
        <v>0</v>
      </c>
      <c r="BJ47" s="487">
        <v>0</v>
      </c>
      <c r="BK47" s="487">
        <v>0</v>
      </c>
      <c r="BL47" s="487">
        <v>0</v>
      </c>
      <c r="BM47" s="487">
        <v>0</v>
      </c>
      <c r="BN47" s="487">
        <v>0</v>
      </c>
      <c r="BO47" s="487">
        <v>0</v>
      </c>
      <c r="BP47" s="487">
        <v>0</v>
      </c>
      <c r="BQ47" s="489">
        <v>0</v>
      </c>
      <c r="BR47" s="530">
        <v>0</v>
      </c>
      <c r="BS47" s="488">
        <v>0</v>
      </c>
      <c r="BT47" s="488">
        <v>0</v>
      </c>
      <c r="BU47" s="488">
        <v>0</v>
      </c>
      <c r="BV47" s="488">
        <v>0</v>
      </c>
      <c r="BW47" s="503">
        <v>0</v>
      </c>
      <c r="BX47" s="488">
        <v>0</v>
      </c>
      <c r="BY47" s="488">
        <v>0</v>
      </c>
      <c r="BZ47" s="513">
        <v>0</v>
      </c>
      <c r="CA47" s="505">
        <f t="shared" si="4"/>
        <v>0</v>
      </c>
      <c r="CB47" s="487">
        <f t="shared" si="0"/>
        <v>0</v>
      </c>
      <c r="CC47" s="487">
        <f t="shared" si="1"/>
        <v>0</v>
      </c>
      <c r="CD47" s="487">
        <f t="shared" si="2"/>
        <v>0</v>
      </c>
      <c r="CE47" s="487">
        <f t="shared" si="3"/>
        <v>0</v>
      </c>
      <c r="CF47" s="487">
        <v>0</v>
      </c>
      <c r="CG47" s="488">
        <v>0</v>
      </c>
      <c r="CH47" s="488">
        <v>0</v>
      </c>
      <c r="CI47" s="489">
        <v>0</v>
      </c>
      <c r="CJ47" s="530">
        <v>0</v>
      </c>
      <c r="CK47" s="513">
        <v>0</v>
      </c>
      <c r="CL47" s="502">
        <v>0</v>
      </c>
      <c r="CM47" s="513">
        <v>0</v>
      </c>
    </row>
    <row r="48" spans="1:92" ht="30" customHeight="1" thickBot="1" thickTop="1">
      <c r="A48" s="1000" t="s">
        <v>411</v>
      </c>
      <c r="B48" s="1001"/>
      <c r="C48" s="516">
        <f>SUM(C6:C47)</f>
        <v>49</v>
      </c>
      <c r="D48" s="517">
        <f aca="true" t="shared" si="5" ref="D48:CH48">SUM(D6:D47)</f>
        <v>220</v>
      </c>
      <c r="E48" s="517">
        <f t="shared" si="5"/>
        <v>0</v>
      </c>
      <c r="F48" s="517">
        <f t="shared" si="5"/>
        <v>251</v>
      </c>
      <c r="G48" s="517">
        <f t="shared" si="5"/>
        <v>66</v>
      </c>
      <c r="H48" s="517">
        <f t="shared" si="5"/>
        <v>586</v>
      </c>
      <c r="I48" s="519">
        <f t="shared" si="5"/>
        <v>1703</v>
      </c>
      <c r="J48" s="519">
        <f t="shared" si="5"/>
        <v>5744</v>
      </c>
      <c r="K48" s="520">
        <f t="shared" si="5"/>
        <v>18701</v>
      </c>
      <c r="L48" s="521">
        <f t="shared" si="5"/>
        <v>507</v>
      </c>
      <c r="M48" s="517">
        <f t="shared" si="5"/>
        <v>339</v>
      </c>
      <c r="N48" s="517">
        <f t="shared" si="5"/>
        <v>26</v>
      </c>
      <c r="O48" s="517">
        <f t="shared" si="5"/>
        <v>12</v>
      </c>
      <c r="P48" s="517">
        <f t="shared" si="5"/>
        <v>126</v>
      </c>
      <c r="Q48" s="517">
        <f>SUM(Q6:Q47)</f>
        <v>1010</v>
      </c>
      <c r="R48" s="519">
        <f t="shared" si="5"/>
        <v>336</v>
      </c>
      <c r="S48" s="519">
        <f t="shared" si="5"/>
        <v>1216</v>
      </c>
      <c r="T48" s="522">
        <f t="shared" si="5"/>
        <v>17955</v>
      </c>
      <c r="U48" s="1000" t="s">
        <v>411</v>
      </c>
      <c r="V48" s="1001"/>
      <c r="W48" s="521">
        <f t="shared" si="5"/>
        <v>301</v>
      </c>
      <c r="X48" s="517">
        <f t="shared" si="5"/>
        <v>158</v>
      </c>
      <c r="Y48" s="517">
        <f t="shared" si="5"/>
        <v>15</v>
      </c>
      <c r="Z48" s="517">
        <f t="shared" si="5"/>
        <v>302</v>
      </c>
      <c r="AA48" s="517">
        <f t="shared" si="5"/>
        <v>543</v>
      </c>
      <c r="AB48" s="517">
        <f t="shared" si="5"/>
        <v>1319</v>
      </c>
      <c r="AC48" s="519">
        <f t="shared" si="5"/>
        <v>1502</v>
      </c>
      <c r="AD48" s="519">
        <f t="shared" si="5"/>
        <v>11061</v>
      </c>
      <c r="AE48" s="522">
        <f t="shared" si="5"/>
        <v>42696</v>
      </c>
      <c r="AF48" s="521">
        <f t="shared" si="5"/>
        <v>125</v>
      </c>
      <c r="AG48" s="517">
        <f t="shared" si="5"/>
        <v>400</v>
      </c>
      <c r="AH48" s="517">
        <f t="shared" si="5"/>
        <v>50</v>
      </c>
      <c r="AI48" s="517">
        <f t="shared" si="5"/>
        <v>114</v>
      </c>
      <c r="AJ48" s="517">
        <f t="shared" si="5"/>
        <v>1280</v>
      </c>
      <c r="AK48" s="517">
        <f t="shared" si="5"/>
        <v>1969</v>
      </c>
      <c r="AL48" s="519">
        <f t="shared" si="5"/>
        <v>2021</v>
      </c>
      <c r="AM48" s="519">
        <f t="shared" si="5"/>
        <v>22491</v>
      </c>
      <c r="AN48" s="522">
        <f t="shared" si="5"/>
        <v>97539</v>
      </c>
      <c r="AO48" s="521">
        <f t="shared" si="5"/>
        <v>8</v>
      </c>
      <c r="AP48" s="517">
        <f t="shared" si="5"/>
        <v>51</v>
      </c>
      <c r="AQ48" s="517">
        <f t="shared" si="5"/>
        <v>1</v>
      </c>
      <c r="AR48" s="517">
        <f t="shared" si="5"/>
        <v>0</v>
      </c>
      <c r="AS48" s="517">
        <f t="shared" si="5"/>
        <v>9</v>
      </c>
      <c r="AT48" s="517">
        <f t="shared" si="5"/>
        <v>69</v>
      </c>
      <c r="AU48" s="519">
        <f t="shared" si="5"/>
        <v>248</v>
      </c>
      <c r="AV48" s="519">
        <f t="shared" si="5"/>
        <v>175</v>
      </c>
      <c r="AW48" s="522">
        <f t="shared" si="5"/>
        <v>1372</v>
      </c>
      <c r="AX48" s="521">
        <f t="shared" si="5"/>
        <v>113</v>
      </c>
      <c r="AY48" s="517">
        <f t="shared" si="5"/>
        <v>203</v>
      </c>
      <c r="AZ48" s="517">
        <f t="shared" si="5"/>
        <v>6</v>
      </c>
      <c r="BA48" s="517">
        <f t="shared" si="5"/>
        <v>132</v>
      </c>
      <c r="BB48" s="517">
        <f t="shared" si="5"/>
        <v>178</v>
      </c>
      <c r="BC48" s="517">
        <f t="shared" si="5"/>
        <v>632</v>
      </c>
      <c r="BD48" s="519">
        <f t="shared" si="5"/>
        <v>6881</v>
      </c>
      <c r="BE48" s="519">
        <f t="shared" si="5"/>
        <v>6815</v>
      </c>
      <c r="BF48" s="522">
        <f t="shared" si="5"/>
        <v>38393</v>
      </c>
      <c r="BG48" s="997" t="s">
        <v>411</v>
      </c>
      <c r="BH48" s="998"/>
      <c r="BI48" s="521">
        <f>SUM(BI6:BI47)</f>
        <v>5</v>
      </c>
      <c r="BJ48" s="517">
        <f aca="true" t="shared" si="6" ref="BJ48:BQ48">SUM(BJ6:BJ47)</f>
        <v>17</v>
      </c>
      <c r="BK48" s="517">
        <f t="shared" si="6"/>
        <v>1</v>
      </c>
      <c r="BL48" s="517">
        <f t="shared" si="6"/>
        <v>0</v>
      </c>
      <c r="BM48" s="517">
        <f t="shared" si="6"/>
        <v>4</v>
      </c>
      <c r="BN48" s="517">
        <f t="shared" si="6"/>
        <v>27</v>
      </c>
      <c r="BO48" s="519">
        <f t="shared" si="6"/>
        <v>36</v>
      </c>
      <c r="BP48" s="519">
        <f t="shared" si="6"/>
        <v>128</v>
      </c>
      <c r="BQ48" s="522">
        <f t="shared" si="6"/>
        <v>809</v>
      </c>
      <c r="BR48" s="521">
        <f t="shared" si="5"/>
        <v>28</v>
      </c>
      <c r="BS48" s="517">
        <f t="shared" si="5"/>
        <v>7</v>
      </c>
      <c r="BT48" s="517">
        <f t="shared" si="5"/>
        <v>0</v>
      </c>
      <c r="BU48" s="517">
        <f t="shared" si="5"/>
        <v>417</v>
      </c>
      <c r="BV48" s="517">
        <f t="shared" si="5"/>
        <v>4</v>
      </c>
      <c r="BW48" s="517">
        <f t="shared" si="5"/>
        <v>456</v>
      </c>
      <c r="BX48" s="519">
        <f t="shared" si="5"/>
        <v>424</v>
      </c>
      <c r="BY48" s="519">
        <f t="shared" si="5"/>
        <v>502</v>
      </c>
      <c r="BZ48" s="522">
        <f t="shared" si="5"/>
        <v>6126</v>
      </c>
      <c r="CA48" s="521">
        <f t="shared" si="4"/>
        <v>1136</v>
      </c>
      <c r="CB48" s="517">
        <f t="shared" si="0"/>
        <v>1395</v>
      </c>
      <c r="CC48" s="517">
        <f t="shared" si="1"/>
        <v>99</v>
      </c>
      <c r="CD48" s="517">
        <f t="shared" si="2"/>
        <v>1228</v>
      </c>
      <c r="CE48" s="517">
        <f t="shared" si="3"/>
        <v>2210</v>
      </c>
      <c r="CF48" s="517">
        <f t="shared" si="5"/>
        <v>6068</v>
      </c>
      <c r="CG48" s="519">
        <f t="shared" si="5"/>
        <v>12940</v>
      </c>
      <c r="CH48" s="519">
        <f t="shared" si="5"/>
        <v>38280</v>
      </c>
      <c r="CI48" s="617">
        <f>SUM(CI6:CI47)</f>
        <v>223591</v>
      </c>
      <c r="CJ48" s="555">
        <f>SUM(CJ6:CJ47)</f>
        <v>74</v>
      </c>
      <c r="CK48" s="556">
        <f>SUM(CK6:CK47)</f>
        <v>12435</v>
      </c>
      <c r="CL48" s="557">
        <f>SUM(CL6:CL47)</f>
        <v>5</v>
      </c>
      <c r="CM48" s="554">
        <f>SUM(CM6:CM47)</f>
        <v>212</v>
      </c>
      <c r="CN48" s="193"/>
    </row>
    <row r="49" spans="10:91" ht="39.75" customHeight="1">
      <c r="J49" s="944" t="s">
        <v>1016</v>
      </c>
      <c r="K49" s="947"/>
      <c r="L49" s="947"/>
      <c r="M49" s="947"/>
      <c r="N49" s="947"/>
      <c r="O49" s="947"/>
      <c r="P49" s="947"/>
      <c r="Q49" s="947"/>
      <c r="R49" s="947"/>
      <c r="S49" s="947"/>
      <c r="T49" s="947"/>
      <c r="AD49" s="944"/>
      <c r="AE49" s="947"/>
      <c r="AF49" s="947"/>
      <c r="AG49" s="947"/>
      <c r="AH49" s="947"/>
      <c r="AI49" s="947"/>
      <c r="AJ49" s="947"/>
      <c r="AK49" s="947"/>
      <c r="AL49" s="947"/>
      <c r="AM49" s="947"/>
      <c r="AN49" s="947"/>
      <c r="AV49" s="944" t="s">
        <v>1016</v>
      </c>
      <c r="AW49" s="947"/>
      <c r="AX49" s="947"/>
      <c r="AY49" s="947"/>
      <c r="AZ49" s="947"/>
      <c r="BA49" s="947"/>
      <c r="BB49" s="947"/>
      <c r="BC49" s="947"/>
      <c r="BD49" s="947"/>
      <c r="BE49" s="947"/>
      <c r="BF49" s="947"/>
      <c r="BP49" s="944"/>
      <c r="BQ49" s="947"/>
      <c r="BR49" s="947"/>
      <c r="BS49" s="947"/>
      <c r="BT49" s="947"/>
      <c r="BU49" s="947"/>
      <c r="BV49" s="947"/>
      <c r="BW49" s="947"/>
      <c r="BX49" s="947"/>
      <c r="BY49" s="947"/>
      <c r="BZ49" s="947"/>
      <c r="CE49" s="944" t="s">
        <v>1016</v>
      </c>
      <c r="CF49" s="974"/>
      <c r="CG49" s="974"/>
      <c r="CH49" s="974"/>
      <c r="CI49" s="974"/>
      <c r="CJ49" s="974"/>
      <c r="CK49" s="974"/>
      <c r="CL49" s="974"/>
      <c r="CM49" s="974"/>
    </row>
  </sheetData>
  <sheetProtection/>
  <mergeCells count="128">
    <mergeCell ref="CE49:CM49"/>
    <mergeCell ref="A39:A45"/>
    <mergeCell ref="A48:B48"/>
    <mergeCell ref="A32:A34"/>
    <mergeCell ref="BP49:BZ49"/>
    <mergeCell ref="AV49:BF49"/>
    <mergeCell ref="AD49:AN49"/>
    <mergeCell ref="J49:T49"/>
    <mergeCell ref="U32:U34"/>
    <mergeCell ref="U35:U37"/>
    <mergeCell ref="A26:B26"/>
    <mergeCell ref="A23:B23"/>
    <mergeCell ref="A30:A31"/>
    <mergeCell ref="A25:B25"/>
    <mergeCell ref="A35:A37"/>
    <mergeCell ref="A27:A28"/>
    <mergeCell ref="A20:B20"/>
    <mergeCell ref="A17:B17"/>
    <mergeCell ref="A22:B22"/>
    <mergeCell ref="A19:B19"/>
    <mergeCell ref="A24:B24"/>
    <mergeCell ref="A21:B21"/>
    <mergeCell ref="W4:AB4"/>
    <mergeCell ref="I4:K4"/>
    <mergeCell ref="A16:B16"/>
    <mergeCell ref="A13:B13"/>
    <mergeCell ref="A18:B18"/>
    <mergeCell ref="A15:B15"/>
    <mergeCell ref="A10:B10"/>
    <mergeCell ref="A7:B7"/>
    <mergeCell ref="A12:B12"/>
    <mergeCell ref="A9:B9"/>
    <mergeCell ref="A14:B14"/>
    <mergeCell ref="A11:B11"/>
    <mergeCell ref="A8:B8"/>
    <mergeCell ref="A6:B6"/>
    <mergeCell ref="AX4:BC4"/>
    <mergeCell ref="AO3:AW3"/>
    <mergeCell ref="AX3:BF3"/>
    <mergeCell ref="C3:K3"/>
    <mergeCell ref="L3:T3"/>
    <mergeCell ref="W3:AE3"/>
    <mergeCell ref="AL4:AN4"/>
    <mergeCell ref="AO4:AT4"/>
    <mergeCell ref="CM4:CM5"/>
    <mergeCell ref="CJ3:CK3"/>
    <mergeCell ref="BR3:BZ3"/>
    <mergeCell ref="CA3:CI3"/>
    <mergeCell ref="CA4:CF4"/>
    <mergeCell ref="CL4:CL5"/>
    <mergeCell ref="CJ4:CK4"/>
    <mergeCell ref="BA1:BF1"/>
    <mergeCell ref="BR4:BW4"/>
    <mergeCell ref="AU4:AW4"/>
    <mergeCell ref="AK1:AN1"/>
    <mergeCell ref="CH1:CM1"/>
    <mergeCell ref="BI4:BN4"/>
    <mergeCell ref="BO4:BQ4"/>
    <mergeCell ref="CG4:CI4"/>
    <mergeCell ref="BI3:BQ3"/>
    <mergeCell ref="CL3:CM3"/>
    <mergeCell ref="L4:Q4"/>
    <mergeCell ref="R4:T4"/>
    <mergeCell ref="AC4:AE4"/>
    <mergeCell ref="BX4:BZ4"/>
    <mergeCell ref="A3:B5"/>
    <mergeCell ref="BD4:BF4"/>
    <mergeCell ref="AF3:AN3"/>
    <mergeCell ref="C4:H4"/>
    <mergeCell ref="U3:V5"/>
    <mergeCell ref="AF4:AK4"/>
    <mergeCell ref="U6:V6"/>
    <mergeCell ref="U7:V7"/>
    <mergeCell ref="U8:V8"/>
    <mergeCell ref="U9:V9"/>
    <mergeCell ref="U10:V10"/>
    <mergeCell ref="U30:U31"/>
    <mergeCell ref="U17:V17"/>
    <mergeCell ref="U18:V18"/>
    <mergeCell ref="U19:V19"/>
    <mergeCell ref="U20:V20"/>
    <mergeCell ref="U39:U45"/>
    <mergeCell ref="U48:V48"/>
    <mergeCell ref="BG30:BG31"/>
    <mergeCell ref="BG18:BH18"/>
    <mergeCell ref="BG26:BH26"/>
    <mergeCell ref="BG27:BG28"/>
    <mergeCell ref="U21:V21"/>
    <mergeCell ref="U22:V22"/>
    <mergeCell ref="U26:V26"/>
    <mergeCell ref="BG35:BG37"/>
    <mergeCell ref="BG8:BH8"/>
    <mergeCell ref="BG9:BH9"/>
    <mergeCell ref="BG20:BH20"/>
    <mergeCell ref="U27:U28"/>
    <mergeCell ref="U15:V15"/>
    <mergeCell ref="U16:V16"/>
    <mergeCell ref="U11:V11"/>
    <mergeCell ref="U12:V12"/>
    <mergeCell ref="U13:V13"/>
    <mergeCell ref="U14:V14"/>
    <mergeCell ref="BG39:BG45"/>
    <mergeCell ref="BG48:BH48"/>
    <mergeCell ref="BG12:BH12"/>
    <mergeCell ref="BG13:BH13"/>
    <mergeCell ref="BG14:BH14"/>
    <mergeCell ref="BG15:BH15"/>
    <mergeCell ref="BG16:BH16"/>
    <mergeCell ref="BG19:BH19"/>
    <mergeCell ref="BG24:BH24"/>
    <mergeCell ref="BG25:BH25"/>
    <mergeCell ref="P1:T1"/>
    <mergeCell ref="A1:O1"/>
    <mergeCell ref="BG1:BV1"/>
    <mergeCell ref="BG10:BH10"/>
    <mergeCell ref="BG32:BG34"/>
    <mergeCell ref="U1:AJ1"/>
    <mergeCell ref="BG3:BH5"/>
    <mergeCell ref="BG6:BH6"/>
    <mergeCell ref="BG7:BH7"/>
    <mergeCell ref="BG23:BH23"/>
    <mergeCell ref="BG11:BH11"/>
    <mergeCell ref="U23:V23"/>
    <mergeCell ref="U24:V24"/>
    <mergeCell ref="U25:V25"/>
    <mergeCell ref="BG21:BH21"/>
    <mergeCell ref="BG22:BH22"/>
    <mergeCell ref="BG17:BH17"/>
  </mergeCells>
  <conditionalFormatting sqref="CN8:IV8">
    <cfRule type="cellIs" priority="1" dxfId="2"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5" manualBreakCount="5">
    <brk id="20" max="48" man="1"/>
    <brk id="40" max="48" man="1"/>
    <brk id="58" max="48" man="1"/>
    <brk id="78" max="48" man="1"/>
    <brk id="91" max="65535" man="1"/>
  </colBreaks>
</worksheet>
</file>

<file path=xl/worksheets/sheet8.xml><?xml version="1.0" encoding="utf-8"?>
<worksheet xmlns="http://schemas.openxmlformats.org/spreadsheetml/2006/main" xmlns:r="http://schemas.openxmlformats.org/officeDocument/2006/relationships">
  <sheetPr codeName="Sheet12">
    <pageSetUpPr fitToPage="1"/>
  </sheetPr>
  <dimension ref="A1:CU45"/>
  <sheetViews>
    <sheetView view="pageBreakPreview" zoomScale="50" zoomScaleSheetLayoutView="50" zoomScalePageLayoutView="0" workbookViewId="0" topLeftCell="A1">
      <pane xSplit="2" ySplit="4" topLeftCell="E34" activePane="bottomRight" state="frozen"/>
      <selection pane="topLeft" activeCell="F6" sqref="F6"/>
      <selection pane="topRight" activeCell="F6" sqref="F6"/>
      <selection pane="bottomLeft" activeCell="F6" sqref="F6"/>
      <selection pane="bottomRight" activeCell="A41" sqref="A41:IV43"/>
    </sheetView>
  </sheetViews>
  <sheetFormatPr defaultColWidth="9.00390625" defaultRowHeight="18" customHeight="1"/>
  <cols>
    <col min="1" max="1" width="5.125" style="49" bestFit="1" customWidth="1"/>
    <col min="2" max="2" width="35.125" style="43" customWidth="1"/>
    <col min="3" max="3" width="11.625" style="43" customWidth="1"/>
    <col min="4" max="4" width="35.125" style="43" customWidth="1"/>
    <col min="5" max="5" width="27.00390625" style="43" customWidth="1"/>
    <col min="6" max="6" width="15.125" style="43" customWidth="1"/>
    <col min="7" max="7" width="9.50390625" style="43" customWidth="1"/>
    <col min="8" max="8" width="7.625" style="43" customWidth="1"/>
    <col min="9" max="12" width="7.375" style="44" customWidth="1"/>
    <col min="13" max="13" width="7.375" style="45" customWidth="1"/>
    <col min="14" max="14" width="7.625" style="45" customWidth="1"/>
    <col min="15" max="15" width="7.625" style="43" customWidth="1"/>
    <col min="16" max="16" width="13.625" style="43" customWidth="1"/>
    <col min="17" max="17" width="11.875" style="43" customWidth="1"/>
    <col min="18" max="18" width="13.625" style="43" customWidth="1"/>
    <col min="19" max="19" width="12.50390625" style="43" customWidth="1"/>
    <col min="20" max="20" width="7.875" style="43" customWidth="1"/>
    <col min="21" max="21" width="5.50390625" style="43" customWidth="1"/>
    <col min="22" max="16384" width="9.00390625" style="43" customWidth="1"/>
  </cols>
  <sheetData>
    <row r="1" spans="1:20" ht="25.5" customHeight="1">
      <c r="A1" s="1025" t="s">
        <v>1383</v>
      </c>
      <c r="B1" s="1025"/>
      <c r="C1" s="1025"/>
      <c r="D1" s="1025"/>
      <c r="P1" s="1024" t="s">
        <v>1910</v>
      </c>
      <c r="Q1" s="1024"/>
      <c r="R1" s="1024"/>
      <c r="S1" s="1024"/>
      <c r="T1" s="1024"/>
    </row>
    <row r="2" spans="1:17" ht="13.5" customHeight="1" thickBot="1">
      <c r="A2" s="42"/>
      <c r="B2" s="47"/>
      <c r="C2" s="47"/>
      <c r="D2" s="47"/>
      <c r="E2" s="47"/>
      <c r="F2" s="47"/>
      <c r="G2" s="47"/>
      <c r="H2" s="47"/>
      <c r="I2" s="47"/>
      <c r="J2" s="47"/>
      <c r="K2" s="47"/>
      <c r="Q2" s="46"/>
    </row>
    <row r="3" spans="1:20" ht="19.5" customHeight="1">
      <c r="A3" s="1030" t="s">
        <v>438</v>
      </c>
      <c r="B3" s="1017" t="s">
        <v>304</v>
      </c>
      <c r="C3" s="1010" t="s">
        <v>1375</v>
      </c>
      <c r="D3" s="1017" t="s">
        <v>307</v>
      </c>
      <c r="E3" s="1013" t="s">
        <v>1370</v>
      </c>
      <c r="F3" s="1028" t="s">
        <v>306</v>
      </c>
      <c r="G3" s="1015" t="s">
        <v>1021</v>
      </c>
      <c r="H3" s="1010" t="s">
        <v>439</v>
      </c>
      <c r="I3" s="1017" t="s">
        <v>305</v>
      </c>
      <c r="J3" s="1017"/>
      <c r="K3" s="1017"/>
      <c r="L3" s="1017"/>
      <c r="M3" s="1017"/>
      <c r="N3" s="1017"/>
      <c r="O3" s="1017"/>
      <c r="P3" s="1010" t="s">
        <v>1371</v>
      </c>
      <c r="Q3" s="1010" t="s">
        <v>1372</v>
      </c>
      <c r="R3" s="1013" t="s">
        <v>1373</v>
      </c>
      <c r="S3" s="1013" t="s">
        <v>440</v>
      </c>
      <c r="T3" s="1026" t="s">
        <v>1374</v>
      </c>
    </row>
    <row r="4" spans="1:20" ht="49.5" customHeight="1" thickBot="1">
      <c r="A4" s="1031"/>
      <c r="B4" s="1014"/>
      <c r="C4" s="1011"/>
      <c r="D4" s="1014"/>
      <c r="E4" s="1014"/>
      <c r="F4" s="1029"/>
      <c r="G4" s="1016"/>
      <c r="H4" s="1011"/>
      <c r="I4" s="64" t="s">
        <v>308</v>
      </c>
      <c r="J4" s="64" t="s">
        <v>309</v>
      </c>
      <c r="K4" s="64" t="s">
        <v>231</v>
      </c>
      <c r="L4" s="64" t="s">
        <v>441</v>
      </c>
      <c r="M4" s="65" t="s">
        <v>442</v>
      </c>
      <c r="N4" s="64" t="s">
        <v>237</v>
      </c>
      <c r="O4" s="64" t="s">
        <v>1012</v>
      </c>
      <c r="P4" s="1011"/>
      <c r="Q4" s="1011"/>
      <c r="R4" s="1014"/>
      <c r="S4" s="1014"/>
      <c r="T4" s="1027"/>
    </row>
    <row r="5" spans="1:20" s="95" customFormat="1" ht="30" customHeight="1">
      <c r="A5" s="627" t="s">
        <v>1802</v>
      </c>
      <c r="B5" s="628" t="s">
        <v>1464</v>
      </c>
      <c r="C5" s="629" t="s">
        <v>1465</v>
      </c>
      <c r="D5" s="628" t="s">
        <v>1909</v>
      </c>
      <c r="E5" s="629" t="s">
        <v>1466</v>
      </c>
      <c r="F5" s="630" t="s">
        <v>1982</v>
      </c>
      <c r="G5" s="631">
        <v>9210</v>
      </c>
      <c r="H5" s="632">
        <v>344</v>
      </c>
      <c r="I5" s="633">
        <v>15</v>
      </c>
      <c r="J5" s="633">
        <v>0</v>
      </c>
      <c r="K5" s="633">
        <v>60</v>
      </c>
      <c r="L5" s="633">
        <v>2.5</v>
      </c>
      <c r="M5" s="633">
        <v>0</v>
      </c>
      <c r="N5" s="634">
        <f aca="true" t="shared" si="0" ref="N5:N15">SUM(I5:M5)</f>
        <v>77.5</v>
      </c>
      <c r="O5" s="634">
        <v>69.1</v>
      </c>
      <c r="P5" s="636">
        <v>445647</v>
      </c>
      <c r="Q5" s="635">
        <v>250227</v>
      </c>
      <c r="R5" s="635">
        <v>1489020</v>
      </c>
      <c r="S5" s="636">
        <v>13124</v>
      </c>
      <c r="T5" s="660"/>
    </row>
    <row r="6" spans="1:83" s="95" customFormat="1" ht="30" customHeight="1">
      <c r="A6" s="619" t="s">
        <v>1398</v>
      </c>
      <c r="B6" s="763" t="s">
        <v>1467</v>
      </c>
      <c r="C6" s="620" t="s">
        <v>499</v>
      </c>
      <c r="D6" s="763" t="s">
        <v>500</v>
      </c>
      <c r="E6" s="620" t="s">
        <v>1468</v>
      </c>
      <c r="F6" s="621" t="s">
        <v>1983</v>
      </c>
      <c r="G6" s="622">
        <v>1131.4</v>
      </c>
      <c r="H6" s="623">
        <v>344</v>
      </c>
      <c r="I6" s="624">
        <v>0</v>
      </c>
      <c r="J6" s="624">
        <v>0</v>
      </c>
      <c r="K6" s="624">
        <v>17</v>
      </c>
      <c r="L6" s="624">
        <v>2.6</v>
      </c>
      <c r="M6" s="624">
        <v>0</v>
      </c>
      <c r="N6" s="625">
        <f t="shared" si="0"/>
        <v>19.6</v>
      </c>
      <c r="O6" s="625">
        <v>16.4</v>
      </c>
      <c r="P6" s="637">
        <v>84817</v>
      </c>
      <c r="Q6" s="1012" t="s">
        <v>473</v>
      </c>
      <c r="R6" s="626">
        <v>392136</v>
      </c>
      <c r="S6" s="637">
        <v>11274</v>
      </c>
      <c r="T6" s="661"/>
      <c r="CA6" s="190"/>
      <c r="CB6" s="190"/>
      <c r="CC6" s="190"/>
      <c r="CD6" s="190"/>
      <c r="CE6" s="190"/>
    </row>
    <row r="7" spans="1:20" s="95" customFormat="1" ht="30" customHeight="1">
      <c r="A7" s="619" t="s">
        <v>1399</v>
      </c>
      <c r="B7" s="638" t="s">
        <v>1469</v>
      </c>
      <c r="C7" s="620" t="s">
        <v>1929</v>
      </c>
      <c r="D7" s="763" t="s">
        <v>945</v>
      </c>
      <c r="E7" s="620" t="s">
        <v>1470</v>
      </c>
      <c r="F7" s="621" t="s">
        <v>1984</v>
      </c>
      <c r="G7" s="622">
        <v>325</v>
      </c>
      <c r="H7" s="623">
        <v>284</v>
      </c>
      <c r="I7" s="624">
        <v>0</v>
      </c>
      <c r="J7" s="624">
        <v>0</v>
      </c>
      <c r="K7" s="624">
        <v>2</v>
      </c>
      <c r="L7" s="624">
        <v>1.3</v>
      </c>
      <c r="M7" s="624">
        <v>0</v>
      </c>
      <c r="N7" s="625">
        <f t="shared" si="0"/>
        <v>3.3</v>
      </c>
      <c r="O7" s="625">
        <v>2.6</v>
      </c>
      <c r="P7" s="637">
        <v>37209</v>
      </c>
      <c r="Q7" s="1012"/>
      <c r="R7" s="626">
        <v>134164</v>
      </c>
      <c r="S7" s="637">
        <v>3190</v>
      </c>
      <c r="T7" s="661"/>
    </row>
    <row r="8" spans="1:20" s="95" customFormat="1" ht="30" customHeight="1">
      <c r="A8" s="619" t="s">
        <v>1400</v>
      </c>
      <c r="B8" s="638" t="s">
        <v>1471</v>
      </c>
      <c r="C8" s="620" t="s">
        <v>502</v>
      </c>
      <c r="D8" s="763" t="s">
        <v>503</v>
      </c>
      <c r="E8" s="620" t="s">
        <v>1472</v>
      </c>
      <c r="F8" s="621" t="s">
        <v>1984</v>
      </c>
      <c r="G8" s="622">
        <v>360.6</v>
      </c>
      <c r="H8" s="623">
        <v>284</v>
      </c>
      <c r="I8" s="624">
        <v>0</v>
      </c>
      <c r="J8" s="624">
        <v>0</v>
      </c>
      <c r="K8" s="624">
        <v>2</v>
      </c>
      <c r="L8" s="624">
        <v>1.3</v>
      </c>
      <c r="M8" s="624">
        <v>0</v>
      </c>
      <c r="N8" s="625">
        <f t="shared" si="0"/>
        <v>3.3</v>
      </c>
      <c r="O8" s="625">
        <v>2</v>
      </c>
      <c r="P8" s="637">
        <v>47551</v>
      </c>
      <c r="Q8" s="1012"/>
      <c r="R8" s="626">
        <v>88760</v>
      </c>
      <c r="S8" s="637">
        <v>7638</v>
      </c>
      <c r="T8" s="661"/>
    </row>
    <row r="9" spans="1:20" s="95" customFormat="1" ht="30" customHeight="1">
      <c r="A9" s="619" t="s">
        <v>1401</v>
      </c>
      <c r="B9" s="638" t="s">
        <v>1473</v>
      </c>
      <c r="C9" s="620" t="s">
        <v>504</v>
      </c>
      <c r="D9" s="763" t="s">
        <v>505</v>
      </c>
      <c r="E9" s="620" t="s">
        <v>1474</v>
      </c>
      <c r="F9" s="621" t="s">
        <v>1984</v>
      </c>
      <c r="G9" s="622">
        <v>251</v>
      </c>
      <c r="H9" s="623">
        <v>283</v>
      </c>
      <c r="I9" s="624">
        <v>0</v>
      </c>
      <c r="J9" s="624">
        <v>0</v>
      </c>
      <c r="K9" s="624">
        <v>2</v>
      </c>
      <c r="L9" s="624">
        <v>1.5</v>
      </c>
      <c r="M9" s="624">
        <v>0</v>
      </c>
      <c r="N9" s="625">
        <f t="shared" si="0"/>
        <v>3.5</v>
      </c>
      <c r="O9" s="625">
        <v>2</v>
      </c>
      <c r="P9" s="637">
        <v>46342</v>
      </c>
      <c r="Q9" s="1012"/>
      <c r="R9" s="626">
        <v>108457</v>
      </c>
      <c r="S9" s="637">
        <v>4214</v>
      </c>
      <c r="T9" s="661"/>
    </row>
    <row r="10" spans="1:20" s="95" customFormat="1" ht="30" customHeight="1">
      <c r="A10" s="619" t="s">
        <v>1402</v>
      </c>
      <c r="B10" s="638" t="s">
        <v>1475</v>
      </c>
      <c r="C10" s="620" t="s">
        <v>506</v>
      </c>
      <c r="D10" s="763" t="s">
        <v>507</v>
      </c>
      <c r="E10" s="620" t="s">
        <v>1476</v>
      </c>
      <c r="F10" s="621" t="s">
        <v>1985</v>
      </c>
      <c r="G10" s="622">
        <v>310.7</v>
      </c>
      <c r="H10" s="623">
        <v>283</v>
      </c>
      <c r="I10" s="624">
        <v>0</v>
      </c>
      <c r="J10" s="624">
        <v>0</v>
      </c>
      <c r="K10" s="624">
        <v>2</v>
      </c>
      <c r="L10" s="624">
        <v>1.8</v>
      </c>
      <c r="M10" s="624">
        <v>0</v>
      </c>
      <c r="N10" s="625">
        <f t="shared" si="0"/>
        <v>3.8</v>
      </c>
      <c r="O10" s="625">
        <v>2</v>
      </c>
      <c r="P10" s="637">
        <v>51228</v>
      </c>
      <c r="Q10" s="1012"/>
      <c r="R10" s="626">
        <v>149360</v>
      </c>
      <c r="S10" s="637">
        <v>2690</v>
      </c>
      <c r="T10" s="661"/>
    </row>
    <row r="11" spans="1:20" s="95" customFormat="1" ht="30" customHeight="1">
      <c r="A11" s="619" t="s">
        <v>1403</v>
      </c>
      <c r="B11" s="763" t="s">
        <v>1477</v>
      </c>
      <c r="C11" s="620" t="s">
        <v>508</v>
      </c>
      <c r="D11" s="763" t="s">
        <v>1478</v>
      </c>
      <c r="E11" s="620" t="s">
        <v>1479</v>
      </c>
      <c r="F11" s="621" t="s">
        <v>1985</v>
      </c>
      <c r="G11" s="622">
        <v>224</v>
      </c>
      <c r="H11" s="623">
        <v>284</v>
      </c>
      <c r="I11" s="624">
        <v>0</v>
      </c>
      <c r="J11" s="624">
        <v>0</v>
      </c>
      <c r="K11" s="624">
        <v>2</v>
      </c>
      <c r="L11" s="624">
        <v>1.2</v>
      </c>
      <c r="M11" s="624">
        <v>0</v>
      </c>
      <c r="N11" s="625">
        <f t="shared" si="0"/>
        <v>3.2</v>
      </c>
      <c r="O11" s="625">
        <v>1</v>
      </c>
      <c r="P11" s="637">
        <v>23763</v>
      </c>
      <c r="Q11" s="1012"/>
      <c r="R11" s="626">
        <v>74163</v>
      </c>
      <c r="S11" s="637">
        <v>1201</v>
      </c>
      <c r="T11" s="661"/>
    </row>
    <row r="12" spans="1:20" s="95" customFormat="1" ht="30" customHeight="1">
      <c r="A12" s="619" t="s">
        <v>1404</v>
      </c>
      <c r="B12" s="763" t="s">
        <v>1480</v>
      </c>
      <c r="C12" s="620" t="s">
        <v>526</v>
      </c>
      <c r="D12" s="763" t="s">
        <v>527</v>
      </c>
      <c r="E12" s="620" t="s">
        <v>1481</v>
      </c>
      <c r="F12" s="621" t="s">
        <v>1982</v>
      </c>
      <c r="G12" s="622">
        <v>4358.09</v>
      </c>
      <c r="H12" s="623">
        <v>284</v>
      </c>
      <c r="I12" s="624">
        <v>11</v>
      </c>
      <c r="J12" s="624">
        <v>0</v>
      </c>
      <c r="K12" s="624">
        <v>4</v>
      </c>
      <c r="L12" s="624">
        <v>18</v>
      </c>
      <c r="M12" s="624">
        <v>0</v>
      </c>
      <c r="N12" s="625">
        <f t="shared" si="0"/>
        <v>33</v>
      </c>
      <c r="O12" s="625">
        <v>21</v>
      </c>
      <c r="P12" s="637">
        <v>368359</v>
      </c>
      <c r="Q12" s="626">
        <v>115297</v>
      </c>
      <c r="R12" s="626">
        <v>600285</v>
      </c>
      <c r="S12" s="637">
        <v>2998</v>
      </c>
      <c r="T12" s="661"/>
    </row>
    <row r="13" spans="1:20" s="95" customFormat="1" ht="30" customHeight="1">
      <c r="A13" s="619" t="s">
        <v>1405</v>
      </c>
      <c r="B13" s="763" t="s">
        <v>1482</v>
      </c>
      <c r="C13" s="620" t="s">
        <v>528</v>
      </c>
      <c r="D13" s="763" t="s">
        <v>1483</v>
      </c>
      <c r="E13" s="620" t="s">
        <v>1484</v>
      </c>
      <c r="F13" s="621" t="s">
        <v>1986</v>
      </c>
      <c r="G13" s="622">
        <v>651.14</v>
      </c>
      <c r="H13" s="623">
        <v>287</v>
      </c>
      <c r="I13" s="624">
        <v>0</v>
      </c>
      <c r="J13" s="624">
        <v>0</v>
      </c>
      <c r="K13" s="624">
        <v>1</v>
      </c>
      <c r="L13" s="624">
        <v>3</v>
      </c>
      <c r="M13" s="624">
        <v>0</v>
      </c>
      <c r="N13" s="625">
        <f t="shared" si="0"/>
        <v>4</v>
      </c>
      <c r="O13" s="625">
        <v>2</v>
      </c>
      <c r="P13" s="637">
        <v>41151</v>
      </c>
      <c r="Q13" s="1019" t="s">
        <v>473</v>
      </c>
      <c r="R13" s="639">
        <v>43122</v>
      </c>
      <c r="S13" s="637">
        <v>293</v>
      </c>
      <c r="T13" s="661"/>
    </row>
    <row r="14" spans="1:20" s="95" customFormat="1" ht="30" customHeight="1">
      <c r="A14" s="619" t="s">
        <v>1406</v>
      </c>
      <c r="B14" s="763" t="s">
        <v>1485</v>
      </c>
      <c r="C14" s="620" t="s">
        <v>529</v>
      </c>
      <c r="D14" s="763" t="s">
        <v>1486</v>
      </c>
      <c r="E14" s="620" t="s">
        <v>1911</v>
      </c>
      <c r="F14" s="621" t="s">
        <v>1987</v>
      </c>
      <c r="G14" s="622">
        <v>378.56</v>
      </c>
      <c r="H14" s="623">
        <v>291</v>
      </c>
      <c r="I14" s="624">
        <v>0</v>
      </c>
      <c r="J14" s="624">
        <v>0</v>
      </c>
      <c r="K14" s="624">
        <v>1</v>
      </c>
      <c r="L14" s="624">
        <v>1</v>
      </c>
      <c r="M14" s="624">
        <v>0</v>
      </c>
      <c r="N14" s="625">
        <f t="shared" si="0"/>
        <v>2</v>
      </c>
      <c r="O14" s="625">
        <v>1</v>
      </c>
      <c r="P14" s="637">
        <v>37361</v>
      </c>
      <c r="Q14" s="1019"/>
      <c r="R14" s="637">
        <v>40907</v>
      </c>
      <c r="S14" s="637">
        <v>163</v>
      </c>
      <c r="T14" s="661"/>
    </row>
    <row r="15" spans="1:20" s="95" customFormat="1" ht="30" customHeight="1">
      <c r="A15" s="619" t="s">
        <v>1795</v>
      </c>
      <c r="B15" s="638" t="s">
        <v>1487</v>
      </c>
      <c r="C15" s="620" t="s">
        <v>946</v>
      </c>
      <c r="D15" s="763" t="s">
        <v>1488</v>
      </c>
      <c r="E15" s="620" t="s">
        <v>1489</v>
      </c>
      <c r="F15" s="621" t="s">
        <v>1988</v>
      </c>
      <c r="G15" s="622">
        <v>3358</v>
      </c>
      <c r="H15" s="623">
        <v>343</v>
      </c>
      <c r="I15" s="624">
        <v>0</v>
      </c>
      <c r="J15" s="624">
        <v>0</v>
      </c>
      <c r="K15" s="624">
        <v>0</v>
      </c>
      <c r="L15" s="624">
        <v>0</v>
      </c>
      <c r="M15" s="624">
        <v>31.3</v>
      </c>
      <c r="N15" s="625">
        <f t="shared" si="0"/>
        <v>31.3</v>
      </c>
      <c r="O15" s="625">
        <v>20</v>
      </c>
      <c r="P15" s="656">
        <v>205413</v>
      </c>
      <c r="Q15" s="626">
        <v>56603</v>
      </c>
      <c r="R15" s="640">
        <v>425416</v>
      </c>
      <c r="S15" s="637">
        <v>2099</v>
      </c>
      <c r="T15" s="662" t="s">
        <v>1541</v>
      </c>
    </row>
    <row r="16" spans="1:20" s="95" customFormat="1" ht="30" customHeight="1">
      <c r="A16" s="619" t="s">
        <v>1407</v>
      </c>
      <c r="B16" s="763" t="s">
        <v>1490</v>
      </c>
      <c r="C16" s="620" t="s">
        <v>472</v>
      </c>
      <c r="D16" s="763" t="s">
        <v>1491</v>
      </c>
      <c r="E16" s="620" t="s">
        <v>1492</v>
      </c>
      <c r="F16" s="621" t="s">
        <v>1988</v>
      </c>
      <c r="G16" s="622">
        <v>320.25</v>
      </c>
      <c r="H16" s="623">
        <v>320</v>
      </c>
      <c r="I16" s="624">
        <v>0</v>
      </c>
      <c r="J16" s="624">
        <v>0</v>
      </c>
      <c r="K16" s="624">
        <v>0</v>
      </c>
      <c r="L16" s="624">
        <v>0</v>
      </c>
      <c r="M16" s="624">
        <v>1.1</v>
      </c>
      <c r="N16" s="625">
        <v>1.1</v>
      </c>
      <c r="O16" s="625">
        <v>0.6</v>
      </c>
      <c r="P16" s="656">
        <v>20521</v>
      </c>
      <c r="Q16" s="1021" t="s">
        <v>473</v>
      </c>
      <c r="R16" s="640">
        <v>8345</v>
      </c>
      <c r="S16" s="637">
        <v>65</v>
      </c>
      <c r="T16" s="662" t="s">
        <v>1541</v>
      </c>
    </row>
    <row r="17" spans="1:20" s="95" customFormat="1" ht="30" customHeight="1">
      <c r="A17" s="619" t="s">
        <v>1912</v>
      </c>
      <c r="B17" s="763" t="s">
        <v>1493</v>
      </c>
      <c r="C17" s="620" t="s">
        <v>948</v>
      </c>
      <c r="D17" s="763" t="s">
        <v>1494</v>
      </c>
      <c r="E17" s="620" t="s">
        <v>1495</v>
      </c>
      <c r="F17" s="621" t="s">
        <v>947</v>
      </c>
      <c r="G17" s="622">
        <v>138</v>
      </c>
      <c r="H17" s="623">
        <v>320</v>
      </c>
      <c r="I17" s="624">
        <v>0</v>
      </c>
      <c r="J17" s="624">
        <v>0</v>
      </c>
      <c r="K17" s="624">
        <v>0</v>
      </c>
      <c r="L17" s="624">
        <v>0</v>
      </c>
      <c r="M17" s="624">
        <v>1.1</v>
      </c>
      <c r="N17" s="625">
        <v>1.1</v>
      </c>
      <c r="O17" s="625">
        <v>0.6</v>
      </c>
      <c r="P17" s="656">
        <v>11051</v>
      </c>
      <c r="Q17" s="1021"/>
      <c r="R17" s="640">
        <v>11275</v>
      </c>
      <c r="S17" s="637">
        <v>216</v>
      </c>
      <c r="T17" s="662" t="s">
        <v>1541</v>
      </c>
    </row>
    <row r="18" spans="1:20" s="95" customFormat="1" ht="30" customHeight="1">
      <c r="A18" s="619" t="s">
        <v>447</v>
      </c>
      <c r="B18" s="763" t="s">
        <v>1496</v>
      </c>
      <c r="C18" s="620" t="s">
        <v>904</v>
      </c>
      <c r="D18" s="763" t="s">
        <v>1497</v>
      </c>
      <c r="E18" s="620" t="s">
        <v>1498</v>
      </c>
      <c r="F18" s="621" t="s">
        <v>947</v>
      </c>
      <c r="G18" s="622">
        <v>123.37</v>
      </c>
      <c r="H18" s="623">
        <v>318</v>
      </c>
      <c r="I18" s="624">
        <v>0</v>
      </c>
      <c r="J18" s="624">
        <v>0</v>
      </c>
      <c r="K18" s="624">
        <v>0</v>
      </c>
      <c r="L18" s="624">
        <v>0</v>
      </c>
      <c r="M18" s="624">
        <v>1.1</v>
      </c>
      <c r="N18" s="625">
        <v>1.1</v>
      </c>
      <c r="O18" s="625">
        <v>0</v>
      </c>
      <c r="P18" s="656">
        <v>9142</v>
      </c>
      <c r="Q18" s="1021"/>
      <c r="R18" s="640">
        <v>2911</v>
      </c>
      <c r="S18" s="637">
        <v>78</v>
      </c>
      <c r="T18" s="662" t="s">
        <v>1541</v>
      </c>
    </row>
    <row r="19" spans="1:20" s="95" customFormat="1" ht="30" customHeight="1">
      <c r="A19" s="619" t="s">
        <v>448</v>
      </c>
      <c r="B19" s="763" t="s">
        <v>1499</v>
      </c>
      <c r="C19" s="620" t="s">
        <v>949</v>
      </c>
      <c r="D19" s="763" t="s">
        <v>1500</v>
      </c>
      <c r="E19" s="620" t="s">
        <v>1942</v>
      </c>
      <c r="F19" s="621" t="s">
        <v>950</v>
      </c>
      <c r="G19" s="641">
        <v>91</v>
      </c>
      <c r="H19" s="623">
        <v>304</v>
      </c>
      <c r="I19" s="624">
        <v>0</v>
      </c>
      <c r="J19" s="624">
        <v>0</v>
      </c>
      <c r="K19" s="624">
        <v>0</v>
      </c>
      <c r="L19" s="624">
        <v>0</v>
      </c>
      <c r="M19" s="624">
        <v>1.1</v>
      </c>
      <c r="N19" s="625">
        <v>1.1</v>
      </c>
      <c r="O19" s="625">
        <v>0</v>
      </c>
      <c r="P19" s="656">
        <v>13640</v>
      </c>
      <c r="Q19" s="1021"/>
      <c r="R19" s="640">
        <v>6503</v>
      </c>
      <c r="S19" s="637">
        <v>173</v>
      </c>
      <c r="T19" s="662" t="s">
        <v>1541</v>
      </c>
    </row>
    <row r="20" spans="1:20" s="95" customFormat="1" ht="30" customHeight="1">
      <c r="A20" s="619" t="s">
        <v>449</v>
      </c>
      <c r="B20" s="763" t="s">
        <v>1501</v>
      </c>
      <c r="C20" s="620" t="s">
        <v>908</v>
      </c>
      <c r="D20" s="763" t="s">
        <v>1502</v>
      </c>
      <c r="E20" s="620" t="s">
        <v>1943</v>
      </c>
      <c r="F20" s="621" t="s">
        <v>947</v>
      </c>
      <c r="G20" s="641">
        <v>133</v>
      </c>
      <c r="H20" s="623">
        <v>327</v>
      </c>
      <c r="I20" s="624">
        <v>0</v>
      </c>
      <c r="J20" s="624">
        <v>0</v>
      </c>
      <c r="K20" s="624">
        <v>0</v>
      </c>
      <c r="L20" s="624">
        <v>0</v>
      </c>
      <c r="M20" s="624">
        <v>1.2</v>
      </c>
      <c r="N20" s="625">
        <v>1.2</v>
      </c>
      <c r="O20" s="625">
        <v>1.2</v>
      </c>
      <c r="P20" s="656">
        <v>14285</v>
      </c>
      <c r="Q20" s="1021"/>
      <c r="R20" s="640">
        <v>5088</v>
      </c>
      <c r="S20" s="637">
        <v>135</v>
      </c>
      <c r="T20" s="662" t="s">
        <v>1541</v>
      </c>
    </row>
    <row r="21" spans="1:20" s="95" customFormat="1" ht="30" customHeight="1">
      <c r="A21" s="619" t="s">
        <v>450</v>
      </c>
      <c r="B21" s="763" t="s">
        <v>1503</v>
      </c>
      <c r="C21" s="620" t="s">
        <v>910</v>
      </c>
      <c r="D21" s="763" t="s">
        <v>1504</v>
      </c>
      <c r="E21" s="620" t="s">
        <v>1944</v>
      </c>
      <c r="F21" s="621" t="s">
        <v>947</v>
      </c>
      <c r="G21" s="641">
        <v>54</v>
      </c>
      <c r="H21" s="623">
        <v>320</v>
      </c>
      <c r="I21" s="624">
        <v>0</v>
      </c>
      <c r="J21" s="624">
        <v>0</v>
      </c>
      <c r="K21" s="624">
        <v>0</v>
      </c>
      <c r="L21" s="624">
        <v>0</v>
      </c>
      <c r="M21" s="624">
        <v>0.4</v>
      </c>
      <c r="N21" s="625">
        <v>0.4</v>
      </c>
      <c r="O21" s="625">
        <v>0</v>
      </c>
      <c r="P21" s="656">
        <v>5490</v>
      </c>
      <c r="Q21" s="1021"/>
      <c r="R21" s="640">
        <v>1784</v>
      </c>
      <c r="S21" s="637">
        <v>6</v>
      </c>
      <c r="T21" s="662" t="s">
        <v>1541</v>
      </c>
    </row>
    <row r="22" spans="1:20" s="95" customFormat="1" ht="30" customHeight="1">
      <c r="A22" s="619" t="s">
        <v>451</v>
      </c>
      <c r="B22" s="763" t="s">
        <v>1505</v>
      </c>
      <c r="C22" s="620" t="s">
        <v>913</v>
      </c>
      <c r="D22" s="763" t="s">
        <v>1506</v>
      </c>
      <c r="E22" s="620" t="s">
        <v>1945</v>
      </c>
      <c r="F22" s="621" t="s">
        <v>947</v>
      </c>
      <c r="G22" s="641">
        <v>47</v>
      </c>
      <c r="H22" s="623">
        <v>317</v>
      </c>
      <c r="I22" s="624">
        <v>0</v>
      </c>
      <c r="J22" s="624">
        <v>0</v>
      </c>
      <c r="K22" s="624">
        <v>0</v>
      </c>
      <c r="L22" s="624">
        <v>0</v>
      </c>
      <c r="M22" s="624">
        <v>0.1</v>
      </c>
      <c r="N22" s="625">
        <v>0.1</v>
      </c>
      <c r="O22" s="625">
        <v>0</v>
      </c>
      <c r="P22" s="656">
        <v>1635</v>
      </c>
      <c r="Q22" s="1021"/>
      <c r="R22" s="640">
        <v>235</v>
      </c>
      <c r="S22" s="637">
        <v>1</v>
      </c>
      <c r="T22" s="662" t="s">
        <v>1541</v>
      </c>
    </row>
    <row r="23" spans="1:20" s="95" customFormat="1" ht="30" customHeight="1">
      <c r="A23" s="619" t="s">
        <v>452</v>
      </c>
      <c r="B23" s="763" t="s">
        <v>1507</v>
      </c>
      <c r="C23" s="620" t="s">
        <v>915</v>
      </c>
      <c r="D23" s="763" t="s">
        <v>1508</v>
      </c>
      <c r="E23" s="620" t="s">
        <v>1946</v>
      </c>
      <c r="F23" s="621" t="s">
        <v>947</v>
      </c>
      <c r="G23" s="641">
        <v>351</v>
      </c>
      <c r="H23" s="623">
        <v>320</v>
      </c>
      <c r="I23" s="624">
        <v>0</v>
      </c>
      <c r="J23" s="624">
        <v>0</v>
      </c>
      <c r="K23" s="624">
        <v>0</v>
      </c>
      <c r="L23" s="624">
        <v>0</v>
      </c>
      <c r="M23" s="624">
        <v>2.4</v>
      </c>
      <c r="N23" s="625">
        <v>2.4</v>
      </c>
      <c r="O23" s="625">
        <v>0</v>
      </c>
      <c r="P23" s="656">
        <v>28228</v>
      </c>
      <c r="Q23" s="1021"/>
      <c r="R23" s="640">
        <v>22363</v>
      </c>
      <c r="S23" s="637">
        <v>194</v>
      </c>
      <c r="T23" s="662" t="s">
        <v>1541</v>
      </c>
    </row>
    <row r="24" spans="1:20" s="95" customFormat="1" ht="30" customHeight="1">
      <c r="A24" s="619" t="s">
        <v>453</v>
      </c>
      <c r="B24" s="763" t="s">
        <v>1509</v>
      </c>
      <c r="C24" s="620" t="s">
        <v>916</v>
      </c>
      <c r="D24" s="763" t="s">
        <v>1510</v>
      </c>
      <c r="E24" s="620" t="s">
        <v>1947</v>
      </c>
      <c r="F24" s="621" t="s">
        <v>947</v>
      </c>
      <c r="G24" s="622">
        <v>234.77</v>
      </c>
      <c r="H24" s="623">
        <v>318</v>
      </c>
      <c r="I24" s="624">
        <v>0</v>
      </c>
      <c r="J24" s="624">
        <v>0</v>
      </c>
      <c r="K24" s="624">
        <v>0</v>
      </c>
      <c r="L24" s="624">
        <v>0</v>
      </c>
      <c r="M24" s="624">
        <v>1.1</v>
      </c>
      <c r="N24" s="625">
        <v>1.1</v>
      </c>
      <c r="O24" s="625">
        <v>0</v>
      </c>
      <c r="P24" s="656">
        <v>12694</v>
      </c>
      <c r="Q24" s="1021"/>
      <c r="R24" s="640">
        <v>2819</v>
      </c>
      <c r="S24" s="637">
        <v>108</v>
      </c>
      <c r="T24" s="662" t="s">
        <v>1541</v>
      </c>
    </row>
    <row r="25" spans="1:20" s="95" customFormat="1" ht="30" customHeight="1">
      <c r="A25" s="619" t="s">
        <v>1408</v>
      </c>
      <c r="B25" s="763" t="s">
        <v>1511</v>
      </c>
      <c r="C25" s="620" t="s">
        <v>474</v>
      </c>
      <c r="D25" s="763" t="s">
        <v>475</v>
      </c>
      <c r="E25" s="620" t="s">
        <v>1512</v>
      </c>
      <c r="F25" s="621" t="s">
        <v>1989</v>
      </c>
      <c r="G25" s="622">
        <v>3307</v>
      </c>
      <c r="H25" s="623">
        <v>296</v>
      </c>
      <c r="I25" s="624">
        <v>0</v>
      </c>
      <c r="J25" s="624">
        <v>0</v>
      </c>
      <c r="K25" s="624">
        <v>0</v>
      </c>
      <c r="L25" s="624">
        <v>0</v>
      </c>
      <c r="M25" s="624">
        <v>34</v>
      </c>
      <c r="N25" s="625">
        <v>34</v>
      </c>
      <c r="O25" s="625">
        <v>17</v>
      </c>
      <c r="P25" s="637">
        <v>439106</v>
      </c>
      <c r="Q25" s="626">
        <v>76121</v>
      </c>
      <c r="R25" s="626">
        <v>786550</v>
      </c>
      <c r="S25" s="639">
        <v>4210</v>
      </c>
      <c r="T25" s="662" t="s">
        <v>1541</v>
      </c>
    </row>
    <row r="26" spans="1:20" s="95" customFormat="1" ht="30" customHeight="1">
      <c r="A26" s="619" t="s">
        <v>1409</v>
      </c>
      <c r="B26" s="763" t="s">
        <v>1513</v>
      </c>
      <c r="C26" s="620" t="s">
        <v>476</v>
      </c>
      <c r="D26" s="763" t="s">
        <v>1514</v>
      </c>
      <c r="E26" s="620" t="s">
        <v>1515</v>
      </c>
      <c r="F26" s="621" t="s">
        <v>479</v>
      </c>
      <c r="G26" s="622">
        <v>590</v>
      </c>
      <c r="H26" s="623">
        <v>296</v>
      </c>
      <c r="I26" s="624">
        <v>0</v>
      </c>
      <c r="J26" s="624">
        <v>0</v>
      </c>
      <c r="K26" s="624">
        <v>0</v>
      </c>
      <c r="L26" s="624">
        <v>0</v>
      </c>
      <c r="M26" s="624">
        <v>7</v>
      </c>
      <c r="N26" s="625">
        <v>7</v>
      </c>
      <c r="O26" s="625">
        <v>3</v>
      </c>
      <c r="P26" s="637">
        <v>21873</v>
      </c>
      <c r="Q26" s="1019" t="s">
        <v>473</v>
      </c>
      <c r="R26" s="1019" t="s">
        <v>473</v>
      </c>
      <c r="S26" s="166">
        <v>280</v>
      </c>
      <c r="T26" s="662" t="s">
        <v>1541</v>
      </c>
    </row>
    <row r="27" spans="1:20" s="95" customFormat="1" ht="30" customHeight="1">
      <c r="A27" s="619" t="s">
        <v>1410</v>
      </c>
      <c r="B27" s="763" t="s">
        <v>1516</v>
      </c>
      <c r="C27" s="620" t="s">
        <v>477</v>
      </c>
      <c r="D27" s="763" t="s">
        <v>1517</v>
      </c>
      <c r="E27" s="620" t="s">
        <v>1518</v>
      </c>
      <c r="F27" s="621" t="s">
        <v>469</v>
      </c>
      <c r="G27" s="622">
        <v>407.96</v>
      </c>
      <c r="H27" s="623">
        <v>296</v>
      </c>
      <c r="I27" s="624">
        <v>0</v>
      </c>
      <c r="J27" s="624">
        <v>0</v>
      </c>
      <c r="K27" s="624">
        <v>0</v>
      </c>
      <c r="L27" s="624">
        <v>0</v>
      </c>
      <c r="M27" s="624">
        <v>5</v>
      </c>
      <c r="N27" s="625">
        <v>5</v>
      </c>
      <c r="O27" s="625">
        <v>3</v>
      </c>
      <c r="P27" s="637">
        <v>43171</v>
      </c>
      <c r="Q27" s="1020"/>
      <c r="R27" s="1020"/>
      <c r="S27" s="166">
        <v>1441</v>
      </c>
      <c r="T27" s="662" t="s">
        <v>1541</v>
      </c>
    </row>
    <row r="28" spans="1:20" s="95" customFormat="1" ht="30" customHeight="1">
      <c r="A28" s="619" t="s">
        <v>1411</v>
      </c>
      <c r="B28" s="763" t="s">
        <v>1519</v>
      </c>
      <c r="C28" s="620" t="s">
        <v>951</v>
      </c>
      <c r="D28" s="763" t="s">
        <v>952</v>
      </c>
      <c r="E28" s="620" t="s">
        <v>1520</v>
      </c>
      <c r="F28" s="621" t="s">
        <v>479</v>
      </c>
      <c r="G28" s="622">
        <v>2232.4</v>
      </c>
      <c r="H28" s="623">
        <v>309</v>
      </c>
      <c r="I28" s="624">
        <v>0</v>
      </c>
      <c r="J28" s="624">
        <v>0</v>
      </c>
      <c r="K28" s="624">
        <v>0</v>
      </c>
      <c r="L28" s="624">
        <v>0</v>
      </c>
      <c r="M28" s="624">
        <v>23.4</v>
      </c>
      <c r="N28" s="625">
        <v>23.4</v>
      </c>
      <c r="O28" s="625">
        <v>18.4</v>
      </c>
      <c r="P28" s="637">
        <v>335935</v>
      </c>
      <c r="Q28" s="626">
        <v>52435</v>
      </c>
      <c r="R28" s="626">
        <v>555656</v>
      </c>
      <c r="S28" s="637">
        <v>377</v>
      </c>
      <c r="T28" s="662" t="s">
        <v>1542</v>
      </c>
    </row>
    <row r="29" spans="1:20" s="95" customFormat="1" ht="30" customHeight="1">
      <c r="A29" s="619" t="s">
        <v>1412</v>
      </c>
      <c r="B29" s="763" t="s">
        <v>1521</v>
      </c>
      <c r="C29" s="620" t="s">
        <v>953</v>
      </c>
      <c r="D29" s="763" t="s">
        <v>1522</v>
      </c>
      <c r="E29" s="620" t="s">
        <v>1523</v>
      </c>
      <c r="F29" s="621" t="s">
        <v>469</v>
      </c>
      <c r="G29" s="622">
        <v>711</v>
      </c>
      <c r="H29" s="623">
        <v>299</v>
      </c>
      <c r="I29" s="624">
        <v>0</v>
      </c>
      <c r="J29" s="624">
        <v>0</v>
      </c>
      <c r="K29" s="624">
        <v>0</v>
      </c>
      <c r="L29" s="624">
        <v>0</v>
      </c>
      <c r="M29" s="624">
        <v>2</v>
      </c>
      <c r="N29" s="625">
        <v>2</v>
      </c>
      <c r="O29" s="625">
        <v>1</v>
      </c>
      <c r="P29" s="637">
        <v>47992</v>
      </c>
      <c r="Q29" s="1019" t="s">
        <v>473</v>
      </c>
      <c r="R29" s="1022" t="s">
        <v>1913</v>
      </c>
      <c r="S29" s="764" t="s">
        <v>690</v>
      </c>
      <c r="T29" s="661"/>
    </row>
    <row r="30" spans="1:20" s="95" customFormat="1" ht="30" customHeight="1">
      <c r="A30" s="619" t="s">
        <v>1413</v>
      </c>
      <c r="B30" s="763" t="s">
        <v>1524</v>
      </c>
      <c r="C30" s="620" t="s">
        <v>954</v>
      </c>
      <c r="D30" s="763" t="s">
        <v>1525</v>
      </c>
      <c r="E30" s="620" t="s">
        <v>1526</v>
      </c>
      <c r="F30" s="621" t="s">
        <v>1986</v>
      </c>
      <c r="G30" s="622">
        <v>242</v>
      </c>
      <c r="H30" s="623">
        <v>299</v>
      </c>
      <c r="I30" s="624">
        <v>0</v>
      </c>
      <c r="J30" s="624">
        <v>0</v>
      </c>
      <c r="K30" s="624">
        <v>0</v>
      </c>
      <c r="L30" s="624">
        <v>0</v>
      </c>
      <c r="M30" s="624">
        <v>1.6</v>
      </c>
      <c r="N30" s="625">
        <v>1.6</v>
      </c>
      <c r="O30" s="625">
        <v>0</v>
      </c>
      <c r="P30" s="637">
        <v>28794</v>
      </c>
      <c r="Q30" s="1020"/>
      <c r="R30" s="1023"/>
      <c r="S30" s="652" t="s">
        <v>690</v>
      </c>
      <c r="T30" s="661"/>
    </row>
    <row r="31" spans="1:20" s="95" customFormat="1" ht="30" customHeight="1">
      <c r="A31" s="619" t="s">
        <v>1414</v>
      </c>
      <c r="B31" s="763" t="s">
        <v>1527</v>
      </c>
      <c r="C31" s="620" t="s">
        <v>524</v>
      </c>
      <c r="D31" s="763" t="s">
        <v>525</v>
      </c>
      <c r="E31" s="620" t="s">
        <v>1528</v>
      </c>
      <c r="F31" s="621" t="s">
        <v>1529</v>
      </c>
      <c r="G31" s="622">
        <v>1405.12</v>
      </c>
      <c r="H31" s="623">
        <v>291</v>
      </c>
      <c r="I31" s="624">
        <v>5</v>
      </c>
      <c r="J31" s="624">
        <v>1</v>
      </c>
      <c r="K31" s="624">
        <v>10</v>
      </c>
      <c r="L31" s="624">
        <v>1</v>
      </c>
      <c r="M31" s="624">
        <v>0</v>
      </c>
      <c r="N31" s="625">
        <v>17</v>
      </c>
      <c r="O31" s="625">
        <v>14</v>
      </c>
      <c r="P31" s="637">
        <v>248571</v>
      </c>
      <c r="Q31" s="762" t="s">
        <v>690</v>
      </c>
      <c r="R31" s="626">
        <v>290410</v>
      </c>
      <c r="S31" s="637">
        <v>67</v>
      </c>
      <c r="T31" s="661"/>
    </row>
    <row r="32" spans="1:20" s="95" customFormat="1" ht="30" customHeight="1">
      <c r="A32" s="619" t="s">
        <v>1415</v>
      </c>
      <c r="B32" s="763" t="s">
        <v>1530</v>
      </c>
      <c r="C32" s="620" t="s">
        <v>955</v>
      </c>
      <c r="D32" s="763" t="s">
        <v>1531</v>
      </c>
      <c r="E32" s="620" t="s">
        <v>1930</v>
      </c>
      <c r="F32" s="621" t="s">
        <v>1990</v>
      </c>
      <c r="G32" s="622">
        <v>164.6</v>
      </c>
      <c r="H32" s="623">
        <v>291</v>
      </c>
      <c r="I32" s="624">
        <v>0</v>
      </c>
      <c r="J32" s="624">
        <v>0</v>
      </c>
      <c r="K32" s="624">
        <v>1</v>
      </c>
      <c r="L32" s="624">
        <v>1</v>
      </c>
      <c r="M32" s="624">
        <v>0</v>
      </c>
      <c r="N32" s="625">
        <v>2</v>
      </c>
      <c r="O32" s="625">
        <v>1</v>
      </c>
      <c r="P32" s="637">
        <v>28543</v>
      </c>
      <c r="Q32" s="762" t="s">
        <v>690</v>
      </c>
      <c r="R32" s="626">
        <v>21830</v>
      </c>
      <c r="S32" s="637">
        <v>10</v>
      </c>
      <c r="T32" s="661"/>
    </row>
    <row r="33" spans="1:20" s="95" customFormat="1" ht="30" customHeight="1">
      <c r="A33" s="619" t="s">
        <v>1416</v>
      </c>
      <c r="B33" s="763" t="s">
        <v>1532</v>
      </c>
      <c r="C33" s="620" t="s">
        <v>519</v>
      </c>
      <c r="D33" s="763" t="s">
        <v>956</v>
      </c>
      <c r="E33" s="620" t="s">
        <v>1533</v>
      </c>
      <c r="F33" s="621" t="s">
        <v>1991</v>
      </c>
      <c r="G33" s="622">
        <v>1248</v>
      </c>
      <c r="H33" s="623">
        <v>285</v>
      </c>
      <c r="I33" s="624">
        <v>0</v>
      </c>
      <c r="J33" s="624">
        <v>0</v>
      </c>
      <c r="K33" s="624">
        <v>3.8</v>
      </c>
      <c r="L33" s="624">
        <v>2.7</v>
      </c>
      <c r="M33" s="624">
        <v>0</v>
      </c>
      <c r="N33" s="625">
        <f>SUM(I33:M33)</f>
        <v>6.5</v>
      </c>
      <c r="O33" s="625">
        <v>4.6</v>
      </c>
      <c r="P33" s="637">
        <v>84912</v>
      </c>
      <c r="Q33" s="626">
        <v>9424</v>
      </c>
      <c r="R33" s="164">
        <v>71628</v>
      </c>
      <c r="S33" s="165">
        <v>55</v>
      </c>
      <c r="T33" s="661"/>
    </row>
    <row r="34" spans="1:20" s="95" customFormat="1" ht="30" customHeight="1">
      <c r="A34" s="619" t="s">
        <v>1417</v>
      </c>
      <c r="B34" s="763" t="s">
        <v>1534</v>
      </c>
      <c r="C34" s="620" t="s">
        <v>532</v>
      </c>
      <c r="D34" s="763" t="s">
        <v>533</v>
      </c>
      <c r="E34" s="620" t="s">
        <v>1535</v>
      </c>
      <c r="F34" s="621" t="s">
        <v>482</v>
      </c>
      <c r="G34" s="622">
        <v>1240</v>
      </c>
      <c r="H34" s="623">
        <v>290</v>
      </c>
      <c r="I34" s="624">
        <v>7</v>
      </c>
      <c r="J34" s="624">
        <v>0</v>
      </c>
      <c r="K34" s="624">
        <v>0</v>
      </c>
      <c r="L34" s="624">
        <v>3</v>
      </c>
      <c r="M34" s="624">
        <v>0</v>
      </c>
      <c r="N34" s="625">
        <v>10</v>
      </c>
      <c r="O34" s="625">
        <v>7</v>
      </c>
      <c r="P34" s="637">
        <v>193155</v>
      </c>
      <c r="Q34" s="167">
        <v>20934</v>
      </c>
      <c r="R34" s="167">
        <v>206740</v>
      </c>
      <c r="S34" s="652" t="s">
        <v>690</v>
      </c>
      <c r="T34" s="662" t="s">
        <v>957</v>
      </c>
    </row>
    <row r="35" spans="1:20" s="95" customFormat="1" ht="30" customHeight="1">
      <c r="A35" s="619" t="s">
        <v>1418</v>
      </c>
      <c r="B35" s="763" t="s">
        <v>1536</v>
      </c>
      <c r="C35" s="620" t="s">
        <v>78</v>
      </c>
      <c r="D35" s="763" t="s">
        <v>468</v>
      </c>
      <c r="E35" s="620" t="s">
        <v>1537</v>
      </c>
      <c r="F35" s="621" t="s">
        <v>469</v>
      </c>
      <c r="G35" s="622">
        <v>2089.01</v>
      </c>
      <c r="H35" s="623">
        <v>292</v>
      </c>
      <c r="I35" s="624">
        <v>5</v>
      </c>
      <c r="J35" s="624">
        <v>1</v>
      </c>
      <c r="K35" s="624">
        <v>4.2</v>
      </c>
      <c r="L35" s="624">
        <v>8.3</v>
      </c>
      <c r="M35" s="624">
        <v>0</v>
      </c>
      <c r="N35" s="625">
        <f>SUM(I35:M35)</f>
        <v>18.5</v>
      </c>
      <c r="O35" s="625">
        <v>1</v>
      </c>
      <c r="P35" s="637">
        <v>272689</v>
      </c>
      <c r="Q35" s="164">
        <v>50886</v>
      </c>
      <c r="R35" s="164">
        <v>294669</v>
      </c>
      <c r="S35" s="165">
        <v>12785</v>
      </c>
      <c r="T35" s="661"/>
    </row>
    <row r="36" spans="1:20" s="95" customFormat="1" ht="30" customHeight="1">
      <c r="A36" s="619" t="s">
        <v>1419</v>
      </c>
      <c r="B36" s="763" t="s">
        <v>1538</v>
      </c>
      <c r="C36" s="762" t="s">
        <v>478</v>
      </c>
      <c r="D36" s="763" t="s">
        <v>1914</v>
      </c>
      <c r="E36" s="620" t="s">
        <v>1940</v>
      </c>
      <c r="F36" s="621" t="s">
        <v>479</v>
      </c>
      <c r="G36" s="642">
        <v>2652</v>
      </c>
      <c r="H36" s="623">
        <v>284</v>
      </c>
      <c r="I36" s="624">
        <v>3</v>
      </c>
      <c r="J36" s="624">
        <v>0</v>
      </c>
      <c r="K36" s="624">
        <v>16</v>
      </c>
      <c r="L36" s="624">
        <v>2</v>
      </c>
      <c r="M36" s="624">
        <v>0</v>
      </c>
      <c r="N36" s="625">
        <f>SUM(I36:M36)</f>
        <v>21</v>
      </c>
      <c r="O36" s="625">
        <v>17</v>
      </c>
      <c r="P36" s="637">
        <v>227093</v>
      </c>
      <c r="Q36" s="164">
        <v>23401</v>
      </c>
      <c r="R36" s="164">
        <v>301189</v>
      </c>
      <c r="S36" s="165">
        <v>2899</v>
      </c>
      <c r="T36" s="661"/>
    </row>
    <row r="37" spans="1:20" s="95" customFormat="1" ht="30" customHeight="1">
      <c r="A37" s="619" t="s">
        <v>1420</v>
      </c>
      <c r="B37" s="763" t="s">
        <v>1539</v>
      </c>
      <c r="C37" s="762" t="s">
        <v>520</v>
      </c>
      <c r="D37" s="763" t="s">
        <v>521</v>
      </c>
      <c r="E37" s="620" t="s">
        <v>1939</v>
      </c>
      <c r="F37" s="621" t="s">
        <v>469</v>
      </c>
      <c r="G37" s="642">
        <v>1231.18</v>
      </c>
      <c r="H37" s="623">
        <v>293</v>
      </c>
      <c r="I37" s="624">
        <v>2</v>
      </c>
      <c r="J37" s="624">
        <v>0</v>
      </c>
      <c r="K37" s="624">
        <v>3</v>
      </c>
      <c r="L37" s="624">
        <v>1.7</v>
      </c>
      <c r="M37" s="624">
        <v>0</v>
      </c>
      <c r="N37" s="625">
        <f>SUM(I37:M37)</f>
        <v>6.7</v>
      </c>
      <c r="O37" s="625">
        <v>4.6</v>
      </c>
      <c r="P37" s="637">
        <v>144533</v>
      </c>
      <c r="Q37" s="164">
        <v>41255</v>
      </c>
      <c r="R37" s="164">
        <v>100937</v>
      </c>
      <c r="S37" s="165">
        <v>20</v>
      </c>
      <c r="T37" s="663"/>
    </row>
    <row r="38" spans="1:20" s="95" customFormat="1" ht="30" customHeight="1" thickBot="1">
      <c r="A38" s="103" t="s">
        <v>1421</v>
      </c>
      <c r="B38" s="200" t="s">
        <v>1540</v>
      </c>
      <c r="C38" s="201" t="s">
        <v>522</v>
      </c>
      <c r="D38" s="200" t="s">
        <v>523</v>
      </c>
      <c r="E38" s="202" t="s">
        <v>1941</v>
      </c>
      <c r="F38" s="203" t="s">
        <v>479</v>
      </c>
      <c r="G38" s="204">
        <v>1554.61</v>
      </c>
      <c r="H38" s="205">
        <v>293</v>
      </c>
      <c r="I38" s="168">
        <v>3</v>
      </c>
      <c r="J38" s="168">
        <v>0</v>
      </c>
      <c r="K38" s="168">
        <v>4</v>
      </c>
      <c r="L38" s="168">
        <v>1</v>
      </c>
      <c r="M38" s="168">
        <v>0</v>
      </c>
      <c r="N38" s="169">
        <f>SUM(I38:M38)</f>
        <v>8</v>
      </c>
      <c r="O38" s="169">
        <v>5.5</v>
      </c>
      <c r="P38" s="191">
        <v>104693</v>
      </c>
      <c r="Q38" s="171" t="s">
        <v>1543</v>
      </c>
      <c r="R38" s="170">
        <v>146543</v>
      </c>
      <c r="S38" s="191">
        <v>42</v>
      </c>
      <c r="T38" s="664"/>
    </row>
    <row r="39" spans="2:22" ht="18" customHeight="1">
      <c r="B39" s="1006" t="s">
        <v>1804</v>
      </c>
      <c r="C39" s="1007"/>
      <c r="D39" s="1007"/>
      <c r="E39" s="1007"/>
      <c r="F39" s="1007"/>
      <c r="G39" s="112"/>
      <c r="H39" s="112"/>
      <c r="J39" s="112"/>
      <c r="K39" s="112"/>
      <c r="L39" s="112"/>
      <c r="M39" s="112"/>
      <c r="N39" s="1008" t="s">
        <v>1013</v>
      </c>
      <c r="O39" s="1009"/>
      <c r="P39" s="1009"/>
      <c r="Q39" s="1009"/>
      <c r="R39" s="1009"/>
      <c r="S39" s="1009"/>
      <c r="T39" s="1009"/>
      <c r="U39" s="48"/>
      <c r="V39" s="48"/>
    </row>
    <row r="44" spans="47:83" ht="18" customHeight="1">
      <c r="AU44" s="179"/>
      <c r="AX44" s="183"/>
      <c r="AY44" s="183"/>
      <c r="AZ44" s="186"/>
      <c r="BA44" s="186"/>
      <c r="BB44" s="186"/>
      <c r="CA44" s="183"/>
      <c r="CB44" s="183"/>
      <c r="CC44" s="183"/>
      <c r="CD44" s="183"/>
      <c r="CE44" s="183"/>
    </row>
    <row r="45" spans="86:99" ht="18" customHeight="1">
      <c r="CH45" s="1018" t="s">
        <v>1461</v>
      </c>
      <c r="CI45" s="1018"/>
      <c r="CJ45" s="1018"/>
      <c r="CK45" s="1018"/>
      <c r="CL45" s="1018"/>
      <c r="CM45" s="1018"/>
      <c r="CN45" s="1018"/>
      <c r="CO45" s="1018"/>
      <c r="CP45" s="1018"/>
      <c r="CQ45" s="1018"/>
      <c r="CR45" s="1018"/>
      <c r="CS45" s="1018"/>
      <c r="CT45" s="1018"/>
      <c r="CU45" s="1018"/>
    </row>
  </sheetData>
  <sheetProtection/>
  <mergeCells count="26">
    <mergeCell ref="P1:T1"/>
    <mergeCell ref="A1:D1"/>
    <mergeCell ref="T3:T4"/>
    <mergeCell ref="I3:O3"/>
    <mergeCell ref="B3:B4"/>
    <mergeCell ref="E3:E4"/>
    <mergeCell ref="S3:S4"/>
    <mergeCell ref="F3:F4"/>
    <mergeCell ref="Q3:Q4"/>
    <mergeCell ref="A3:A4"/>
    <mergeCell ref="CH45:CU45"/>
    <mergeCell ref="Q13:Q14"/>
    <mergeCell ref="R26:R27"/>
    <mergeCell ref="Q29:Q30"/>
    <mergeCell ref="Q26:Q27"/>
    <mergeCell ref="Q16:Q24"/>
    <mergeCell ref="R29:R30"/>
    <mergeCell ref="B39:F39"/>
    <mergeCell ref="N39:T39"/>
    <mergeCell ref="C3:C4"/>
    <mergeCell ref="Q6:Q11"/>
    <mergeCell ref="R3:R4"/>
    <mergeCell ref="G3:G4"/>
    <mergeCell ref="D3:D4"/>
    <mergeCell ref="P3:P4"/>
    <mergeCell ref="H3:H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70" r:id="rId1"/>
  <colBreaks count="1" manualBreakCount="1">
    <brk id="6" max="74" man="1"/>
  </colBreaks>
</worksheet>
</file>

<file path=xl/worksheets/sheet9.xml><?xml version="1.0" encoding="utf-8"?>
<worksheet xmlns="http://schemas.openxmlformats.org/spreadsheetml/2006/main" xmlns:r="http://schemas.openxmlformats.org/officeDocument/2006/relationships">
  <sheetPr>
    <pageSetUpPr fitToPage="1"/>
  </sheetPr>
  <dimension ref="A1:CU43"/>
  <sheetViews>
    <sheetView view="pageBreakPreview" zoomScale="50" zoomScaleNormal="60" zoomScaleSheetLayoutView="50" zoomScalePageLayoutView="0" workbookViewId="0" topLeftCell="A1">
      <selection activeCell="X8" sqref="X8"/>
    </sheetView>
  </sheetViews>
  <sheetFormatPr defaultColWidth="9.00390625" defaultRowHeight="13.5"/>
  <cols>
    <col min="1" max="1" width="5.125" style="49" bestFit="1" customWidth="1"/>
    <col min="2" max="2" width="40.00390625" style="43" customWidth="1"/>
    <col min="3" max="3" width="10.625" style="43" customWidth="1"/>
    <col min="4" max="4" width="35.125" style="43" customWidth="1"/>
    <col min="5" max="5" width="27.00390625" style="43" customWidth="1"/>
    <col min="6" max="6" width="15.125" style="43" customWidth="1"/>
    <col min="7" max="7" width="9.50390625" style="43" customWidth="1"/>
    <col min="8" max="8" width="7.625" style="43" customWidth="1"/>
    <col min="9" max="12" width="7.375" style="44" customWidth="1"/>
    <col min="13" max="13" width="7.375" style="45" customWidth="1"/>
    <col min="14" max="14" width="7.625" style="45" customWidth="1"/>
    <col min="15" max="15" width="7.625" style="43" customWidth="1"/>
    <col min="16" max="18" width="13.625" style="43" customWidth="1"/>
    <col min="19" max="19" width="12.50390625" style="43" customWidth="1"/>
    <col min="20" max="20" width="7.875" style="43" customWidth="1"/>
    <col min="21" max="21" width="5.50390625" style="43" customWidth="1"/>
    <col min="22" max="16384" width="9.00390625" style="43" customWidth="1"/>
  </cols>
  <sheetData>
    <row r="1" spans="1:20" ht="25.5" customHeight="1">
      <c r="A1" s="1025" t="s">
        <v>1382</v>
      </c>
      <c r="B1" s="1025"/>
      <c r="C1" s="1025"/>
      <c r="D1" s="1025"/>
      <c r="P1" s="1024" t="s">
        <v>1910</v>
      </c>
      <c r="Q1" s="1024"/>
      <c r="R1" s="1024"/>
      <c r="S1" s="1024"/>
      <c r="T1" s="1024"/>
    </row>
    <row r="2" spans="1:17" ht="13.5" customHeight="1" thickBot="1">
      <c r="A2" s="42"/>
      <c r="B2" s="47"/>
      <c r="C2" s="47"/>
      <c r="D2" s="47"/>
      <c r="E2" s="47"/>
      <c r="F2" s="47"/>
      <c r="G2" s="47"/>
      <c r="H2" s="47"/>
      <c r="I2" s="47"/>
      <c r="J2" s="47"/>
      <c r="K2" s="47"/>
      <c r="Q2" s="46"/>
    </row>
    <row r="3" spans="1:20" ht="19.5" customHeight="1">
      <c r="A3" s="1030" t="s">
        <v>438</v>
      </c>
      <c r="B3" s="1017" t="s">
        <v>304</v>
      </c>
      <c r="C3" s="1010" t="s">
        <v>1375</v>
      </c>
      <c r="D3" s="1017" t="s">
        <v>307</v>
      </c>
      <c r="E3" s="1013" t="s">
        <v>1370</v>
      </c>
      <c r="F3" s="1028" t="s">
        <v>306</v>
      </c>
      <c r="G3" s="1015" t="s">
        <v>1021</v>
      </c>
      <c r="H3" s="1010" t="s">
        <v>439</v>
      </c>
      <c r="I3" s="1017" t="s">
        <v>305</v>
      </c>
      <c r="J3" s="1017"/>
      <c r="K3" s="1017"/>
      <c r="L3" s="1017"/>
      <c r="M3" s="1017"/>
      <c r="N3" s="1017"/>
      <c r="O3" s="1017"/>
      <c r="P3" s="1010" t="s">
        <v>1371</v>
      </c>
      <c r="Q3" s="1010" t="s">
        <v>1372</v>
      </c>
      <c r="R3" s="1013" t="s">
        <v>1373</v>
      </c>
      <c r="S3" s="1013" t="s">
        <v>440</v>
      </c>
      <c r="T3" s="1026" t="s">
        <v>1374</v>
      </c>
    </row>
    <row r="4" spans="1:20" ht="49.5" customHeight="1" thickBot="1">
      <c r="A4" s="1031"/>
      <c r="B4" s="1014"/>
      <c r="C4" s="1011"/>
      <c r="D4" s="1014"/>
      <c r="E4" s="1014"/>
      <c r="F4" s="1029"/>
      <c r="G4" s="1016"/>
      <c r="H4" s="1011"/>
      <c r="I4" s="64" t="s">
        <v>308</v>
      </c>
      <c r="J4" s="64" t="s">
        <v>309</v>
      </c>
      <c r="K4" s="64" t="s">
        <v>231</v>
      </c>
      <c r="L4" s="64" t="s">
        <v>441</v>
      </c>
      <c r="M4" s="65" t="s">
        <v>442</v>
      </c>
      <c r="N4" s="64" t="s">
        <v>237</v>
      </c>
      <c r="O4" s="64" t="s">
        <v>1012</v>
      </c>
      <c r="P4" s="1011"/>
      <c r="Q4" s="1011"/>
      <c r="R4" s="1014"/>
      <c r="S4" s="1014"/>
      <c r="T4" s="1027"/>
    </row>
    <row r="5" spans="1:20" s="95" customFormat="1" ht="30" customHeight="1">
      <c r="A5" s="94" t="s">
        <v>1422</v>
      </c>
      <c r="B5" s="109" t="s">
        <v>1544</v>
      </c>
      <c r="C5" s="645" t="s">
        <v>480</v>
      </c>
      <c r="D5" s="628" t="s">
        <v>481</v>
      </c>
      <c r="E5" s="646" t="s">
        <v>1948</v>
      </c>
      <c r="F5" s="630" t="s">
        <v>1992</v>
      </c>
      <c r="G5" s="647">
        <v>1569</v>
      </c>
      <c r="H5" s="632">
        <v>297</v>
      </c>
      <c r="I5" s="633">
        <v>3</v>
      </c>
      <c r="J5" s="633">
        <v>0</v>
      </c>
      <c r="K5" s="633">
        <v>0</v>
      </c>
      <c r="L5" s="633">
        <v>7.4</v>
      </c>
      <c r="M5" s="633">
        <v>0</v>
      </c>
      <c r="N5" s="634">
        <f>SUM(I5:M5)</f>
        <v>10.4</v>
      </c>
      <c r="O5" s="634">
        <v>6.1</v>
      </c>
      <c r="P5" s="635">
        <v>185522</v>
      </c>
      <c r="Q5" s="635">
        <v>34091</v>
      </c>
      <c r="R5" s="635">
        <v>244420</v>
      </c>
      <c r="S5" s="649" t="s">
        <v>690</v>
      </c>
      <c r="T5" s="665"/>
    </row>
    <row r="6" spans="1:83" s="95" customFormat="1" ht="30" customHeight="1">
      <c r="A6" s="96" t="s">
        <v>1423</v>
      </c>
      <c r="B6" s="85" t="s">
        <v>1545</v>
      </c>
      <c r="C6" s="658" t="s">
        <v>76</v>
      </c>
      <c r="D6" s="659" t="s">
        <v>958</v>
      </c>
      <c r="E6" s="648" t="s">
        <v>1915</v>
      </c>
      <c r="F6" s="621" t="s">
        <v>1992</v>
      </c>
      <c r="G6" s="642">
        <v>4015</v>
      </c>
      <c r="H6" s="623">
        <v>281</v>
      </c>
      <c r="I6" s="624">
        <v>11</v>
      </c>
      <c r="J6" s="624">
        <v>2</v>
      </c>
      <c r="K6" s="624">
        <v>9</v>
      </c>
      <c r="L6" s="624">
        <v>31</v>
      </c>
      <c r="M6" s="624">
        <v>0</v>
      </c>
      <c r="N6" s="625">
        <f>SUM(I6:M6)</f>
        <v>53</v>
      </c>
      <c r="O6" s="625">
        <v>22</v>
      </c>
      <c r="P6" s="626">
        <v>550311</v>
      </c>
      <c r="Q6" s="626">
        <v>48200</v>
      </c>
      <c r="R6" s="626">
        <v>957230</v>
      </c>
      <c r="S6" s="637">
        <v>29326</v>
      </c>
      <c r="T6" s="663"/>
      <c r="CA6" s="190"/>
      <c r="CB6" s="190"/>
      <c r="CC6" s="190"/>
      <c r="CD6" s="190"/>
      <c r="CE6" s="190"/>
    </row>
    <row r="7" spans="1:20" s="95" customFormat="1" ht="30" customHeight="1">
      <c r="A7" s="96" t="s">
        <v>1424</v>
      </c>
      <c r="B7" s="85" t="s">
        <v>1936</v>
      </c>
      <c r="C7" s="658" t="s">
        <v>509</v>
      </c>
      <c r="D7" s="659" t="s">
        <v>1546</v>
      </c>
      <c r="E7" s="648" t="s">
        <v>1949</v>
      </c>
      <c r="F7" s="621" t="s">
        <v>1987</v>
      </c>
      <c r="G7" s="642">
        <v>673</v>
      </c>
      <c r="H7" s="623">
        <v>281</v>
      </c>
      <c r="I7" s="624">
        <v>0</v>
      </c>
      <c r="J7" s="624">
        <v>2</v>
      </c>
      <c r="K7" s="624">
        <v>1</v>
      </c>
      <c r="L7" s="624">
        <v>4</v>
      </c>
      <c r="M7" s="624">
        <v>0</v>
      </c>
      <c r="N7" s="625">
        <f>SUM(I7:M7)</f>
        <v>7</v>
      </c>
      <c r="O7" s="625">
        <v>3</v>
      </c>
      <c r="P7" s="1036" t="s">
        <v>979</v>
      </c>
      <c r="Q7" s="1037"/>
      <c r="R7" s="1038"/>
      <c r="S7" s="652" t="s">
        <v>1397</v>
      </c>
      <c r="T7" s="663"/>
    </row>
    <row r="8" spans="1:20" s="95" customFormat="1" ht="30" customHeight="1">
      <c r="A8" s="619" t="s">
        <v>1425</v>
      </c>
      <c r="B8" s="659" t="s">
        <v>1547</v>
      </c>
      <c r="C8" s="658" t="s">
        <v>483</v>
      </c>
      <c r="D8" s="659" t="s">
        <v>484</v>
      </c>
      <c r="E8" s="648" t="s">
        <v>1950</v>
      </c>
      <c r="F8" s="621" t="s">
        <v>1993</v>
      </c>
      <c r="G8" s="642">
        <v>1527.98</v>
      </c>
      <c r="H8" s="623">
        <v>292</v>
      </c>
      <c r="I8" s="624">
        <v>9</v>
      </c>
      <c r="J8" s="624">
        <v>0</v>
      </c>
      <c r="K8" s="624">
        <v>0</v>
      </c>
      <c r="L8" s="624">
        <v>5.8</v>
      </c>
      <c r="M8" s="624">
        <v>0</v>
      </c>
      <c r="N8" s="625">
        <f>SUM(I8:M8)</f>
        <v>14.8</v>
      </c>
      <c r="O8" s="625">
        <v>8.1</v>
      </c>
      <c r="P8" s="164">
        <v>170661</v>
      </c>
      <c r="Q8" s="164">
        <v>32296</v>
      </c>
      <c r="R8" s="164">
        <v>293295</v>
      </c>
      <c r="S8" s="165">
        <v>664</v>
      </c>
      <c r="T8" s="663"/>
    </row>
    <row r="9" spans="1:25" s="95" customFormat="1" ht="30" customHeight="1">
      <c r="A9" s="96" t="s">
        <v>1426</v>
      </c>
      <c r="B9" s="85" t="s">
        <v>1548</v>
      </c>
      <c r="C9" s="658" t="s">
        <v>485</v>
      </c>
      <c r="D9" s="659" t="s">
        <v>486</v>
      </c>
      <c r="E9" s="648" t="s">
        <v>1951</v>
      </c>
      <c r="F9" s="621" t="s">
        <v>1987</v>
      </c>
      <c r="G9" s="642">
        <v>449.19</v>
      </c>
      <c r="H9" s="623">
        <v>291</v>
      </c>
      <c r="I9" s="624">
        <v>0</v>
      </c>
      <c r="J9" s="624">
        <v>0</v>
      </c>
      <c r="K9" s="624">
        <v>0</v>
      </c>
      <c r="L9" s="624">
        <v>6.2</v>
      </c>
      <c r="M9" s="624">
        <v>0</v>
      </c>
      <c r="N9" s="625">
        <v>6.2</v>
      </c>
      <c r="O9" s="625">
        <v>5.3</v>
      </c>
      <c r="P9" s="164">
        <v>86449</v>
      </c>
      <c r="Q9" s="164">
        <v>9115</v>
      </c>
      <c r="R9" s="192">
        <v>135163</v>
      </c>
      <c r="S9" s="165">
        <v>384</v>
      </c>
      <c r="T9" s="663"/>
      <c r="Y9" s="657"/>
    </row>
    <row r="10" spans="1:20" s="95" customFormat="1" ht="30" customHeight="1">
      <c r="A10" s="96" t="s">
        <v>1427</v>
      </c>
      <c r="B10" s="85" t="s">
        <v>1549</v>
      </c>
      <c r="C10" s="658" t="s">
        <v>487</v>
      </c>
      <c r="D10" s="659" t="s">
        <v>1937</v>
      </c>
      <c r="E10" s="648" t="s">
        <v>1952</v>
      </c>
      <c r="F10" s="621" t="s">
        <v>1987</v>
      </c>
      <c r="G10" s="642">
        <v>137</v>
      </c>
      <c r="H10" s="623">
        <v>288</v>
      </c>
      <c r="I10" s="624">
        <v>0</v>
      </c>
      <c r="J10" s="624">
        <v>0</v>
      </c>
      <c r="K10" s="624">
        <v>0</v>
      </c>
      <c r="L10" s="624">
        <v>3.9</v>
      </c>
      <c r="M10" s="624">
        <v>0</v>
      </c>
      <c r="N10" s="625">
        <v>3.9</v>
      </c>
      <c r="O10" s="625">
        <v>3.9</v>
      </c>
      <c r="P10" s="164">
        <v>27643</v>
      </c>
      <c r="Q10" s="164">
        <v>6971</v>
      </c>
      <c r="R10" s="643">
        <v>78242</v>
      </c>
      <c r="S10" s="165">
        <v>203</v>
      </c>
      <c r="T10" s="663"/>
    </row>
    <row r="11" spans="1:22" s="95" customFormat="1" ht="30" customHeight="1">
      <c r="A11" s="96" t="s">
        <v>1428</v>
      </c>
      <c r="B11" s="85" t="s">
        <v>1550</v>
      </c>
      <c r="C11" s="658" t="s">
        <v>488</v>
      </c>
      <c r="D11" s="659" t="s">
        <v>1551</v>
      </c>
      <c r="E11" s="648" t="s">
        <v>1953</v>
      </c>
      <c r="F11" s="621" t="s">
        <v>1986</v>
      </c>
      <c r="G11" s="622">
        <v>669.79</v>
      </c>
      <c r="H11" s="623">
        <v>294</v>
      </c>
      <c r="I11" s="624">
        <v>4</v>
      </c>
      <c r="J11" s="624">
        <v>0</v>
      </c>
      <c r="K11" s="624">
        <v>1</v>
      </c>
      <c r="L11" s="624">
        <v>4.6</v>
      </c>
      <c r="M11" s="624">
        <v>0</v>
      </c>
      <c r="N11" s="625">
        <v>9.6</v>
      </c>
      <c r="O11" s="625">
        <v>3</v>
      </c>
      <c r="P11" s="164">
        <v>96169</v>
      </c>
      <c r="Q11" s="164">
        <v>14757</v>
      </c>
      <c r="R11" s="164">
        <v>113581</v>
      </c>
      <c r="S11" s="165">
        <v>63</v>
      </c>
      <c r="T11" s="663"/>
      <c r="V11" s="108"/>
    </row>
    <row r="12" spans="1:22" s="95" customFormat="1" ht="30" customHeight="1">
      <c r="A12" s="96" t="s">
        <v>1429</v>
      </c>
      <c r="B12" s="85" t="s">
        <v>1552</v>
      </c>
      <c r="C12" s="658" t="s">
        <v>489</v>
      </c>
      <c r="D12" s="659" t="s">
        <v>1553</v>
      </c>
      <c r="E12" s="620" t="s">
        <v>1932</v>
      </c>
      <c r="F12" s="621" t="s">
        <v>1991</v>
      </c>
      <c r="G12" s="642">
        <v>2685</v>
      </c>
      <c r="H12" s="623">
        <v>284</v>
      </c>
      <c r="I12" s="624">
        <v>3</v>
      </c>
      <c r="J12" s="624">
        <v>0</v>
      </c>
      <c r="K12" s="624">
        <v>2</v>
      </c>
      <c r="L12" s="624">
        <v>5</v>
      </c>
      <c r="M12" s="624">
        <v>0</v>
      </c>
      <c r="N12" s="625">
        <v>10</v>
      </c>
      <c r="O12" s="625">
        <v>8</v>
      </c>
      <c r="P12" s="626">
        <v>198198</v>
      </c>
      <c r="Q12" s="626">
        <v>40201</v>
      </c>
      <c r="R12" s="626">
        <v>232679</v>
      </c>
      <c r="S12" s="637">
        <v>5</v>
      </c>
      <c r="T12" s="663"/>
      <c r="V12" s="108"/>
    </row>
    <row r="13" spans="1:22" s="95" customFormat="1" ht="30" customHeight="1">
      <c r="A13" s="96" t="s">
        <v>1430</v>
      </c>
      <c r="B13" s="85" t="s">
        <v>1554</v>
      </c>
      <c r="C13" s="101" t="s">
        <v>490</v>
      </c>
      <c r="D13" s="196" t="s">
        <v>1555</v>
      </c>
      <c r="E13" s="648" t="s">
        <v>1931</v>
      </c>
      <c r="F13" s="197" t="s">
        <v>469</v>
      </c>
      <c r="G13" s="198">
        <v>958</v>
      </c>
      <c r="H13" s="199">
        <v>282</v>
      </c>
      <c r="I13" s="162">
        <v>0</v>
      </c>
      <c r="J13" s="162">
        <v>0</v>
      </c>
      <c r="K13" s="162">
        <v>1</v>
      </c>
      <c r="L13" s="162">
        <v>4</v>
      </c>
      <c r="M13" s="162">
        <v>0</v>
      </c>
      <c r="N13" s="163">
        <v>5</v>
      </c>
      <c r="O13" s="163">
        <v>5</v>
      </c>
      <c r="P13" s="164">
        <v>63079</v>
      </c>
      <c r="Q13" s="164" t="s">
        <v>1543</v>
      </c>
      <c r="R13" s="164">
        <v>124065</v>
      </c>
      <c r="S13" s="165" t="s">
        <v>1916</v>
      </c>
      <c r="T13" s="663"/>
      <c r="V13" s="108"/>
    </row>
    <row r="14" spans="1:22" s="95" customFormat="1" ht="30" customHeight="1">
      <c r="A14" s="96" t="s">
        <v>1431</v>
      </c>
      <c r="B14" s="85" t="s">
        <v>1556</v>
      </c>
      <c r="C14" s="658" t="s">
        <v>510</v>
      </c>
      <c r="D14" s="659" t="s">
        <v>1557</v>
      </c>
      <c r="E14" s="620" t="s">
        <v>1954</v>
      </c>
      <c r="F14" s="621" t="s">
        <v>469</v>
      </c>
      <c r="G14" s="198">
        <v>953</v>
      </c>
      <c r="H14" s="199">
        <v>272</v>
      </c>
      <c r="I14" s="162">
        <v>2</v>
      </c>
      <c r="J14" s="162">
        <v>1</v>
      </c>
      <c r="K14" s="162">
        <v>4</v>
      </c>
      <c r="L14" s="162">
        <v>3</v>
      </c>
      <c r="M14" s="162">
        <v>0</v>
      </c>
      <c r="N14" s="163">
        <f>SUM(I14:M14)</f>
        <v>10</v>
      </c>
      <c r="O14" s="163">
        <v>4</v>
      </c>
      <c r="P14" s="164">
        <v>200431</v>
      </c>
      <c r="Q14" s="164">
        <v>18277</v>
      </c>
      <c r="R14" s="164">
        <v>278553</v>
      </c>
      <c r="S14" s="165">
        <v>63</v>
      </c>
      <c r="T14" s="663"/>
      <c r="V14" s="108"/>
    </row>
    <row r="15" spans="1:22" s="95" customFormat="1" ht="30" customHeight="1">
      <c r="A15" s="96" t="s">
        <v>1558</v>
      </c>
      <c r="B15" s="85" t="s">
        <v>1559</v>
      </c>
      <c r="C15" s="658" t="s">
        <v>208</v>
      </c>
      <c r="D15" s="659" t="s">
        <v>1560</v>
      </c>
      <c r="E15" s="620" t="s">
        <v>1955</v>
      </c>
      <c r="F15" s="621" t="s">
        <v>469</v>
      </c>
      <c r="G15" s="642">
        <v>637</v>
      </c>
      <c r="H15" s="623">
        <v>274</v>
      </c>
      <c r="I15" s="680">
        <v>0</v>
      </c>
      <c r="J15" s="680">
        <v>0</v>
      </c>
      <c r="K15" s="680">
        <v>4</v>
      </c>
      <c r="L15" s="680">
        <v>0</v>
      </c>
      <c r="M15" s="680">
        <v>0</v>
      </c>
      <c r="N15" s="650">
        <f>SUM(I15:M15)</f>
        <v>4</v>
      </c>
      <c r="O15" s="650">
        <v>2</v>
      </c>
      <c r="P15" s="651">
        <v>63609</v>
      </c>
      <c r="Q15" s="1039" t="s">
        <v>1543</v>
      </c>
      <c r="R15" s="1040"/>
      <c r="S15" s="637">
        <v>96</v>
      </c>
      <c r="T15" s="663"/>
      <c r="V15" s="108"/>
    </row>
    <row r="16" spans="1:22" s="95" customFormat="1" ht="30" customHeight="1">
      <c r="A16" s="96" t="s">
        <v>1561</v>
      </c>
      <c r="B16" s="659" t="s">
        <v>1562</v>
      </c>
      <c r="C16" s="658" t="s">
        <v>511</v>
      </c>
      <c r="D16" s="659" t="s">
        <v>1563</v>
      </c>
      <c r="E16" s="620" t="s">
        <v>1933</v>
      </c>
      <c r="F16" s="621" t="s">
        <v>469</v>
      </c>
      <c r="G16" s="642">
        <v>1028.6</v>
      </c>
      <c r="H16" s="623">
        <v>292</v>
      </c>
      <c r="I16" s="624">
        <v>0</v>
      </c>
      <c r="J16" s="624">
        <v>0</v>
      </c>
      <c r="K16" s="624">
        <v>3</v>
      </c>
      <c r="L16" s="624">
        <v>1</v>
      </c>
      <c r="M16" s="624">
        <v>0</v>
      </c>
      <c r="N16" s="625">
        <v>4</v>
      </c>
      <c r="O16" s="625">
        <v>4</v>
      </c>
      <c r="P16" s="626">
        <v>83336</v>
      </c>
      <c r="Q16" s="626">
        <v>13283</v>
      </c>
      <c r="R16" s="626">
        <v>131155</v>
      </c>
      <c r="S16" s="652" t="s">
        <v>1397</v>
      </c>
      <c r="T16" s="663"/>
      <c r="V16" s="108"/>
    </row>
    <row r="17" spans="1:22" s="95" customFormat="1" ht="30" customHeight="1">
      <c r="A17" s="96" t="s">
        <v>1564</v>
      </c>
      <c r="B17" s="659" t="s">
        <v>1565</v>
      </c>
      <c r="C17" s="620" t="s">
        <v>75</v>
      </c>
      <c r="D17" s="659" t="s">
        <v>1566</v>
      </c>
      <c r="E17" s="620" t="s">
        <v>1956</v>
      </c>
      <c r="F17" s="621" t="s">
        <v>1990</v>
      </c>
      <c r="G17" s="622">
        <v>265.9</v>
      </c>
      <c r="H17" s="623">
        <v>276</v>
      </c>
      <c r="I17" s="624">
        <v>0</v>
      </c>
      <c r="J17" s="624">
        <v>1</v>
      </c>
      <c r="K17" s="624">
        <v>0</v>
      </c>
      <c r="L17" s="624">
        <v>3</v>
      </c>
      <c r="M17" s="624">
        <v>0</v>
      </c>
      <c r="N17" s="625">
        <v>4</v>
      </c>
      <c r="O17" s="625">
        <v>3</v>
      </c>
      <c r="P17" s="626">
        <v>59422</v>
      </c>
      <c r="Q17" s="626">
        <v>8721</v>
      </c>
      <c r="R17" s="626">
        <v>40834</v>
      </c>
      <c r="S17" s="637">
        <v>65</v>
      </c>
      <c r="T17" s="663"/>
      <c r="V17" s="108"/>
    </row>
    <row r="18" spans="1:22" s="95" customFormat="1" ht="30" customHeight="1">
      <c r="A18" s="96" t="s">
        <v>1567</v>
      </c>
      <c r="B18" s="659" t="s">
        <v>1568</v>
      </c>
      <c r="C18" s="620" t="s">
        <v>959</v>
      </c>
      <c r="D18" s="659" t="s">
        <v>1569</v>
      </c>
      <c r="E18" s="620" t="s">
        <v>1957</v>
      </c>
      <c r="F18" s="621" t="s">
        <v>1990</v>
      </c>
      <c r="G18" s="622">
        <v>322</v>
      </c>
      <c r="H18" s="623">
        <v>276</v>
      </c>
      <c r="I18" s="624">
        <v>0</v>
      </c>
      <c r="J18" s="624">
        <v>0</v>
      </c>
      <c r="K18" s="624">
        <v>0</v>
      </c>
      <c r="L18" s="624">
        <v>2</v>
      </c>
      <c r="M18" s="624">
        <v>0</v>
      </c>
      <c r="N18" s="625">
        <v>2</v>
      </c>
      <c r="O18" s="625">
        <v>2</v>
      </c>
      <c r="P18" s="626">
        <v>29557</v>
      </c>
      <c r="Q18" s="1034" t="s">
        <v>473</v>
      </c>
      <c r="R18" s="626">
        <v>29890</v>
      </c>
      <c r="S18" s="637">
        <v>57</v>
      </c>
      <c r="T18" s="663"/>
      <c r="V18" s="108"/>
    </row>
    <row r="19" spans="1:22" s="95" customFormat="1" ht="30" customHeight="1">
      <c r="A19" s="96" t="s">
        <v>443</v>
      </c>
      <c r="B19" s="659" t="s">
        <v>1570</v>
      </c>
      <c r="C19" s="620" t="s">
        <v>960</v>
      </c>
      <c r="D19" s="659" t="s">
        <v>1571</v>
      </c>
      <c r="E19" s="620" t="s">
        <v>1958</v>
      </c>
      <c r="F19" s="621" t="s">
        <v>1990</v>
      </c>
      <c r="G19" s="622">
        <v>218.4</v>
      </c>
      <c r="H19" s="623">
        <v>280</v>
      </c>
      <c r="I19" s="624">
        <v>0</v>
      </c>
      <c r="J19" s="624">
        <v>0</v>
      </c>
      <c r="K19" s="624">
        <v>0</v>
      </c>
      <c r="L19" s="624">
        <v>2</v>
      </c>
      <c r="M19" s="624">
        <v>0</v>
      </c>
      <c r="N19" s="625">
        <v>2</v>
      </c>
      <c r="O19" s="625">
        <v>1</v>
      </c>
      <c r="P19" s="626">
        <v>22148</v>
      </c>
      <c r="Q19" s="1035"/>
      <c r="R19" s="626">
        <v>20057</v>
      </c>
      <c r="S19" s="637">
        <v>88</v>
      </c>
      <c r="T19" s="663"/>
      <c r="V19" s="108"/>
    </row>
    <row r="20" spans="1:22" s="95" customFormat="1" ht="30" customHeight="1">
      <c r="A20" s="96" t="s">
        <v>1432</v>
      </c>
      <c r="B20" s="659" t="s">
        <v>1920</v>
      </c>
      <c r="C20" s="658" t="s">
        <v>961</v>
      </c>
      <c r="D20" s="659" t="s">
        <v>1572</v>
      </c>
      <c r="E20" s="620" t="s">
        <v>1959</v>
      </c>
      <c r="F20" s="621" t="s">
        <v>1994</v>
      </c>
      <c r="G20" s="642">
        <v>2314</v>
      </c>
      <c r="H20" s="623">
        <v>294</v>
      </c>
      <c r="I20" s="624">
        <v>1</v>
      </c>
      <c r="J20" s="624">
        <v>0</v>
      </c>
      <c r="K20" s="624">
        <v>0</v>
      </c>
      <c r="L20" s="624">
        <v>8</v>
      </c>
      <c r="M20" s="624">
        <v>0</v>
      </c>
      <c r="N20" s="625">
        <f>SUM(I20:M20)</f>
        <v>9</v>
      </c>
      <c r="O20" s="625">
        <v>5</v>
      </c>
      <c r="P20" s="626">
        <v>74915</v>
      </c>
      <c r="Q20" s="626">
        <v>10928</v>
      </c>
      <c r="R20" s="626">
        <v>104972</v>
      </c>
      <c r="S20" s="652" t="s">
        <v>690</v>
      </c>
      <c r="T20" s="663"/>
      <c r="V20" s="108"/>
    </row>
    <row r="21" spans="1:22" s="95" customFormat="1" ht="30" customHeight="1">
      <c r="A21" s="96" t="s">
        <v>1796</v>
      </c>
      <c r="B21" s="659" t="s">
        <v>1919</v>
      </c>
      <c r="C21" s="658" t="s">
        <v>1573</v>
      </c>
      <c r="D21" s="659" t="s">
        <v>1918</v>
      </c>
      <c r="E21" s="620" t="s">
        <v>1574</v>
      </c>
      <c r="F21" s="644" t="s">
        <v>1982</v>
      </c>
      <c r="G21" s="642">
        <v>1471</v>
      </c>
      <c r="H21" s="623">
        <v>244</v>
      </c>
      <c r="I21" s="624">
        <v>0</v>
      </c>
      <c r="J21" s="624">
        <v>0</v>
      </c>
      <c r="K21" s="624">
        <v>0</v>
      </c>
      <c r="L21" s="624">
        <v>6</v>
      </c>
      <c r="M21" s="624">
        <v>0</v>
      </c>
      <c r="N21" s="625">
        <v>6</v>
      </c>
      <c r="O21" s="625">
        <v>3</v>
      </c>
      <c r="P21" s="626">
        <v>31731</v>
      </c>
      <c r="Q21" s="626">
        <v>2633</v>
      </c>
      <c r="R21" s="626">
        <v>32925</v>
      </c>
      <c r="S21" s="652" t="s">
        <v>690</v>
      </c>
      <c r="T21" s="663"/>
      <c r="V21" s="108"/>
    </row>
    <row r="22" spans="1:22" s="95" customFormat="1" ht="30" customHeight="1">
      <c r="A22" s="96" t="s">
        <v>1433</v>
      </c>
      <c r="B22" s="659" t="s">
        <v>1575</v>
      </c>
      <c r="C22" s="658" t="s">
        <v>491</v>
      </c>
      <c r="D22" s="659" t="s">
        <v>1576</v>
      </c>
      <c r="E22" s="620" t="s">
        <v>1960</v>
      </c>
      <c r="F22" s="621" t="s">
        <v>1995</v>
      </c>
      <c r="G22" s="642">
        <v>1656.04</v>
      </c>
      <c r="H22" s="623">
        <v>292</v>
      </c>
      <c r="I22" s="624">
        <v>1</v>
      </c>
      <c r="J22" s="624">
        <v>0</v>
      </c>
      <c r="K22" s="624">
        <v>0</v>
      </c>
      <c r="L22" s="624">
        <v>6</v>
      </c>
      <c r="M22" s="624">
        <v>0</v>
      </c>
      <c r="N22" s="625">
        <v>7</v>
      </c>
      <c r="O22" s="625">
        <v>0</v>
      </c>
      <c r="P22" s="637">
        <v>102794</v>
      </c>
      <c r="Q22" s="637">
        <v>16303</v>
      </c>
      <c r="R22" s="637">
        <v>118107</v>
      </c>
      <c r="S22" s="172" t="s">
        <v>690</v>
      </c>
      <c r="T22" s="663"/>
      <c r="V22" s="108"/>
    </row>
    <row r="23" spans="1:22" s="95" customFormat="1" ht="30" customHeight="1">
      <c r="A23" s="96" t="s">
        <v>1434</v>
      </c>
      <c r="B23" s="659" t="s">
        <v>1577</v>
      </c>
      <c r="C23" s="658" t="s">
        <v>492</v>
      </c>
      <c r="D23" s="659" t="s">
        <v>1578</v>
      </c>
      <c r="E23" s="620" t="s">
        <v>1961</v>
      </c>
      <c r="F23" s="621" t="s">
        <v>1987</v>
      </c>
      <c r="G23" s="642">
        <v>1693.58</v>
      </c>
      <c r="H23" s="623">
        <v>293</v>
      </c>
      <c r="I23" s="624">
        <v>0</v>
      </c>
      <c r="J23" s="624">
        <v>0</v>
      </c>
      <c r="K23" s="624">
        <v>0</v>
      </c>
      <c r="L23" s="624">
        <v>7</v>
      </c>
      <c r="M23" s="624">
        <v>0</v>
      </c>
      <c r="N23" s="625">
        <v>7</v>
      </c>
      <c r="O23" s="625">
        <v>2</v>
      </c>
      <c r="P23" s="626">
        <v>86296</v>
      </c>
      <c r="Q23" s="1032" t="s">
        <v>1543</v>
      </c>
      <c r="R23" s="626">
        <v>110736</v>
      </c>
      <c r="S23" s="172" t="s">
        <v>690</v>
      </c>
      <c r="T23" s="663"/>
      <c r="V23" s="108"/>
    </row>
    <row r="24" spans="1:22" s="95" customFormat="1" ht="30" customHeight="1">
      <c r="A24" s="96" t="s">
        <v>1435</v>
      </c>
      <c r="B24" s="659" t="s">
        <v>1579</v>
      </c>
      <c r="C24" s="658" t="s">
        <v>493</v>
      </c>
      <c r="D24" s="659" t="s">
        <v>1580</v>
      </c>
      <c r="E24" s="620" t="s">
        <v>1962</v>
      </c>
      <c r="F24" s="621" t="s">
        <v>1987</v>
      </c>
      <c r="G24" s="642">
        <v>130</v>
      </c>
      <c r="H24" s="623">
        <v>295</v>
      </c>
      <c r="I24" s="624">
        <v>0</v>
      </c>
      <c r="J24" s="624">
        <v>0</v>
      </c>
      <c r="K24" s="624">
        <v>0</v>
      </c>
      <c r="L24" s="624">
        <v>1</v>
      </c>
      <c r="M24" s="624">
        <v>0</v>
      </c>
      <c r="N24" s="625">
        <v>1</v>
      </c>
      <c r="O24" s="625">
        <v>1</v>
      </c>
      <c r="P24" s="653">
        <v>71321</v>
      </c>
      <c r="Q24" s="1033"/>
      <c r="R24" s="654">
        <v>11819</v>
      </c>
      <c r="S24" s="172" t="s">
        <v>690</v>
      </c>
      <c r="T24" s="663"/>
      <c r="V24" s="108"/>
    </row>
    <row r="25" spans="1:22" s="95" customFormat="1" ht="30" customHeight="1">
      <c r="A25" s="96" t="s">
        <v>1436</v>
      </c>
      <c r="B25" s="659" t="s">
        <v>1581</v>
      </c>
      <c r="C25" s="658" t="s">
        <v>470</v>
      </c>
      <c r="D25" s="659" t="s">
        <v>471</v>
      </c>
      <c r="E25" s="620" t="s">
        <v>1582</v>
      </c>
      <c r="F25" s="621" t="s">
        <v>1996</v>
      </c>
      <c r="G25" s="642">
        <v>866</v>
      </c>
      <c r="H25" s="637">
        <v>287</v>
      </c>
      <c r="I25" s="624">
        <v>2</v>
      </c>
      <c r="J25" s="624">
        <v>0</v>
      </c>
      <c r="K25" s="624">
        <v>3</v>
      </c>
      <c r="L25" s="624">
        <v>1</v>
      </c>
      <c r="M25" s="624">
        <v>0</v>
      </c>
      <c r="N25" s="625">
        <v>6</v>
      </c>
      <c r="O25" s="625">
        <v>2</v>
      </c>
      <c r="P25" s="626">
        <v>70031</v>
      </c>
      <c r="Q25" s="635">
        <v>8837</v>
      </c>
      <c r="R25" s="626">
        <v>97214</v>
      </c>
      <c r="S25" s="165">
        <v>615</v>
      </c>
      <c r="T25" s="663"/>
      <c r="V25" s="108"/>
    </row>
    <row r="26" spans="1:22" s="95" customFormat="1" ht="30" customHeight="1">
      <c r="A26" s="96" t="s">
        <v>1437</v>
      </c>
      <c r="B26" s="659" t="s">
        <v>1583</v>
      </c>
      <c r="C26" s="658" t="s">
        <v>461</v>
      </c>
      <c r="D26" s="659" t="s">
        <v>462</v>
      </c>
      <c r="E26" s="620" t="s">
        <v>1963</v>
      </c>
      <c r="F26" s="621" t="s">
        <v>1986</v>
      </c>
      <c r="G26" s="198">
        <v>974</v>
      </c>
      <c r="H26" s="652" t="s">
        <v>1938</v>
      </c>
      <c r="I26" s="162">
        <v>3</v>
      </c>
      <c r="J26" s="162">
        <v>0</v>
      </c>
      <c r="K26" s="162">
        <v>0</v>
      </c>
      <c r="L26" s="162">
        <v>4</v>
      </c>
      <c r="M26" s="162">
        <v>0</v>
      </c>
      <c r="N26" s="163">
        <v>7</v>
      </c>
      <c r="O26" s="163">
        <v>3</v>
      </c>
      <c r="P26" s="164">
        <v>95165</v>
      </c>
      <c r="Q26" s="164">
        <v>15129</v>
      </c>
      <c r="R26" s="164">
        <v>66189</v>
      </c>
      <c r="S26" s="165">
        <v>25</v>
      </c>
      <c r="T26" s="663"/>
      <c r="V26" s="108"/>
    </row>
    <row r="27" spans="1:22" s="95" customFormat="1" ht="30" customHeight="1">
      <c r="A27" s="96" t="s">
        <v>1438</v>
      </c>
      <c r="B27" s="659" t="s">
        <v>1584</v>
      </c>
      <c r="C27" s="658" t="s">
        <v>512</v>
      </c>
      <c r="D27" s="659" t="s">
        <v>513</v>
      </c>
      <c r="E27" s="620" t="s">
        <v>1964</v>
      </c>
      <c r="F27" s="621" t="s">
        <v>1997</v>
      </c>
      <c r="G27" s="642">
        <v>877</v>
      </c>
      <c r="H27" s="637">
        <v>291</v>
      </c>
      <c r="I27" s="624">
        <v>1</v>
      </c>
      <c r="J27" s="624">
        <v>1</v>
      </c>
      <c r="K27" s="624">
        <v>1</v>
      </c>
      <c r="L27" s="624">
        <v>7.5</v>
      </c>
      <c r="M27" s="624">
        <v>0</v>
      </c>
      <c r="N27" s="625">
        <v>10.5</v>
      </c>
      <c r="O27" s="625">
        <v>7.5</v>
      </c>
      <c r="P27" s="626">
        <v>101926</v>
      </c>
      <c r="Q27" s="626">
        <v>27904</v>
      </c>
      <c r="R27" s="626">
        <v>216326</v>
      </c>
      <c r="S27" s="637">
        <v>351</v>
      </c>
      <c r="T27" s="663"/>
      <c r="V27" s="108"/>
    </row>
    <row r="28" spans="1:22" s="95" customFormat="1" ht="30" customHeight="1">
      <c r="A28" s="96" t="s">
        <v>1439</v>
      </c>
      <c r="B28" s="659" t="s">
        <v>1981</v>
      </c>
      <c r="C28" s="658" t="s">
        <v>530</v>
      </c>
      <c r="D28" s="659" t="s">
        <v>1917</v>
      </c>
      <c r="E28" s="620" t="s">
        <v>1965</v>
      </c>
      <c r="F28" s="621" t="s">
        <v>469</v>
      </c>
      <c r="G28" s="642">
        <v>608.09</v>
      </c>
      <c r="H28" s="637">
        <v>280</v>
      </c>
      <c r="I28" s="624">
        <v>2</v>
      </c>
      <c r="J28" s="624">
        <v>1</v>
      </c>
      <c r="K28" s="624">
        <v>0</v>
      </c>
      <c r="L28" s="624">
        <v>0</v>
      </c>
      <c r="M28" s="624">
        <v>0</v>
      </c>
      <c r="N28" s="625">
        <v>3</v>
      </c>
      <c r="O28" s="625">
        <v>2</v>
      </c>
      <c r="P28" s="626">
        <v>83387</v>
      </c>
      <c r="Q28" s="626">
        <v>5955</v>
      </c>
      <c r="R28" s="626">
        <v>52883</v>
      </c>
      <c r="S28" s="637">
        <v>107</v>
      </c>
      <c r="T28" s="663"/>
      <c r="V28" s="108"/>
    </row>
    <row r="29" spans="1:22" s="95" customFormat="1" ht="30" customHeight="1">
      <c r="A29" s="96" t="s">
        <v>444</v>
      </c>
      <c r="B29" s="659" t="s">
        <v>1585</v>
      </c>
      <c r="C29" s="658" t="s">
        <v>494</v>
      </c>
      <c r="D29" s="659" t="s">
        <v>495</v>
      </c>
      <c r="E29" s="620" t="s">
        <v>1966</v>
      </c>
      <c r="F29" s="621" t="s">
        <v>1986</v>
      </c>
      <c r="G29" s="642">
        <v>1720</v>
      </c>
      <c r="H29" s="637">
        <v>284</v>
      </c>
      <c r="I29" s="624">
        <v>3</v>
      </c>
      <c r="J29" s="624">
        <v>0</v>
      </c>
      <c r="K29" s="624">
        <v>0</v>
      </c>
      <c r="L29" s="624">
        <v>2.7</v>
      </c>
      <c r="M29" s="624">
        <v>0</v>
      </c>
      <c r="N29" s="625">
        <v>5.7</v>
      </c>
      <c r="O29" s="625">
        <v>3.5</v>
      </c>
      <c r="P29" s="626">
        <v>74532</v>
      </c>
      <c r="Q29" s="626">
        <v>21376</v>
      </c>
      <c r="R29" s="626">
        <v>102859</v>
      </c>
      <c r="S29" s="637">
        <v>1140</v>
      </c>
      <c r="T29" s="663"/>
      <c r="V29" s="108"/>
    </row>
    <row r="30" spans="1:22" s="95" customFormat="1" ht="30" customHeight="1">
      <c r="A30" s="96" t="s">
        <v>445</v>
      </c>
      <c r="B30" s="659" t="s">
        <v>1586</v>
      </c>
      <c r="C30" s="658" t="s">
        <v>516</v>
      </c>
      <c r="D30" s="659" t="s">
        <v>962</v>
      </c>
      <c r="E30" s="620" t="s">
        <v>1967</v>
      </c>
      <c r="F30" s="621" t="s">
        <v>1986</v>
      </c>
      <c r="G30" s="642">
        <v>689</v>
      </c>
      <c r="H30" s="637">
        <v>291</v>
      </c>
      <c r="I30" s="624">
        <v>0</v>
      </c>
      <c r="J30" s="624">
        <v>0</v>
      </c>
      <c r="K30" s="624">
        <v>0</v>
      </c>
      <c r="L30" s="624">
        <v>1</v>
      </c>
      <c r="M30" s="624">
        <v>0</v>
      </c>
      <c r="N30" s="625">
        <v>1</v>
      </c>
      <c r="O30" s="625">
        <v>0</v>
      </c>
      <c r="P30" s="626">
        <v>90717</v>
      </c>
      <c r="Q30" s="626">
        <v>178</v>
      </c>
      <c r="R30" s="626">
        <v>35787</v>
      </c>
      <c r="S30" s="652" t="s">
        <v>690</v>
      </c>
      <c r="T30" s="663"/>
      <c r="V30" s="108"/>
    </row>
    <row r="31" spans="1:22" s="95" customFormat="1" ht="30" customHeight="1">
      <c r="A31" s="96" t="s">
        <v>446</v>
      </c>
      <c r="B31" s="659" t="s">
        <v>1587</v>
      </c>
      <c r="C31" s="658" t="s">
        <v>496</v>
      </c>
      <c r="D31" s="659" t="s">
        <v>1588</v>
      </c>
      <c r="E31" s="620" t="s">
        <v>1968</v>
      </c>
      <c r="F31" s="644" t="s">
        <v>1998</v>
      </c>
      <c r="G31" s="642">
        <v>1260</v>
      </c>
      <c r="H31" s="165">
        <v>294</v>
      </c>
      <c r="I31" s="162">
        <v>2</v>
      </c>
      <c r="J31" s="162">
        <v>1</v>
      </c>
      <c r="K31" s="162">
        <v>3</v>
      </c>
      <c r="L31" s="162">
        <v>3.3</v>
      </c>
      <c r="M31" s="162">
        <v>0</v>
      </c>
      <c r="N31" s="163">
        <f>SUM(I31:M31)</f>
        <v>9.3</v>
      </c>
      <c r="O31" s="163">
        <v>4.4</v>
      </c>
      <c r="P31" s="164">
        <v>130777</v>
      </c>
      <c r="Q31" s="164">
        <v>18974</v>
      </c>
      <c r="R31" s="164">
        <v>185492</v>
      </c>
      <c r="S31" s="100">
        <v>30</v>
      </c>
      <c r="T31" s="663"/>
      <c r="V31" s="108"/>
    </row>
    <row r="32" spans="1:22" s="95" customFormat="1" ht="30" customHeight="1">
      <c r="A32" s="96" t="s">
        <v>1440</v>
      </c>
      <c r="B32" s="659" t="s">
        <v>1589</v>
      </c>
      <c r="C32" s="658" t="s">
        <v>534</v>
      </c>
      <c r="D32" s="659" t="s">
        <v>1590</v>
      </c>
      <c r="E32" s="620" t="s">
        <v>1969</v>
      </c>
      <c r="F32" s="621" t="s">
        <v>1999</v>
      </c>
      <c r="G32" s="642">
        <v>820</v>
      </c>
      <c r="H32" s="165">
        <v>287</v>
      </c>
      <c r="I32" s="162">
        <v>2</v>
      </c>
      <c r="J32" s="162">
        <v>0</v>
      </c>
      <c r="K32" s="162">
        <v>1</v>
      </c>
      <c r="L32" s="162">
        <v>3</v>
      </c>
      <c r="M32" s="162">
        <v>0</v>
      </c>
      <c r="N32" s="163">
        <v>6</v>
      </c>
      <c r="O32" s="163">
        <v>0</v>
      </c>
      <c r="P32" s="164">
        <v>114258</v>
      </c>
      <c r="Q32" s="164">
        <v>8676</v>
      </c>
      <c r="R32" s="164">
        <v>73919</v>
      </c>
      <c r="S32" s="100">
        <v>58</v>
      </c>
      <c r="T32" s="666"/>
      <c r="V32" s="108"/>
    </row>
    <row r="33" spans="1:22" s="95" customFormat="1" ht="30" customHeight="1">
      <c r="A33" s="96" t="s">
        <v>1441</v>
      </c>
      <c r="B33" s="659" t="s">
        <v>1591</v>
      </c>
      <c r="C33" s="658" t="s">
        <v>535</v>
      </c>
      <c r="D33" s="659" t="s">
        <v>1592</v>
      </c>
      <c r="E33" s="620" t="s">
        <v>1970</v>
      </c>
      <c r="F33" s="621" t="s">
        <v>1986</v>
      </c>
      <c r="G33" s="198">
        <v>797</v>
      </c>
      <c r="H33" s="165">
        <v>285</v>
      </c>
      <c r="I33" s="162">
        <v>1</v>
      </c>
      <c r="J33" s="162">
        <v>0</v>
      </c>
      <c r="K33" s="162">
        <v>1</v>
      </c>
      <c r="L33" s="162">
        <v>1</v>
      </c>
      <c r="M33" s="162">
        <v>0</v>
      </c>
      <c r="N33" s="163">
        <v>3</v>
      </c>
      <c r="O33" s="163">
        <v>0</v>
      </c>
      <c r="P33" s="164">
        <v>43081</v>
      </c>
      <c r="Q33" s="1022" t="s">
        <v>473</v>
      </c>
      <c r="R33" s="626">
        <v>25900</v>
      </c>
      <c r="S33" s="100">
        <v>2</v>
      </c>
      <c r="T33" s="666"/>
      <c r="V33" s="108"/>
    </row>
    <row r="34" spans="1:22" s="95" customFormat="1" ht="30" customHeight="1">
      <c r="A34" s="96" t="s">
        <v>1442</v>
      </c>
      <c r="B34" s="659" t="s">
        <v>1593</v>
      </c>
      <c r="C34" s="658" t="s">
        <v>536</v>
      </c>
      <c r="D34" s="659" t="s">
        <v>1594</v>
      </c>
      <c r="E34" s="620" t="s">
        <v>1971</v>
      </c>
      <c r="F34" s="621" t="s">
        <v>1987</v>
      </c>
      <c r="G34" s="198">
        <v>80</v>
      </c>
      <c r="H34" s="165">
        <v>235</v>
      </c>
      <c r="I34" s="162">
        <v>0</v>
      </c>
      <c r="J34" s="162">
        <v>0</v>
      </c>
      <c r="K34" s="162">
        <v>0</v>
      </c>
      <c r="L34" s="162">
        <v>2</v>
      </c>
      <c r="M34" s="162">
        <v>0</v>
      </c>
      <c r="N34" s="163">
        <v>2</v>
      </c>
      <c r="O34" s="163">
        <v>0</v>
      </c>
      <c r="P34" s="164">
        <v>7679</v>
      </c>
      <c r="Q34" s="1023"/>
      <c r="R34" s="626">
        <v>2008</v>
      </c>
      <c r="S34" s="652" t="s">
        <v>1397</v>
      </c>
      <c r="T34" s="666"/>
      <c r="V34" s="108"/>
    </row>
    <row r="35" spans="1:22" s="95" customFormat="1" ht="30" customHeight="1">
      <c r="A35" s="96" t="s">
        <v>1443</v>
      </c>
      <c r="B35" s="659" t="s">
        <v>1595</v>
      </c>
      <c r="C35" s="658" t="s">
        <v>531</v>
      </c>
      <c r="D35" s="659" t="s">
        <v>1596</v>
      </c>
      <c r="E35" s="620" t="s">
        <v>1972</v>
      </c>
      <c r="F35" s="621" t="s">
        <v>1997</v>
      </c>
      <c r="G35" s="198">
        <v>1077.93</v>
      </c>
      <c r="H35" s="165">
        <v>294</v>
      </c>
      <c r="I35" s="162">
        <v>0</v>
      </c>
      <c r="J35" s="162">
        <v>0</v>
      </c>
      <c r="K35" s="162">
        <v>0</v>
      </c>
      <c r="L35" s="162">
        <v>0</v>
      </c>
      <c r="M35" s="162">
        <v>5</v>
      </c>
      <c r="N35" s="163">
        <v>5</v>
      </c>
      <c r="O35" s="163">
        <v>4</v>
      </c>
      <c r="P35" s="164">
        <v>121203</v>
      </c>
      <c r="Q35" s="164">
        <v>21339</v>
      </c>
      <c r="R35" s="164">
        <v>110930</v>
      </c>
      <c r="S35" s="165">
        <v>2557</v>
      </c>
      <c r="T35" s="667" t="s">
        <v>1541</v>
      </c>
      <c r="V35" s="108"/>
    </row>
    <row r="36" spans="1:22" s="95" customFormat="1" ht="30" customHeight="1">
      <c r="A36" s="96" t="s">
        <v>1444</v>
      </c>
      <c r="B36" s="85" t="s">
        <v>1597</v>
      </c>
      <c r="C36" s="658" t="s">
        <v>497</v>
      </c>
      <c r="D36" s="659" t="s">
        <v>498</v>
      </c>
      <c r="E36" s="620" t="s">
        <v>1973</v>
      </c>
      <c r="F36" s="621" t="s">
        <v>2000</v>
      </c>
      <c r="G36" s="642">
        <v>2059.5</v>
      </c>
      <c r="H36" s="637">
        <v>297</v>
      </c>
      <c r="I36" s="624">
        <v>4</v>
      </c>
      <c r="J36" s="624">
        <v>0</v>
      </c>
      <c r="K36" s="624">
        <v>0</v>
      </c>
      <c r="L36" s="624">
        <v>4.6</v>
      </c>
      <c r="M36" s="624">
        <v>0</v>
      </c>
      <c r="N36" s="625">
        <v>8.6</v>
      </c>
      <c r="O36" s="625">
        <v>5</v>
      </c>
      <c r="P36" s="637">
        <v>207811</v>
      </c>
      <c r="Q36" s="637">
        <v>25971</v>
      </c>
      <c r="R36" s="637">
        <v>237531</v>
      </c>
      <c r="S36" s="637">
        <v>112</v>
      </c>
      <c r="T36" s="666"/>
      <c r="V36" s="108"/>
    </row>
    <row r="37" spans="1:22" s="95" customFormat="1" ht="30" customHeight="1">
      <c r="A37" s="96" t="s">
        <v>1445</v>
      </c>
      <c r="B37" s="85" t="s">
        <v>1598</v>
      </c>
      <c r="C37" s="101" t="s">
        <v>517</v>
      </c>
      <c r="D37" s="85" t="s">
        <v>518</v>
      </c>
      <c r="E37" s="83" t="s">
        <v>1934</v>
      </c>
      <c r="F37" s="140" t="s">
        <v>1991</v>
      </c>
      <c r="G37" s="142">
        <v>1018</v>
      </c>
      <c r="H37" s="100">
        <v>290</v>
      </c>
      <c r="I37" s="162">
        <v>2</v>
      </c>
      <c r="J37" s="162">
        <v>0</v>
      </c>
      <c r="K37" s="162">
        <v>0</v>
      </c>
      <c r="L37" s="162">
        <v>6</v>
      </c>
      <c r="M37" s="162">
        <v>0</v>
      </c>
      <c r="N37" s="163">
        <v>8</v>
      </c>
      <c r="O37" s="163">
        <v>3</v>
      </c>
      <c r="P37" s="164">
        <v>81054</v>
      </c>
      <c r="Q37" s="164">
        <v>17006</v>
      </c>
      <c r="R37" s="164">
        <v>80668</v>
      </c>
      <c r="S37" s="165">
        <v>1587</v>
      </c>
      <c r="T37" s="666"/>
      <c r="V37" s="108"/>
    </row>
    <row r="38" spans="1:22" s="95" customFormat="1" ht="30" customHeight="1">
      <c r="A38" s="96" t="s">
        <v>1446</v>
      </c>
      <c r="B38" s="85" t="s">
        <v>1599</v>
      </c>
      <c r="C38" s="101" t="s">
        <v>514</v>
      </c>
      <c r="D38" s="85" t="s">
        <v>515</v>
      </c>
      <c r="E38" s="83" t="s">
        <v>1974</v>
      </c>
      <c r="F38" s="140" t="s">
        <v>1997</v>
      </c>
      <c r="G38" s="142">
        <v>1450</v>
      </c>
      <c r="H38" s="100">
        <v>284</v>
      </c>
      <c r="I38" s="162">
        <v>1</v>
      </c>
      <c r="J38" s="162">
        <v>0</v>
      </c>
      <c r="K38" s="162">
        <v>0</v>
      </c>
      <c r="L38" s="162">
        <v>7.4</v>
      </c>
      <c r="M38" s="162">
        <v>0</v>
      </c>
      <c r="N38" s="163">
        <v>8.4</v>
      </c>
      <c r="O38" s="163">
        <v>5.7</v>
      </c>
      <c r="P38" s="164">
        <v>103791</v>
      </c>
      <c r="Q38" s="164">
        <v>15706</v>
      </c>
      <c r="R38" s="164">
        <v>85566</v>
      </c>
      <c r="S38" s="652" t="s">
        <v>690</v>
      </c>
      <c r="T38" s="666"/>
      <c r="V38" s="108"/>
    </row>
    <row r="39" spans="1:22" s="95" customFormat="1" ht="30" customHeight="1">
      <c r="A39" s="111">
        <v>34</v>
      </c>
      <c r="B39" s="85" t="s">
        <v>1600</v>
      </c>
      <c r="C39" s="83" t="s">
        <v>963</v>
      </c>
      <c r="D39" s="85" t="s">
        <v>1601</v>
      </c>
      <c r="E39" s="83" t="s">
        <v>1602</v>
      </c>
      <c r="F39" s="140" t="s">
        <v>1994</v>
      </c>
      <c r="G39" s="142">
        <v>1015</v>
      </c>
      <c r="H39" s="100">
        <v>343</v>
      </c>
      <c r="I39" s="97">
        <v>0</v>
      </c>
      <c r="J39" s="162">
        <v>0</v>
      </c>
      <c r="K39" s="162">
        <v>0</v>
      </c>
      <c r="L39" s="162">
        <v>0</v>
      </c>
      <c r="M39" s="162">
        <v>6.8</v>
      </c>
      <c r="N39" s="163">
        <v>6.8</v>
      </c>
      <c r="O39" s="98">
        <v>4</v>
      </c>
      <c r="P39" s="99">
        <v>49078</v>
      </c>
      <c r="Q39" s="99">
        <v>3144</v>
      </c>
      <c r="R39" s="164">
        <v>46428</v>
      </c>
      <c r="S39" s="652" t="s">
        <v>1397</v>
      </c>
      <c r="T39" s="667" t="s">
        <v>1541</v>
      </c>
      <c r="V39" s="108"/>
    </row>
    <row r="40" spans="1:22" s="95" customFormat="1" ht="30" customHeight="1" thickBot="1">
      <c r="A40" s="103" t="s">
        <v>1797</v>
      </c>
      <c r="B40" s="110" t="s">
        <v>1603</v>
      </c>
      <c r="C40" s="104" t="s">
        <v>72</v>
      </c>
      <c r="D40" s="110" t="s">
        <v>1604</v>
      </c>
      <c r="E40" s="102" t="s">
        <v>1935</v>
      </c>
      <c r="F40" s="141" t="s">
        <v>1989</v>
      </c>
      <c r="G40" s="143">
        <v>25206</v>
      </c>
      <c r="H40" s="107">
        <v>285</v>
      </c>
      <c r="I40" s="105">
        <v>33</v>
      </c>
      <c r="J40" s="105">
        <v>0</v>
      </c>
      <c r="K40" s="105">
        <v>23.1</v>
      </c>
      <c r="L40" s="105">
        <v>7.4</v>
      </c>
      <c r="M40" s="105">
        <v>0</v>
      </c>
      <c r="N40" s="106">
        <f>SUM(I40:M40)</f>
        <v>63.5</v>
      </c>
      <c r="O40" s="106">
        <v>45.5</v>
      </c>
      <c r="P40" s="107">
        <v>1040409</v>
      </c>
      <c r="Q40" s="107">
        <v>249525</v>
      </c>
      <c r="R40" s="107">
        <v>436697</v>
      </c>
      <c r="S40" s="107">
        <v>15175</v>
      </c>
      <c r="T40" s="664"/>
      <c r="V40" s="108"/>
    </row>
    <row r="41" spans="2:22" ht="18" customHeight="1">
      <c r="B41" s="1006" t="s">
        <v>1804</v>
      </c>
      <c r="C41" s="1007"/>
      <c r="D41" s="1007"/>
      <c r="E41" s="1007"/>
      <c r="F41" s="1007"/>
      <c r="G41" s="112"/>
      <c r="H41" s="112"/>
      <c r="J41" s="112"/>
      <c r="K41" s="112"/>
      <c r="L41" s="112"/>
      <c r="M41" s="112"/>
      <c r="N41" s="1008" t="s">
        <v>1013</v>
      </c>
      <c r="O41" s="1009"/>
      <c r="P41" s="1009"/>
      <c r="Q41" s="1009"/>
      <c r="R41" s="1009"/>
      <c r="S41" s="1009"/>
      <c r="T41" s="1009"/>
      <c r="U41" s="48"/>
      <c r="V41" s="48"/>
    </row>
    <row r="43" spans="86:99" ht="396.75" customHeight="1">
      <c r="CH43" s="1018" t="s">
        <v>1461</v>
      </c>
      <c r="CI43" s="1018"/>
      <c r="CJ43" s="1018"/>
      <c r="CK43" s="1018"/>
      <c r="CL43" s="1018"/>
      <c r="CM43" s="1018"/>
      <c r="CN43" s="1018"/>
      <c r="CO43" s="1018"/>
      <c r="CP43" s="1018"/>
      <c r="CQ43" s="1018"/>
      <c r="CR43" s="1018"/>
      <c r="CS43" s="1018"/>
      <c r="CT43" s="1018"/>
      <c r="CU43" s="1018"/>
    </row>
  </sheetData>
  <sheetProtection/>
  <mergeCells count="24">
    <mergeCell ref="A1:D1"/>
    <mergeCell ref="A3:A4"/>
    <mergeCell ref="B3:B4"/>
    <mergeCell ref="C3:C4"/>
    <mergeCell ref="D3:D4"/>
    <mergeCell ref="F3:F4"/>
    <mergeCell ref="P1:T1"/>
    <mergeCell ref="Q18:Q19"/>
    <mergeCell ref="P3:P4"/>
    <mergeCell ref="R3:R4"/>
    <mergeCell ref="T3:T4"/>
    <mergeCell ref="Q3:Q4"/>
    <mergeCell ref="S3:S4"/>
    <mergeCell ref="P7:R7"/>
    <mergeCell ref="Q15:R15"/>
    <mergeCell ref="CH43:CU43"/>
    <mergeCell ref="Q33:Q34"/>
    <mergeCell ref="B41:F41"/>
    <mergeCell ref="N41:T41"/>
    <mergeCell ref="E3:E4"/>
    <mergeCell ref="G3:G4"/>
    <mergeCell ref="H3:H4"/>
    <mergeCell ref="I3:O3"/>
    <mergeCell ref="Q23:Q2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67"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2017-12-13T07:18:39Z</dcterms:modified>
  <cp:category/>
  <cp:version/>
  <cp:contentType/>
  <cp:contentStatus/>
</cp:coreProperties>
</file>