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activeTab="0"/>
  </bookViews>
  <sheets>
    <sheet name="目次4" sheetId="1" r:id="rId1"/>
    <sheet name="【修正】目次8" sheetId="2" state="hidden" r:id="rId2"/>
  </sheets>
  <definedNames>
    <definedName name="_xlnm.Print_Area" localSheetId="1">'【修正】目次8'!$A$1:$R$13</definedName>
    <definedName name="_xlnm.Print_Area" localSheetId="0">'目次4'!$A$1:$O$53</definedName>
    <definedName name="_xlnm.Print_Titles" localSheetId="1">'【修正】目次8'!$2:$4</definedName>
  </definedNames>
  <calcPr fullCalcOnLoad="1"/>
</workbook>
</file>

<file path=xl/sharedStrings.xml><?xml version="1.0" encoding="utf-8"?>
<sst xmlns="http://schemas.openxmlformats.org/spreadsheetml/2006/main" count="182" uniqueCount="150">
  <si>
    <t>職員数</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</si>
  <si>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</si>
  <si>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</si>
  <si>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</si>
  <si>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</si>
  <si>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</si>
  <si>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</si>
  <si>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</si>
  <si>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</si>
  <si>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</si>
  <si>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</si>
  <si>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</si>
  <si>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</si>
  <si>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</si>
  <si>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</si>
  <si>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</si>
  <si>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</si>
  <si>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その他団体</t>
  </si>
  <si>
    <t>白川町</t>
  </si>
  <si>
    <t>笠松町</t>
  </si>
  <si>
    <t>岐南町</t>
  </si>
  <si>
    <t>山県市</t>
  </si>
  <si>
    <t>瑞穂市</t>
  </si>
  <si>
    <t>飛騨市</t>
  </si>
  <si>
    <t>本巣市</t>
  </si>
  <si>
    <t>郡上市</t>
  </si>
  <si>
    <t>下呂市</t>
  </si>
  <si>
    <t>本巣</t>
  </si>
  <si>
    <t>団体数</t>
  </si>
  <si>
    <t>利用者数</t>
  </si>
  <si>
    <t>青少年団体</t>
  </si>
  <si>
    <t>婦人団体</t>
  </si>
  <si>
    <t>成人団体</t>
  </si>
  <si>
    <t>高齢者団体</t>
  </si>
  <si>
    <t>各務原市</t>
  </si>
  <si>
    <t>海津市</t>
  </si>
  <si>
    <t>揖斐</t>
  </si>
  <si>
    <t>大野</t>
  </si>
  <si>
    <t>501-4222</t>
  </si>
  <si>
    <t>非常勤</t>
  </si>
  <si>
    <t>市町村名</t>
  </si>
  <si>
    <t>計</t>
  </si>
  <si>
    <t>岐阜市</t>
  </si>
  <si>
    <t>大垣市</t>
  </si>
  <si>
    <t>高山市</t>
  </si>
  <si>
    <t>多治見市</t>
  </si>
  <si>
    <t>関市</t>
  </si>
  <si>
    <t>美濃市</t>
  </si>
  <si>
    <t>土岐市</t>
  </si>
  <si>
    <t>養老町</t>
  </si>
  <si>
    <t>垂井町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</si>
  <si>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</si>
  <si>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</si>
  <si>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</si>
  <si>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</si>
  <si>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</si>
  <si>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</si>
  <si>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</si>
  <si>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</si>
  <si>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</si>
  <si>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</si>
  <si>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</si>
  <si>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</si>
  <si>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</si>
  <si>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</si>
  <si>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</si>
  <si>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</si>
  <si>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</si>
  <si>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可児</t>
  </si>
  <si>
    <t>その他</t>
  </si>
  <si>
    <t>専任</t>
  </si>
  <si>
    <t>兼任</t>
  </si>
  <si>
    <t>79</t>
  </si>
  <si>
    <t>15.58</t>
  </si>
  <si>
    <t>30</t>
  </si>
  <si>
    <t>安八</t>
  </si>
  <si>
    <t>加茂</t>
  </si>
  <si>
    <t>中津川市</t>
  </si>
  <si>
    <t>瑞浪市</t>
  </si>
  <si>
    <t>羽島市</t>
  </si>
  <si>
    <t>恵那市</t>
  </si>
  <si>
    <t>可児市</t>
  </si>
  <si>
    <t>美濃加茂市</t>
  </si>
  <si>
    <t>合　計</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</si>
  <si>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</si>
  <si>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</si>
  <si>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</si>
  <si>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</si>
  <si>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</si>
  <si>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</si>
  <si>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</si>
  <si>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</si>
  <si>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</si>
  <si>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大垣市小野4-35-10
（大垣市情報工房）</t>
  </si>
  <si>
    <t>-</t>
  </si>
  <si>
    <t>105</t>
  </si>
  <si>
    <t>岐阜市視聴覚ライブラリー</t>
  </si>
  <si>
    <t>岐阜市神田町１－１１
（岐阜市教育委員会社会教育課）</t>
  </si>
  <si>
    <t>羽島</t>
  </si>
  <si>
    <t>８　視聴覚ライブラリー</t>
  </si>
  <si>
    <t>個人利用者数</t>
  </si>
  <si>
    <t>2</t>
  </si>
  <si>
    <t>058(383)1122</t>
  </si>
  <si>
    <t>1,808</t>
  </si>
  <si>
    <t>0575(67)1128</t>
  </si>
  <si>
    <t>0576(52)2900</t>
  </si>
  <si>
    <t>No</t>
  </si>
  <si>
    <t>名 称</t>
  </si>
  <si>
    <t>専用面積(㎡)</t>
  </si>
  <si>
    <t>専
任</t>
  </si>
  <si>
    <t>兼
任</t>
  </si>
  <si>
    <t>合
計</t>
  </si>
  <si>
    <t>3</t>
  </si>
  <si>
    <t>大垣地区視聴覚ライブラリー</t>
  </si>
  <si>
    <t>503-0803</t>
  </si>
  <si>
    <t>0584(75)7000</t>
  </si>
  <si>
    <t>500-8702</t>
  </si>
  <si>
    <t>058（265）4141</t>
  </si>
  <si>
    <t>058(393)4672</t>
  </si>
  <si>
    <t>羽島市竹鼻町丸の内 ６－７
（市立中央公民館内）</t>
  </si>
  <si>
    <t>講習・研修会の
実施（回）</t>
  </si>
  <si>
    <t>（注）「中濃地区視聴覚ライブラリー」、「可茂広域行政事務組合　視聴覚ライブラリー」については、いずれも平成２７年４月１日廃止。</t>
  </si>
  <si>
    <t>-</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</si>
  <si>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</si>
  <si>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</si>
  <si>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</si>
  <si>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</si>
  <si>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</si>
  <si>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</si>
  <si>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</si>
  <si>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</si>
  <si>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</si>
  <si>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</si>
  <si>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</si>
  <si>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</si>
  <si>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</si>
  <si>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</si>
  <si>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</si>
  <si>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</si>
  <si>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4</t>
  </si>
  <si>
    <t>6</t>
  </si>
  <si>
    <t>7</t>
  </si>
  <si>
    <t>（注２）平成２５年度調査から、団体数は延べ数＜例①＞に統一した。なお、可児市・飛騨市・川辺町・七宗町・白川
　　　　町については、調査の関係上、利用した団体の数＜例②＞を記載している。
　＜例＞Ａ団体が年間５回利用した場合　　①５　　②１</t>
  </si>
  <si>
    <t>４　公民館利用団体数・利用者数</t>
  </si>
  <si>
    <t>（平成２８年度実績）</t>
  </si>
  <si>
    <t>ＩＣＴ
関連</t>
  </si>
  <si>
    <t>映像メディア
関連</t>
  </si>
  <si>
    <r>
      <t>（注１）</t>
    </r>
    <r>
      <rPr>
        <i/>
        <u val="single"/>
        <sz val="11"/>
        <rFont val="ＭＳ 明朝"/>
        <family val="1"/>
      </rPr>
      <t>数字</t>
    </r>
    <r>
      <rPr>
        <sz val="11"/>
        <rFont val="ＭＳ 明朝"/>
        <family val="1"/>
      </rPr>
      <t>は、団体種別の団体数・利用者数及び個人利用者数未集計の市町村を除いた合計数。</t>
    </r>
  </si>
  <si>
    <t>-</t>
  </si>
  <si>
    <t>関ケ原町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</si>
</sst>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57">
    <font>
      <sz val="11"/>
      <name val="ＭＳ Ｐゴシック"/>
      <family val="3"/>
    </font>
    <font>
      <sz val="6"/>
      <name val="ＭＳ Ｐゴシック"/>
      <family val="3"/>
    </font>
    <font>
      <sz val="10"/>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b/>
      <sz val="14"/>
      <name val="ＭＳ 明朝"/>
      <family val="1"/>
    </font>
    <font>
      <sz val="10"/>
      <name val="ＭＳ Ｐ明朝"/>
      <family val="1"/>
    </font>
    <font>
      <sz val="14"/>
      <name val="ＭＳ 明朝"/>
      <family val="1"/>
    </font>
    <font>
      <i/>
      <u val="single"/>
      <sz val="14"/>
      <name val="ＭＳ 明朝"/>
      <family val="1"/>
    </font>
    <font>
      <i/>
      <u val="single"/>
      <sz val="11"/>
      <name val="ＭＳ 明朝"/>
      <family val="1"/>
    </font>
    <font>
      <i/>
      <u val="single"/>
      <sz val="18"/>
      <name val="ＭＳ 明朝"/>
      <family val="1"/>
    </font>
    <font>
      <sz val="14"/>
      <name val="ＭＳ Ｐ明朝"/>
      <family val="1"/>
    </font>
    <font>
      <i/>
      <sz val="11"/>
      <name val="ＭＳ Ｐゴシック"/>
      <family val="3"/>
    </font>
    <font>
      <i/>
      <u val="single"/>
      <sz val="11"/>
      <name val="ＭＳ Ｐゴシック"/>
      <family val="3"/>
    </font>
    <font>
      <i/>
      <u val="double"/>
      <sz val="8"/>
      <name val="ＭＳ Ｐ明朝"/>
      <family val="1"/>
    </font>
    <font>
      <i/>
      <u val="double"/>
      <sz val="14"/>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bottom style="thin"/>
    </border>
    <border>
      <left style="medium"/>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double"/>
      <bottom style="medium"/>
    </border>
    <border>
      <left style="thin"/>
      <right style="thin"/>
      <top>
        <color indexed="63"/>
      </top>
      <bottom style="medium"/>
    </border>
    <border>
      <left style="thin"/>
      <right style="medium"/>
      <top/>
      <bottom style="medium"/>
    </border>
    <border>
      <left>
        <color indexed="63"/>
      </left>
      <right style="thin"/>
      <top style="double"/>
      <bottom style="medium"/>
    </border>
    <border>
      <left style="medium"/>
      <right style="medium"/>
      <top style="double"/>
      <bottom style="medium"/>
    </border>
    <border>
      <left style="thin"/>
      <right style="medium"/>
      <top style="medium"/>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double"/>
    </border>
    <border>
      <left style="thin"/>
      <right style="medium"/>
      <top style="thin"/>
      <bottom style="double"/>
    </border>
    <border>
      <left style="medium"/>
      <right style="medium"/>
      <top style="medium"/>
      <bottom style="thin"/>
    </border>
    <border>
      <left style="medium"/>
      <right style="medium"/>
      <top style="thin"/>
      <bottom style="thin"/>
    </border>
    <border>
      <left style="medium"/>
      <right style="medium"/>
      <top style="thin">
        <color indexed="8"/>
      </top>
      <bottom style="thin">
        <color indexed="8"/>
      </bottom>
    </border>
    <border>
      <left/>
      <right style="thin"/>
      <top/>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double"/>
      <bottom style="medium"/>
    </border>
    <border>
      <left style="thin"/>
      <right style="thin"/>
      <top style="thin"/>
      <bottom>
        <color indexed="63"/>
      </bottom>
    </border>
    <border>
      <left>
        <color indexed="63"/>
      </left>
      <right>
        <color indexed="63"/>
      </right>
      <top style="medium"/>
      <bottom>
        <color indexed="63"/>
      </botto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39"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39"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39"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2" borderId="0" applyNumberFormat="0" applyBorder="0" applyAlignment="0" applyProtection="0"/>
    <xf numFmtId="0" fontId="39"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9"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9"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9"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39"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39"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9"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40"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40"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40" fillId="38"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25" borderId="0" applyNumberFormat="0" applyBorder="0" applyAlignment="0" applyProtection="0"/>
    <xf numFmtId="0" fontId="40"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40"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40"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0" fillId="0" borderId="0">
      <alignment vertical="center"/>
      <protection/>
    </xf>
    <xf numFmtId="0" fontId="40"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40"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40"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40"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40"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40"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50" borderId="1" applyNumberFormat="0" applyAlignment="0" applyProtection="0"/>
    <xf numFmtId="0" fontId="23" fillId="50" borderId="1" applyNumberFormat="0" applyAlignment="0" applyProtection="0"/>
    <xf numFmtId="0" fontId="23" fillId="50" borderId="1" applyNumberFormat="0" applyAlignment="0" applyProtection="0"/>
    <xf numFmtId="0" fontId="23" fillId="50" borderId="1" applyNumberFormat="0" applyAlignment="0" applyProtection="0"/>
    <xf numFmtId="0" fontId="23" fillId="50" borderId="1" applyNumberFormat="0" applyAlignment="0" applyProtection="0"/>
    <xf numFmtId="0" fontId="23" fillId="50" borderId="1" applyNumberFormat="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5" borderId="4" applyNumberFormat="0" applyAlignment="0" applyProtection="0"/>
    <xf numFmtId="0" fontId="47" fillId="55" borderId="4" applyNumberFormat="0" applyAlignment="0" applyProtection="0"/>
    <xf numFmtId="0" fontId="47" fillId="55" borderId="4" applyNumberFormat="0" applyAlignment="0" applyProtection="0"/>
    <xf numFmtId="0" fontId="47" fillId="55" borderId="4" applyNumberFormat="0" applyAlignment="0" applyProtection="0"/>
    <xf numFmtId="0" fontId="47" fillId="55" borderId="4" applyNumberFormat="0" applyAlignment="0" applyProtection="0"/>
    <xf numFmtId="0" fontId="47" fillId="55" borderId="4" applyNumberFormat="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7" applyNumberFormat="0" applyFill="0" applyAlignment="0" applyProtection="0"/>
    <xf numFmtId="0" fontId="50" fillId="0" borderId="8"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53" fillId="55" borderId="11" applyNumberFormat="0" applyAlignment="0" applyProtection="0"/>
    <xf numFmtId="0" fontId="53" fillId="55" borderId="11" applyNumberFormat="0" applyAlignment="0" applyProtection="0"/>
    <xf numFmtId="0" fontId="53" fillId="55" borderId="11" applyNumberFormat="0" applyAlignment="0" applyProtection="0"/>
    <xf numFmtId="0" fontId="53" fillId="55" borderId="11" applyNumberFormat="0" applyAlignment="0" applyProtection="0"/>
    <xf numFmtId="0" fontId="53" fillId="55" borderId="11" applyNumberFormat="0" applyAlignment="0" applyProtection="0"/>
    <xf numFmtId="0" fontId="53" fillId="55" borderId="11"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56" borderId="4" applyNumberFormat="0" applyAlignment="0" applyProtection="0"/>
    <xf numFmtId="0" fontId="55" fillId="57" borderId="4" applyNumberFormat="0" applyAlignment="0" applyProtection="0"/>
    <xf numFmtId="0" fontId="55" fillId="57" borderId="4" applyNumberFormat="0" applyAlignment="0" applyProtection="0"/>
    <xf numFmtId="0" fontId="55" fillId="57" borderId="4" applyNumberFormat="0" applyAlignment="0" applyProtection="0"/>
    <xf numFmtId="0" fontId="55" fillId="57" borderId="4" applyNumberFormat="0" applyAlignment="0" applyProtection="0"/>
    <xf numFmtId="0" fontId="55"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5" fillId="0" borderId="0" applyNumberFormat="0" applyFill="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cellStyleXfs>
  <cellXfs count="161">
    <xf numFmtId="0" fontId="0" fillId="0" borderId="0" xfId="0" applyAlignment="1">
      <alignment vertical="center"/>
    </xf>
    <xf numFmtId="177" fontId="2" fillId="0" borderId="0" xfId="0" applyNumberFormat="1" applyFont="1" applyFill="1" applyAlignment="1">
      <alignment vertical="center" shrinkToFit="1"/>
    </xf>
    <xf numFmtId="177" fontId="2" fillId="0" borderId="0" xfId="0" applyNumberFormat="1" applyFont="1" applyFill="1" applyAlignment="1">
      <alignment horizontal="center" vertical="center" shrinkToFit="1"/>
    </xf>
    <xf numFmtId="177" fontId="2" fillId="0" borderId="0" xfId="0" applyNumberFormat="1" applyFont="1" applyFill="1" applyBorder="1" applyAlignment="1">
      <alignment horizontal="left" vertical="center" shrinkToFit="1"/>
    </xf>
    <xf numFmtId="176" fontId="2" fillId="0" borderId="0" xfId="0" applyNumberFormat="1" applyFont="1" applyFill="1" applyBorder="1" applyAlignment="1">
      <alignment horizontal="right" vertical="center" shrinkToFit="1"/>
    </xf>
    <xf numFmtId="0" fontId="6" fillId="59" borderId="0" xfId="0" applyFont="1" applyFill="1" applyBorder="1" applyAlignment="1">
      <alignment vertical="top"/>
    </xf>
    <xf numFmtId="0" fontId="6" fillId="59" borderId="0" xfId="0" applyFont="1" applyFill="1" applyBorder="1" applyAlignment="1">
      <alignment horizontal="center" vertical="top" wrapText="1"/>
    </xf>
    <xf numFmtId="0" fontId="6" fillId="0" borderId="0" xfId="0" applyFont="1" applyFill="1" applyBorder="1" applyAlignment="1">
      <alignment vertical="top" wrapText="1"/>
    </xf>
    <xf numFmtId="0" fontId="6" fillId="59" borderId="0" xfId="0" applyFont="1" applyFill="1" applyBorder="1" applyAlignment="1">
      <alignment horizontal="center" vertical="top"/>
    </xf>
    <xf numFmtId="177" fontId="6" fillId="59" borderId="0" xfId="0" applyNumberFormat="1" applyFont="1" applyFill="1" applyBorder="1" applyAlignment="1">
      <alignment vertical="top"/>
    </xf>
    <xf numFmtId="0" fontId="6" fillId="59" borderId="0" xfId="0" applyFont="1" applyFill="1" applyBorder="1" applyAlignment="1">
      <alignment horizontal="right" vertical="top"/>
    </xf>
    <xf numFmtId="0" fontId="7" fillId="59" borderId="0" xfId="0" applyFont="1" applyFill="1" applyBorder="1" applyAlignment="1">
      <alignment vertical="top" wrapText="1"/>
    </xf>
    <xf numFmtId="177" fontId="2" fillId="57" borderId="12" xfId="0" applyNumberFormat="1" applyFont="1" applyFill="1" applyBorder="1" applyAlignment="1">
      <alignment horizontal="center" vertical="center" shrinkToFit="1"/>
    </xf>
    <xf numFmtId="177" fontId="2" fillId="57" borderId="13" xfId="0" applyNumberFormat="1" applyFont="1" applyFill="1" applyBorder="1" applyAlignment="1">
      <alignment horizontal="center" vertical="center" shrinkToFit="1"/>
    </xf>
    <xf numFmtId="177" fontId="2" fillId="57" borderId="14" xfId="0" applyNumberFormat="1" applyFont="1" applyFill="1" applyBorder="1" applyAlignment="1">
      <alignment horizontal="center" vertical="center" shrinkToFit="1"/>
    </xf>
    <xf numFmtId="177" fontId="2" fillId="57" borderId="15" xfId="0" applyNumberFormat="1" applyFont="1" applyFill="1" applyBorder="1" applyAlignment="1">
      <alignment horizontal="center" vertical="center" shrinkToFit="1"/>
    </xf>
    <xf numFmtId="49" fontId="8" fillId="0" borderId="16" xfId="0" applyNumberFormat="1" applyFont="1" applyFill="1" applyBorder="1" applyAlignment="1">
      <alignment horizontal="center" vertical="center"/>
    </xf>
    <xf numFmtId="0" fontId="6" fillId="0" borderId="0" xfId="0" applyFont="1" applyFill="1" applyBorder="1" applyAlignment="1">
      <alignment vertical="top"/>
    </xf>
    <xf numFmtId="177" fontId="3" fillId="0" borderId="0" xfId="0" applyNumberFormat="1" applyFont="1" applyFill="1" applyAlignment="1">
      <alignment vertical="center" shrinkToFit="1"/>
    </xf>
    <xf numFmtId="177" fontId="2" fillId="0" borderId="0" xfId="271" applyNumberFormat="1" applyFont="1" applyFill="1" applyAlignment="1">
      <alignment vertical="center" shrinkToFit="1"/>
      <protection/>
    </xf>
    <xf numFmtId="0" fontId="9" fillId="0" borderId="0" xfId="0" applyFont="1" applyFill="1" applyBorder="1" applyAlignment="1">
      <alignment vertical="center"/>
    </xf>
    <xf numFmtId="0" fontId="16" fillId="0" borderId="16" xfId="0" applyFont="1" applyFill="1" applyBorder="1" applyAlignment="1">
      <alignment vertical="center"/>
    </xf>
    <xf numFmtId="49" fontId="16" fillId="0" borderId="16" xfId="0" applyNumberFormat="1" applyFont="1" applyFill="1" applyBorder="1" applyAlignment="1">
      <alignment horizontal="right" vertical="center"/>
    </xf>
    <xf numFmtId="3" fontId="16" fillId="0" borderId="16" xfId="0" applyNumberFormat="1" applyFont="1" applyFill="1" applyBorder="1" applyAlignment="1">
      <alignment horizontal="right" vertical="center"/>
    </xf>
    <xf numFmtId="177" fontId="16" fillId="0" borderId="16" xfId="0" applyNumberFormat="1" applyFont="1" applyFill="1" applyBorder="1" applyAlignment="1">
      <alignment horizontal="right" vertical="center"/>
    </xf>
    <xf numFmtId="0" fontId="16" fillId="0" borderId="16" xfId="0" applyFont="1" applyFill="1" applyBorder="1" applyAlignment="1">
      <alignment horizontal="right" vertical="center"/>
    </xf>
    <xf numFmtId="0" fontId="26" fillId="0" borderId="16" xfId="0" applyFont="1" applyFill="1" applyBorder="1" applyAlignment="1">
      <alignment horizontal="right" vertical="center"/>
    </xf>
    <xf numFmtId="177" fontId="26" fillId="0" borderId="16" xfId="0" applyNumberFormat="1" applyFont="1" applyFill="1" applyBorder="1" applyAlignment="1">
      <alignment horizontal="right" vertical="center"/>
    </xf>
    <xf numFmtId="3" fontId="26" fillId="0" borderId="16" xfId="0" applyNumberFormat="1" applyFont="1" applyFill="1" applyBorder="1" applyAlignment="1">
      <alignment horizontal="right" vertical="center"/>
    </xf>
    <xf numFmtId="49" fontId="8" fillId="0" borderId="16" xfId="0" applyNumberFormat="1" applyFont="1" applyFill="1" applyBorder="1" applyAlignment="1">
      <alignment vertical="center" wrapText="1"/>
    </xf>
    <xf numFmtId="49" fontId="8" fillId="0" borderId="17" xfId="0" applyNumberFormat="1" applyFont="1" applyFill="1" applyBorder="1" applyAlignment="1">
      <alignment horizontal="center" vertical="center"/>
    </xf>
    <xf numFmtId="0" fontId="16" fillId="0" borderId="12" xfId="0" applyFont="1" applyFill="1" applyBorder="1" applyAlignment="1">
      <alignment vertical="center"/>
    </xf>
    <xf numFmtId="49" fontId="16" fillId="0" borderId="12" xfId="0" applyNumberFormat="1" applyFont="1" applyFill="1" applyBorder="1" applyAlignment="1">
      <alignment horizontal="right" vertical="center"/>
    </xf>
    <xf numFmtId="0" fontId="26" fillId="0" borderId="12" xfId="0" applyFont="1" applyFill="1" applyBorder="1" applyAlignment="1">
      <alignment horizontal="right" vertical="center"/>
    </xf>
    <xf numFmtId="177" fontId="26" fillId="0" borderId="12" xfId="0" applyNumberFormat="1" applyFont="1" applyFill="1" applyBorder="1" applyAlignment="1">
      <alignment horizontal="right" vertical="center"/>
    </xf>
    <xf numFmtId="3" fontId="26" fillId="0" borderId="12" xfId="0" applyNumberFormat="1" applyFont="1" applyFill="1" applyBorder="1" applyAlignment="1">
      <alignment horizontal="right" vertical="center"/>
    </xf>
    <xf numFmtId="49" fontId="8" fillId="0" borderId="12" xfId="0" applyNumberFormat="1" applyFont="1" applyFill="1" applyBorder="1" applyAlignment="1">
      <alignment horizontal="center" vertical="center"/>
    </xf>
    <xf numFmtId="49" fontId="8" fillId="0" borderId="12" xfId="0" applyNumberFormat="1" applyFont="1" applyFill="1" applyBorder="1" applyAlignment="1">
      <alignment vertical="center" wrapText="1"/>
    </xf>
    <xf numFmtId="49" fontId="8" fillId="0" borderId="15" xfId="0" applyNumberFormat="1" applyFont="1" applyFill="1" applyBorder="1" applyAlignment="1">
      <alignment horizontal="center" vertical="center"/>
    </xf>
    <xf numFmtId="0" fontId="16" fillId="0" borderId="18" xfId="0" applyFont="1" applyFill="1" applyBorder="1" applyAlignment="1">
      <alignment vertical="center"/>
    </xf>
    <xf numFmtId="49" fontId="16" fillId="0" borderId="18" xfId="0" applyNumberFormat="1" applyFont="1" applyFill="1" applyBorder="1" applyAlignment="1">
      <alignment horizontal="right" vertical="center"/>
    </xf>
    <xf numFmtId="3" fontId="16" fillId="0" borderId="18" xfId="0" applyNumberFormat="1" applyFont="1" applyFill="1" applyBorder="1" applyAlignment="1">
      <alignment horizontal="right" vertical="center"/>
    </xf>
    <xf numFmtId="177" fontId="16" fillId="0" borderId="18" xfId="0" applyNumberFormat="1" applyFont="1" applyFill="1" applyBorder="1" applyAlignment="1">
      <alignment horizontal="right" vertical="center"/>
    </xf>
    <xf numFmtId="0" fontId="16" fillId="0" borderId="18" xfId="0" applyFont="1" applyFill="1" applyBorder="1" applyAlignment="1">
      <alignment horizontal="right" vertical="center"/>
    </xf>
    <xf numFmtId="49" fontId="8" fillId="0" borderId="18" xfId="0" applyNumberFormat="1" applyFont="1" applyFill="1" applyBorder="1" applyAlignment="1">
      <alignment vertical="center" wrapText="1"/>
    </xf>
    <xf numFmtId="0" fontId="9" fillId="57" borderId="12" xfId="0" applyFont="1" applyFill="1" applyBorder="1" applyAlignment="1">
      <alignment horizontal="center" vertical="center" wrapText="1"/>
    </xf>
    <xf numFmtId="177" fontId="9" fillId="57" borderId="12" xfId="0" applyNumberFormat="1" applyFont="1" applyFill="1" applyBorder="1" applyAlignment="1">
      <alignment horizontal="center" vertical="center" wrapText="1"/>
    </xf>
    <xf numFmtId="0" fontId="11" fillId="57" borderId="12" xfId="0" applyFont="1" applyFill="1" applyBorder="1" applyAlignment="1">
      <alignment horizontal="center" vertical="center" wrapText="1"/>
    </xf>
    <xf numFmtId="0" fontId="7" fillId="59" borderId="0" xfId="0" applyFont="1" applyFill="1" applyBorder="1" applyAlignment="1">
      <alignment vertical="center"/>
    </xf>
    <xf numFmtId="49" fontId="8" fillId="0" borderId="19"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16"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Fill="1" applyBorder="1" applyAlignment="1">
      <alignment vertical="top"/>
    </xf>
    <xf numFmtId="49" fontId="8" fillId="59" borderId="20" xfId="0" applyNumberFormat="1" applyFont="1" applyFill="1" applyBorder="1" applyAlignment="1">
      <alignment horizontal="center" vertical="center"/>
    </xf>
    <xf numFmtId="49" fontId="9" fillId="59" borderId="21" xfId="0" applyNumberFormat="1" applyFont="1" applyFill="1" applyBorder="1" applyAlignment="1">
      <alignment horizontal="center" vertical="center"/>
    </xf>
    <xf numFmtId="49" fontId="8" fillId="60" borderId="16" xfId="0" applyNumberFormat="1" applyFont="1" applyFill="1" applyBorder="1" applyAlignment="1">
      <alignment vertical="center" wrapText="1"/>
    </xf>
    <xf numFmtId="177" fontId="3" fillId="60" borderId="0" xfId="0" applyNumberFormat="1" applyFont="1" applyFill="1" applyAlignment="1">
      <alignment vertical="center" shrinkToFit="1"/>
    </xf>
    <xf numFmtId="177" fontId="2" fillId="61" borderId="16" xfId="0" applyNumberFormat="1" applyFont="1" applyFill="1" applyBorder="1" applyAlignment="1" applyProtection="1">
      <alignment horizontal="center" vertical="center" shrinkToFit="1"/>
      <protection locked="0"/>
    </xf>
    <xf numFmtId="177" fontId="2" fillId="61" borderId="16" xfId="0" applyNumberFormat="1" applyFont="1" applyFill="1" applyBorder="1" applyAlignment="1" applyProtection="1">
      <alignment vertical="center" shrinkToFit="1"/>
      <protection locked="0"/>
    </xf>
    <xf numFmtId="177" fontId="2" fillId="61" borderId="17" xfId="0" applyNumberFormat="1" applyFont="1" applyFill="1" applyBorder="1" applyAlignment="1" applyProtection="1">
      <alignment vertical="center" shrinkToFit="1"/>
      <protection locked="0"/>
    </xf>
    <xf numFmtId="177" fontId="2" fillId="61" borderId="22" xfId="0" applyNumberFormat="1" applyFont="1" applyFill="1" applyBorder="1" applyAlignment="1">
      <alignment vertical="center" shrinkToFit="1"/>
    </xf>
    <xf numFmtId="177" fontId="2" fillId="61" borderId="17" xfId="0" applyNumberFormat="1" applyFont="1" applyFill="1" applyBorder="1" applyAlignment="1">
      <alignment vertical="center" shrinkToFit="1"/>
    </xf>
    <xf numFmtId="177" fontId="2" fillId="61" borderId="16" xfId="0" applyNumberFormat="1" applyFont="1" applyFill="1" applyBorder="1" applyAlignment="1" applyProtection="1">
      <alignment horizontal="right" vertical="center" shrinkToFit="1"/>
      <protection locked="0"/>
    </xf>
    <xf numFmtId="177" fontId="2" fillId="61" borderId="17" xfId="0" applyNumberFormat="1" applyFont="1" applyFill="1" applyBorder="1" applyAlignment="1" applyProtection="1">
      <alignment horizontal="right" vertical="center" shrinkToFit="1"/>
      <protection locked="0"/>
    </xf>
    <xf numFmtId="177" fontId="2" fillId="61" borderId="22" xfId="0" applyNumberFormat="1" applyFont="1" applyFill="1" applyBorder="1" applyAlignment="1">
      <alignment horizontal="right" vertical="center" shrinkToFit="1"/>
    </xf>
    <xf numFmtId="177" fontId="2" fillId="61" borderId="17" xfId="0" applyNumberFormat="1" applyFont="1" applyFill="1" applyBorder="1" applyAlignment="1">
      <alignment horizontal="right" vertical="center" shrinkToFit="1"/>
    </xf>
    <xf numFmtId="177" fontId="2" fillId="61" borderId="22" xfId="0" applyNumberFormat="1" applyFont="1" applyFill="1" applyBorder="1" applyAlignment="1" applyProtection="1">
      <alignment vertical="center" shrinkToFit="1"/>
      <protection locked="0"/>
    </xf>
    <xf numFmtId="177" fontId="3" fillId="61" borderId="17" xfId="0" applyNumberFormat="1" applyFont="1" applyFill="1" applyBorder="1" applyAlignment="1">
      <alignment horizontal="left" vertical="center" shrinkToFit="1"/>
    </xf>
    <xf numFmtId="177" fontId="2" fillId="61" borderId="22" xfId="0" applyNumberFormat="1" applyFont="1" applyFill="1" applyBorder="1" applyAlignment="1" applyProtection="1">
      <alignment vertical="center" shrinkToFit="1"/>
      <protection/>
    </xf>
    <xf numFmtId="177" fontId="2" fillId="61" borderId="17" xfId="0" applyNumberFormat="1" applyFont="1" applyFill="1" applyBorder="1" applyAlignment="1" applyProtection="1">
      <alignment vertical="center" shrinkToFit="1"/>
      <protection/>
    </xf>
    <xf numFmtId="177" fontId="3" fillId="61" borderId="23" xfId="0" applyNumberFormat="1" applyFont="1" applyFill="1" applyBorder="1" applyAlignment="1">
      <alignment horizontal="left" vertical="center" shrinkToFit="1"/>
    </xf>
    <xf numFmtId="177" fontId="3" fillId="61" borderId="24" xfId="0" applyNumberFormat="1" applyFont="1" applyFill="1" applyBorder="1" applyAlignment="1">
      <alignment horizontal="left" vertical="center" shrinkToFit="1"/>
    </xf>
    <xf numFmtId="177" fontId="14" fillId="61" borderId="25" xfId="0" applyNumberFormat="1" applyFont="1" applyFill="1" applyBorder="1" applyAlignment="1">
      <alignment horizontal="right" vertical="center" shrinkToFit="1"/>
    </xf>
    <xf numFmtId="177" fontId="14" fillId="61" borderId="26" xfId="0" applyNumberFormat="1" applyFont="1" applyFill="1" applyBorder="1" applyAlignment="1">
      <alignment horizontal="right" vertical="center" shrinkToFit="1"/>
    </xf>
    <xf numFmtId="177" fontId="14" fillId="61" borderId="27" xfId="0" applyNumberFormat="1" applyFont="1" applyFill="1" applyBorder="1" applyAlignment="1">
      <alignment horizontal="right" vertical="center" shrinkToFit="1"/>
    </xf>
    <xf numFmtId="177" fontId="3" fillId="61" borderId="28" xfId="0" applyNumberFormat="1" applyFont="1" applyFill="1" applyBorder="1" applyAlignment="1">
      <alignment horizontal="right" vertical="center" shrinkToFit="1"/>
    </xf>
    <xf numFmtId="177" fontId="3" fillId="61" borderId="27" xfId="0" applyNumberFormat="1" applyFont="1" applyFill="1" applyBorder="1" applyAlignment="1">
      <alignment horizontal="right" vertical="center" shrinkToFit="1"/>
    </xf>
    <xf numFmtId="177" fontId="14" fillId="61" borderId="29" xfId="0" applyNumberFormat="1" applyFont="1" applyFill="1" applyBorder="1" applyAlignment="1">
      <alignment horizontal="right" vertical="center" shrinkToFit="1"/>
    </xf>
    <xf numFmtId="177" fontId="2" fillId="61" borderId="16" xfId="0" applyNumberFormat="1" applyFont="1" applyFill="1" applyBorder="1" applyAlignment="1">
      <alignment vertical="center" shrinkToFit="1"/>
    </xf>
    <xf numFmtId="177" fontId="2" fillId="61" borderId="30" xfId="0" applyNumberFormat="1" applyFont="1" applyFill="1" applyBorder="1" applyAlignment="1">
      <alignment vertical="center" shrinkToFit="1"/>
    </xf>
    <xf numFmtId="177" fontId="2" fillId="62" borderId="31" xfId="0" applyNumberFormat="1" applyFont="1" applyFill="1" applyBorder="1" applyAlignment="1" applyProtection="1">
      <alignment vertical="center" shrinkToFit="1"/>
      <protection locked="0"/>
    </xf>
    <xf numFmtId="177" fontId="2" fillId="62" borderId="32" xfId="0" applyNumberFormat="1" applyFont="1" applyFill="1" applyBorder="1" applyAlignment="1" applyProtection="1">
      <alignment vertical="center" shrinkToFit="1"/>
      <protection locked="0"/>
    </xf>
    <xf numFmtId="177" fontId="2" fillId="63" borderId="33" xfId="0" applyNumberFormat="1" applyFont="1" applyFill="1" applyBorder="1" applyAlignment="1">
      <alignment vertical="center" shrinkToFit="1"/>
    </xf>
    <xf numFmtId="177" fontId="2" fillId="63" borderId="32" xfId="0" applyNumberFormat="1" applyFont="1" applyFill="1" applyBorder="1" applyAlignment="1">
      <alignment vertical="center" shrinkToFit="1"/>
    </xf>
    <xf numFmtId="177" fontId="2" fillId="61" borderId="16" xfId="217" applyNumberFormat="1" applyFont="1" applyFill="1" applyBorder="1" applyAlignment="1" applyProtection="1">
      <alignment vertical="center" shrinkToFit="1"/>
      <protection locked="0"/>
    </xf>
    <xf numFmtId="177" fontId="2" fillId="61" borderId="17" xfId="217" applyNumberFormat="1" applyFont="1" applyFill="1" applyBorder="1" applyAlignment="1" applyProtection="1">
      <alignment vertical="center" shrinkToFit="1"/>
      <protection locked="0"/>
    </xf>
    <xf numFmtId="177" fontId="2" fillId="61" borderId="22" xfId="217" applyNumberFormat="1" applyFont="1" applyFill="1" applyBorder="1" applyAlignment="1">
      <alignment vertical="center" shrinkToFit="1"/>
    </xf>
    <xf numFmtId="177" fontId="2" fillId="61" borderId="17" xfId="217" applyNumberFormat="1" applyFont="1" applyFill="1" applyBorder="1" applyAlignment="1">
      <alignment vertical="center" shrinkToFit="1"/>
    </xf>
    <xf numFmtId="177" fontId="2" fillId="61" borderId="17" xfId="0" applyNumberFormat="1" applyFont="1" applyFill="1" applyBorder="1" applyAlignment="1" applyProtection="1">
      <alignment horizontal="center" vertical="center" shrinkToFit="1"/>
      <protection locked="0"/>
    </xf>
    <xf numFmtId="177" fontId="2" fillId="61" borderId="34" xfId="0" applyNumberFormat="1" applyFont="1" applyFill="1" applyBorder="1" applyAlignment="1" applyProtection="1">
      <alignment vertical="center" shrinkToFit="1"/>
      <protection locked="0"/>
    </xf>
    <xf numFmtId="177" fontId="2" fillId="61" borderId="35" xfId="0" applyNumberFormat="1" applyFont="1" applyFill="1" applyBorder="1" applyAlignment="1" applyProtection="1">
      <alignment vertical="center" shrinkToFit="1"/>
      <protection locked="0"/>
    </xf>
    <xf numFmtId="177" fontId="2" fillId="61" borderId="35" xfId="0" applyNumberFormat="1" applyFont="1" applyFill="1" applyBorder="1" applyAlignment="1">
      <alignment vertical="center" shrinkToFit="1"/>
    </xf>
    <xf numFmtId="177" fontId="2" fillId="61" borderId="36" xfId="0" applyNumberFormat="1" applyFont="1" applyFill="1" applyBorder="1" applyAlignment="1">
      <alignment vertical="center" shrinkToFit="1"/>
    </xf>
    <xf numFmtId="177" fontId="2" fillId="61" borderId="37" xfId="0" applyNumberFormat="1" applyFont="1" applyFill="1" applyBorder="1" applyAlignment="1" applyProtection="1">
      <alignment vertical="center" shrinkToFit="1"/>
      <protection locked="0"/>
    </xf>
    <xf numFmtId="177" fontId="2" fillId="61" borderId="37" xfId="0" applyNumberFormat="1" applyFont="1" applyFill="1" applyBorder="1" applyAlignment="1" applyProtection="1">
      <alignment horizontal="center" vertical="center" shrinkToFit="1"/>
      <protection locked="0"/>
    </xf>
    <xf numFmtId="177" fontId="2" fillId="62" borderId="38" xfId="0" applyNumberFormat="1" applyFont="1" applyFill="1" applyBorder="1" applyAlignment="1" applyProtection="1">
      <alignment vertical="center" shrinkToFit="1"/>
      <protection locked="0"/>
    </xf>
    <xf numFmtId="177" fontId="2" fillId="61" borderId="37" xfId="0" applyNumberFormat="1" applyFont="1" applyFill="1" applyBorder="1" applyAlignment="1" applyProtection="1">
      <alignment horizontal="right" vertical="center" shrinkToFit="1"/>
      <protection locked="0"/>
    </xf>
    <xf numFmtId="177" fontId="2" fillId="61" borderId="37" xfId="0" applyNumberFormat="1" applyFont="1" applyFill="1" applyBorder="1" applyAlignment="1">
      <alignment vertical="center" shrinkToFit="1"/>
    </xf>
    <xf numFmtId="177" fontId="2" fillId="61" borderId="37" xfId="217" applyNumberFormat="1" applyFont="1" applyFill="1" applyBorder="1" applyAlignment="1" applyProtection="1">
      <alignment vertical="center" shrinkToFit="1"/>
      <protection locked="0"/>
    </xf>
    <xf numFmtId="177" fontId="2" fillId="61" borderId="39" xfId="0" applyNumberFormat="1" applyFont="1" applyFill="1" applyBorder="1" applyAlignment="1">
      <alignment horizontal="right" vertical="center" shrinkToFit="1"/>
    </xf>
    <xf numFmtId="177" fontId="3" fillId="61" borderId="21" xfId="0" applyNumberFormat="1" applyFont="1" applyFill="1" applyBorder="1" applyAlignment="1">
      <alignment horizontal="left" vertical="center" shrinkToFit="1"/>
    </xf>
    <xf numFmtId="0" fontId="3" fillId="0" borderId="0" xfId="0" applyFont="1" applyFill="1" applyAlignment="1">
      <alignment horizontal="right" vertical="center"/>
    </xf>
    <xf numFmtId="0" fontId="3" fillId="0" borderId="0" xfId="0" applyFont="1" applyAlignment="1">
      <alignment horizontal="right" vertical="center"/>
    </xf>
    <xf numFmtId="176" fontId="3" fillId="61" borderId="21" xfId="0" applyNumberFormat="1" applyFont="1" applyFill="1" applyBorder="1" applyAlignment="1">
      <alignment horizontal="left" vertical="center" shrinkToFit="1"/>
    </xf>
    <xf numFmtId="176" fontId="3" fillId="61" borderId="17" xfId="0" applyNumberFormat="1" applyFont="1" applyFill="1" applyBorder="1" applyAlignment="1">
      <alignment horizontal="left" vertical="center" shrinkToFit="1"/>
    </xf>
    <xf numFmtId="177" fontId="3" fillId="0" borderId="0" xfId="0" applyNumberFormat="1" applyFont="1" applyFill="1" applyAlignment="1">
      <alignment vertical="center" wrapText="1"/>
    </xf>
    <xf numFmtId="0" fontId="0" fillId="0" borderId="0" xfId="0" applyFill="1" applyAlignment="1">
      <alignment vertical="center" wrapText="1"/>
    </xf>
    <xf numFmtId="177" fontId="3" fillId="61" borderId="0" xfId="0" applyNumberFormat="1" applyFont="1" applyFill="1" applyAlignment="1">
      <alignment vertical="center" wrapText="1"/>
    </xf>
    <xf numFmtId="0" fontId="0" fillId="61" borderId="0" xfId="0" applyFill="1" applyAlignment="1">
      <alignment vertical="center" wrapText="1"/>
    </xf>
    <xf numFmtId="177" fontId="3" fillId="57" borderId="40" xfId="0" applyNumberFormat="1" applyFont="1" applyFill="1" applyBorder="1" applyAlignment="1">
      <alignment horizontal="center" vertical="center" textRotation="255" shrinkToFit="1"/>
    </xf>
    <xf numFmtId="0" fontId="0" fillId="57" borderId="41" xfId="0" applyFont="1" applyFill="1" applyBorder="1" applyAlignment="1">
      <alignment horizontal="center" vertical="center" textRotation="255" shrinkToFit="1"/>
    </xf>
    <xf numFmtId="177" fontId="3" fillId="0" borderId="0" xfId="0" applyNumberFormat="1" applyFont="1" applyFill="1" applyAlignment="1">
      <alignment vertical="center" wrapText="1" shrinkToFit="1"/>
    </xf>
    <xf numFmtId="0" fontId="0" fillId="0" borderId="0" xfId="0" applyFont="1" applyAlignment="1">
      <alignment vertical="center" shrinkToFit="1"/>
    </xf>
    <xf numFmtId="177" fontId="3" fillId="57" borderId="42" xfId="0" applyNumberFormat="1" applyFont="1" applyFill="1" applyBorder="1" applyAlignment="1">
      <alignment horizontal="center" vertical="center" shrinkToFit="1"/>
    </xf>
    <xf numFmtId="177" fontId="3" fillId="57" borderId="43" xfId="0" applyNumberFormat="1" applyFont="1" applyFill="1" applyBorder="1" applyAlignment="1">
      <alignment horizontal="center" vertical="center" shrinkToFit="1"/>
    </xf>
    <xf numFmtId="38" fontId="3" fillId="61" borderId="21" xfId="0" applyNumberFormat="1" applyFont="1" applyFill="1" applyBorder="1" applyAlignment="1">
      <alignment horizontal="left" vertical="center" shrinkToFit="1"/>
    </xf>
    <xf numFmtId="38" fontId="3" fillId="61" borderId="17" xfId="0" applyNumberFormat="1" applyFont="1" applyFill="1" applyBorder="1" applyAlignment="1">
      <alignment horizontal="left" vertical="center" shrinkToFit="1"/>
    </xf>
    <xf numFmtId="176" fontId="3" fillId="61" borderId="44" xfId="271" applyNumberFormat="1" applyFont="1" applyFill="1" applyBorder="1" applyAlignment="1">
      <alignment horizontal="left" vertical="center" shrinkToFit="1"/>
      <protection/>
    </xf>
    <xf numFmtId="176" fontId="3" fillId="61" borderId="45" xfId="271" applyNumberFormat="1" applyFont="1" applyFill="1" applyBorder="1" applyAlignment="1">
      <alignment horizontal="left" vertical="center" shrinkToFit="1"/>
      <protection/>
    </xf>
    <xf numFmtId="177" fontId="10" fillId="0" borderId="0" xfId="0" applyNumberFormat="1" applyFont="1" applyFill="1" applyBorder="1" applyAlignment="1">
      <alignment horizontal="left" vertical="center" shrinkToFit="1"/>
    </xf>
    <xf numFmtId="177" fontId="3" fillId="57" borderId="46" xfId="0" applyNumberFormat="1" applyFont="1" applyFill="1" applyBorder="1" applyAlignment="1">
      <alignment horizontal="center" vertical="center" shrinkToFit="1"/>
    </xf>
    <xf numFmtId="177" fontId="3" fillId="57" borderId="30" xfId="0" applyNumberFormat="1" applyFont="1" applyFill="1" applyBorder="1" applyAlignment="1">
      <alignment horizontal="center" vertical="center" shrinkToFit="1"/>
    </xf>
    <xf numFmtId="177" fontId="3" fillId="57" borderId="14" xfId="0" applyNumberFormat="1" applyFont="1" applyFill="1" applyBorder="1" applyAlignment="1">
      <alignment horizontal="center" vertical="center" shrinkToFit="1"/>
    </xf>
    <xf numFmtId="177" fontId="3" fillId="57" borderId="15" xfId="0" applyNumberFormat="1" applyFont="1" applyFill="1" applyBorder="1" applyAlignment="1">
      <alignment horizontal="center" vertical="center" shrinkToFit="1"/>
    </xf>
    <xf numFmtId="176" fontId="3" fillId="61" borderId="20" xfId="0" applyNumberFormat="1" applyFont="1" applyFill="1" applyBorder="1" applyAlignment="1">
      <alignment horizontal="left" vertical="center" shrinkToFit="1"/>
    </xf>
    <xf numFmtId="176" fontId="3" fillId="61" borderId="19" xfId="0" applyNumberFormat="1" applyFont="1" applyFill="1" applyBorder="1" applyAlignment="1">
      <alignment horizontal="left" vertical="center" shrinkToFit="1"/>
    </xf>
    <xf numFmtId="177" fontId="3" fillId="61" borderId="25" xfId="0" applyNumberFormat="1" applyFont="1" applyFill="1" applyBorder="1" applyAlignment="1">
      <alignment horizontal="center" vertical="center" shrinkToFit="1"/>
    </xf>
    <xf numFmtId="177" fontId="3" fillId="61" borderId="47" xfId="0" applyNumberFormat="1" applyFont="1" applyFill="1" applyBorder="1" applyAlignment="1">
      <alignment horizontal="center" vertical="center" shrinkToFit="1"/>
    </xf>
    <xf numFmtId="177" fontId="3" fillId="61" borderId="21" xfId="0" applyNumberFormat="1" applyFont="1" applyFill="1" applyBorder="1" applyAlignment="1">
      <alignment horizontal="left" vertical="center" shrinkToFit="1"/>
    </xf>
    <xf numFmtId="0" fontId="0" fillId="61" borderId="21" xfId="0" applyFont="1" applyFill="1" applyBorder="1" applyAlignment="1">
      <alignment horizontal="left" vertical="center" shrinkToFit="1"/>
    </xf>
    <xf numFmtId="38" fontId="3" fillId="61" borderId="21" xfId="0" applyNumberFormat="1" applyFont="1" applyFill="1" applyBorder="1" applyAlignment="1" applyProtection="1">
      <alignment horizontal="left" vertical="center" shrinkToFit="1"/>
      <protection/>
    </xf>
    <xf numFmtId="38" fontId="3" fillId="61" borderId="17" xfId="0" applyNumberFormat="1" applyFont="1" applyFill="1" applyBorder="1" applyAlignment="1" applyProtection="1">
      <alignment horizontal="left" vertical="center" shrinkToFit="1"/>
      <protection/>
    </xf>
    <xf numFmtId="0" fontId="12" fillId="0" borderId="0" xfId="0" applyFont="1" applyAlignment="1">
      <alignment horizontal="left" vertical="center" wrapText="1" shrinkToFit="1"/>
    </xf>
    <xf numFmtId="0" fontId="0" fillId="0" borderId="0" xfId="0" applyAlignment="1">
      <alignment horizontal="center" vertical="center"/>
    </xf>
    <xf numFmtId="0" fontId="9" fillId="57" borderId="48" xfId="0" applyFont="1" applyFill="1" applyBorder="1" applyAlignment="1">
      <alignment horizontal="center" vertical="center" textRotation="255" wrapText="1"/>
    </xf>
    <xf numFmtId="0" fontId="9" fillId="57" borderId="26" xfId="0" applyFont="1" applyFill="1" applyBorder="1" applyAlignment="1">
      <alignment horizontal="center" vertical="center" textRotation="255" wrapText="1"/>
    </xf>
    <xf numFmtId="0" fontId="9" fillId="57" borderId="42" xfId="0" applyFont="1" applyFill="1" applyBorder="1" applyAlignment="1">
      <alignment horizontal="center" vertical="center" wrapText="1"/>
    </xf>
    <xf numFmtId="0" fontId="9" fillId="57" borderId="16" xfId="0" applyFont="1" applyFill="1" applyBorder="1" applyAlignment="1">
      <alignment horizontal="center" vertical="center" wrapText="1"/>
    </xf>
    <xf numFmtId="0" fontId="9" fillId="57" borderId="12"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Fill="1" applyBorder="1" applyAlignment="1">
      <alignment horizontal="right" wrapText="1"/>
    </xf>
    <xf numFmtId="0" fontId="9" fillId="57" borderId="42" xfId="0" applyFont="1" applyFill="1" applyBorder="1" applyAlignment="1">
      <alignment horizontal="center" wrapText="1"/>
    </xf>
    <xf numFmtId="0" fontId="9" fillId="57" borderId="16" xfId="0" applyFont="1" applyFill="1" applyBorder="1" applyAlignment="1">
      <alignment horizontal="center" wrapText="1"/>
    </xf>
    <xf numFmtId="0" fontId="9" fillId="57" borderId="42" xfId="0" applyFont="1" applyFill="1" applyBorder="1" applyAlignment="1">
      <alignment horizontal="center" vertical="center"/>
    </xf>
    <xf numFmtId="0" fontId="9" fillId="57" borderId="16" xfId="0" applyFont="1" applyFill="1" applyBorder="1" applyAlignment="1">
      <alignment horizontal="center" vertical="center"/>
    </xf>
    <xf numFmtId="0" fontId="9" fillId="57" borderId="12" xfId="0" applyFont="1" applyFill="1" applyBorder="1" applyAlignment="1">
      <alignment horizontal="center" vertical="center"/>
    </xf>
    <xf numFmtId="0" fontId="9" fillId="57" borderId="30" xfId="0" applyFont="1" applyFill="1" applyBorder="1" applyAlignment="1">
      <alignment horizontal="center" vertical="center" wrapText="1"/>
    </xf>
    <xf numFmtId="0" fontId="9" fillId="57" borderId="17" xfId="0" applyFont="1" applyFill="1" applyBorder="1" applyAlignment="1">
      <alignment horizontal="center" vertical="center" wrapText="1"/>
    </xf>
    <xf numFmtId="0" fontId="9" fillId="57" borderId="15" xfId="0" applyFont="1" applyFill="1" applyBorder="1" applyAlignment="1">
      <alignment horizontal="center" vertical="center" wrapText="1"/>
    </xf>
    <xf numFmtId="0" fontId="3" fillId="0" borderId="49" xfId="0" applyFont="1" applyBorder="1" applyAlignment="1">
      <alignment horizontal="left" vertical="center"/>
    </xf>
    <xf numFmtId="0" fontId="0" fillId="0" borderId="49" xfId="0" applyBorder="1" applyAlignment="1">
      <alignment horizontal="left" vertical="center"/>
    </xf>
    <xf numFmtId="0" fontId="9" fillId="57" borderId="46" xfId="0" applyFont="1" applyFill="1" applyBorder="1" applyAlignment="1">
      <alignment horizontal="center" vertical="center" wrapText="1"/>
    </xf>
    <xf numFmtId="0" fontId="9" fillId="57" borderId="21" xfId="0" applyFont="1" applyFill="1" applyBorder="1" applyAlignment="1">
      <alignment horizontal="center" vertical="center" wrapText="1"/>
    </xf>
    <xf numFmtId="0" fontId="9" fillId="57" borderId="14" xfId="0" applyFont="1" applyFill="1" applyBorder="1" applyAlignment="1">
      <alignment horizontal="center" vertical="center" wrapText="1"/>
    </xf>
    <xf numFmtId="0" fontId="0" fillId="57" borderId="12" xfId="0" applyFont="1" applyFill="1" applyBorder="1" applyAlignment="1">
      <alignment horizontal="center" vertical="center" wrapText="1"/>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O53"/>
  <sheetViews>
    <sheetView tabSelected="1" view="pageBreakPreview" zoomScaleSheetLayoutView="100" workbookViewId="0" topLeftCell="A1">
      <selection activeCell="Q4" sqref="Q4"/>
    </sheetView>
  </sheetViews>
  <sheetFormatPr defaultColWidth="9.00390625" defaultRowHeight="13.5"/>
  <cols>
    <col min="1" max="1" width="5.75390625" style="1" customWidth="1"/>
    <col min="2" max="2" width="8.375" style="2" customWidth="1"/>
    <col min="3" max="3" width="6.625" style="1" customWidth="1"/>
    <col min="4" max="4" width="7.375" style="1" customWidth="1"/>
    <col min="5" max="5" width="6.625" style="1" customWidth="1"/>
    <col min="6" max="6" width="7.375" style="1" customWidth="1"/>
    <col min="7" max="7" width="6.625" style="1" customWidth="1"/>
    <col min="8" max="8" width="7.375" style="1" customWidth="1"/>
    <col min="9" max="9" width="6.625" style="1" customWidth="1"/>
    <col min="10" max="10" width="7.375" style="1" customWidth="1"/>
    <col min="11" max="11" width="6.625" style="1" customWidth="1"/>
    <col min="12" max="12" width="7.375" style="1" customWidth="1"/>
    <col min="13" max="13" width="7.75390625" style="1" customWidth="1"/>
    <col min="14" max="14" width="8.625" style="1" customWidth="1"/>
    <col min="15" max="15" width="7.125" style="1" customWidth="1"/>
    <col min="16" max="16" width="9.00390625" style="1" customWidth="1"/>
    <col min="17" max="16384" width="9.00390625" style="1" customWidth="1"/>
  </cols>
  <sheetData>
    <row r="1" spans="1:15" ht="36.75" customHeight="1">
      <c r="A1" s="125" t="s">
        <v>143</v>
      </c>
      <c r="B1" s="125"/>
      <c r="C1" s="125"/>
      <c r="D1" s="125"/>
      <c r="E1" s="125"/>
      <c r="F1" s="125"/>
      <c r="G1" s="125"/>
      <c r="H1" s="125"/>
      <c r="I1" s="3"/>
      <c r="J1" s="107" t="s">
        <v>144</v>
      </c>
      <c r="K1" s="108"/>
      <c r="L1" s="108"/>
      <c r="M1" s="108"/>
      <c r="N1" s="108"/>
      <c r="O1" s="108"/>
    </row>
    <row r="2" spans="1:15" ht="9.75" customHeight="1" thickBot="1">
      <c r="A2" s="3"/>
      <c r="B2" s="3"/>
      <c r="C2" s="3"/>
      <c r="D2" s="3"/>
      <c r="E2" s="3"/>
      <c r="F2" s="3"/>
      <c r="G2" s="3"/>
      <c r="H2" s="3"/>
      <c r="I2" s="3"/>
      <c r="J2" s="3"/>
      <c r="K2" s="3"/>
      <c r="L2" s="4"/>
      <c r="M2" s="4"/>
      <c r="N2" s="4"/>
      <c r="O2" s="4"/>
    </row>
    <row r="3" spans="1:15" ht="28.5" customHeight="1">
      <c r="A3" s="126" t="s">
        <v>40</v>
      </c>
      <c r="B3" s="127"/>
      <c r="C3" s="119" t="s">
        <v>30</v>
      </c>
      <c r="D3" s="119"/>
      <c r="E3" s="119" t="s">
        <v>31</v>
      </c>
      <c r="F3" s="119"/>
      <c r="G3" s="119" t="s">
        <v>32</v>
      </c>
      <c r="H3" s="119"/>
      <c r="I3" s="119" t="s">
        <v>33</v>
      </c>
      <c r="J3" s="119"/>
      <c r="K3" s="119" t="s">
        <v>17</v>
      </c>
      <c r="L3" s="120"/>
      <c r="M3" s="126" t="s">
        <v>41</v>
      </c>
      <c r="N3" s="127"/>
      <c r="O3" s="115" t="s">
        <v>100</v>
      </c>
    </row>
    <row r="4" spans="1:15" ht="34.5" customHeight="1" thickBot="1">
      <c r="A4" s="128"/>
      <c r="B4" s="129"/>
      <c r="C4" s="12" t="s">
        <v>28</v>
      </c>
      <c r="D4" s="12" t="s">
        <v>29</v>
      </c>
      <c r="E4" s="12" t="s">
        <v>28</v>
      </c>
      <c r="F4" s="12" t="s">
        <v>29</v>
      </c>
      <c r="G4" s="12" t="s">
        <v>28</v>
      </c>
      <c r="H4" s="12" t="s">
        <v>29</v>
      </c>
      <c r="I4" s="12" t="s">
        <v>28</v>
      </c>
      <c r="J4" s="12" t="s">
        <v>29</v>
      </c>
      <c r="K4" s="12" t="s">
        <v>28</v>
      </c>
      <c r="L4" s="13" t="s">
        <v>29</v>
      </c>
      <c r="M4" s="14" t="s">
        <v>28</v>
      </c>
      <c r="N4" s="15" t="s">
        <v>29</v>
      </c>
      <c r="O4" s="116"/>
    </row>
    <row r="5" spans="1:15" s="18" customFormat="1" ht="18.75" customHeight="1">
      <c r="A5" s="130" t="s">
        <v>42</v>
      </c>
      <c r="B5" s="131"/>
      <c r="C5" s="84">
        <v>1192</v>
      </c>
      <c r="D5" s="84">
        <v>32275</v>
      </c>
      <c r="E5" s="84">
        <v>301</v>
      </c>
      <c r="F5" s="84">
        <v>7136</v>
      </c>
      <c r="G5" s="84">
        <v>0</v>
      </c>
      <c r="H5" s="84">
        <v>0</v>
      </c>
      <c r="I5" s="84">
        <v>0</v>
      </c>
      <c r="J5" s="84">
        <v>0</v>
      </c>
      <c r="K5" s="84">
        <v>48122</v>
      </c>
      <c r="L5" s="85">
        <v>865638</v>
      </c>
      <c r="M5" s="66">
        <v>49615</v>
      </c>
      <c r="N5" s="67">
        <v>905049</v>
      </c>
      <c r="O5" s="98">
        <v>0</v>
      </c>
    </row>
    <row r="6" spans="1:15" s="62" customFormat="1" ht="18.75" customHeight="1">
      <c r="A6" s="109" t="s">
        <v>43</v>
      </c>
      <c r="B6" s="110"/>
      <c r="C6" s="64">
        <v>75</v>
      </c>
      <c r="D6" s="64">
        <v>1021</v>
      </c>
      <c r="E6" s="64">
        <v>336</v>
      </c>
      <c r="F6" s="64">
        <v>3381</v>
      </c>
      <c r="G6" s="64">
        <v>549</v>
      </c>
      <c r="H6" s="64">
        <v>9900</v>
      </c>
      <c r="I6" s="64">
        <v>10</v>
      </c>
      <c r="J6" s="64">
        <v>78</v>
      </c>
      <c r="K6" s="64">
        <v>253</v>
      </c>
      <c r="L6" s="65">
        <v>3887</v>
      </c>
      <c r="M6" s="66">
        <v>1223</v>
      </c>
      <c r="N6" s="67">
        <v>18267</v>
      </c>
      <c r="O6" s="99">
        <v>0</v>
      </c>
    </row>
    <row r="7" spans="1:15" s="18" customFormat="1" ht="18.75" customHeight="1">
      <c r="A7" s="121" t="s">
        <v>44</v>
      </c>
      <c r="B7" s="122"/>
      <c r="C7" s="63" t="s">
        <v>122</v>
      </c>
      <c r="D7" s="63" t="s">
        <v>122</v>
      </c>
      <c r="E7" s="63" t="s">
        <v>122</v>
      </c>
      <c r="F7" s="63" t="s">
        <v>122</v>
      </c>
      <c r="G7" s="63" t="s">
        <v>122</v>
      </c>
      <c r="H7" s="63" t="s">
        <v>122</v>
      </c>
      <c r="I7" s="63" t="s">
        <v>122</v>
      </c>
      <c r="J7" s="63" t="s">
        <v>148</v>
      </c>
      <c r="K7" s="64">
        <v>9567</v>
      </c>
      <c r="L7" s="65">
        <v>228014</v>
      </c>
      <c r="M7" s="66">
        <f>SUM(C7,E7,G7,I7,K7)</f>
        <v>9567</v>
      </c>
      <c r="N7" s="67">
        <f>SUM(D7,F7,H7,J7,L7)</f>
        <v>228014</v>
      </c>
      <c r="O7" s="100" t="s">
        <v>122</v>
      </c>
    </row>
    <row r="8" spans="1:15" s="62" customFormat="1" ht="18.75" customHeight="1">
      <c r="A8" s="121" t="s">
        <v>45</v>
      </c>
      <c r="B8" s="122"/>
      <c r="C8" s="86">
        <v>3134.28706040258</v>
      </c>
      <c r="D8" s="86">
        <v>40411.2606976818</v>
      </c>
      <c r="E8" s="86">
        <v>508.9067846673</v>
      </c>
      <c r="F8" s="86">
        <v>1108.52772247826</v>
      </c>
      <c r="G8" s="86">
        <v>22346.8003283538</v>
      </c>
      <c r="H8" s="86">
        <v>151778.070644079</v>
      </c>
      <c r="I8" s="86">
        <v>973.209588121154</v>
      </c>
      <c r="J8" s="86">
        <v>12998.5076007285</v>
      </c>
      <c r="K8" s="86">
        <v>4881.7962384552</v>
      </c>
      <c r="L8" s="87">
        <v>73479.6333350326</v>
      </c>
      <c r="M8" s="88">
        <v>31845.000000000033</v>
      </c>
      <c r="N8" s="89">
        <v>279777</v>
      </c>
      <c r="O8" s="101">
        <v>3067</v>
      </c>
    </row>
    <row r="9" spans="1:15" s="18" customFormat="1" ht="18.75" customHeight="1">
      <c r="A9" s="121" t="s">
        <v>46</v>
      </c>
      <c r="B9" s="122"/>
      <c r="C9" s="64">
        <v>9</v>
      </c>
      <c r="D9" s="64">
        <v>469</v>
      </c>
      <c r="E9" s="64">
        <v>70</v>
      </c>
      <c r="F9" s="64">
        <v>2407</v>
      </c>
      <c r="G9" s="64">
        <v>1141</v>
      </c>
      <c r="H9" s="64">
        <v>19441</v>
      </c>
      <c r="I9" s="64">
        <v>21</v>
      </c>
      <c r="J9" s="64">
        <v>729</v>
      </c>
      <c r="K9" s="64">
        <v>1010</v>
      </c>
      <c r="L9" s="65">
        <v>45935</v>
      </c>
      <c r="M9" s="66">
        <v>2251</v>
      </c>
      <c r="N9" s="67">
        <v>68981</v>
      </c>
      <c r="O9" s="99">
        <v>1230</v>
      </c>
    </row>
    <row r="10" spans="1:15" s="18" customFormat="1" ht="18.75" customHeight="1">
      <c r="A10" s="121" t="s">
        <v>77</v>
      </c>
      <c r="B10" s="122"/>
      <c r="C10" s="64">
        <v>1795</v>
      </c>
      <c r="D10" s="64">
        <v>51540</v>
      </c>
      <c r="E10" s="64">
        <v>851</v>
      </c>
      <c r="F10" s="64">
        <v>13536</v>
      </c>
      <c r="G10" s="64">
        <v>6425</v>
      </c>
      <c r="H10" s="64">
        <v>93644</v>
      </c>
      <c r="I10" s="64">
        <v>556</v>
      </c>
      <c r="J10" s="64">
        <v>9751</v>
      </c>
      <c r="K10" s="64">
        <v>3722</v>
      </c>
      <c r="L10" s="65">
        <v>102442</v>
      </c>
      <c r="M10" s="66">
        <v>13349</v>
      </c>
      <c r="N10" s="67">
        <v>270913</v>
      </c>
      <c r="O10" s="99">
        <v>0</v>
      </c>
    </row>
    <row r="11" spans="1:15" s="18" customFormat="1" ht="18.75" customHeight="1">
      <c r="A11" s="121" t="s">
        <v>47</v>
      </c>
      <c r="B11" s="122"/>
      <c r="C11" s="64">
        <v>75</v>
      </c>
      <c r="D11" s="64">
        <v>1414</v>
      </c>
      <c r="E11" s="64">
        <v>1086</v>
      </c>
      <c r="F11" s="64">
        <v>12672</v>
      </c>
      <c r="G11" s="64">
        <v>906</v>
      </c>
      <c r="H11" s="64">
        <v>8464</v>
      </c>
      <c r="I11" s="64">
        <v>483</v>
      </c>
      <c r="J11" s="64">
        <v>8680</v>
      </c>
      <c r="K11" s="64">
        <v>704</v>
      </c>
      <c r="L11" s="65">
        <v>12606</v>
      </c>
      <c r="M11" s="66">
        <v>3254</v>
      </c>
      <c r="N11" s="67">
        <v>43836</v>
      </c>
      <c r="O11" s="99">
        <v>0</v>
      </c>
    </row>
    <row r="12" spans="1:15" s="18" customFormat="1" ht="18.75" customHeight="1">
      <c r="A12" s="121" t="s">
        <v>78</v>
      </c>
      <c r="B12" s="122"/>
      <c r="C12" s="68">
        <v>722</v>
      </c>
      <c r="D12" s="68">
        <v>25352</v>
      </c>
      <c r="E12" s="68">
        <v>241</v>
      </c>
      <c r="F12" s="68">
        <v>3507</v>
      </c>
      <c r="G12" s="68">
        <v>2421</v>
      </c>
      <c r="H12" s="68">
        <v>75894</v>
      </c>
      <c r="I12" s="68">
        <v>316</v>
      </c>
      <c r="J12" s="68">
        <v>13430</v>
      </c>
      <c r="K12" s="68">
        <v>501</v>
      </c>
      <c r="L12" s="69">
        <v>45986</v>
      </c>
      <c r="M12" s="70">
        <v>4201</v>
      </c>
      <c r="N12" s="71">
        <v>164169</v>
      </c>
      <c r="O12" s="102">
        <v>8358</v>
      </c>
    </row>
    <row r="13" spans="1:15" s="18" customFormat="1" ht="18.75" customHeight="1">
      <c r="A13" s="121" t="s">
        <v>79</v>
      </c>
      <c r="B13" s="122"/>
      <c r="C13" s="84">
        <v>198</v>
      </c>
      <c r="D13" s="84">
        <v>8577</v>
      </c>
      <c r="E13" s="84">
        <v>41</v>
      </c>
      <c r="F13" s="84">
        <v>925</v>
      </c>
      <c r="G13" s="84">
        <v>367</v>
      </c>
      <c r="H13" s="84">
        <v>6700</v>
      </c>
      <c r="I13" s="84">
        <v>100</v>
      </c>
      <c r="J13" s="84">
        <v>2010</v>
      </c>
      <c r="K13" s="84">
        <v>949</v>
      </c>
      <c r="L13" s="67">
        <v>29431</v>
      </c>
      <c r="M13" s="66">
        <v>1655</v>
      </c>
      <c r="N13" s="67">
        <v>47643</v>
      </c>
      <c r="O13" s="103">
        <v>0</v>
      </c>
    </row>
    <row r="14" spans="1:15" s="18" customFormat="1" ht="18.75" customHeight="1">
      <c r="A14" s="121" t="s">
        <v>80</v>
      </c>
      <c r="B14" s="122"/>
      <c r="C14" s="64">
        <v>99</v>
      </c>
      <c r="D14" s="64">
        <v>6198</v>
      </c>
      <c r="E14" s="64">
        <v>160</v>
      </c>
      <c r="F14" s="64">
        <v>5275</v>
      </c>
      <c r="G14" s="64">
        <v>1177</v>
      </c>
      <c r="H14" s="64">
        <v>39232</v>
      </c>
      <c r="I14" s="64">
        <v>38</v>
      </c>
      <c r="J14" s="64">
        <v>2110</v>
      </c>
      <c r="K14" s="64">
        <v>175</v>
      </c>
      <c r="L14" s="65">
        <v>13121</v>
      </c>
      <c r="M14" s="66">
        <f>SUM(C14,E14,G14,I14,K14)</f>
        <v>1649</v>
      </c>
      <c r="N14" s="67">
        <f>SUM(D14,F14,H14,J14,L14)</f>
        <v>65936</v>
      </c>
      <c r="O14" s="99">
        <v>2481</v>
      </c>
    </row>
    <row r="15" spans="1:15" s="18" customFormat="1" ht="18.75" customHeight="1">
      <c r="A15" s="121" t="s">
        <v>82</v>
      </c>
      <c r="B15" s="122"/>
      <c r="C15" s="90">
        <v>0</v>
      </c>
      <c r="D15" s="90">
        <v>0</v>
      </c>
      <c r="E15" s="90">
        <v>0</v>
      </c>
      <c r="F15" s="90">
        <v>0</v>
      </c>
      <c r="G15" s="90">
        <v>0</v>
      </c>
      <c r="H15" s="90">
        <v>0</v>
      </c>
      <c r="I15" s="90">
        <v>0</v>
      </c>
      <c r="J15" s="90">
        <v>0</v>
      </c>
      <c r="K15" s="90">
        <v>0</v>
      </c>
      <c r="L15" s="91">
        <v>0</v>
      </c>
      <c r="M15" s="92">
        <f aca="true" t="shared" si="0" ref="M15:N18">SUM(C15,E15,G15,I15,K15)</f>
        <v>0</v>
      </c>
      <c r="N15" s="93">
        <f t="shared" si="0"/>
        <v>0</v>
      </c>
      <c r="O15" s="104">
        <v>0</v>
      </c>
    </row>
    <row r="16" spans="1:15" s="18" customFormat="1" ht="18.75" customHeight="1">
      <c r="A16" s="121" t="s">
        <v>48</v>
      </c>
      <c r="B16" s="122"/>
      <c r="C16" s="64">
        <v>1315</v>
      </c>
      <c r="D16" s="64">
        <v>33996</v>
      </c>
      <c r="E16" s="64">
        <v>2273</v>
      </c>
      <c r="F16" s="64">
        <v>22859</v>
      </c>
      <c r="G16" s="64">
        <v>6060</v>
      </c>
      <c r="H16" s="64">
        <v>70302</v>
      </c>
      <c r="I16" s="64">
        <v>883</v>
      </c>
      <c r="J16" s="64">
        <v>12570</v>
      </c>
      <c r="K16" s="64">
        <v>1040</v>
      </c>
      <c r="L16" s="65">
        <v>20414</v>
      </c>
      <c r="M16" s="72">
        <v>11571</v>
      </c>
      <c r="N16" s="65">
        <v>160141</v>
      </c>
      <c r="O16" s="99">
        <v>4696</v>
      </c>
    </row>
    <row r="17" spans="1:15" s="18" customFormat="1" ht="18.75" customHeight="1">
      <c r="A17" s="121" t="s">
        <v>34</v>
      </c>
      <c r="B17" s="122"/>
      <c r="C17" s="68">
        <v>608</v>
      </c>
      <c r="D17" s="68">
        <v>12222</v>
      </c>
      <c r="E17" s="68">
        <v>641</v>
      </c>
      <c r="F17" s="68">
        <v>5791</v>
      </c>
      <c r="G17" s="68">
        <v>3680</v>
      </c>
      <c r="H17" s="68">
        <v>45972</v>
      </c>
      <c r="I17" s="68">
        <v>78</v>
      </c>
      <c r="J17" s="68">
        <v>967</v>
      </c>
      <c r="K17" s="68">
        <v>674</v>
      </c>
      <c r="L17" s="69">
        <v>17522</v>
      </c>
      <c r="M17" s="105">
        <f t="shared" si="0"/>
        <v>5681</v>
      </c>
      <c r="N17" s="71">
        <f t="shared" si="0"/>
        <v>82474</v>
      </c>
      <c r="O17" s="102">
        <v>26379</v>
      </c>
    </row>
    <row r="18" spans="1:15" s="18" customFormat="1" ht="18.75" customHeight="1">
      <c r="A18" s="121" t="s">
        <v>81</v>
      </c>
      <c r="B18" s="122"/>
      <c r="C18" s="64">
        <v>87</v>
      </c>
      <c r="D18" s="64">
        <v>68850</v>
      </c>
      <c r="E18" s="64">
        <v>172</v>
      </c>
      <c r="F18" s="64">
        <v>62769</v>
      </c>
      <c r="G18" s="64">
        <v>646</v>
      </c>
      <c r="H18" s="64">
        <v>186656</v>
      </c>
      <c r="I18" s="64">
        <v>69</v>
      </c>
      <c r="J18" s="64">
        <v>36247</v>
      </c>
      <c r="K18" s="64">
        <v>147</v>
      </c>
      <c r="L18" s="65">
        <v>97140</v>
      </c>
      <c r="M18" s="72">
        <f t="shared" si="0"/>
        <v>1121</v>
      </c>
      <c r="N18" s="65">
        <f t="shared" si="0"/>
        <v>451662</v>
      </c>
      <c r="O18" s="100" t="s">
        <v>122</v>
      </c>
    </row>
    <row r="19" spans="1:15" s="18" customFormat="1" ht="18.75" customHeight="1">
      <c r="A19" s="121" t="s">
        <v>21</v>
      </c>
      <c r="B19" s="122"/>
      <c r="C19" s="64">
        <v>479</v>
      </c>
      <c r="D19" s="64">
        <v>7878</v>
      </c>
      <c r="E19" s="64">
        <v>246</v>
      </c>
      <c r="F19" s="64">
        <v>2607</v>
      </c>
      <c r="G19" s="64">
        <v>4910</v>
      </c>
      <c r="H19" s="64">
        <v>58967</v>
      </c>
      <c r="I19" s="64">
        <v>383</v>
      </c>
      <c r="J19" s="64">
        <v>5911</v>
      </c>
      <c r="K19" s="64">
        <v>692</v>
      </c>
      <c r="L19" s="65">
        <v>20007</v>
      </c>
      <c r="M19" s="66">
        <f>C19+E19+G19+I19+K19</f>
        <v>6710</v>
      </c>
      <c r="N19" s="67">
        <f>D19+F19+H19+J19+L19</f>
        <v>95370</v>
      </c>
      <c r="O19" s="99">
        <v>0</v>
      </c>
    </row>
    <row r="20" spans="1:15" s="18" customFormat="1" ht="18.75" customHeight="1">
      <c r="A20" s="121" t="s">
        <v>22</v>
      </c>
      <c r="B20" s="122"/>
      <c r="C20" s="63" t="s">
        <v>94</v>
      </c>
      <c r="D20" s="63" t="s">
        <v>94</v>
      </c>
      <c r="E20" s="63" t="s">
        <v>94</v>
      </c>
      <c r="F20" s="63" t="s">
        <v>94</v>
      </c>
      <c r="G20" s="63" t="s">
        <v>94</v>
      </c>
      <c r="H20" s="63" t="s">
        <v>94</v>
      </c>
      <c r="I20" s="63" t="s">
        <v>94</v>
      </c>
      <c r="J20" s="63" t="s">
        <v>94</v>
      </c>
      <c r="K20" s="63" t="s">
        <v>94</v>
      </c>
      <c r="L20" s="94" t="s">
        <v>94</v>
      </c>
      <c r="M20" s="72">
        <v>4662</v>
      </c>
      <c r="N20" s="65">
        <v>75209</v>
      </c>
      <c r="O20" s="99">
        <v>0</v>
      </c>
    </row>
    <row r="21" spans="1:15" s="18" customFormat="1" ht="18.75" customHeight="1">
      <c r="A21" s="121" t="s">
        <v>23</v>
      </c>
      <c r="B21" s="122"/>
      <c r="C21" s="64">
        <v>383</v>
      </c>
      <c r="D21" s="64">
        <v>5012</v>
      </c>
      <c r="E21" s="64">
        <v>798</v>
      </c>
      <c r="F21" s="64">
        <v>6606</v>
      </c>
      <c r="G21" s="64">
        <v>2087</v>
      </c>
      <c r="H21" s="64">
        <v>37317</v>
      </c>
      <c r="I21" s="64">
        <v>784</v>
      </c>
      <c r="J21" s="64">
        <v>10876</v>
      </c>
      <c r="K21" s="64">
        <v>406</v>
      </c>
      <c r="L21" s="65">
        <v>22555</v>
      </c>
      <c r="M21" s="66">
        <f>SUM(C21,E21,G21,I21,K21)</f>
        <v>4458</v>
      </c>
      <c r="N21" s="67">
        <f>SUM(D21,F21,H21,J21,L21)</f>
        <v>82366</v>
      </c>
      <c r="O21" s="99">
        <v>0</v>
      </c>
    </row>
    <row r="22" spans="1:15" s="18" customFormat="1" ht="18.75" customHeight="1">
      <c r="A22" s="136" t="s">
        <v>24</v>
      </c>
      <c r="B22" s="137"/>
      <c r="C22" s="64">
        <v>200</v>
      </c>
      <c r="D22" s="64">
        <v>5841</v>
      </c>
      <c r="E22" s="64">
        <v>26</v>
      </c>
      <c r="F22" s="64">
        <v>1011</v>
      </c>
      <c r="G22" s="64">
        <v>1443</v>
      </c>
      <c r="H22" s="64">
        <v>28730</v>
      </c>
      <c r="I22" s="64">
        <v>308</v>
      </c>
      <c r="J22" s="64">
        <v>4038</v>
      </c>
      <c r="K22" s="64">
        <v>169</v>
      </c>
      <c r="L22" s="65">
        <v>4002</v>
      </c>
      <c r="M22" s="74">
        <v>2146</v>
      </c>
      <c r="N22" s="75">
        <v>43622</v>
      </c>
      <c r="O22" s="99">
        <v>54</v>
      </c>
    </row>
    <row r="23" spans="1:15" s="19" customFormat="1" ht="18.75" customHeight="1">
      <c r="A23" s="123" t="s">
        <v>25</v>
      </c>
      <c r="B23" s="124"/>
      <c r="C23" s="64">
        <v>120</v>
      </c>
      <c r="D23" s="64">
        <v>11672</v>
      </c>
      <c r="E23" s="64">
        <v>330</v>
      </c>
      <c r="F23" s="64">
        <v>10303</v>
      </c>
      <c r="G23" s="64">
        <v>688</v>
      </c>
      <c r="H23" s="64">
        <v>39250</v>
      </c>
      <c r="I23" s="64">
        <v>96</v>
      </c>
      <c r="J23" s="64">
        <v>11084</v>
      </c>
      <c r="K23" s="64">
        <v>264</v>
      </c>
      <c r="L23" s="65">
        <v>27064</v>
      </c>
      <c r="M23" s="66">
        <v>1498</v>
      </c>
      <c r="N23" s="67">
        <v>99373</v>
      </c>
      <c r="O23" s="99">
        <v>105</v>
      </c>
    </row>
    <row r="24" spans="1:15" s="18" customFormat="1" ht="19.5" customHeight="1">
      <c r="A24" s="121" t="s">
        <v>26</v>
      </c>
      <c r="B24" s="122"/>
      <c r="C24" s="84">
        <v>130</v>
      </c>
      <c r="D24" s="84">
        <v>7949</v>
      </c>
      <c r="E24" s="84">
        <v>249</v>
      </c>
      <c r="F24" s="84">
        <v>8567</v>
      </c>
      <c r="G24" s="84">
        <v>1020</v>
      </c>
      <c r="H24" s="84">
        <v>37724</v>
      </c>
      <c r="I24" s="84">
        <v>320</v>
      </c>
      <c r="J24" s="84">
        <v>11564</v>
      </c>
      <c r="K24" s="84">
        <v>1233</v>
      </c>
      <c r="L24" s="67">
        <v>63149</v>
      </c>
      <c r="M24" s="66">
        <v>2952</v>
      </c>
      <c r="N24" s="67">
        <v>128953</v>
      </c>
      <c r="O24" s="103">
        <v>0</v>
      </c>
    </row>
    <row r="25" spans="1:15" s="18" customFormat="1" ht="18.75" customHeight="1">
      <c r="A25" s="121" t="s">
        <v>35</v>
      </c>
      <c r="B25" s="122"/>
      <c r="C25" s="64">
        <v>50</v>
      </c>
      <c r="D25" s="64">
        <v>892</v>
      </c>
      <c r="E25" s="64">
        <v>55</v>
      </c>
      <c r="F25" s="64">
        <v>9874</v>
      </c>
      <c r="G25" s="64">
        <v>2644</v>
      </c>
      <c r="H25" s="64">
        <v>51619</v>
      </c>
      <c r="I25" s="64">
        <v>130</v>
      </c>
      <c r="J25" s="64">
        <v>2289</v>
      </c>
      <c r="K25" s="64">
        <v>250</v>
      </c>
      <c r="L25" s="65">
        <v>2977</v>
      </c>
      <c r="M25" s="66">
        <f>SUM(C25,E25,G25,I25,K25)</f>
        <v>3129</v>
      </c>
      <c r="N25" s="67">
        <f>SUM(D25,F25,H25,J25,L25)</f>
        <v>67651</v>
      </c>
      <c r="O25" s="99">
        <v>235</v>
      </c>
    </row>
    <row r="26" spans="1:15" s="18" customFormat="1" ht="18.75" customHeight="1">
      <c r="A26" s="134" t="s">
        <v>98</v>
      </c>
      <c r="B26" s="73" t="s">
        <v>20</v>
      </c>
      <c r="C26" s="64">
        <v>1781</v>
      </c>
      <c r="D26" s="64">
        <v>23719</v>
      </c>
      <c r="E26" s="64">
        <v>0</v>
      </c>
      <c r="F26" s="64">
        <v>0</v>
      </c>
      <c r="G26" s="64">
        <v>1838</v>
      </c>
      <c r="H26" s="64">
        <v>32735</v>
      </c>
      <c r="I26" s="64">
        <v>0</v>
      </c>
      <c r="J26" s="64">
        <v>0</v>
      </c>
      <c r="K26" s="64">
        <v>444</v>
      </c>
      <c r="L26" s="65">
        <v>8973</v>
      </c>
      <c r="M26" s="66">
        <v>4063</v>
      </c>
      <c r="N26" s="67">
        <v>65427</v>
      </c>
      <c r="O26" s="99">
        <v>0</v>
      </c>
    </row>
    <row r="27" spans="1:15" s="18" customFormat="1" ht="18.75" customHeight="1">
      <c r="A27" s="135"/>
      <c r="B27" s="73" t="s">
        <v>19</v>
      </c>
      <c r="C27" s="64">
        <v>142</v>
      </c>
      <c r="D27" s="64">
        <v>8808</v>
      </c>
      <c r="E27" s="64">
        <v>307</v>
      </c>
      <c r="F27" s="64">
        <v>8539</v>
      </c>
      <c r="G27" s="64">
        <v>465</v>
      </c>
      <c r="H27" s="64">
        <v>20028</v>
      </c>
      <c r="I27" s="64">
        <v>941</v>
      </c>
      <c r="J27" s="64">
        <v>23976</v>
      </c>
      <c r="K27" s="64">
        <v>120</v>
      </c>
      <c r="L27" s="65">
        <v>10472</v>
      </c>
      <c r="M27" s="66">
        <v>1975</v>
      </c>
      <c r="N27" s="67">
        <v>71823</v>
      </c>
      <c r="O27" s="99">
        <v>0</v>
      </c>
    </row>
    <row r="28" spans="1:15" s="18" customFormat="1" ht="18.75" customHeight="1">
      <c r="A28" s="106" t="s">
        <v>58</v>
      </c>
      <c r="B28" s="73" t="s">
        <v>49</v>
      </c>
      <c r="C28" s="64">
        <v>210</v>
      </c>
      <c r="D28" s="64">
        <v>6148</v>
      </c>
      <c r="E28" s="64">
        <v>268</v>
      </c>
      <c r="F28" s="64">
        <v>4545</v>
      </c>
      <c r="G28" s="64">
        <v>1772</v>
      </c>
      <c r="H28" s="64">
        <v>30265</v>
      </c>
      <c r="I28" s="64">
        <v>129</v>
      </c>
      <c r="J28" s="64">
        <v>3425</v>
      </c>
      <c r="K28" s="64">
        <v>692</v>
      </c>
      <c r="L28" s="65">
        <v>21620</v>
      </c>
      <c r="M28" s="66">
        <v>3071</v>
      </c>
      <c r="N28" s="67">
        <v>66003</v>
      </c>
      <c r="O28" s="99">
        <v>35</v>
      </c>
    </row>
    <row r="29" spans="1:15" s="18" customFormat="1" ht="18.75" customHeight="1">
      <c r="A29" s="134" t="s">
        <v>59</v>
      </c>
      <c r="B29" s="73" t="s">
        <v>50</v>
      </c>
      <c r="C29" s="64">
        <v>194</v>
      </c>
      <c r="D29" s="64">
        <v>3639</v>
      </c>
      <c r="E29" s="64">
        <v>1291</v>
      </c>
      <c r="F29" s="64">
        <v>9960</v>
      </c>
      <c r="G29" s="64">
        <v>1984</v>
      </c>
      <c r="H29" s="64">
        <v>17347</v>
      </c>
      <c r="I29" s="64">
        <v>377</v>
      </c>
      <c r="J29" s="64">
        <v>5285</v>
      </c>
      <c r="K29" s="64">
        <v>810</v>
      </c>
      <c r="L29" s="65">
        <v>14846</v>
      </c>
      <c r="M29" s="66">
        <v>4656</v>
      </c>
      <c r="N29" s="67">
        <v>51077</v>
      </c>
      <c r="O29" s="99">
        <v>0</v>
      </c>
    </row>
    <row r="30" spans="1:15" s="18" customFormat="1" ht="18.75" customHeight="1">
      <c r="A30" s="134"/>
      <c r="B30" s="73" t="s">
        <v>149</v>
      </c>
      <c r="C30" s="64">
        <v>203</v>
      </c>
      <c r="D30" s="64">
        <v>3749</v>
      </c>
      <c r="E30" s="64">
        <v>270</v>
      </c>
      <c r="F30" s="64">
        <v>2011</v>
      </c>
      <c r="G30" s="64">
        <v>442</v>
      </c>
      <c r="H30" s="64">
        <v>6388</v>
      </c>
      <c r="I30" s="64">
        <v>14</v>
      </c>
      <c r="J30" s="64">
        <v>194</v>
      </c>
      <c r="K30" s="64">
        <v>68</v>
      </c>
      <c r="L30" s="65">
        <v>623</v>
      </c>
      <c r="M30" s="66">
        <v>997</v>
      </c>
      <c r="N30" s="67">
        <v>12965</v>
      </c>
      <c r="O30" s="99">
        <v>554</v>
      </c>
    </row>
    <row r="31" spans="1:15" s="18" customFormat="1" ht="18.75" customHeight="1">
      <c r="A31" s="134" t="s">
        <v>75</v>
      </c>
      <c r="B31" s="73" t="s">
        <v>51</v>
      </c>
      <c r="C31" s="64">
        <v>162</v>
      </c>
      <c r="D31" s="64">
        <v>6747</v>
      </c>
      <c r="E31" s="64">
        <v>11</v>
      </c>
      <c r="F31" s="64">
        <v>524</v>
      </c>
      <c r="G31" s="64">
        <v>7</v>
      </c>
      <c r="H31" s="64">
        <v>524</v>
      </c>
      <c r="I31" s="64">
        <v>56</v>
      </c>
      <c r="J31" s="64">
        <v>5892</v>
      </c>
      <c r="K31" s="64">
        <v>2345</v>
      </c>
      <c r="L31" s="65">
        <v>33437</v>
      </c>
      <c r="M31" s="66">
        <v>2581</v>
      </c>
      <c r="N31" s="67">
        <v>47124</v>
      </c>
      <c r="O31" s="99">
        <v>9</v>
      </c>
    </row>
    <row r="32" spans="1:15" s="18" customFormat="1" ht="18.75" customHeight="1">
      <c r="A32" s="134"/>
      <c r="B32" s="73" t="s">
        <v>52</v>
      </c>
      <c r="C32" s="64">
        <v>0</v>
      </c>
      <c r="D32" s="64">
        <v>0</v>
      </c>
      <c r="E32" s="64">
        <v>0</v>
      </c>
      <c r="F32" s="64">
        <v>0</v>
      </c>
      <c r="G32" s="64">
        <v>13</v>
      </c>
      <c r="H32" s="64">
        <v>3056</v>
      </c>
      <c r="I32" s="64">
        <v>1</v>
      </c>
      <c r="J32" s="64">
        <v>40</v>
      </c>
      <c r="K32" s="64">
        <v>25</v>
      </c>
      <c r="L32" s="65">
        <v>7230</v>
      </c>
      <c r="M32" s="66">
        <v>39</v>
      </c>
      <c r="N32" s="67">
        <v>10326</v>
      </c>
      <c r="O32" s="99">
        <v>0</v>
      </c>
    </row>
    <row r="33" spans="1:15" s="18" customFormat="1" ht="18.75" customHeight="1">
      <c r="A33" s="134"/>
      <c r="B33" s="73" t="s">
        <v>53</v>
      </c>
      <c r="C33" s="64">
        <v>177</v>
      </c>
      <c r="D33" s="64">
        <v>23733</v>
      </c>
      <c r="E33" s="64">
        <v>0</v>
      </c>
      <c r="F33" s="64">
        <v>0</v>
      </c>
      <c r="G33" s="64">
        <v>1313</v>
      </c>
      <c r="H33" s="64">
        <v>19170</v>
      </c>
      <c r="I33" s="64">
        <v>3</v>
      </c>
      <c r="J33" s="64">
        <v>950</v>
      </c>
      <c r="K33" s="64">
        <v>350</v>
      </c>
      <c r="L33" s="65">
        <v>4977</v>
      </c>
      <c r="M33" s="66">
        <v>1843</v>
      </c>
      <c r="N33" s="67">
        <v>48830</v>
      </c>
      <c r="O33" s="99">
        <v>0</v>
      </c>
    </row>
    <row r="34" spans="1:15" s="18" customFormat="1" ht="18.75" customHeight="1">
      <c r="A34" s="134" t="s">
        <v>36</v>
      </c>
      <c r="B34" s="73" t="s">
        <v>54</v>
      </c>
      <c r="C34" s="64">
        <v>354</v>
      </c>
      <c r="D34" s="64">
        <v>5837</v>
      </c>
      <c r="E34" s="64">
        <v>1905</v>
      </c>
      <c r="F34" s="64">
        <v>23085</v>
      </c>
      <c r="G34" s="64">
        <v>2267</v>
      </c>
      <c r="H34" s="64">
        <v>27301</v>
      </c>
      <c r="I34" s="64">
        <v>388</v>
      </c>
      <c r="J34" s="64">
        <v>5185</v>
      </c>
      <c r="K34" s="64">
        <v>2989</v>
      </c>
      <c r="L34" s="65">
        <v>94141</v>
      </c>
      <c r="M34" s="74">
        <f>SUM(C34,E34,G34,I34,K34)</f>
        <v>7903</v>
      </c>
      <c r="N34" s="75">
        <f>SUM(D34,F34,H34,J34,L34)</f>
        <v>155549</v>
      </c>
      <c r="O34" s="99">
        <v>0</v>
      </c>
    </row>
    <row r="35" spans="1:15" s="18" customFormat="1" ht="18.75" customHeight="1">
      <c r="A35" s="134"/>
      <c r="B35" s="73" t="s">
        <v>55</v>
      </c>
      <c r="C35" s="64">
        <v>32</v>
      </c>
      <c r="D35" s="64">
        <v>10544</v>
      </c>
      <c r="E35" s="64">
        <v>35</v>
      </c>
      <c r="F35" s="64">
        <v>11533</v>
      </c>
      <c r="G35" s="64">
        <v>143</v>
      </c>
      <c r="H35" s="64">
        <v>47118</v>
      </c>
      <c r="I35" s="64">
        <v>37</v>
      </c>
      <c r="J35" s="64">
        <v>12191</v>
      </c>
      <c r="K35" s="64">
        <v>31</v>
      </c>
      <c r="L35" s="65">
        <v>10215</v>
      </c>
      <c r="M35" s="66">
        <v>278</v>
      </c>
      <c r="N35" s="67">
        <v>91601</v>
      </c>
      <c r="O35" s="99">
        <v>85</v>
      </c>
    </row>
    <row r="36" spans="1:15" s="18" customFormat="1" ht="18.75" customHeight="1">
      <c r="A36" s="134"/>
      <c r="B36" s="73" t="s">
        <v>56</v>
      </c>
      <c r="C36" s="64">
        <v>313</v>
      </c>
      <c r="D36" s="64">
        <v>5362</v>
      </c>
      <c r="E36" s="64">
        <v>1646</v>
      </c>
      <c r="F36" s="64">
        <v>19164</v>
      </c>
      <c r="G36" s="64">
        <v>3420</v>
      </c>
      <c r="H36" s="64">
        <v>22944</v>
      </c>
      <c r="I36" s="64">
        <v>421</v>
      </c>
      <c r="J36" s="64">
        <v>6376</v>
      </c>
      <c r="K36" s="64">
        <v>2765</v>
      </c>
      <c r="L36" s="65">
        <v>89180</v>
      </c>
      <c r="M36" s="66">
        <f>SUM(C36,E36,G36,I36,K36)</f>
        <v>8565</v>
      </c>
      <c r="N36" s="67">
        <f>SUM(D36,F36,H36,J36,L36)</f>
        <v>143026</v>
      </c>
      <c r="O36" s="99">
        <v>0</v>
      </c>
    </row>
    <row r="37" spans="1:15" s="18" customFormat="1" ht="18.75" customHeight="1">
      <c r="A37" s="106" t="s">
        <v>27</v>
      </c>
      <c r="B37" s="73" t="s">
        <v>57</v>
      </c>
      <c r="C37" s="64">
        <v>29</v>
      </c>
      <c r="D37" s="64">
        <v>471</v>
      </c>
      <c r="E37" s="64">
        <v>364</v>
      </c>
      <c r="F37" s="64">
        <v>5300</v>
      </c>
      <c r="G37" s="64">
        <v>644</v>
      </c>
      <c r="H37" s="64">
        <v>7485</v>
      </c>
      <c r="I37" s="64">
        <v>0</v>
      </c>
      <c r="J37" s="64">
        <v>0</v>
      </c>
      <c r="K37" s="64">
        <v>64</v>
      </c>
      <c r="L37" s="65">
        <v>1542</v>
      </c>
      <c r="M37" s="66">
        <v>1101</v>
      </c>
      <c r="N37" s="67">
        <v>14798</v>
      </c>
      <c r="O37" s="99">
        <v>0</v>
      </c>
    </row>
    <row r="38" spans="1:15" s="18" customFormat="1" ht="18.75" customHeight="1">
      <c r="A38" s="134" t="s">
        <v>76</v>
      </c>
      <c r="B38" s="73" t="s">
        <v>60</v>
      </c>
      <c r="C38" s="64">
        <v>123</v>
      </c>
      <c r="D38" s="64">
        <v>3260</v>
      </c>
      <c r="E38" s="64">
        <v>203</v>
      </c>
      <c r="F38" s="64">
        <v>3224</v>
      </c>
      <c r="G38" s="64">
        <v>402</v>
      </c>
      <c r="H38" s="64">
        <v>4397</v>
      </c>
      <c r="I38" s="64">
        <v>0</v>
      </c>
      <c r="J38" s="64">
        <v>0</v>
      </c>
      <c r="K38" s="64">
        <v>164</v>
      </c>
      <c r="L38" s="65">
        <v>3654</v>
      </c>
      <c r="M38" s="66">
        <v>892</v>
      </c>
      <c r="N38" s="67">
        <v>14535</v>
      </c>
      <c r="O38" s="99">
        <v>0</v>
      </c>
    </row>
    <row r="39" spans="1:15" s="18" customFormat="1" ht="18.75" customHeight="1">
      <c r="A39" s="134"/>
      <c r="B39" s="73" t="s">
        <v>61</v>
      </c>
      <c r="C39" s="64">
        <v>481</v>
      </c>
      <c r="D39" s="64">
        <v>10526</v>
      </c>
      <c r="E39" s="64">
        <v>751</v>
      </c>
      <c r="F39" s="64">
        <v>8321</v>
      </c>
      <c r="G39" s="64">
        <v>1012</v>
      </c>
      <c r="H39" s="64">
        <v>23603</v>
      </c>
      <c r="I39" s="64">
        <v>138</v>
      </c>
      <c r="J39" s="64">
        <v>1336</v>
      </c>
      <c r="K39" s="64">
        <v>5</v>
      </c>
      <c r="L39" s="65">
        <v>200</v>
      </c>
      <c r="M39" s="66">
        <v>2387</v>
      </c>
      <c r="N39" s="67">
        <v>43986</v>
      </c>
      <c r="O39" s="99">
        <v>0</v>
      </c>
    </row>
    <row r="40" spans="1:15" s="18" customFormat="1" ht="18.75" customHeight="1">
      <c r="A40" s="134"/>
      <c r="B40" s="73" t="s">
        <v>62</v>
      </c>
      <c r="C40" s="64">
        <v>39</v>
      </c>
      <c r="D40" s="64">
        <v>4324</v>
      </c>
      <c r="E40" s="64">
        <v>162</v>
      </c>
      <c r="F40" s="64">
        <v>2068</v>
      </c>
      <c r="G40" s="64">
        <v>356</v>
      </c>
      <c r="H40" s="64">
        <v>13998</v>
      </c>
      <c r="I40" s="64">
        <v>59</v>
      </c>
      <c r="J40" s="64">
        <v>735</v>
      </c>
      <c r="K40" s="64">
        <v>105</v>
      </c>
      <c r="L40" s="65">
        <v>2035</v>
      </c>
      <c r="M40" s="66">
        <v>721</v>
      </c>
      <c r="N40" s="67">
        <v>23160</v>
      </c>
      <c r="O40" s="99">
        <v>0</v>
      </c>
    </row>
    <row r="41" spans="1:15" s="18" customFormat="1" ht="18.75" customHeight="1">
      <c r="A41" s="134"/>
      <c r="B41" s="73" t="s">
        <v>63</v>
      </c>
      <c r="C41" s="64">
        <v>6</v>
      </c>
      <c r="D41" s="64">
        <v>2617</v>
      </c>
      <c r="E41" s="64">
        <v>2</v>
      </c>
      <c r="F41" s="64">
        <v>121</v>
      </c>
      <c r="G41" s="64">
        <v>46</v>
      </c>
      <c r="H41" s="64">
        <v>4954</v>
      </c>
      <c r="I41" s="64">
        <v>1</v>
      </c>
      <c r="J41" s="64">
        <v>93</v>
      </c>
      <c r="K41" s="64">
        <v>38</v>
      </c>
      <c r="L41" s="65">
        <v>6327</v>
      </c>
      <c r="M41" s="66">
        <v>93</v>
      </c>
      <c r="N41" s="67">
        <v>14112</v>
      </c>
      <c r="O41" s="99">
        <v>0</v>
      </c>
    </row>
    <row r="42" spans="1:15" s="18" customFormat="1" ht="18.75" customHeight="1">
      <c r="A42" s="134"/>
      <c r="B42" s="73" t="s">
        <v>64</v>
      </c>
      <c r="C42" s="64">
        <v>274</v>
      </c>
      <c r="D42" s="64">
        <v>3079</v>
      </c>
      <c r="E42" s="64">
        <v>271</v>
      </c>
      <c r="F42" s="64">
        <v>3186</v>
      </c>
      <c r="G42" s="64">
        <v>730</v>
      </c>
      <c r="H42" s="64">
        <v>10536</v>
      </c>
      <c r="I42" s="64">
        <v>106</v>
      </c>
      <c r="J42" s="64">
        <v>1805</v>
      </c>
      <c r="K42" s="64">
        <v>162</v>
      </c>
      <c r="L42" s="65">
        <v>25820</v>
      </c>
      <c r="M42" s="66">
        <v>1543</v>
      </c>
      <c r="N42" s="67">
        <v>44426</v>
      </c>
      <c r="O42" s="99">
        <v>814</v>
      </c>
    </row>
    <row r="43" spans="1:15" s="18" customFormat="1" ht="18.75" customHeight="1">
      <c r="A43" s="134"/>
      <c r="B43" s="73" t="s">
        <v>18</v>
      </c>
      <c r="C43" s="64">
        <v>42</v>
      </c>
      <c r="D43" s="64">
        <v>1263</v>
      </c>
      <c r="E43" s="64">
        <v>46</v>
      </c>
      <c r="F43" s="64">
        <v>472</v>
      </c>
      <c r="G43" s="64">
        <v>123</v>
      </c>
      <c r="H43" s="64">
        <v>13397</v>
      </c>
      <c r="I43" s="64">
        <v>139</v>
      </c>
      <c r="J43" s="64">
        <v>3438</v>
      </c>
      <c r="K43" s="64">
        <v>653</v>
      </c>
      <c r="L43" s="65">
        <v>38878</v>
      </c>
      <c r="M43" s="66">
        <v>1003</v>
      </c>
      <c r="N43" s="67">
        <v>57448</v>
      </c>
      <c r="O43" s="99">
        <v>273</v>
      </c>
    </row>
    <row r="44" spans="1:15" s="18" customFormat="1" ht="18.75" customHeight="1">
      <c r="A44" s="134"/>
      <c r="B44" s="73" t="s">
        <v>65</v>
      </c>
      <c r="C44" s="64">
        <v>13</v>
      </c>
      <c r="D44" s="64">
        <v>630</v>
      </c>
      <c r="E44" s="64">
        <v>3</v>
      </c>
      <c r="F44" s="64">
        <v>45</v>
      </c>
      <c r="G44" s="64">
        <v>93</v>
      </c>
      <c r="H44" s="64">
        <v>3193</v>
      </c>
      <c r="I44" s="64">
        <v>2</v>
      </c>
      <c r="J44" s="64">
        <v>300</v>
      </c>
      <c r="K44" s="64">
        <v>158</v>
      </c>
      <c r="L44" s="65">
        <v>9109</v>
      </c>
      <c r="M44" s="66">
        <v>269</v>
      </c>
      <c r="N44" s="67">
        <v>13277</v>
      </c>
      <c r="O44" s="99">
        <v>0</v>
      </c>
    </row>
    <row r="45" spans="1:15" s="18" customFormat="1" ht="18.75" customHeight="1">
      <c r="A45" s="106" t="s">
        <v>68</v>
      </c>
      <c r="B45" s="73" t="s">
        <v>66</v>
      </c>
      <c r="C45" s="64">
        <v>206</v>
      </c>
      <c r="D45" s="64">
        <v>13292</v>
      </c>
      <c r="E45" s="64">
        <v>98</v>
      </c>
      <c r="F45" s="64">
        <v>1839</v>
      </c>
      <c r="G45" s="64">
        <v>1315</v>
      </c>
      <c r="H45" s="64">
        <v>41254</v>
      </c>
      <c r="I45" s="64">
        <v>225</v>
      </c>
      <c r="J45" s="64">
        <v>9035</v>
      </c>
      <c r="K45" s="64">
        <v>66</v>
      </c>
      <c r="L45" s="65">
        <v>6777</v>
      </c>
      <c r="M45" s="66">
        <v>1910</v>
      </c>
      <c r="N45" s="67">
        <v>72197</v>
      </c>
      <c r="O45" s="99">
        <v>0</v>
      </c>
    </row>
    <row r="46" spans="1:15" s="18" customFormat="1" ht="18.75" customHeight="1" thickBot="1">
      <c r="A46" s="76" t="s">
        <v>37</v>
      </c>
      <c r="B46" s="77" t="s">
        <v>67</v>
      </c>
      <c r="C46" s="64">
        <v>0</v>
      </c>
      <c r="D46" s="95">
        <v>0</v>
      </c>
      <c r="E46" s="95">
        <v>0</v>
      </c>
      <c r="F46" s="95">
        <v>0</v>
      </c>
      <c r="G46" s="95">
        <v>0</v>
      </c>
      <c r="H46" s="95">
        <v>0</v>
      </c>
      <c r="I46" s="95">
        <v>0</v>
      </c>
      <c r="J46" s="95">
        <v>0</v>
      </c>
      <c r="K46" s="95">
        <v>0</v>
      </c>
      <c r="L46" s="96">
        <v>0</v>
      </c>
      <c r="M46" s="66">
        <v>0</v>
      </c>
      <c r="N46" s="97">
        <v>0</v>
      </c>
      <c r="O46" s="99">
        <v>0</v>
      </c>
    </row>
    <row r="47" spans="1:15" s="18" customFormat="1" ht="18.75" customHeight="1" thickBot="1" thickTop="1">
      <c r="A47" s="132" t="s">
        <v>83</v>
      </c>
      <c r="B47" s="133"/>
      <c r="C47" s="78">
        <f aca="true" t="shared" si="1" ref="C47:L47">SUM(C5:C46)</f>
        <v>15452.287060402581</v>
      </c>
      <c r="D47" s="79">
        <f t="shared" si="1"/>
        <v>459317.2606976818</v>
      </c>
      <c r="E47" s="79">
        <f t="shared" si="1"/>
        <v>16017.906784667299</v>
      </c>
      <c r="F47" s="79">
        <f t="shared" si="1"/>
        <v>284271.52772247826</v>
      </c>
      <c r="G47" s="79">
        <f t="shared" si="1"/>
        <v>76895.8003283538</v>
      </c>
      <c r="H47" s="79">
        <f t="shared" si="1"/>
        <v>1311283.070644079</v>
      </c>
      <c r="I47" s="79">
        <f t="shared" si="1"/>
        <v>8585.209588121154</v>
      </c>
      <c r="J47" s="79">
        <f t="shared" si="1"/>
        <v>225588.5076007285</v>
      </c>
      <c r="K47" s="79">
        <f t="shared" si="1"/>
        <v>86813.7962384552</v>
      </c>
      <c r="L47" s="80">
        <f t="shared" si="1"/>
        <v>2085425.6333350325</v>
      </c>
      <c r="M47" s="81">
        <f>SUM(M5:M46)</f>
        <v>208427.00000000003</v>
      </c>
      <c r="N47" s="82">
        <f>SUM(N5:N46)</f>
        <v>4441096</v>
      </c>
      <c r="O47" s="83">
        <f>SUM(O5:O46)</f>
        <v>48375</v>
      </c>
    </row>
    <row r="49" spans="1:15" ht="13.5">
      <c r="A49" s="113" t="s">
        <v>147</v>
      </c>
      <c r="B49" s="114"/>
      <c r="C49" s="114"/>
      <c r="D49" s="114"/>
      <c r="E49" s="114"/>
      <c r="F49" s="114"/>
      <c r="G49" s="114"/>
      <c r="H49" s="114"/>
      <c r="I49" s="114"/>
      <c r="J49" s="114"/>
      <c r="K49" s="114"/>
      <c r="L49" s="114"/>
      <c r="M49" s="114"/>
      <c r="N49" s="114"/>
      <c r="O49" s="114"/>
    </row>
    <row r="50" spans="1:15" ht="12">
      <c r="A50" s="117" t="s">
        <v>142</v>
      </c>
      <c r="B50" s="118"/>
      <c r="C50" s="118"/>
      <c r="D50" s="118"/>
      <c r="E50" s="118"/>
      <c r="F50" s="118"/>
      <c r="G50" s="118"/>
      <c r="H50" s="118"/>
      <c r="I50" s="118"/>
      <c r="J50" s="118"/>
      <c r="K50" s="118"/>
      <c r="L50" s="118"/>
      <c r="M50" s="118"/>
      <c r="N50" s="118"/>
      <c r="O50" s="118"/>
    </row>
    <row r="51" spans="1:15" ht="12">
      <c r="A51" s="118"/>
      <c r="B51" s="118"/>
      <c r="C51" s="118"/>
      <c r="D51" s="118"/>
      <c r="E51" s="118"/>
      <c r="F51" s="118"/>
      <c r="G51" s="118"/>
      <c r="H51" s="118"/>
      <c r="I51" s="118"/>
      <c r="J51" s="118"/>
      <c r="K51" s="118"/>
      <c r="L51" s="118"/>
      <c r="M51" s="118"/>
      <c r="N51" s="118"/>
      <c r="O51" s="118"/>
    </row>
    <row r="52" spans="1:15" ht="17.25" customHeight="1">
      <c r="A52" s="118"/>
      <c r="B52" s="118"/>
      <c r="C52" s="118"/>
      <c r="D52" s="118"/>
      <c r="E52" s="118"/>
      <c r="F52" s="118"/>
      <c r="G52" s="118"/>
      <c r="H52" s="118"/>
      <c r="I52" s="118"/>
      <c r="J52" s="118"/>
      <c r="K52" s="118"/>
      <c r="L52" s="118"/>
      <c r="M52" s="118"/>
      <c r="N52" s="118"/>
      <c r="O52" s="118"/>
    </row>
    <row r="53" spans="1:15" ht="13.5">
      <c r="A53" s="111"/>
      <c r="B53" s="112"/>
      <c r="C53" s="112"/>
      <c r="D53" s="112"/>
      <c r="E53" s="112"/>
      <c r="F53" s="112"/>
      <c r="G53" s="112"/>
      <c r="H53" s="112"/>
      <c r="I53" s="112"/>
      <c r="J53" s="112"/>
      <c r="K53" s="112"/>
      <c r="L53" s="112"/>
      <c r="M53" s="112"/>
      <c r="N53" s="112"/>
      <c r="O53" s="112"/>
    </row>
  </sheetData>
  <sheetProtection/>
  <mergeCells count="40">
    <mergeCell ref="A47:B47"/>
    <mergeCell ref="A25:B25"/>
    <mergeCell ref="A26:A27"/>
    <mergeCell ref="A21:B21"/>
    <mergeCell ref="A24:B24"/>
    <mergeCell ref="A31:A33"/>
    <mergeCell ref="A29:A30"/>
    <mergeCell ref="A34:A36"/>
    <mergeCell ref="A38:A44"/>
    <mergeCell ref="A22:B22"/>
    <mergeCell ref="A8:B8"/>
    <mergeCell ref="A18:B18"/>
    <mergeCell ref="G3:H3"/>
    <mergeCell ref="M3:N3"/>
    <mergeCell ref="A16:B16"/>
    <mergeCell ref="A20:B20"/>
    <mergeCell ref="A14:B14"/>
    <mergeCell ref="A17:B17"/>
    <mergeCell ref="A13:B13"/>
    <mergeCell ref="A19:B19"/>
    <mergeCell ref="A1:H1"/>
    <mergeCell ref="A3:B4"/>
    <mergeCell ref="A5:B5"/>
    <mergeCell ref="J1:O1"/>
    <mergeCell ref="A6:B6"/>
    <mergeCell ref="A10:B10"/>
    <mergeCell ref="I3:J3"/>
    <mergeCell ref="E3:F3"/>
    <mergeCell ref="A9:B9"/>
    <mergeCell ref="A7:B7"/>
    <mergeCell ref="A53:O53"/>
    <mergeCell ref="A49:O49"/>
    <mergeCell ref="O3:O4"/>
    <mergeCell ref="A50:O52"/>
    <mergeCell ref="K3:L3"/>
    <mergeCell ref="C3:D3"/>
    <mergeCell ref="A12:B12"/>
    <mergeCell ref="A23:B23"/>
    <mergeCell ref="A11:B11"/>
    <mergeCell ref="A15:B15"/>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5" customFormat="1" ht="31.5" customHeight="1">
      <c r="A1" s="48" t="s">
        <v>99</v>
      </c>
      <c r="K1" s="146" t="s">
        <v>138</v>
      </c>
      <c r="L1" s="146"/>
      <c r="M1" s="146"/>
      <c r="N1" s="146"/>
      <c r="O1" s="146"/>
      <c r="P1" s="146"/>
      <c r="Q1" s="146"/>
      <c r="R1" s="146"/>
    </row>
    <row r="2" spans="1:9" s="5" customFormat="1" ht="6.75" customHeight="1" thickBot="1">
      <c r="A2" s="8"/>
      <c r="B2" s="11"/>
      <c r="C2" s="9"/>
      <c r="F2" s="10"/>
      <c r="G2" s="10"/>
      <c r="H2" s="6"/>
      <c r="I2" s="7"/>
    </row>
    <row r="3" spans="1:18" s="6" customFormat="1" ht="19.5" customHeight="1">
      <c r="A3" s="157" t="s">
        <v>106</v>
      </c>
      <c r="B3" s="149" t="s">
        <v>107</v>
      </c>
      <c r="C3" s="142" t="s">
        <v>0</v>
      </c>
      <c r="D3" s="142"/>
      <c r="E3" s="142"/>
      <c r="F3" s="142"/>
      <c r="G3" s="142"/>
      <c r="H3" s="142"/>
      <c r="I3" s="142" t="s">
        <v>108</v>
      </c>
      <c r="J3" s="142" t="s">
        <v>12</v>
      </c>
      <c r="K3" s="142"/>
      <c r="L3" s="142" t="s">
        <v>13</v>
      </c>
      <c r="M3" s="142"/>
      <c r="N3" s="142" t="s">
        <v>120</v>
      </c>
      <c r="O3" s="147"/>
      <c r="P3" s="149" t="s">
        <v>14</v>
      </c>
      <c r="Q3" s="149"/>
      <c r="R3" s="152" t="s">
        <v>1</v>
      </c>
    </row>
    <row r="4" spans="1:18" s="6" customFormat="1" ht="27" customHeight="1">
      <c r="A4" s="158"/>
      <c r="B4" s="150"/>
      <c r="C4" s="143" t="s">
        <v>109</v>
      </c>
      <c r="D4" s="143" t="s">
        <v>110</v>
      </c>
      <c r="E4" s="140" t="s">
        <v>2</v>
      </c>
      <c r="F4" s="143" t="s">
        <v>84</v>
      </c>
      <c r="G4" s="143" t="s">
        <v>85</v>
      </c>
      <c r="H4" s="143" t="s">
        <v>111</v>
      </c>
      <c r="I4" s="143"/>
      <c r="J4" s="143"/>
      <c r="K4" s="143"/>
      <c r="L4" s="143"/>
      <c r="M4" s="143"/>
      <c r="N4" s="148"/>
      <c r="O4" s="148"/>
      <c r="P4" s="150"/>
      <c r="Q4" s="150"/>
      <c r="R4" s="153"/>
    </row>
    <row r="5" spans="1:18" s="6" customFormat="1" ht="55.5" customHeight="1" thickBot="1">
      <c r="A5" s="159"/>
      <c r="B5" s="151"/>
      <c r="C5" s="144"/>
      <c r="D5" s="144"/>
      <c r="E5" s="141"/>
      <c r="F5" s="144"/>
      <c r="G5" s="160"/>
      <c r="H5" s="144"/>
      <c r="I5" s="144"/>
      <c r="J5" s="45" t="s">
        <v>15</v>
      </c>
      <c r="K5" s="46" t="s">
        <v>16</v>
      </c>
      <c r="L5" s="45" t="s">
        <v>15</v>
      </c>
      <c r="M5" s="45" t="s">
        <v>16</v>
      </c>
      <c r="N5" s="47" t="s">
        <v>146</v>
      </c>
      <c r="O5" s="45" t="s">
        <v>145</v>
      </c>
      <c r="P5" s="151"/>
      <c r="Q5" s="151"/>
      <c r="R5" s="154"/>
    </row>
    <row r="6" spans="1:83" s="17" customFormat="1" ht="39.75" customHeight="1">
      <c r="A6" s="59" t="s">
        <v>3</v>
      </c>
      <c r="B6" s="44" t="s">
        <v>4</v>
      </c>
      <c r="C6" s="39">
        <v>0</v>
      </c>
      <c r="D6" s="39">
        <v>1</v>
      </c>
      <c r="E6" s="39">
        <v>1</v>
      </c>
      <c r="F6" s="39">
        <v>0</v>
      </c>
      <c r="G6" s="39">
        <v>0</v>
      </c>
      <c r="H6" s="39">
        <v>2</v>
      </c>
      <c r="I6" s="40" t="s">
        <v>72</v>
      </c>
      <c r="J6" s="41">
        <v>1608</v>
      </c>
      <c r="K6" s="42">
        <v>953</v>
      </c>
      <c r="L6" s="43">
        <v>5</v>
      </c>
      <c r="M6" s="41">
        <v>0</v>
      </c>
      <c r="N6" s="43">
        <v>0</v>
      </c>
      <c r="O6" s="43">
        <v>0</v>
      </c>
      <c r="P6" s="50" t="s">
        <v>5</v>
      </c>
      <c r="Q6" s="44" t="s">
        <v>86</v>
      </c>
      <c r="R6" s="49" t="s">
        <v>6</v>
      </c>
      <c r="CA6" s="58"/>
      <c r="CB6" s="58"/>
      <c r="CC6" s="58"/>
      <c r="CD6" s="58"/>
      <c r="CE6" s="58"/>
    </row>
    <row r="7" spans="1:18" s="20" customFormat="1" ht="39.75" customHeight="1">
      <c r="A7" s="60" t="s">
        <v>101</v>
      </c>
      <c r="B7" s="29" t="s">
        <v>96</v>
      </c>
      <c r="C7" s="21">
        <v>1</v>
      </c>
      <c r="D7" s="21">
        <v>0</v>
      </c>
      <c r="E7" s="21">
        <v>1</v>
      </c>
      <c r="F7" s="21">
        <v>0</v>
      </c>
      <c r="G7" s="21">
        <v>0</v>
      </c>
      <c r="H7" s="21">
        <v>2</v>
      </c>
      <c r="I7" s="22" t="s">
        <v>7</v>
      </c>
      <c r="J7" s="25">
        <v>198</v>
      </c>
      <c r="K7" s="24">
        <v>159</v>
      </c>
      <c r="L7" s="25">
        <v>19</v>
      </c>
      <c r="M7" s="25">
        <v>137</v>
      </c>
      <c r="N7" s="25">
        <v>0</v>
      </c>
      <c r="O7" s="25">
        <v>0</v>
      </c>
      <c r="P7" s="16" t="s">
        <v>116</v>
      </c>
      <c r="Q7" s="29" t="s">
        <v>97</v>
      </c>
      <c r="R7" s="30" t="s">
        <v>117</v>
      </c>
    </row>
    <row r="8" spans="1:18" s="17" customFormat="1" ht="39.75" customHeight="1">
      <c r="A8" s="59" t="s">
        <v>112</v>
      </c>
      <c r="B8" s="29" t="s">
        <v>113</v>
      </c>
      <c r="C8" s="21">
        <v>0</v>
      </c>
      <c r="D8" s="21">
        <v>1</v>
      </c>
      <c r="E8" s="21">
        <v>0</v>
      </c>
      <c r="F8" s="21">
        <v>0</v>
      </c>
      <c r="G8" s="21">
        <v>0</v>
      </c>
      <c r="H8" s="21">
        <v>1</v>
      </c>
      <c r="I8" s="22" t="s">
        <v>7</v>
      </c>
      <c r="J8" s="25">
        <v>0</v>
      </c>
      <c r="K8" s="24">
        <v>932</v>
      </c>
      <c r="L8" s="25">
        <v>0</v>
      </c>
      <c r="M8" s="23">
        <v>203</v>
      </c>
      <c r="N8" s="25">
        <v>4</v>
      </c>
      <c r="O8" s="25">
        <v>0</v>
      </c>
      <c r="P8" s="16" t="s">
        <v>114</v>
      </c>
      <c r="Q8" s="29" t="s">
        <v>93</v>
      </c>
      <c r="R8" s="30" t="s">
        <v>115</v>
      </c>
    </row>
    <row r="9" spans="1:18" s="17" customFormat="1" ht="39.75" customHeight="1">
      <c r="A9" s="60" t="s">
        <v>139</v>
      </c>
      <c r="B9" s="29" t="s">
        <v>10</v>
      </c>
      <c r="C9" s="21">
        <v>0</v>
      </c>
      <c r="D9" s="21">
        <v>2</v>
      </c>
      <c r="E9" s="21">
        <v>0</v>
      </c>
      <c r="F9" s="21">
        <v>0</v>
      </c>
      <c r="G9" s="21">
        <v>0</v>
      </c>
      <c r="H9" s="21">
        <v>2</v>
      </c>
      <c r="I9" s="22" t="s">
        <v>74</v>
      </c>
      <c r="J9" s="25">
        <v>148</v>
      </c>
      <c r="K9" s="24">
        <v>596</v>
      </c>
      <c r="L9" s="25">
        <v>0</v>
      </c>
      <c r="M9" s="25">
        <v>0</v>
      </c>
      <c r="N9" s="25">
        <v>0</v>
      </c>
      <c r="O9" s="25">
        <v>0</v>
      </c>
      <c r="P9" s="16" t="s">
        <v>11</v>
      </c>
      <c r="Q9" s="29" t="s">
        <v>119</v>
      </c>
      <c r="R9" s="30" t="s">
        <v>118</v>
      </c>
    </row>
    <row r="10" spans="1:18" s="17" customFormat="1" ht="39.75" customHeight="1">
      <c r="A10" s="59" t="s">
        <v>7</v>
      </c>
      <c r="B10" s="61" t="s">
        <v>89</v>
      </c>
      <c r="C10" s="21">
        <v>0</v>
      </c>
      <c r="D10" s="21">
        <v>1</v>
      </c>
      <c r="E10" s="21">
        <v>0</v>
      </c>
      <c r="F10" s="21">
        <v>0</v>
      </c>
      <c r="G10" s="21">
        <v>1</v>
      </c>
      <c r="H10" s="21">
        <v>2</v>
      </c>
      <c r="I10" s="22" t="s">
        <v>103</v>
      </c>
      <c r="J10" s="26">
        <v>364</v>
      </c>
      <c r="K10" s="27">
        <v>491</v>
      </c>
      <c r="L10" s="26">
        <v>0</v>
      </c>
      <c r="M10" s="28">
        <v>0</v>
      </c>
      <c r="N10" s="26">
        <v>0</v>
      </c>
      <c r="O10" s="26">
        <v>7</v>
      </c>
      <c r="P10" s="16" t="s">
        <v>9</v>
      </c>
      <c r="Q10" s="29" t="s">
        <v>90</v>
      </c>
      <c r="R10" s="30" t="s">
        <v>102</v>
      </c>
    </row>
    <row r="11" spans="1:18" s="17" customFormat="1" ht="39.75" customHeight="1">
      <c r="A11" s="60" t="s">
        <v>140</v>
      </c>
      <c r="B11" s="29" t="s">
        <v>91</v>
      </c>
      <c r="C11" s="21">
        <v>0</v>
      </c>
      <c r="D11" s="21">
        <v>1</v>
      </c>
      <c r="E11" s="21">
        <v>0</v>
      </c>
      <c r="F11" s="21">
        <v>0</v>
      </c>
      <c r="G11" s="21">
        <v>0</v>
      </c>
      <c r="H11" s="21">
        <v>1</v>
      </c>
      <c r="I11" s="22" t="s">
        <v>95</v>
      </c>
      <c r="J11" s="26">
        <v>64</v>
      </c>
      <c r="K11" s="27">
        <v>41</v>
      </c>
      <c r="L11" s="26">
        <v>0</v>
      </c>
      <c r="M11" s="26">
        <v>0</v>
      </c>
      <c r="N11" s="26">
        <v>0</v>
      </c>
      <c r="O11" s="26">
        <v>0</v>
      </c>
      <c r="P11" s="16" t="s">
        <v>38</v>
      </c>
      <c r="Q11" s="29" t="s">
        <v>92</v>
      </c>
      <c r="R11" s="30" t="s">
        <v>104</v>
      </c>
    </row>
    <row r="12" spans="1:18" s="17" customFormat="1" ht="39.75" customHeight="1" thickBot="1">
      <c r="A12" s="59" t="s">
        <v>141</v>
      </c>
      <c r="B12" s="37" t="s">
        <v>87</v>
      </c>
      <c r="C12" s="31">
        <v>0</v>
      </c>
      <c r="D12" s="31">
        <v>1</v>
      </c>
      <c r="E12" s="31">
        <v>0</v>
      </c>
      <c r="F12" s="31">
        <v>0</v>
      </c>
      <c r="G12" s="31">
        <v>0</v>
      </c>
      <c r="H12" s="31">
        <v>1</v>
      </c>
      <c r="I12" s="32" t="s">
        <v>73</v>
      </c>
      <c r="J12" s="33">
        <v>128</v>
      </c>
      <c r="K12" s="34">
        <v>697</v>
      </c>
      <c r="L12" s="33">
        <v>0</v>
      </c>
      <c r="M12" s="35">
        <v>0</v>
      </c>
      <c r="N12" s="33">
        <v>0</v>
      </c>
      <c r="O12" s="33">
        <v>0</v>
      </c>
      <c r="P12" s="36" t="s">
        <v>8</v>
      </c>
      <c r="Q12" s="37" t="s">
        <v>88</v>
      </c>
      <c r="R12" s="38" t="s">
        <v>105</v>
      </c>
    </row>
    <row r="13" spans="1:18" ht="13.5">
      <c r="A13" s="155" t="s">
        <v>121</v>
      </c>
      <c r="B13" s="156"/>
      <c r="C13" s="156"/>
      <c r="D13" s="156"/>
      <c r="E13" s="156"/>
      <c r="F13" s="156"/>
      <c r="G13" s="156"/>
      <c r="H13" s="156"/>
      <c r="I13" s="156"/>
      <c r="J13" s="156"/>
      <c r="K13" s="156"/>
      <c r="L13" s="156"/>
      <c r="M13" s="156"/>
      <c r="N13" s="156"/>
      <c r="O13" s="156"/>
      <c r="P13" s="156"/>
      <c r="Q13" s="156"/>
      <c r="R13" s="156"/>
    </row>
    <row r="14" spans="10:15" ht="13.5">
      <c r="J14" s="139" t="s">
        <v>128</v>
      </c>
      <c r="K14" s="139"/>
      <c r="L14" s="145" t="s">
        <v>131</v>
      </c>
      <c r="M14" s="139"/>
      <c r="N14" s="139" t="s">
        <v>134</v>
      </c>
      <c r="O14" s="139"/>
    </row>
    <row r="15" spans="3:15" ht="27">
      <c r="C15" t="s">
        <v>70</v>
      </c>
      <c r="D15" t="s">
        <v>71</v>
      </c>
      <c r="E15" t="s">
        <v>39</v>
      </c>
      <c r="F15" t="s">
        <v>124</v>
      </c>
      <c r="G15" t="s">
        <v>69</v>
      </c>
      <c r="H15" t="s">
        <v>123</v>
      </c>
      <c r="I15" s="51" t="s">
        <v>125</v>
      </c>
      <c r="J15" t="s">
        <v>126</v>
      </c>
      <c r="K15" t="s">
        <v>127</v>
      </c>
      <c r="L15" t="s">
        <v>129</v>
      </c>
      <c r="M15" s="53" t="s">
        <v>130</v>
      </c>
      <c r="N15" s="52" t="s">
        <v>132</v>
      </c>
      <c r="O15" t="s">
        <v>133</v>
      </c>
    </row>
    <row r="16" spans="2:15" ht="13.5">
      <c r="B16" t="s">
        <v>123</v>
      </c>
      <c r="C16">
        <f>SUM(C6:C12)</f>
        <v>1</v>
      </c>
      <c r="D16">
        <f>SUM(D6:D12)</f>
        <v>7</v>
      </c>
      <c r="E16">
        <f aca="true" t="shared" si="0" ref="E16:O16">SUM(E6:E12)</f>
        <v>2</v>
      </c>
      <c r="F16">
        <f t="shared" si="0"/>
        <v>0</v>
      </c>
      <c r="G16">
        <f t="shared" si="0"/>
        <v>1</v>
      </c>
      <c r="H16">
        <f t="shared" si="0"/>
        <v>11</v>
      </c>
      <c r="I16" s="54" t="s">
        <v>135</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137</v>
      </c>
    </row>
    <row r="29" ht="13.5"/>
    <row r="30" ht="13.5"/>
    <row r="31" ht="13.5"/>
    <row r="32" ht="13.5"/>
    <row r="33" ht="13.5"/>
    <row r="34" ht="13.5"/>
    <row r="35" ht="13.5"/>
    <row r="36" ht="13.5"/>
    <row r="37" ht="13.5"/>
    <row r="38" ht="13.5"/>
    <row r="39" ht="13.5"/>
    <row r="45" spans="47:83" ht="24.75" customHeight="1">
      <c r="AU45" s="55"/>
      <c r="AX45" s="56"/>
      <c r="AY45" s="56"/>
      <c r="AZ45" s="57"/>
      <c r="BA45" s="57"/>
      <c r="BB45" s="57"/>
      <c r="CA45" s="56"/>
      <c r="CB45" s="56"/>
      <c r="CC45" s="56"/>
      <c r="CD45" s="56"/>
      <c r="CE45" s="56"/>
    </row>
    <row r="46" spans="86:99" ht="24.75" customHeight="1">
      <c r="CH46" s="138" t="s">
        <v>136</v>
      </c>
      <c r="CI46" s="138"/>
      <c r="CJ46" s="138"/>
      <c r="CK46" s="138"/>
      <c r="CL46" s="138"/>
      <c r="CM46" s="138"/>
      <c r="CN46" s="138"/>
      <c r="CO46" s="138"/>
      <c r="CP46" s="138"/>
      <c r="CQ46" s="138"/>
      <c r="CR46" s="138"/>
      <c r="CS46" s="138"/>
      <c r="CT46" s="138"/>
      <c r="CU46" s="138"/>
    </row>
  </sheetData>
  <sheetProtection/>
  <mergeCells count="21">
    <mergeCell ref="D4:D5"/>
    <mergeCell ref="K1:R1"/>
    <mergeCell ref="N3:O4"/>
    <mergeCell ref="L3:M4"/>
    <mergeCell ref="P3:Q5"/>
    <mergeCell ref="R3:R5"/>
    <mergeCell ref="CH46:CU46"/>
    <mergeCell ref="A13:R13"/>
    <mergeCell ref="A3:A5"/>
    <mergeCell ref="B3:B5"/>
    <mergeCell ref="J3:K4"/>
    <mergeCell ref="N14:O14"/>
    <mergeCell ref="E4:E5"/>
    <mergeCell ref="I3:I5"/>
    <mergeCell ref="L14:M14"/>
    <mergeCell ref="C4:C5"/>
    <mergeCell ref="J14:K14"/>
    <mergeCell ref="C3:H3"/>
    <mergeCell ref="H4:H5"/>
    <mergeCell ref="F4:F5"/>
    <mergeCell ref="G4:G5"/>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2017-12-11T07:59:35Z</dcterms:modified>
  <cp:category/>
  <cp:version/>
  <cp:contentType/>
  <cp:contentStatus/>
</cp:coreProperties>
</file>