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<sst xmlns="http://schemas.openxmlformats.org/spreadsheetml/2006/main" count="149" uniqueCount="110">
  <si>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</si>
  <si>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</si>
  <si>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</si>
  <si>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</si>
  <si>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</si>
  <si>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</si>
  <si>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</si>
  <si>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</si>
  <si>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</si>
  <si>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</si>
  <si>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</si>
  <si>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</si>
  <si>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</si>
  <si>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</si>
  <si>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</si>
  <si>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</si>
  <si>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28年  4月分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</si>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</sst>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35" xfId="48" applyFont="1" applyBorder="1" applyAlignment="1">
      <alignment horizontal="center"/>
    </xf>
    <xf numFmtId="38" fontId="2" fillId="0" borderId="36" xfId="48" applyFont="1" applyBorder="1" applyAlignment="1">
      <alignment horizontal="center"/>
    </xf>
    <xf numFmtId="38" fontId="2" fillId="0" borderId="37" xfId="48" applyFont="1" applyBorder="1" applyAlignment="1">
      <alignment horizontal="center"/>
    </xf>
    <xf numFmtId="38" fontId="2" fillId="0" borderId="3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2" sqref="P12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3</v>
      </c>
      <c r="I1" s="38" t="s">
        <v>16</v>
      </c>
    </row>
    <row r="2" ht="15" customHeight="1" thickBot="1">
      <c r="M2" s="40" t="s">
        <v>13</v>
      </c>
    </row>
    <row r="3" spans="1:13" s="47" customFormat="1" ht="15" customHeight="1">
      <c r="A3" s="41"/>
      <c r="B3" s="42"/>
      <c r="C3" s="43" t="s">
        <v>12</v>
      </c>
      <c r="D3" s="44"/>
      <c r="E3" s="44"/>
      <c r="F3" s="44"/>
      <c r="G3" s="44"/>
      <c r="H3" s="44"/>
      <c r="I3" s="44"/>
      <c r="J3" s="44"/>
      <c r="K3" s="45"/>
      <c r="L3" s="43" t="s">
        <v>11</v>
      </c>
      <c r="M3" s="46"/>
    </row>
    <row r="4" spans="1:13" s="47" customFormat="1" ht="15" customHeight="1" thickBot="1">
      <c r="A4" s="48"/>
      <c r="B4" s="49" t="s">
        <v>4</v>
      </c>
      <c r="C4" s="50" t="s">
        <v>5</v>
      </c>
      <c r="D4" s="51" t="s">
        <v>14</v>
      </c>
      <c r="E4" s="51" t="s">
        <v>15</v>
      </c>
      <c r="F4" s="50" t="s">
        <v>6</v>
      </c>
      <c r="G4" s="50" t="s">
        <v>7</v>
      </c>
      <c r="H4" s="52" t="s">
        <v>8</v>
      </c>
      <c r="I4" s="52" t="s">
        <v>9</v>
      </c>
      <c r="J4" s="52" t="s">
        <v>10</v>
      </c>
      <c r="K4" s="52" t="s">
        <v>0</v>
      </c>
      <c r="L4" s="52" t="s">
        <v>2</v>
      </c>
      <c r="M4" s="53" t="s">
        <v>1</v>
      </c>
    </row>
    <row r="5" spans="1:13" s="58" customFormat="1" ht="15" customHeight="1">
      <c r="A5" s="54" t="s">
        <v>17</v>
      </c>
      <c r="B5" s="55">
        <f aca="true" t="shared" si="0" ref="B5:B26">SUM(C5:K5)</f>
        <v>60321</v>
      </c>
      <c r="C5" s="56">
        <v>30407</v>
      </c>
      <c r="D5" s="56">
        <v>24058</v>
      </c>
      <c r="E5" s="56">
        <v>123</v>
      </c>
      <c r="F5" s="56">
        <v>173</v>
      </c>
      <c r="G5" s="56">
        <v>0</v>
      </c>
      <c r="H5" s="56">
        <v>256</v>
      </c>
      <c r="I5" s="56">
        <v>2743</v>
      </c>
      <c r="J5" s="56">
        <v>1932</v>
      </c>
      <c r="K5" s="56">
        <v>629</v>
      </c>
      <c r="L5" s="56">
        <v>16831</v>
      </c>
      <c r="M5" s="57">
        <v>43490</v>
      </c>
    </row>
    <row r="6" spans="1:13" ht="15" customHeight="1">
      <c r="A6" s="59" t="s">
        <v>18</v>
      </c>
      <c r="B6" s="60">
        <f t="shared" si="0"/>
        <v>11886</v>
      </c>
      <c r="C6" s="61">
        <v>11181</v>
      </c>
      <c r="D6" s="61">
        <v>0</v>
      </c>
      <c r="E6" s="61">
        <v>84</v>
      </c>
      <c r="F6" s="61">
        <v>449</v>
      </c>
      <c r="G6" s="61">
        <v>0</v>
      </c>
      <c r="H6" s="61">
        <v>109</v>
      </c>
      <c r="I6" s="61">
        <v>0</v>
      </c>
      <c r="J6" s="61">
        <v>63</v>
      </c>
      <c r="K6" s="61">
        <v>0</v>
      </c>
      <c r="L6" s="61">
        <v>9484</v>
      </c>
      <c r="M6" s="62">
        <v>2402</v>
      </c>
    </row>
    <row r="7" spans="1:13" ht="15" customHeight="1">
      <c r="A7" s="59" t="s">
        <v>19</v>
      </c>
      <c r="B7" s="60">
        <f t="shared" si="0"/>
        <v>7398</v>
      </c>
      <c r="C7" s="61">
        <v>4769</v>
      </c>
      <c r="D7" s="61">
        <v>492</v>
      </c>
      <c r="E7" s="61">
        <v>89</v>
      </c>
      <c r="F7" s="61">
        <v>514</v>
      </c>
      <c r="G7" s="61">
        <v>0</v>
      </c>
      <c r="H7" s="61">
        <v>390</v>
      </c>
      <c r="I7" s="61">
        <v>1144</v>
      </c>
      <c r="J7" s="61">
        <v>0</v>
      </c>
      <c r="K7" s="61">
        <v>0</v>
      </c>
      <c r="L7" s="61">
        <v>5104</v>
      </c>
      <c r="M7" s="62">
        <v>2294</v>
      </c>
    </row>
    <row r="8" spans="1:13" ht="15" customHeight="1">
      <c r="A8" s="59" t="s">
        <v>20</v>
      </c>
      <c r="B8" s="60">
        <f t="shared" si="0"/>
        <v>9000</v>
      </c>
      <c r="C8" s="61">
        <v>4018</v>
      </c>
      <c r="D8" s="61">
        <v>165</v>
      </c>
      <c r="E8" s="61">
        <v>0</v>
      </c>
      <c r="F8" s="61">
        <v>3958</v>
      </c>
      <c r="G8" s="61">
        <v>0</v>
      </c>
      <c r="H8" s="61">
        <v>200</v>
      </c>
      <c r="I8" s="61">
        <v>659</v>
      </c>
      <c r="J8" s="61">
        <v>0</v>
      </c>
      <c r="K8" s="61">
        <v>0</v>
      </c>
      <c r="L8" s="61">
        <v>3665</v>
      </c>
      <c r="M8" s="62">
        <v>5335</v>
      </c>
    </row>
    <row r="9" spans="1:13" ht="15" customHeight="1">
      <c r="A9" s="59" t="s">
        <v>21</v>
      </c>
      <c r="B9" s="60">
        <f t="shared" si="0"/>
        <v>4772</v>
      </c>
      <c r="C9" s="61">
        <v>3803</v>
      </c>
      <c r="D9" s="61">
        <v>0</v>
      </c>
      <c r="E9" s="61">
        <v>152</v>
      </c>
      <c r="F9" s="61">
        <v>162</v>
      </c>
      <c r="G9" s="61">
        <v>72</v>
      </c>
      <c r="H9" s="61">
        <v>374</v>
      </c>
      <c r="I9" s="61">
        <v>0</v>
      </c>
      <c r="J9" s="61">
        <v>209</v>
      </c>
      <c r="K9" s="61">
        <v>0</v>
      </c>
      <c r="L9" s="61">
        <v>3966</v>
      </c>
      <c r="M9" s="62">
        <v>806</v>
      </c>
    </row>
    <row r="10" spans="1:13" ht="15" customHeight="1">
      <c r="A10" s="59" t="s">
        <v>22</v>
      </c>
      <c r="B10" s="60">
        <f t="shared" si="0"/>
        <v>9281</v>
      </c>
      <c r="C10" s="61">
        <v>4280</v>
      </c>
      <c r="D10" s="61">
        <v>0</v>
      </c>
      <c r="E10" s="61">
        <v>1575</v>
      </c>
      <c r="F10" s="61">
        <v>90</v>
      </c>
      <c r="G10" s="61">
        <v>0</v>
      </c>
      <c r="H10" s="61">
        <v>1526</v>
      </c>
      <c r="I10" s="61">
        <v>1213</v>
      </c>
      <c r="J10" s="61">
        <v>597</v>
      </c>
      <c r="K10" s="61">
        <v>0</v>
      </c>
      <c r="L10" s="61">
        <v>5077</v>
      </c>
      <c r="M10" s="62">
        <v>4204</v>
      </c>
    </row>
    <row r="11" spans="1:13" ht="15" customHeight="1">
      <c r="A11" s="59" t="s">
        <v>23</v>
      </c>
      <c r="B11" s="60">
        <f t="shared" si="0"/>
        <v>724</v>
      </c>
      <c r="C11" s="61">
        <v>664</v>
      </c>
      <c r="D11" s="61">
        <v>0</v>
      </c>
      <c r="E11" s="61">
        <v>0</v>
      </c>
      <c r="F11" s="61">
        <v>0</v>
      </c>
      <c r="G11" s="61">
        <v>0</v>
      </c>
      <c r="H11" s="61">
        <v>60</v>
      </c>
      <c r="I11" s="61">
        <v>0</v>
      </c>
      <c r="J11" s="61">
        <v>0</v>
      </c>
      <c r="K11" s="61">
        <v>0</v>
      </c>
      <c r="L11" s="61">
        <v>724</v>
      </c>
      <c r="M11" s="62">
        <v>0</v>
      </c>
    </row>
    <row r="12" spans="1:13" ht="15" customHeight="1">
      <c r="A12" s="59" t="s">
        <v>24</v>
      </c>
      <c r="B12" s="60">
        <f t="shared" si="0"/>
        <v>2393</v>
      </c>
      <c r="C12" s="61">
        <v>2231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46</v>
      </c>
      <c r="K12" s="61">
        <v>116</v>
      </c>
      <c r="L12" s="61">
        <v>1942</v>
      </c>
      <c r="M12" s="62">
        <v>451</v>
      </c>
    </row>
    <row r="13" spans="1:13" ht="15" customHeight="1">
      <c r="A13" s="59" t="s">
        <v>25</v>
      </c>
      <c r="B13" s="60">
        <f t="shared" si="0"/>
        <v>5106</v>
      </c>
      <c r="C13" s="61">
        <v>4504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602</v>
      </c>
      <c r="L13" s="61">
        <v>4135</v>
      </c>
      <c r="M13" s="62">
        <v>971</v>
      </c>
    </row>
    <row r="14" spans="1:13" ht="15" customHeight="1">
      <c r="A14" s="59" t="s">
        <v>26</v>
      </c>
      <c r="B14" s="60">
        <f t="shared" si="0"/>
        <v>1615</v>
      </c>
      <c r="C14" s="61">
        <v>1592</v>
      </c>
      <c r="D14" s="61">
        <v>0</v>
      </c>
      <c r="E14" s="61">
        <v>0</v>
      </c>
      <c r="F14" s="61">
        <v>23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1098</v>
      </c>
      <c r="M14" s="62">
        <v>517</v>
      </c>
    </row>
    <row r="15" spans="1:13" ht="15" customHeight="1">
      <c r="A15" s="59" t="s">
        <v>27</v>
      </c>
      <c r="B15" s="60">
        <f t="shared" si="0"/>
        <v>4206</v>
      </c>
      <c r="C15" s="61">
        <v>2987</v>
      </c>
      <c r="D15" s="61">
        <v>0</v>
      </c>
      <c r="E15" s="61">
        <v>0</v>
      </c>
      <c r="F15" s="61">
        <v>1189</v>
      </c>
      <c r="G15" s="61">
        <v>0</v>
      </c>
      <c r="H15" s="61">
        <v>0</v>
      </c>
      <c r="I15" s="61">
        <v>0</v>
      </c>
      <c r="J15" s="61">
        <v>30</v>
      </c>
      <c r="K15" s="61">
        <v>0</v>
      </c>
      <c r="L15" s="61">
        <v>2567</v>
      </c>
      <c r="M15" s="62">
        <v>1639</v>
      </c>
    </row>
    <row r="16" spans="1:13" ht="15" customHeight="1">
      <c r="A16" s="59" t="s">
        <v>28</v>
      </c>
      <c r="B16" s="60">
        <f t="shared" si="0"/>
        <v>9268</v>
      </c>
      <c r="C16" s="61">
        <v>2140</v>
      </c>
      <c r="D16" s="61">
        <v>0</v>
      </c>
      <c r="E16" s="61">
        <v>0</v>
      </c>
      <c r="F16" s="61">
        <v>6183</v>
      </c>
      <c r="G16" s="61">
        <v>0</v>
      </c>
      <c r="H16" s="61">
        <v>440</v>
      </c>
      <c r="I16" s="61">
        <v>0</v>
      </c>
      <c r="J16" s="61">
        <v>0</v>
      </c>
      <c r="K16" s="61">
        <v>505</v>
      </c>
      <c r="L16" s="61">
        <v>1951</v>
      </c>
      <c r="M16" s="62">
        <v>7317</v>
      </c>
    </row>
    <row r="17" spans="1:13" ht="15" customHeight="1">
      <c r="A17" s="59" t="s">
        <v>29</v>
      </c>
      <c r="B17" s="60">
        <f t="shared" si="0"/>
        <v>23155</v>
      </c>
      <c r="C17" s="61">
        <v>8425</v>
      </c>
      <c r="D17" s="61">
        <v>0</v>
      </c>
      <c r="E17" s="61">
        <v>0</v>
      </c>
      <c r="F17" s="61">
        <v>6669</v>
      </c>
      <c r="G17" s="61">
        <v>173</v>
      </c>
      <c r="H17" s="61">
        <v>1663</v>
      </c>
      <c r="I17" s="61">
        <v>37</v>
      </c>
      <c r="J17" s="61">
        <v>0</v>
      </c>
      <c r="K17" s="61">
        <v>6188</v>
      </c>
      <c r="L17" s="61">
        <v>6420</v>
      </c>
      <c r="M17" s="62">
        <v>16735</v>
      </c>
    </row>
    <row r="18" spans="1:13" ht="15" customHeight="1">
      <c r="A18" s="59" t="s">
        <v>30</v>
      </c>
      <c r="B18" s="60">
        <f t="shared" si="0"/>
        <v>8014</v>
      </c>
      <c r="C18" s="61">
        <v>6331</v>
      </c>
      <c r="D18" s="61">
        <v>212</v>
      </c>
      <c r="E18" s="61">
        <v>67</v>
      </c>
      <c r="F18" s="61">
        <v>1347</v>
      </c>
      <c r="G18" s="61">
        <v>0</v>
      </c>
      <c r="H18" s="61">
        <v>0</v>
      </c>
      <c r="I18" s="61">
        <v>57</v>
      </c>
      <c r="J18" s="61">
        <v>0</v>
      </c>
      <c r="K18" s="61">
        <v>0</v>
      </c>
      <c r="L18" s="61">
        <v>6420</v>
      </c>
      <c r="M18" s="62">
        <v>1594</v>
      </c>
    </row>
    <row r="19" spans="1:13" ht="15" customHeight="1">
      <c r="A19" s="59" t="s">
        <v>31</v>
      </c>
      <c r="B19" s="60">
        <f t="shared" si="0"/>
        <v>1626</v>
      </c>
      <c r="C19" s="61">
        <v>892</v>
      </c>
      <c r="D19" s="61">
        <v>102</v>
      </c>
      <c r="E19" s="61">
        <v>0</v>
      </c>
      <c r="F19" s="61">
        <v>183</v>
      </c>
      <c r="G19" s="61">
        <v>0</v>
      </c>
      <c r="H19" s="61">
        <v>0</v>
      </c>
      <c r="I19" s="61">
        <v>235</v>
      </c>
      <c r="J19" s="61">
        <v>199</v>
      </c>
      <c r="K19" s="61">
        <v>15</v>
      </c>
      <c r="L19" s="61">
        <v>1235</v>
      </c>
      <c r="M19" s="62">
        <v>391</v>
      </c>
    </row>
    <row r="20" spans="1:13" ht="15" customHeight="1">
      <c r="A20" s="59" t="s">
        <v>32</v>
      </c>
      <c r="B20" s="60">
        <f t="shared" si="0"/>
        <v>2207</v>
      </c>
      <c r="C20" s="61">
        <v>2177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30</v>
      </c>
      <c r="J20" s="61">
        <v>0</v>
      </c>
      <c r="K20" s="61">
        <v>0</v>
      </c>
      <c r="L20" s="61">
        <v>1840</v>
      </c>
      <c r="M20" s="62">
        <v>367</v>
      </c>
    </row>
    <row r="21" spans="1:13" ht="15" customHeight="1">
      <c r="A21" s="59" t="s">
        <v>33</v>
      </c>
      <c r="B21" s="60">
        <f t="shared" si="0"/>
        <v>1219</v>
      </c>
      <c r="C21" s="61">
        <v>907</v>
      </c>
      <c r="D21" s="61">
        <v>0</v>
      </c>
      <c r="E21" s="61">
        <v>0</v>
      </c>
      <c r="F21" s="61">
        <v>112</v>
      </c>
      <c r="G21" s="61">
        <v>0</v>
      </c>
      <c r="H21" s="61">
        <v>200</v>
      </c>
      <c r="I21" s="61">
        <v>0</v>
      </c>
      <c r="J21" s="61">
        <v>0</v>
      </c>
      <c r="K21" s="61">
        <v>0</v>
      </c>
      <c r="L21" s="61">
        <v>907</v>
      </c>
      <c r="M21" s="62">
        <v>312</v>
      </c>
    </row>
    <row r="22" spans="1:13" ht="15" customHeight="1">
      <c r="A22" s="59" t="s">
        <v>34</v>
      </c>
      <c r="B22" s="60">
        <f t="shared" si="0"/>
        <v>1334</v>
      </c>
      <c r="C22" s="61">
        <v>770</v>
      </c>
      <c r="D22" s="61">
        <v>0</v>
      </c>
      <c r="E22" s="61">
        <v>177</v>
      </c>
      <c r="F22" s="61">
        <v>0</v>
      </c>
      <c r="G22" s="61">
        <v>0</v>
      </c>
      <c r="H22" s="61">
        <v>0</v>
      </c>
      <c r="I22" s="61">
        <v>246</v>
      </c>
      <c r="J22" s="61">
        <v>0</v>
      </c>
      <c r="K22" s="61">
        <v>141</v>
      </c>
      <c r="L22" s="61">
        <v>697</v>
      </c>
      <c r="M22" s="62">
        <v>637</v>
      </c>
    </row>
    <row r="23" spans="1:13" ht="15" customHeight="1">
      <c r="A23" s="59" t="s">
        <v>35</v>
      </c>
      <c r="B23" s="60">
        <f t="shared" si="0"/>
        <v>776</v>
      </c>
      <c r="C23" s="61">
        <v>578</v>
      </c>
      <c r="D23" s="61">
        <v>0</v>
      </c>
      <c r="E23" s="61">
        <v>0</v>
      </c>
      <c r="F23" s="61">
        <v>0</v>
      </c>
      <c r="G23" s="61">
        <v>0</v>
      </c>
      <c r="H23" s="61">
        <v>198</v>
      </c>
      <c r="I23" s="61">
        <v>0</v>
      </c>
      <c r="J23" s="61">
        <v>0</v>
      </c>
      <c r="K23" s="61">
        <v>0</v>
      </c>
      <c r="L23" s="61">
        <v>578</v>
      </c>
      <c r="M23" s="62">
        <v>198</v>
      </c>
    </row>
    <row r="24" spans="1:13" ht="15" customHeight="1">
      <c r="A24" s="59" t="s">
        <v>36</v>
      </c>
      <c r="B24" s="60">
        <f t="shared" si="0"/>
        <v>1262</v>
      </c>
      <c r="C24" s="61">
        <v>1010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252</v>
      </c>
      <c r="K24" s="61">
        <v>0</v>
      </c>
      <c r="L24" s="61">
        <v>1039</v>
      </c>
      <c r="M24" s="62">
        <v>223</v>
      </c>
    </row>
    <row r="25" spans="1:13" ht="15" customHeight="1">
      <c r="A25" s="63" t="s">
        <v>37</v>
      </c>
      <c r="B25" s="64">
        <f t="shared" si="0"/>
        <v>310</v>
      </c>
      <c r="C25" s="65">
        <v>310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273</v>
      </c>
      <c r="M25" s="66">
        <v>37</v>
      </c>
    </row>
    <row r="26" spans="1:13" ht="15" customHeight="1">
      <c r="A26" s="67" t="s">
        <v>60</v>
      </c>
      <c r="B26" s="68">
        <f t="shared" si="0"/>
        <v>165873</v>
      </c>
      <c r="C26" s="69">
        <v>93976</v>
      </c>
      <c r="D26" s="69">
        <v>25029</v>
      </c>
      <c r="E26" s="69">
        <v>2267</v>
      </c>
      <c r="F26" s="69">
        <v>21052</v>
      </c>
      <c r="G26" s="69">
        <v>245</v>
      </c>
      <c r="H26" s="69">
        <v>5416</v>
      </c>
      <c r="I26" s="69">
        <v>6364</v>
      </c>
      <c r="J26" s="69">
        <v>3328</v>
      </c>
      <c r="K26" s="69">
        <v>8196</v>
      </c>
      <c r="L26" s="69">
        <v>75953</v>
      </c>
      <c r="M26" s="70">
        <v>89920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38</v>
      </c>
      <c r="B28" s="60">
        <f>SUM(C28:K28)</f>
        <v>2407</v>
      </c>
      <c r="C28" s="61">
        <v>2034</v>
      </c>
      <c r="D28" s="61">
        <v>0</v>
      </c>
      <c r="E28" s="61">
        <v>0</v>
      </c>
      <c r="F28" s="61">
        <v>184</v>
      </c>
      <c r="G28" s="61">
        <v>0</v>
      </c>
      <c r="H28" s="61">
        <v>0</v>
      </c>
      <c r="I28" s="61">
        <v>189</v>
      </c>
      <c r="J28" s="61">
        <v>0</v>
      </c>
      <c r="K28" s="61">
        <v>0</v>
      </c>
      <c r="L28" s="61">
        <v>2107</v>
      </c>
      <c r="M28" s="62">
        <v>300</v>
      </c>
    </row>
    <row r="29" spans="1:13" ht="15" customHeight="1">
      <c r="A29" s="63" t="s">
        <v>39</v>
      </c>
      <c r="B29" s="64">
        <f>SUM(C29:K29)</f>
        <v>2051</v>
      </c>
      <c r="C29" s="65">
        <v>1776</v>
      </c>
      <c r="D29" s="65">
        <v>0</v>
      </c>
      <c r="E29" s="65">
        <v>0</v>
      </c>
      <c r="F29" s="65">
        <v>110</v>
      </c>
      <c r="G29" s="65">
        <v>0</v>
      </c>
      <c r="H29" s="65">
        <v>64</v>
      </c>
      <c r="I29" s="65">
        <v>0</v>
      </c>
      <c r="J29" s="65">
        <v>101</v>
      </c>
      <c r="K29" s="65">
        <v>0</v>
      </c>
      <c r="L29" s="65">
        <v>1575</v>
      </c>
      <c r="M29" s="66">
        <v>476</v>
      </c>
    </row>
    <row r="30" spans="1:13" ht="15" customHeight="1">
      <c r="A30" s="67" t="s">
        <v>61</v>
      </c>
      <c r="B30" s="68">
        <f>SUM(C30:K30)</f>
        <v>4458</v>
      </c>
      <c r="C30" s="69">
        <v>3810</v>
      </c>
      <c r="D30" s="69">
        <v>0</v>
      </c>
      <c r="E30" s="69">
        <v>0</v>
      </c>
      <c r="F30" s="69">
        <v>294</v>
      </c>
      <c r="G30" s="69">
        <v>0</v>
      </c>
      <c r="H30" s="69">
        <v>64</v>
      </c>
      <c r="I30" s="69">
        <v>189</v>
      </c>
      <c r="J30" s="69">
        <v>101</v>
      </c>
      <c r="K30" s="69">
        <v>0</v>
      </c>
      <c r="L30" s="69">
        <v>3682</v>
      </c>
      <c r="M30" s="70">
        <v>776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40</v>
      </c>
      <c r="B32" s="64">
        <f>SUM(C32:K32)</f>
        <v>1583</v>
      </c>
      <c r="C32" s="65">
        <v>1337</v>
      </c>
      <c r="D32" s="65">
        <v>0</v>
      </c>
      <c r="E32" s="65">
        <v>99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147</v>
      </c>
      <c r="L32" s="65">
        <v>849</v>
      </c>
      <c r="M32" s="66">
        <v>734</v>
      </c>
    </row>
    <row r="33" spans="1:13" ht="15" customHeight="1">
      <c r="A33" s="67" t="s">
        <v>62</v>
      </c>
      <c r="B33" s="68">
        <f>SUM(C33:K33)</f>
        <v>1583</v>
      </c>
      <c r="C33" s="69">
        <v>1337</v>
      </c>
      <c r="D33" s="69">
        <v>0</v>
      </c>
      <c r="E33" s="69">
        <v>99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147</v>
      </c>
      <c r="L33" s="69">
        <v>849</v>
      </c>
      <c r="M33" s="70">
        <v>734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41</v>
      </c>
      <c r="B35" s="60">
        <f>SUM(C35:K35)</f>
        <v>2146</v>
      </c>
      <c r="C35" s="61">
        <v>2022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124</v>
      </c>
      <c r="L35" s="61">
        <v>1238</v>
      </c>
      <c r="M35" s="62">
        <v>908</v>
      </c>
    </row>
    <row r="36" spans="1:13" ht="15" customHeight="1">
      <c r="A36" s="63" t="s">
        <v>42</v>
      </c>
      <c r="B36" s="64">
        <f>SUM(C36:K36)</f>
        <v>198</v>
      </c>
      <c r="C36" s="65">
        <v>198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6">
        <v>198</v>
      </c>
    </row>
    <row r="37" spans="1:13" ht="15" customHeight="1">
      <c r="A37" s="67" t="s">
        <v>63</v>
      </c>
      <c r="B37" s="68">
        <f>SUM(C37:K37)</f>
        <v>2344</v>
      </c>
      <c r="C37" s="69">
        <v>2220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124</v>
      </c>
      <c r="L37" s="69">
        <v>1238</v>
      </c>
      <c r="M37" s="70">
        <v>1106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43</v>
      </c>
      <c r="B39" s="60">
        <f>SUM(C39:K39)</f>
        <v>1096</v>
      </c>
      <c r="C39" s="61">
        <v>628</v>
      </c>
      <c r="D39" s="61">
        <v>0</v>
      </c>
      <c r="E39" s="61">
        <v>0</v>
      </c>
      <c r="F39" s="61">
        <v>152</v>
      </c>
      <c r="G39" s="61">
        <v>0</v>
      </c>
      <c r="H39" s="61">
        <v>0</v>
      </c>
      <c r="I39" s="61">
        <v>198</v>
      </c>
      <c r="J39" s="61">
        <v>0</v>
      </c>
      <c r="K39" s="61">
        <v>118</v>
      </c>
      <c r="L39" s="61">
        <v>628</v>
      </c>
      <c r="M39" s="62">
        <v>468</v>
      </c>
    </row>
    <row r="40" spans="1:13" ht="15" customHeight="1">
      <c r="A40" s="59" t="s">
        <v>44</v>
      </c>
      <c r="B40" s="60">
        <f>SUM(C40:K40)</f>
        <v>13873</v>
      </c>
      <c r="C40" s="61">
        <v>250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13623</v>
      </c>
      <c r="L40" s="61">
        <v>250</v>
      </c>
      <c r="M40" s="62">
        <v>13623</v>
      </c>
    </row>
    <row r="41" spans="1:13" ht="15" customHeight="1">
      <c r="A41" s="63" t="s">
        <v>45</v>
      </c>
      <c r="B41" s="64">
        <f>SUM(C41:K41)</f>
        <v>1288</v>
      </c>
      <c r="C41" s="65">
        <v>1288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1288</v>
      </c>
      <c r="M41" s="66">
        <v>0</v>
      </c>
    </row>
    <row r="42" spans="1:13" ht="15" customHeight="1">
      <c r="A42" s="67" t="s">
        <v>64</v>
      </c>
      <c r="B42" s="68">
        <f>SUM(C42:K42)</f>
        <v>16257</v>
      </c>
      <c r="C42" s="69">
        <v>2166</v>
      </c>
      <c r="D42" s="69">
        <v>0</v>
      </c>
      <c r="E42" s="69">
        <v>0</v>
      </c>
      <c r="F42" s="69">
        <v>152</v>
      </c>
      <c r="G42" s="69">
        <v>0</v>
      </c>
      <c r="H42" s="69">
        <v>0</v>
      </c>
      <c r="I42" s="69">
        <v>198</v>
      </c>
      <c r="J42" s="69">
        <v>0</v>
      </c>
      <c r="K42" s="69">
        <v>13741</v>
      </c>
      <c r="L42" s="69">
        <v>2166</v>
      </c>
      <c r="M42" s="70">
        <v>14091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46</v>
      </c>
      <c r="B44" s="60">
        <f>SUM(C44:K44)</f>
        <v>709</v>
      </c>
      <c r="C44" s="61">
        <v>460</v>
      </c>
      <c r="D44" s="61">
        <v>0</v>
      </c>
      <c r="E44" s="61">
        <v>50</v>
      </c>
      <c r="F44" s="61">
        <v>0</v>
      </c>
      <c r="G44" s="61">
        <v>0</v>
      </c>
      <c r="H44" s="61">
        <v>199</v>
      </c>
      <c r="I44" s="61">
        <v>0</v>
      </c>
      <c r="J44" s="61">
        <v>0</v>
      </c>
      <c r="K44" s="61">
        <v>0</v>
      </c>
      <c r="L44" s="61">
        <v>394</v>
      </c>
      <c r="M44" s="62">
        <v>315</v>
      </c>
    </row>
    <row r="45" spans="1:13" ht="15" customHeight="1">
      <c r="A45" s="59" t="s">
        <v>47</v>
      </c>
      <c r="B45" s="60">
        <f>SUM(C45:K45)</f>
        <v>908</v>
      </c>
      <c r="C45" s="61">
        <v>704</v>
      </c>
      <c r="D45" s="61">
        <v>0</v>
      </c>
      <c r="E45" s="61">
        <v>114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90</v>
      </c>
      <c r="L45" s="61">
        <v>704</v>
      </c>
      <c r="M45" s="62">
        <v>204</v>
      </c>
    </row>
    <row r="46" spans="1:13" ht="15" customHeight="1">
      <c r="A46" s="63" t="s">
        <v>48</v>
      </c>
      <c r="B46" s="64">
        <f>SUM(C46:K46)</f>
        <v>4906</v>
      </c>
      <c r="C46" s="65">
        <v>1436</v>
      </c>
      <c r="D46" s="65">
        <v>0</v>
      </c>
      <c r="E46" s="65">
        <v>0</v>
      </c>
      <c r="F46" s="65">
        <v>0</v>
      </c>
      <c r="G46" s="65">
        <v>20</v>
      </c>
      <c r="H46" s="65">
        <v>0</v>
      </c>
      <c r="I46" s="65">
        <v>208</v>
      </c>
      <c r="J46" s="65">
        <v>3242</v>
      </c>
      <c r="K46" s="65">
        <v>0</v>
      </c>
      <c r="L46" s="65">
        <v>1664</v>
      </c>
      <c r="M46" s="66">
        <v>3242</v>
      </c>
    </row>
    <row r="47" spans="1:13" ht="15" customHeight="1">
      <c r="A47" s="67" t="s">
        <v>65</v>
      </c>
      <c r="B47" s="68">
        <f>SUM(C47:K47)</f>
        <v>6523</v>
      </c>
      <c r="C47" s="69">
        <v>2600</v>
      </c>
      <c r="D47" s="69">
        <v>0</v>
      </c>
      <c r="E47" s="69">
        <v>164</v>
      </c>
      <c r="F47" s="69">
        <v>0</v>
      </c>
      <c r="G47" s="69">
        <v>20</v>
      </c>
      <c r="H47" s="69">
        <v>199</v>
      </c>
      <c r="I47" s="69">
        <v>208</v>
      </c>
      <c r="J47" s="69">
        <v>3242</v>
      </c>
      <c r="K47" s="69">
        <v>90</v>
      </c>
      <c r="L47" s="69">
        <v>2762</v>
      </c>
      <c r="M47" s="70">
        <v>3761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49</v>
      </c>
      <c r="B49" s="64">
        <f>SUM(C49:K49)</f>
        <v>1096</v>
      </c>
      <c r="C49" s="65">
        <v>1096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781</v>
      </c>
      <c r="M49" s="66">
        <v>315</v>
      </c>
    </row>
    <row r="50" spans="1:13" ht="15" customHeight="1">
      <c r="A50" s="67" t="s">
        <v>66</v>
      </c>
      <c r="B50" s="68">
        <f>SUM(C50:K50)</f>
        <v>1096</v>
      </c>
      <c r="C50" s="69">
        <v>1096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781</v>
      </c>
      <c r="M50" s="70">
        <v>315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50</v>
      </c>
      <c r="B52" s="60">
        <f aca="true" t="shared" si="1" ref="B52:B59">SUM(C52:K52)</f>
        <v>348</v>
      </c>
      <c r="C52" s="61">
        <v>258</v>
      </c>
      <c r="D52" s="61">
        <v>0</v>
      </c>
      <c r="E52" s="61">
        <v>0</v>
      </c>
      <c r="F52" s="61">
        <v>90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140</v>
      </c>
      <c r="M52" s="62">
        <v>208</v>
      </c>
    </row>
    <row r="53" spans="1:13" ht="15" customHeight="1">
      <c r="A53" s="59" t="s">
        <v>51</v>
      </c>
      <c r="B53" s="60">
        <f t="shared" si="1"/>
        <v>295</v>
      </c>
      <c r="C53" s="61">
        <v>185</v>
      </c>
      <c r="D53" s="61">
        <v>0</v>
      </c>
      <c r="E53" s="61">
        <v>0</v>
      </c>
      <c r="F53" s="61">
        <v>110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124</v>
      </c>
      <c r="M53" s="62">
        <v>171</v>
      </c>
    </row>
    <row r="54" spans="1:13" ht="15" customHeight="1">
      <c r="A54" s="59" t="s">
        <v>52</v>
      </c>
      <c r="B54" s="60">
        <f t="shared" si="1"/>
        <v>1074</v>
      </c>
      <c r="C54" s="61">
        <v>716</v>
      </c>
      <c r="D54" s="61">
        <v>0</v>
      </c>
      <c r="E54" s="61">
        <v>0</v>
      </c>
      <c r="F54" s="61">
        <v>358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991</v>
      </c>
      <c r="M54" s="62">
        <v>83</v>
      </c>
    </row>
    <row r="55" spans="1:13" ht="15" customHeight="1">
      <c r="A55" s="59" t="s">
        <v>53</v>
      </c>
      <c r="B55" s="60">
        <f t="shared" si="1"/>
        <v>79</v>
      </c>
      <c r="C55" s="61">
        <v>79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79</v>
      </c>
      <c r="M55" s="62">
        <v>0</v>
      </c>
    </row>
    <row r="56" spans="1:13" ht="15" customHeight="1">
      <c r="A56" s="59" t="s">
        <v>54</v>
      </c>
      <c r="B56" s="60">
        <f t="shared" si="1"/>
        <v>212</v>
      </c>
      <c r="C56" s="61">
        <v>212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212</v>
      </c>
      <c r="M56" s="62">
        <v>0</v>
      </c>
    </row>
    <row r="57" spans="1:13" ht="15" customHeight="1">
      <c r="A57" s="59" t="s">
        <v>55</v>
      </c>
      <c r="B57" s="60">
        <f t="shared" si="1"/>
        <v>142</v>
      </c>
      <c r="C57" s="61">
        <v>142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142</v>
      </c>
      <c r="M57" s="62">
        <v>0</v>
      </c>
    </row>
    <row r="58" spans="1:13" ht="15" customHeight="1">
      <c r="A58" s="63" t="s">
        <v>56</v>
      </c>
      <c r="B58" s="64">
        <f t="shared" si="1"/>
        <v>130</v>
      </c>
      <c r="C58" s="65">
        <v>130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130</v>
      </c>
      <c r="M58" s="66">
        <v>0</v>
      </c>
    </row>
    <row r="59" spans="1:13" ht="15" customHeight="1">
      <c r="A59" s="67" t="s">
        <v>67</v>
      </c>
      <c r="B59" s="68">
        <f t="shared" si="1"/>
        <v>2280</v>
      </c>
      <c r="C59" s="69">
        <v>1722</v>
      </c>
      <c r="D59" s="69">
        <v>0</v>
      </c>
      <c r="E59" s="69">
        <v>0</v>
      </c>
      <c r="F59" s="69">
        <v>558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1818</v>
      </c>
      <c r="M59" s="70">
        <v>462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57</v>
      </c>
      <c r="B61" s="64">
        <f>SUM(C61:K61)</f>
        <v>653</v>
      </c>
      <c r="C61" s="65">
        <v>653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533</v>
      </c>
      <c r="M61" s="66">
        <v>120</v>
      </c>
    </row>
    <row r="62" spans="1:13" ht="15" customHeight="1">
      <c r="A62" s="67" t="s">
        <v>68</v>
      </c>
      <c r="B62" s="68">
        <f>SUM(C62:K62)</f>
        <v>653</v>
      </c>
      <c r="C62" s="69">
        <v>653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533</v>
      </c>
      <c r="M62" s="70">
        <v>120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58</v>
      </c>
      <c r="B64" s="64">
        <f>SUM(C64:M64)</f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6">
        <v>0</v>
      </c>
    </row>
    <row r="65" spans="1:13" ht="15" customHeight="1">
      <c r="A65" s="67" t="s">
        <v>59</v>
      </c>
      <c r="B65" s="68">
        <f>SUM(C65:M65)</f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70">
        <v>0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69</v>
      </c>
      <c r="B67" s="60">
        <f>SUM(C67:K67)</f>
        <v>35194</v>
      </c>
      <c r="C67" s="61">
        <v>15604</v>
      </c>
      <c r="D67" s="61">
        <v>0</v>
      </c>
      <c r="E67" s="61">
        <v>263</v>
      </c>
      <c r="F67" s="61">
        <v>1004</v>
      </c>
      <c r="G67" s="61">
        <v>20</v>
      </c>
      <c r="H67" s="61">
        <v>263</v>
      </c>
      <c r="I67" s="61">
        <v>595</v>
      </c>
      <c r="J67" s="61">
        <v>3343</v>
      </c>
      <c r="K67" s="61">
        <v>14102</v>
      </c>
      <c r="L67" s="61">
        <v>13829</v>
      </c>
      <c r="M67" s="62">
        <v>21365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70</v>
      </c>
      <c r="B69" s="72">
        <f>SUM(C69:K69)</f>
        <v>201067</v>
      </c>
      <c r="C69" s="73">
        <v>109580</v>
      </c>
      <c r="D69" s="73">
        <v>25029</v>
      </c>
      <c r="E69" s="73">
        <v>2530</v>
      </c>
      <c r="F69" s="73">
        <v>22056</v>
      </c>
      <c r="G69" s="73">
        <v>265</v>
      </c>
      <c r="H69" s="73">
        <v>5679</v>
      </c>
      <c r="I69" s="73">
        <v>6959</v>
      </c>
      <c r="J69" s="73">
        <v>6671</v>
      </c>
      <c r="K69" s="73">
        <v>22298</v>
      </c>
      <c r="L69" s="73">
        <v>89782</v>
      </c>
      <c r="M69" s="74">
        <v>111285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1" t="s">
        <v>102</v>
      </c>
      <c r="D3" s="32"/>
      <c r="E3" s="32"/>
      <c r="F3" s="32"/>
      <c r="G3" s="32"/>
      <c r="H3" s="32"/>
      <c r="I3" s="32"/>
      <c r="J3" s="33"/>
      <c r="K3" s="31" t="s">
        <v>101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30" t="s">
        <v>71</v>
      </c>
      <c r="C4" s="35" t="s">
        <v>100</v>
      </c>
      <c r="D4" s="36"/>
      <c r="E4" s="36"/>
      <c r="F4" s="37"/>
      <c r="G4" s="35" t="s">
        <v>99</v>
      </c>
      <c r="H4" s="36"/>
      <c r="I4" s="36"/>
      <c r="J4" s="37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109580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109580</v>
      </c>
      <c r="H6" s="23">
        <v>28590</v>
      </c>
      <c r="I6" s="23">
        <v>93</v>
      </c>
      <c r="J6" s="23">
        <v>80897</v>
      </c>
      <c r="K6" s="23">
        <v>82923</v>
      </c>
      <c r="L6" s="23">
        <f aca="true" t="shared" si="3" ref="L6:L14">SUM(M6:Q6)</f>
        <v>26657</v>
      </c>
      <c r="M6" s="23">
        <v>144</v>
      </c>
      <c r="N6" s="23">
        <v>10347</v>
      </c>
      <c r="O6" s="23">
        <v>15260</v>
      </c>
      <c r="P6" s="23">
        <v>0</v>
      </c>
      <c r="Q6" s="22">
        <v>906</v>
      </c>
    </row>
    <row r="7" spans="1:17" ht="15" customHeight="1">
      <c r="A7" s="21" t="s">
        <v>81</v>
      </c>
      <c r="B7" s="20">
        <f t="shared" si="0"/>
        <v>25029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25029</v>
      </c>
      <c r="H7" s="19">
        <v>314</v>
      </c>
      <c r="I7" s="19">
        <v>23856</v>
      </c>
      <c r="J7" s="19">
        <v>859</v>
      </c>
      <c r="K7" s="19">
        <v>971</v>
      </c>
      <c r="L7" s="19">
        <f t="shared" si="3"/>
        <v>24058</v>
      </c>
      <c r="M7" s="19">
        <v>0</v>
      </c>
      <c r="N7" s="19">
        <v>23856</v>
      </c>
      <c r="O7" s="19">
        <v>202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2530</v>
      </c>
      <c r="C8" s="19">
        <f t="shared" si="1"/>
        <v>0</v>
      </c>
      <c r="D8" s="19">
        <v>0</v>
      </c>
      <c r="E8" s="19">
        <v>0</v>
      </c>
      <c r="F8" s="19">
        <v>0</v>
      </c>
      <c r="G8" s="19">
        <f t="shared" si="2"/>
        <v>2530</v>
      </c>
      <c r="H8" s="19">
        <v>1495</v>
      </c>
      <c r="I8" s="19">
        <v>66</v>
      </c>
      <c r="J8" s="19">
        <v>969</v>
      </c>
      <c r="K8" s="19">
        <v>352</v>
      </c>
      <c r="L8" s="19">
        <f t="shared" si="3"/>
        <v>2178</v>
      </c>
      <c r="M8" s="19">
        <v>0</v>
      </c>
      <c r="N8" s="19">
        <v>0</v>
      </c>
      <c r="O8" s="19">
        <v>2178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22056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22056</v>
      </c>
      <c r="H9" s="19">
        <v>22056</v>
      </c>
      <c r="I9" s="19">
        <v>0</v>
      </c>
      <c r="J9" s="19">
        <v>0</v>
      </c>
      <c r="K9" s="19">
        <v>1275</v>
      </c>
      <c r="L9" s="19">
        <f t="shared" si="3"/>
        <v>20781</v>
      </c>
      <c r="M9" s="19">
        <v>0</v>
      </c>
      <c r="N9" s="19">
        <v>0</v>
      </c>
      <c r="O9" s="19">
        <v>20678</v>
      </c>
      <c r="P9" s="19">
        <v>0</v>
      </c>
      <c r="Q9" s="18">
        <v>103</v>
      </c>
    </row>
    <row r="10" spans="1:17" ht="15" customHeight="1">
      <c r="A10" s="21" t="s">
        <v>78</v>
      </c>
      <c r="B10" s="20">
        <f t="shared" si="0"/>
        <v>265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265</v>
      </c>
      <c r="H10" s="19">
        <v>193</v>
      </c>
      <c r="I10" s="19">
        <v>0</v>
      </c>
      <c r="J10" s="19">
        <v>72</v>
      </c>
      <c r="K10" s="19">
        <v>193</v>
      </c>
      <c r="L10" s="19">
        <f t="shared" si="3"/>
        <v>72</v>
      </c>
      <c r="M10" s="19">
        <v>0</v>
      </c>
      <c r="N10" s="19">
        <v>0</v>
      </c>
      <c r="O10" s="19">
        <v>72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5679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5679</v>
      </c>
      <c r="H11" s="19">
        <v>5146</v>
      </c>
      <c r="I11" s="19">
        <v>0</v>
      </c>
      <c r="J11" s="19">
        <v>533</v>
      </c>
      <c r="K11" s="19">
        <v>899</v>
      </c>
      <c r="L11" s="19">
        <f t="shared" si="3"/>
        <v>4780</v>
      </c>
      <c r="M11" s="19">
        <v>0</v>
      </c>
      <c r="N11" s="19">
        <v>0</v>
      </c>
      <c r="O11" s="19">
        <v>4780</v>
      </c>
      <c r="P11" s="19">
        <v>0</v>
      </c>
      <c r="Q11" s="18">
        <v>0</v>
      </c>
    </row>
    <row r="12" spans="1:17" ht="15" customHeight="1">
      <c r="A12" s="21" t="s">
        <v>76</v>
      </c>
      <c r="B12" s="20">
        <f t="shared" si="0"/>
        <v>6959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6959</v>
      </c>
      <c r="H12" s="19">
        <v>4651</v>
      </c>
      <c r="I12" s="19">
        <v>659</v>
      </c>
      <c r="J12" s="19">
        <v>1649</v>
      </c>
      <c r="K12" s="19">
        <v>812</v>
      </c>
      <c r="L12" s="19">
        <f t="shared" si="3"/>
        <v>6147</v>
      </c>
      <c r="M12" s="19">
        <v>0</v>
      </c>
      <c r="N12" s="19">
        <v>2385</v>
      </c>
      <c r="O12" s="19">
        <v>3527</v>
      </c>
      <c r="P12" s="19">
        <v>0</v>
      </c>
      <c r="Q12" s="18">
        <v>235</v>
      </c>
    </row>
    <row r="13" spans="1:17" ht="15" customHeight="1">
      <c r="A13" s="21" t="s">
        <v>75</v>
      </c>
      <c r="B13" s="20">
        <f t="shared" si="0"/>
        <v>6671</v>
      </c>
      <c r="C13" s="19">
        <f t="shared" si="1"/>
        <v>3540</v>
      </c>
      <c r="D13" s="19">
        <v>0</v>
      </c>
      <c r="E13" s="19">
        <v>0</v>
      </c>
      <c r="F13" s="19">
        <v>3540</v>
      </c>
      <c r="G13" s="19">
        <f t="shared" si="2"/>
        <v>3131</v>
      </c>
      <c r="H13" s="19">
        <v>1066</v>
      </c>
      <c r="I13" s="19">
        <v>1814</v>
      </c>
      <c r="J13" s="19">
        <v>251</v>
      </c>
      <c r="K13" s="19">
        <v>1774</v>
      </c>
      <c r="L13" s="19">
        <f t="shared" si="3"/>
        <v>4897</v>
      </c>
      <c r="M13" s="19">
        <v>0</v>
      </c>
      <c r="N13" s="19">
        <v>46</v>
      </c>
      <c r="O13" s="19">
        <v>4065</v>
      </c>
      <c r="P13" s="19">
        <v>0</v>
      </c>
      <c r="Q13" s="18">
        <v>786</v>
      </c>
    </row>
    <row r="14" spans="1:17" ht="15" customHeight="1">
      <c r="A14" s="21" t="s">
        <v>74</v>
      </c>
      <c r="B14" s="20">
        <f t="shared" si="0"/>
        <v>22298</v>
      </c>
      <c r="C14" s="19">
        <f t="shared" si="1"/>
        <v>118</v>
      </c>
      <c r="D14" s="19">
        <v>0</v>
      </c>
      <c r="E14" s="19">
        <v>0</v>
      </c>
      <c r="F14" s="19">
        <v>118</v>
      </c>
      <c r="G14" s="19">
        <f t="shared" si="2"/>
        <v>22180</v>
      </c>
      <c r="H14" s="19">
        <v>15695</v>
      </c>
      <c r="I14" s="19">
        <v>5864</v>
      </c>
      <c r="J14" s="19">
        <v>621</v>
      </c>
      <c r="K14" s="19">
        <v>583</v>
      </c>
      <c r="L14" s="19">
        <f t="shared" si="3"/>
        <v>21715</v>
      </c>
      <c r="M14" s="19">
        <v>0</v>
      </c>
      <c r="N14" s="19">
        <v>32</v>
      </c>
      <c r="O14" s="19">
        <v>21411</v>
      </c>
      <c r="P14" s="19">
        <v>0</v>
      </c>
      <c r="Q14" s="18">
        <v>272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134609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134609</v>
      </c>
      <c r="H16" s="19">
        <f>SUM(H6:H7)</f>
        <v>28904</v>
      </c>
      <c r="I16" s="19">
        <f>SUM(I6:I7)</f>
        <v>23949</v>
      </c>
      <c r="J16" s="19">
        <f>SUM(J6:J7)</f>
        <v>81756</v>
      </c>
      <c r="K16" s="19">
        <f>SUM(K6:K7)</f>
        <v>83894</v>
      </c>
      <c r="L16" s="19">
        <f>SUM(M16:Q16)</f>
        <v>50715</v>
      </c>
      <c r="M16" s="19">
        <f>SUM(M6:M7)</f>
        <v>144</v>
      </c>
      <c r="N16" s="19">
        <f>SUM(N6:N7)</f>
        <v>34203</v>
      </c>
      <c r="O16" s="19">
        <f>SUM(O6:O7)</f>
        <v>15462</v>
      </c>
      <c r="P16" s="19">
        <f>SUM(P6:P7)</f>
        <v>0</v>
      </c>
      <c r="Q16" s="18">
        <f>SUM(Q6:Q7)</f>
        <v>906</v>
      </c>
    </row>
    <row r="17" spans="1:17" ht="15" customHeight="1">
      <c r="A17" s="21" t="s">
        <v>72</v>
      </c>
      <c r="B17" s="20">
        <f>+C17+G17</f>
        <v>66458</v>
      </c>
      <c r="C17" s="19">
        <f>SUM(D17:F17)</f>
        <v>3658</v>
      </c>
      <c r="D17" s="19">
        <f>SUM(D8:D14)</f>
        <v>0</v>
      </c>
      <c r="E17" s="19">
        <f>SUM(E8:E14)</f>
        <v>0</v>
      </c>
      <c r="F17" s="19">
        <f>SUM(F8:F14)</f>
        <v>3658</v>
      </c>
      <c r="G17" s="19">
        <f>SUM(H17:J17)</f>
        <v>62800</v>
      </c>
      <c r="H17" s="19">
        <f>SUM(H8:H14)</f>
        <v>50302</v>
      </c>
      <c r="I17" s="19">
        <f>SUM(I8:I14)</f>
        <v>8403</v>
      </c>
      <c r="J17" s="19">
        <f>SUM(J8:J14)</f>
        <v>4095</v>
      </c>
      <c r="K17" s="19">
        <f>SUM(K8:K14)</f>
        <v>5888</v>
      </c>
      <c r="L17" s="19">
        <f>SUM(M17:Q17)</f>
        <v>60570</v>
      </c>
      <c r="M17" s="19">
        <f>SUM(M8:M14)</f>
        <v>0</v>
      </c>
      <c r="N17" s="19">
        <f>SUM(N8:N14)</f>
        <v>2463</v>
      </c>
      <c r="O17" s="19">
        <f>SUM(O8:O14)</f>
        <v>56711</v>
      </c>
      <c r="P17" s="19">
        <f>SUM(P8:P14)</f>
        <v>0</v>
      </c>
      <c r="Q17" s="18">
        <f>SUM(Q8:Q14)</f>
        <v>1396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201067</v>
      </c>
      <c r="C19" s="12">
        <f>SUM(D19:F19)</f>
        <v>3658</v>
      </c>
      <c r="D19" s="11">
        <f>SUM(D16:D17)</f>
        <v>0</v>
      </c>
      <c r="E19" s="11">
        <f>SUM(E16:E17)</f>
        <v>0</v>
      </c>
      <c r="F19" s="11">
        <f>SUM(F16:F17)</f>
        <v>3658</v>
      </c>
      <c r="G19" s="12">
        <f>SUM(H19:J19)</f>
        <v>197409</v>
      </c>
      <c r="H19" s="11">
        <f>SUM(H16:H17)</f>
        <v>79206</v>
      </c>
      <c r="I19" s="11">
        <f>SUM(I16:I17)</f>
        <v>32352</v>
      </c>
      <c r="J19" s="11">
        <f>SUM(J16:J17)</f>
        <v>85851</v>
      </c>
      <c r="K19" s="12">
        <f>SUM(K16:K17)</f>
        <v>89782</v>
      </c>
      <c r="L19" s="11">
        <f>SUM(M19:Q19)</f>
        <v>111285</v>
      </c>
      <c r="M19" s="11">
        <f>SUM(M16:M17)</f>
        <v>144</v>
      </c>
      <c r="N19" s="11">
        <f>SUM(N16:N17)</f>
        <v>36666</v>
      </c>
      <c r="O19" s="11">
        <f>SUM(O16:O17)</f>
        <v>72173</v>
      </c>
      <c r="P19" s="11">
        <f>SUM(P16:P17)</f>
        <v>0</v>
      </c>
      <c r="Q19" s="10">
        <f>SUM(Q16:Q17)</f>
        <v>2302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A1" sqref="A1:Q20"/>
    </sheetView>
  </sheetViews>
  <sheetFormatPr defaultColWidth="7.625" defaultRowHeight="15" customHeight="1"/>
  <cols>
    <col min="1" max="1" width="10.625" style="1" customWidth="1"/>
    <col min="2" max="17" width="8.625" style="1" customWidth="1"/>
    <col min="18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1" t="s">
        <v>107</v>
      </c>
      <c r="D3" s="32"/>
      <c r="E3" s="32"/>
      <c r="F3" s="32"/>
      <c r="G3" s="32"/>
      <c r="H3" s="32"/>
      <c r="I3" s="32"/>
      <c r="J3" s="33"/>
      <c r="K3" s="31" t="s">
        <v>106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30" t="s">
        <v>71</v>
      </c>
      <c r="C4" s="35" t="s">
        <v>100</v>
      </c>
      <c r="D4" s="36"/>
      <c r="E4" s="36"/>
      <c r="F4" s="37"/>
      <c r="G4" s="35" t="s">
        <v>99</v>
      </c>
      <c r="H4" s="36"/>
      <c r="I4" s="36"/>
      <c r="J4" s="37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2003545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2003545</v>
      </c>
      <c r="H6" s="23">
        <v>493261</v>
      </c>
      <c r="I6" s="23">
        <v>1200</v>
      </c>
      <c r="J6" s="23">
        <v>1509084</v>
      </c>
      <c r="K6" s="23">
        <v>1389525</v>
      </c>
      <c r="L6" s="23">
        <f aca="true" t="shared" si="3" ref="L6:L14">SUM(M6:Q6)</f>
        <v>614020</v>
      </c>
      <c r="M6" s="23">
        <v>2200</v>
      </c>
      <c r="N6" s="23">
        <v>247922</v>
      </c>
      <c r="O6" s="23">
        <v>356728</v>
      </c>
      <c r="P6" s="23">
        <v>0</v>
      </c>
      <c r="Q6" s="22">
        <v>7170</v>
      </c>
    </row>
    <row r="7" spans="1:17" ht="15" customHeight="1">
      <c r="A7" s="21" t="s">
        <v>81</v>
      </c>
      <c r="B7" s="20">
        <f t="shared" si="0"/>
        <v>822448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822448</v>
      </c>
      <c r="H7" s="19">
        <v>3980</v>
      </c>
      <c r="I7" s="19">
        <v>800000</v>
      </c>
      <c r="J7" s="19">
        <v>18468</v>
      </c>
      <c r="K7" s="19">
        <v>17480</v>
      </c>
      <c r="L7" s="19">
        <f t="shared" si="3"/>
        <v>804968</v>
      </c>
      <c r="M7" s="19">
        <v>0</v>
      </c>
      <c r="N7" s="19">
        <v>800000</v>
      </c>
      <c r="O7" s="19">
        <v>4968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17409</v>
      </c>
      <c r="C8" s="19">
        <f t="shared" si="1"/>
        <v>0</v>
      </c>
      <c r="D8" s="19">
        <v>0</v>
      </c>
      <c r="E8" s="19">
        <v>0</v>
      </c>
      <c r="F8" s="19">
        <v>0</v>
      </c>
      <c r="G8" s="19">
        <f t="shared" si="2"/>
        <v>17409</v>
      </c>
      <c r="H8" s="19">
        <v>9000</v>
      </c>
      <c r="I8" s="19">
        <v>900</v>
      </c>
      <c r="J8" s="19">
        <v>7509</v>
      </c>
      <c r="K8" s="19">
        <v>3759</v>
      </c>
      <c r="L8" s="19">
        <f t="shared" si="3"/>
        <v>13650</v>
      </c>
      <c r="M8" s="19">
        <v>0</v>
      </c>
      <c r="N8" s="19">
        <v>0</v>
      </c>
      <c r="O8" s="19">
        <v>13650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273055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273055</v>
      </c>
      <c r="H9" s="19">
        <v>273055</v>
      </c>
      <c r="I9" s="19">
        <v>0</v>
      </c>
      <c r="J9" s="19">
        <v>0</v>
      </c>
      <c r="K9" s="19">
        <v>15547</v>
      </c>
      <c r="L9" s="19">
        <f t="shared" si="3"/>
        <v>257508</v>
      </c>
      <c r="M9" s="19">
        <v>0</v>
      </c>
      <c r="N9" s="19">
        <v>0</v>
      </c>
      <c r="O9" s="19">
        <v>256708</v>
      </c>
      <c r="P9" s="19">
        <v>0</v>
      </c>
      <c r="Q9" s="18">
        <v>800</v>
      </c>
    </row>
    <row r="10" spans="1:17" ht="15" customHeight="1">
      <c r="A10" s="21" t="s">
        <v>78</v>
      </c>
      <c r="B10" s="20">
        <f t="shared" si="0"/>
        <v>3574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3574</v>
      </c>
      <c r="H10" s="19">
        <v>2974</v>
      </c>
      <c r="I10" s="19">
        <v>0</v>
      </c>
      <c r="J10" s="19">
        <v>600</v>
      </c>
      <c r="K10" s="19">
        <v>2974</v>
      </c>
      <c r="L10" s="19">
        <f t="shared" si="3"/>
        <v>600</v>
      </c>
      <c r="M10" s="19">
        <v>0</v>
      </c>
      <c r="N10" s="19">
        <v>0</v>
      </c>
      <c r="O10" s="19">
        <v>600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70830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70830</v>
      </c>
      <c r="H11" s="19">
        <v>63730</v>
      </c>
      <c r="I11" s="19">
        <v>0</v>
      </c>
      <c r="J11" s="19">
        <v>7100</v>
      </c>
      <c r="K11" s="19">
        <v>11800</v>
      </c>
      <c r="L11" s="19">
        <f t="shared" si="3"/>
        <v>59030</v>
      </c>
      <c r="M11" s="19">
        <v>0</v>
      </c>
      <c r="N11" s="19">
        <v>0</v>
      </c>
      <c r="O11" s="19">
        <v>59030</v>
      </c>
      <c r="P11" s="19">
        <v>0</v>
      </c>
      <c r="Q11" s="18">
        <v>0</v>
      </c>
    </row>
    <row r="12" spans="1:17" ht="15" customHeight="1">
      <c r="A12" s="21" t="s">
        <v>76</v>
      </c>
      <c r="B12" s="20">
        <f t="shared" si="0"/>
        <v>142580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142580</v>
      </c>
      <c r="H12" s="19">
        <v>90300</v>
      </c>
      <c r="I12" s="19">
        <v>18600</v>
      </c>
      <c r="J12" s="19">
        <v>33680</v>
      </c>
      <c r="K12" s="19">
        <v>17450</v>
      </c>
      <c r="L12" s="19">
        <f t="shared" si="3"/>
        <v>125130</v>
      </c>
      <c r="M12" s="19">
        <v>0</v>
      </c>
      <c r="N12" s="19">
        <v>50000</v>
      </c>
      <c r="O12" s="19">
        <v>73430</v>
      </c>
      <c r="P12" s="19">
        <v>0</v>
      </c>
      <c r="Q12" s="18">
        <v>1700</v>
      </c>
    </row>
    <row r="13" spans="1:17" ht="15" customHeight="1">
      <c r="A13" s="21" t="s">
        <v>75</v>
      </c>
      <c r="B13" s="20">
        <f t="shared" si="0"/>
        <v>284734</v>
      </c>
      <c r="C13" s="19">
        <f t="shared" si="1"/>
        <v>231609</v>
      </c>
      <c r="D13" s="19">
        <v>0</v>
      </c>
      <c r="E13" s="19">
        <v>0</v>
      </c>
      <c r="F13" s="19">
        <v>231609</v>
      </c>
      <c r="G13" s="19">
        <f t="shared" si="2"/>
        <v>53125</v>
      </c>
      <c r="H13" s="19">
        <v>16000</v>
      </c>
      <c r="I13" s="19">
        <v>32325</v>
      </c>
      <c r="J13" s="19">
        <v>4800</v>
      </c>
      <c r="K13" s="19">
        <v>27775</v>
      </c>
      <c r="L13" s="19">
        <f t="shared" si="3"/>
        <v>256959</v>
      </c>
      <c r="M13" s="19">
        <v>0</v>
      </c>
      <c r="N13" s="19">
        <v>4500</v>
      </c>
      <c r="O13" s="19">
        <v>229789</v>
      </c>
      <c r="P13" s="19">
        <v>0</v>
      </c>
      <c r="Q13" s="18">
        <v>22670</v>
      </c>
    </row>
    <row r="14" spans="1:17" ht="15" customHeight="1">
      <c r="A14" s="21" t="s">
        <v>74</v>
      </c>
      <c r="B14" s="20">
        <f t="shared" si="0"/>
        <v>199702</v>
      </c>
      <c r="C14" s="19">
        <f t="shared" si="1"/>
        <v>2360</v>
      </c>
      <c r="D14" s="19">
        <v>0</v>
      </c>
      <c r="E14" s="19">
        <v>0</v>
      </c>
      <c r="F14" s="19">
        <v>2360</v>
      </c>
      <c r="G14" s="19">
        <f t="shared" si="2"/>
        <v>197342</v>
      </c>
      <c r="H14" s="19">
        <v>118380</v>
      </c>
      <c r="I14" s="19">
        <v>75600</v>
      </c>
      <c r="J14" s="19">
        <v>3362</v>
      </c>
      <c r="K14" s="19">
        <v>5320</v>
      </c>
      <c r="L14" s="19">
        <f t="shared" si="3"/>
        <v>194382</v>
      </c>
      <c r="M14" s="19">
        <v>0</v>
      </c>
      <c r="N14" s="19">
        <v>2000</v>
      </c>
      <c r="O14" s="19">
        <v>190116</v>
      </c>
      <c r="P14" s="19">
        <v>0</v>
      </c>
      <c r="Q14" s="18">
        <v>2266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2825993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2825993</v>
      </c>
      <c r="H16" s="19">
        <f>SUM(H6:H7)</f>
        <v>497241</v>
      </c>
      <c r="I16" s="19">
        <f>SUM(I6:I7)</f>
        <v>801200</v>
      </c>
      <c r="J16" s="19">
        <f>SUM(J6:J7)</f>
        <v>1527552</v>
      </c>
      <c r="K16" s="19">
        <f>SUM(K6:K7)</f>
        <v>1407005</v>
      </c>
      <c r="L16" s="19">
        <f>SUM(M16:Q16)</f>
        <v>1418988</v>
      </c>
      <c r="M16" s="19">
        <f>SUM(M6:M7)</f>
        <v>2200</v>
      </c>
      <c r="N16" s="19">
        <f>SUM(N6:N7)</f>
        <v>1047922</v>
      </c>
      <c r="O16" s="19">
        <f>SUM(O6:O7)</f>
        <v>361696</v>
      </c>
      <c r="P16" s="19">
        <f>SUM(P6:P7)</f>
        <v>0</v>
      </c>
      <c r="Q16" s="18">
        <f>SUM(Q6:Q7)</f>
        <v>7170</v>
      </c>
    </row>
    <row r="17" spans="1:17" ht="15" customHeight="1">
      <c r="A17" s="21" t="s">
        <v>72</v>
      </c>
      <c r="B17" s="20">
        <f>+C17+G17</f>
        <v>991884</v>
      </c>
      <c r="C17" s="19">
        <f>SUM(D17:F17)</f>
        <v>233969</v>
      </c>
      <c r="D17" s="19">
        <f>SUM(D8:D14)</f>
        <v>0</v>
      </c>
      <c r="E17" s="19">
        <f>SUM(E8:E14)</f>
        <v>0</v>
      </c>
      <c r="F17" s="19">
        <f>SUM(F8:F14)</f>
        <v>233969</v>
      </c>
      <c r="G17" s="19">
        <f>SUM(H17:J17)</f>
        <v>757915</v>
      </c>
      <c r="H17" s="19">
        <f>SUM(H8:H14)</f>
        <v>573439</v>
      </c>
      <c r="I17" s="19">
        <f>SUM(I8:I14)</f>
        <v>127425</v>
      </c>
      <c r="J17" s="19">
        <f>SUM(J8:J14)</f>
        <v>57051</v>
      </c>
      <c r="K17" s="19">
        <f>SUM(K8:K14)</f>
        <v>84625</v>
      </c>
      <c r="L17" s="19">
        <f>SUM(M17:Q17)</f>
        <v>907259</v>
      </c>
      <c r="M17" s="19">
        <f>SUM(M8:M14)</f>
        <v>0</v>
      </c>
      <c r="N17" s="19">
        <f>SUM(N8:N14)</f>
        <v>56500</v>
      </c>
      <c r="O17" s="19">
        <f>SUM(O8:O14)</f>
        <v>823323</v>
      </c>
      <c r="P17" s="19">
        <f>SUM(P8:P14)</f>
        <v>0</v>
      </c>
      <c r="Q17" s="18">
        <f>SUM(Q8:Q14)</f>
        <v>27436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3817877</v>
      </c>
      <c r="C19" s="12">
        <f>SUM(D19:F19)</f>
        <v>233969</v>
      </c>
      <c r="D19" s="11">
        <f>SUM(D16:D17)</f>
        <v>0</v>
      </c>
      <c r="E19" s="11">
        <f>SUM(E16:E17)</f>
        <v>0</v>
      </c>
      <c r="F19" s="11">
        <f>SUM(F16:F17)</f>
        <v>233969</v>
      </c>
      <c r="G19" s="12">
        <f>SUM(H19:J19)</f>
        <v>3583908</v>
      </c>
      <c r="H19" s="11">
        <f>SUM(H16:H17)</f>
        <v>1070680</v>
      </c>
      <c r="I19" s="11">
        <f>SUM(I16:I17)</f>
        <v>928625</v>
      </c>
      <c r="J19" s="11">
        <f>SUM(J16:J17)</f>
        <v>1584603</v>
      </c>
      <c r="K19" s="12">
        <f>SUM(K16:K17)</f>
        <v>1491630</v>
      </c>
      <c r="L19" s="11">
        <f>SUM(M19:Q19)</f>
        <v>2326247</v>
      </c>
      <c r="M19" s="11">
        <f>SUM(M16:M17)</f>
        <v>2200</v>
      </c>
      <c r="N19" s="11">
        <f>SUM(N16:N17)</f>
        <v>1104422</v>
      </c>
      <c r="O19" s="11">
        <f>SUM(O16:O17)</f>
        <v>1185019</v>
      </c>
      <c r="P19" s="11">
        <f>SUM(P16:P17)</f>
        <v>0</v>
      </c>
      <c r="Q19" s="10">
        <f>SUM(Q16:Q17)</f>
        <v>34606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2016-05-31T08:14:52Z</cp:lastPrinted>
  <dcterms:created xsi:type="dcterms:W3CDTF">2000-01-06T00:38:06Z</dcterms:created>
  <dcterms:modified xsi:type="dcterms:W3CDTF">2016-05-31T08:14:55Z</dcterms:modified>
  <cp:category/>
  <cp:version/>
  <cp:contentType/>
  <cp:contentStatus/>
</cp:coreProperties>
</file>