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<sst xmlns="http://schemas.openxmlformats.org/spreadsheetml/2006/main" count="149" uniqueCount="114">
  <si>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</si>
  <si>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</si>
  <si>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</si>
  <si>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</si>
  <si>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</si>
  <si>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</si>
  <si>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</si>
  <si>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</si>
  <si>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</si>
  <si>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</si>
  <si>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</si>
  <si>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</si>
  <si>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</si>
  <si>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</si>
  <si>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</si>
  <si>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</si>
  <si>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28年  5月分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</si>
  <si>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</si>
  <si>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</si>
  <si>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</si>
  <si>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</si>
  <si>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</si>
  <si>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</si>
  <si>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</si>
  <si>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</si>
  <si>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</si>
  <si>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</si>
  <si>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</si>
  <si>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</si>
  <si>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</si>
  <si>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</si>
  <si>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</si>
  <si>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</si>
  <si>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</si>
  <si>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</si>
  <si>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</si>
  <si>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</si>
  <si>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</si>
  <si>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</si>
  <si>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</si>
  <si>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</si>
  <si>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</si>
  <si>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</si>
  <si>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</si>
  <si>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</si>
  <si>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</si>
  <si>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</si>
  <si>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</si>
  <si>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</si>
  <si>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</si>
  <si>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</si>
  <si>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</si>
  <si>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</si>
  <si>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</si>
  <si>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</si>
  <si>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</si>
  <si>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</si>
  <si>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</si>
  <si>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</si>
  <si>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</si>
  <si>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</si>
  <si>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</si>
  <si>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</si>
  <si>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</si>
  <si>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</si>
  <si>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</si>
  <si>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</si>
  <si>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</si>
  <si>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</si>
  <si>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</si>
  <si>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</si>
  <si>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</si>
  <si>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</si>
  <si>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</si>
  <si>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</si>
  <si>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</si>
  <si>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</si>
  <si>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</si>
  <si>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</si>
  <si>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</si>
  <si>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</si>
  <si>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</si>
  <si>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</si>
  <si>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</si>
  <si>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</si>
  <si>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</si>
  <si>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</si>
  <si>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</si>
  <si>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</si>
  <si>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</si>
  <si>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</si>
  <si>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</si>
  <si>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</si>
  <si>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</si>
  <si>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</si>
  <si>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</si>
  <si>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</si>
  <si>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</si>
  <si>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</si>
  <si>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</si>
  <si>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</si>
  <si>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</si>
  <si>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</si>
  <si>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</si>
  <si>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平成  28年  5月分</t>
  </si>
  <si>
    <t>着工建築物概報（２）</t>
  </si>
  <si>
    <t>（県市町村名）岐阜県</t>
  </si>
  <si>
    <t>ｺﾝｸﾘｰﾄ</t>
  </si>
  <si>
    <t>構造別・用途別工事費予定額内訳表</t>
  </si>
  <si>
    <t>建築主別・用途別工事費予定額内訳表</t>
  </si>
  <si>
    <t>　　　　単位：万円</t>
  </si>
  <si>
    <t>平成  28年  5月分</t>
  </si>
  <si>
    <t>着工建築物概報（３）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</si>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</sst>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28" xfId="48" applyFont="1" applyBorder="1" applyAlignment="1">
      <alignment horizontal="center"/>
    </xf>
    <xf numFmtId="38" fontId="4" fillId="0" borderId="28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35" xfId="48" applyFont="1" applyBorder="1" applyAlignment="1">
      <alignment/>
    </xf>
    <xf numFmtId="38" fontId="2" fillId="0" borderId="36" xfId="48" applyFont="1" applyBorder="1" applyAlignment="1">
      <alignment/>
    </xf>
    <xf numFmtId="38" fontId="2" fillId="0" borderId="37" xfId="48" applyFont="1" applyBorder="1" applyAlignment="1">
      <alignment/>
    </xf>
    <xf numFmtId="38" fontId="2" fillId="0" borderId="38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39" xfId="48" applyFont="1" applyBorder="1" applyAlignment="1">
      <alignment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 horizontal="center"/>
    </xf>
    <xf numFmtId="38" fontId="2" fillId="0" borderId="56" xfId="48" applyFont="1" applyBorder="1" applyAlignment="1">
      <alignment horizontal="center"/>
    </xf>
    <xf numFmtId="38" fontId="2" fillId="0" borderId="57" xfId="48" applyFont="1" applyBorder="1" applyAlignment="1">
      <alignment horizontal="center"/>
    </xf>
    <xf numFmtId="38" fontId="2" fillId="0" borderId="58" xfId="48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8" sqref="Q18"/>
    </sheetView>
  </sheetViews>
  <sheetFormatPr defaultColWidth="7.625" defaultRowHeight="15" customHeight="1"/>
  <cols>
    <col min="1" max="13" width="9.625" style="31" customWidth="1"/>
    <col min="14" max="16384" width="7.625" style="31" customWidth="1"/>
  </cols>
  <sheetData>
    <row r="1" spans="6:9" ht="18" customHeight="1">
      <c r="F1" s="32" t="s">
        <v>3</v>
      </c>
      <c r="I1" s="31" t="s">
        <v>16</v>
      </c>
    </row>
    <row r="2" ht="15" customHeight="1" thickBot="1">
      <c r="M2" s="33" t="s">
        <v>13</v>
      </c>
    </row>
    <row r="3" spans="1:13" s="36" customFormat="1" ht="15" customHeight="1">
      <c r="A3" s="34"/>
      <c r="B3" s="35"/>
      <c r="C3" s="64" t="s">
        <v>12</v>
      </c>
      <c r="D3" s="65"/>
      <c r="E3" s="65"/>
      <c r="F3" s="65"/>
      <c r="G3" s="65"/>
      <c r="H3" s="65"/>
      <c r="I3" s="65"/>
      <c r="J3" s="65"/>
      <c r="K3" s="66"/>
      <c r="L3" s="64" t="s">
        <v>11</v>
      </c>
      <c r="M3" s="67"/>
    </row>
    <row r="4" spans="1:13" s="36" customFormat="1" ht="15" customHeight="1" thickBot="1">
      <c r="A4" s="37"/>
      <c r="B4" s="38" t="s">
        <v>4</v>
      </c>
      <c r="C4" s="39" t="s">
        <v>5</v>
      </c>
      <c r="D4" s="40" t="s">
        <v>14</v>
      </c>
      <c r="E4" s="40" t="s">
        <v>15</v>
      </c>
      <c r="F4" s="39" t="s">
        <v>6</v>
      </c>
      <c r="G4" s="39" t="s">
        <v>7</v>
      </c>
      <c r="H4" s="41" t="s">
        <v>8</v>
      </c>
      <c r="I4" s="41" t="s">
        <v>9</v>
      </c>
      <c r="J4" s="41" t="s">
        <v>10</v>
      </c>
      <c r="K4" s="41" t="s">
        <v>0</v>
      </c>
      <c r="L4" s="41" t="s">
        <v>2</v>
      </c>
      <c r="M4" s="42" t="s">
        <v>1</v>
      </c>
    </row>
    <row r="5" spans="1:13" s="47" customFormat="1" ht="15" customHeight="1">
      <c r="A5" s="43" t="s">
        <v>17</v>
      </c>
      <c r="B5" s="44">
        <f aca="true" t="shared" si="0" ref="B5:B26">SUM(C5:K5)</f>
        <v>22146</v>
      </c>
      <c r="C5" s="45">
        <v>15780</v>
      </c>
      <c r="D5" s="45">
        <v>14</v>
      </c>
      <c r="E5" s="45">
        <v>0</v>
      </c>
      <c r="F5" s="45">
        <v>996</v>
      </c>
      <c r="G5" s="45">
        <v>1193</v>
      </c>
      <c r="H5" s="45">
        <v>1723</v>
      </c>
      <c r="I5" s="45">
        <v>39</v>
      </c>
      <c r="J5" s="45">
        <v>39</v>
      </c>
      <c r="K5" s="45">
        <v>2362</v>
      </c>
      <c r="L5" s="45">
        <v>12093</v>
      </c>
      <c r="M5" s="46">
        <v>10053</v>
      </c>
    </row>
    <row r="6" spans="1:13" ht="15" customHeight="1">
      <c r="A6" s="48" t="s">
        <v>18</v>
      </c>
      <c r="B6" s="49">
        <f t="shared" si="0"/>
        <v>24187</v>
      </c>
      <c r="C6" s="50">
        <v>7100</v>
      </c>
      <c r="D6" s="50">
        <v>0</v>
      </c>
      <c r="E6" s="50">
        <v>0</v>
      </c>
      <c r="F6" s="50">
        <v>6387</v>
      </c>
      <c r="G6" s="50">
        <v>0</v>
      </c>
      <c r="H6" s="50">
        <v>10243</v>
      </c>
      <c r="I6" s="50">
        <v>457</v>
      </c>
      <c r="J6" s="50">
        <v>0</v>
      </c>
      <c r="K6" s="50">
        <v>0</v>
      </c>
      <c r="L6" s="50">
        <v>5874</v>
      </c>
      <c r="M6" s="51">
        <v>18313</v>
      </c>
    </row>
    <row r="7" spans="1:13" ht="15" customHeight="1">
      <c r="A7" s="48" t="s">
        <v>19</v>
      </c>
      <c r="B7" s="49">
        <f t="shared" si="0"/>
        <v>6894</v>
      </c>
      <c r="C7" s="50">
        <v>3589</v>
      </c>
      <c r="D7" s="50">
        <v>397</v>
      </c>
      <c r="E7" s="50">
        <v>77</v>
      </c>
      <c r="F7" s="50">
        <v>0</v>
      </c>
      <c r="G7" s="50">
        <v>170</v>
      </c>
      <c r="H7" s="50">
        <v>1126</v>
      </c>
      <c r="I7" s="50">
        <v>0</v>
      </c>
      <c r="J7" s="50">
        <v>1535</v>
      </c>
      <c r="K7" s="50">
        <v>0</v>
      </c>
      <c r="L7" s="50">
        <v>3737</v>
      </c>
      <c r="M7" s="51">
        <v>3157</v>
      </c>
    </row>
    <row r="8" spans="1:13" ht="15" customHeight="1">
      <c r="A8" s="48" t="s">
        <v>20</v>
      </c>
      <c r="B8" s="49">
        <f t="shared" si="0"/>
        <v>3757</v>
      </c>
      <c r="C8" s="50">
        <v>3661</v>
      </c>
      <c r="D8" s="50">
        <v>0</v>
      </c>
      <c r="E8" s="50">
        <v>0</v>
      </c>
      <c r="F8" s="50">
        <v>0</v>
      </c>
      <c r="G8" s="50">
        <v>0</v>
      </c>
      <c r="H8" s="50">
        <v>37</v>
      </c>
      <c r="I8" s="50">
        <v>0</v>
      </c>
      <c r="J8" s="50">
        <v>0</v>
      </c>
      <c r="K8" s="50">
        <v>59</v>
      </c>
      <c r="L8" s="50">
        <v>3217</v>
      </c>
      <c r="M8" s="51">
        <v>540</v>
      </c>
    </row>
    <row r="9" spans="1:13" ht="15" customHeight="1">
      <c r="A9" s="48" t="s">
        <v>21</v>
      </c>
      <c r="B9" s="49">
        <f t="shared" si="0"/>
        <v>9774</v>
      </c>
      <c r="C9" s="50">
        <v>4413</v>
      </c>
      <c r="D9" s="50">
        <v>0</v>
      </c>
      <c r="E9" s="50">
        <v>0</v>
      </c>
      <c r="F9" s="50">
        <v>100</v>
      </c>
      <c r="G9" s="50">
        <v>0</v>
      </c>
      <c r="H9" s="50">
        <v>0</v>
      </c>
      <c r="I9" s="50">
        <v>0</v>
      </c>
      <c r="J9" s="50">
        <v>3794</v>
      </c>
      <c r="K9" s="50">
        <v>1467</v>
      </c>
      <c r="L9" s="50">
        <v>4352</v>
      </c>
      <c r="M9" s="51">
        <v>5422</v>
      </c>
    </row>
    <row r="10" spans="1:13" ht="15" customHeight="1">
      <c r="A10" s="48" t="s">
        <v>22</v>
      </c>
      <c r="B10" s="49">
        <f t="shared" si="0"/>
        <v>8362</v>
      </c>
      <c r="C10" s="50">
        <v>2320</v>
      </c>
      <c r="D10" s="50">
        <v>0</v>
      </c>
      <c r="E10" s="50">
        <v>0</v>
      </c>
      <c r="F10" s="50">
        <v>5744</v>
      </c>
      <c r="G10" s="50">
        <v>0</v>
      </c>
      <c r="H10" s="50">
        <v>0</v>
      </c>
      <c r="I10" s="50">
        <v>145</v>
      </c>
      <c r="J10" s="50">
        <v>153</v>
      </c>
      <c r="K10" s="50">
        <v>0</v>
      </c>
      <c r="L10" s="50">
        <v>2339</v>
      </c>
      <c r="M10" s="51">
        <v>6023</v>
      </c>
    </row>
    <row r="11" spans="1:13" ht="15" customHeight="1">
      <c r="A11" s="48" t="s">
        <v>23</v>
      </c>
      <c r="B11" s="49">
        <f t="shared" si="0"/>
        <v>6081</v>
      </c>
      <c r="C11" s="50">
        <v>475</v>
      </c>
      <c r="D11" s="50">
        <v>0</v>
      </c>
      <c r="E11" s="50">
        <v>0</v>
      </c>
      <c r="F11" s="50">
        <v>0</v>
      </c>
      <c r="G11" s="50">
        <v>0</v>
      </c>
      <c r="H11" s="50">
        <v>5606</v>
      </c>
      <c r="I11" s="50">
        <v>0</v>
      </c>
      <c r="J11" s="50">
        <v>0</v>
      </c>
      <c r="K11" s="50">
        <v>0</v>
      </c>
      <c r="L11" s="50">
        <v>350</v>
      </c>
      <c r="M11" s="51">
        <v>5731</v>
      </c>
    </row>
    <row r="12" spans="1:13" ht="15" customHeight="1">
      <c r="A12" s="48" t="s">
        <v>24</v>
      </c>
      <c r="B12" s="49">
        <f t="shared" si="0"/>
        <v>1278</v>
      </c>
      <c r="C12" s="50">
        <v>1278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1264</v>
      </c>
      <c r="M12" s="51">
        <v>14</v>
      </c>
    </row>
    <row r="13" spans="1:13" ht="15" customHeight="1">
      <c r="A13" s="48" t="s">
        <v>25</v>
      </c>
      <c r="B13" s="49">
        <f t="shared" si="0"/>
        <v>16468</v>
      </c>
      <c r="C13" s="50">
        <v>4806</v>
      </c>
      <c r="D13" s="50">
        <v>0</v>
      </c>
      <c r="E13" s="50">
        <v>39</v>
      </c>
      <c r="F13" s="50">
        <v>11307</v>
      </c>
      <c r="G13" s="50">
        <v>316</v>
      </c>
      <c r="H13" s="50">
        <v>0</v>
      </c>
      <c r="I13" s="50">
        <v>0</v>
      </c>
      <c r="J13" s="50">
        <v>0</v>
      </c>
      <c r="K13" s="50">
        <v>0</v>
      </c>
      <c r="L13" s="50">
        <v>4121</v>
      </c>
      <c r="M13" s="51">
        <v>12347</v>
      </c>
    </row>
    <row r="14" spans="1:13" ht="15" customHeight="1">
      <c r="A14" s="48" t="s">
        <v>26</v>
      </c>
      <c r="B14" s="49">
        <f t="shared" si="0"/>
        <v>2871</v>
      </c>
      <c r="C14" s="50">
        <v>1786</v>
      </c>
      <c r="D14" s="50">
        <v>0</v>
      </c>
      <c r="E14" s="50">
        <v>0</v>
      </c>
      <c r="F14" s="50">
        <v>0</v>
      </c>
      <c r="G14" s="50">
        <v>0</v>
      </c>
      <c r="H14" s="50">
        <v>1085</v>
      </c>
      <c r="I14" s="50">
        <v>0</v>
      </c>
      <c r="J14" s="50">
        <v>0</v>
      </c>
      <c r="K14" s="50">
        <v>0</v>
      </c>
      <c r="L14" s="50">
        <v>1786</v>
      </c>
      <c r="M14" s="51">
        <v>1085</v>
      </c>
    </row>
    <row r="15" spans="1:13" ht="15" customHeight="1">
      <c r="A15" s="48" t="s">
        <v>27</v>
      </c>
      <c r="B15" s="49">
        <f t="shared" si="0"/>
        <v>5178</v>
      </c>
      <c r="C15" s="50">
        <v>4767</v>
      </c>
      <c r="D15" s="50">
        <v>0</v>
      </c>
      <c r="E15" s="50">
        <v>0</v>
      </c>
      <c r="F15" s="50">
        <v>126</v>
      </c>
      <c r="G15" s="50">
        <v>0</v>
      </c>
      <c r="H15" s="50">
        <v>0</v>
      </c>
      <c r="I15" s="50">
        <v>285</v>
      </c>
      <c r="J15" s="50">
        <v>0</v>
      </c>
      <c r="K15" s="50">
        <v>0</v>
      </c>
      <c r="L15" s="50">
        <v>4373</v>
      </c>
      <c r="M15" s="51">
        <v>805</v>
      </c>
    </row>
    <row r="16" spans="1:13" ht="15" customHeight="1">
      <c r="A16" s="48" t="s">
        <v>28</v>
      </c>
      <c r="B16" s="49">
        <f t="shared" si="0"/>
        <v>6443</v>
      </c>
      <c r="C16" s="50">
        <v>2362</v>
      </c>
      <c r="D16" s="50">
        <v>0</v>
      </c>
      <c r="E16" s="50">
        <v>0</v>
      </c>
      <c r="F16" s="50">
        <v>3015</v>
      </c>
      <c r="G16" s="50">
        <v>0</v>
      </c>
      <c r="H16" s="50">
        <v>0</v>
      </c>
      <c r="I16" s="50">
        <v>0</v>
      </c>
      <c r="J16" s="50">
        <v>0</v>
      </c>
      <c r="K16" s="50">
        <v>1066</v>
      </c>
      <c r="L16" s="50">
        <v>1800</v>
      </c>
      <c r="M16" s="51">
        <v>4643</v>
      </c>
    </row>
    <row r="17" spans="1:13" ht="15" customHeight="1">
      <c r="A17" s="48" t="s">
        <v>29</v>
      </c>
      <c r="B17" s="49">
        <f t="shared" si="0"/>
        <v>9463</v>
      </c>
      <c r="C17" s="50">
        <v>7973</v>
      </c>
      <c r="D17" s="50">
        <v>216</v>
      </c>
      <c r="E17" s="50">
        <v>45</v>
      </c>
      <c r="F17" s="50">
        <v>0</v>
      </c>
      <c r="G17" s="50">
        <v>0</v>
      </c>
      <c r="H17" s="50">
        <v>1181</v>
      </c>
      <c r="I17" s="50">
        <v>48</v>
      </c>
      <c r="J17" s="50">
        <v>0</v>
      </c>
      <c r="K17" s="50">
        <v>0</v>
      </c>
      <c r="L17" s="50">
        <v>5800</v>
      </c>
      <c r="M17" s="51">
        <v>3663</v>
      </c>
    </row>
    <row r="18" spans="1:13" ht="15" customHeight="1">
      <c r="A18" s="48" t="s">
        <v>30</v>
      </c>
      <c r="B18" s="49">
        <f t="shared" si="0"/>
        <v>26801</v>
      </c>
      <c r="C18" s="50">
        <v>5177</v>
      </c>
      <c r="D18" s="50">
        <v>0</v>
      </c>
      <c r="E18" s="50">
        <v>63</v>
      </c>
      <c r="F18" s="50">
        <v>433</v>
      </c>
      <c r="G18" s="50">
        <v>0</v>
      </c>
      <c r="H18" s="50">
        <v>21077</v>
      </c>
      <c r="I18" s="50">
        <v>51</v>
      </c>
      <c r="J18" s="50">
        <v>0</v>
      </c>
      <c r="K18" s="50">
        <v>0</v>
      </c>
      <c r="L18" s="50">
        <v>4562</v>
      </c>
      <c r="M18" s="51">
        <v>22239</v>
      </c>
    </row>
    <row r="19" spans="1:13" ht="15" customHeight="1">
      <c r="A19" s="48" t="s">
        <v>31</v>
      </c>
      <c r="B19" s="49">
        <f t="shared" si="0"/>
        <v>393</v>
      </c>
      <c r="C19" s="50">
        <v>393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393</v>
      </c>
      <c r="M19" s="51">
        <v>0</v>
      </c>
    </row>
    <row r="20" spans="1:13" ht="15" customHeight="1">
      <c r="A20" s="48" t="s">
        <v>32</v>
      </c>
      <c r="B20" s="49">
        <f t="shared" si="0"/>
        <v>4808</v>
      </c>
      <c r="C20" s="50">
        <v>3260</v>
      </c>
      <c r="D20" s="50">
        <v>0</v>
      </c>
      <c r="E20" s="50">
        <v>0</v>
      </c>
      <c r="F20" s="50">
        <v>0</v>
      </c>
      <c r="G20" s="50">
        <v>0</v>
      </c>
      <c r="H20" s="50">
        <v>686</v>
      </c>
      <c r="I20" s="50">
        <v>0</v>
      </c>
      <c r="J20" s="50">
        <v>834</v>
      </c>
      <c r="K20" s="50">
        <v>28</v>
      </c>
      <c r="L20" s="50">
        <v>2881</v>
      </c>
      <c r="M20" s="51">
        <v>1927</v>
      </c>
    </row>
    <row r="21" spans="1:13" ht="15" customHeight="1">
      <c r="A21" s="48" t="s">
        <v>33</v>
      </c>
      <c r="B21" s="49">
        <f t="shared" si="0"/>
        <v>1565</v>
      </c>
      <c r="C21" s="50">
        <v>920</v>
      </c>
      <c r="D21" s="50">
        <v>0</v>
      </c>
      <c r="E21" s="50">
        <v>0</v>
      </c>
      <c r="F21" s="50">
        <v>48</v>
      </c>
      <c r="G21" s="50">
        <v>0</v>
      </c>
      <c r="H21" s="50">
        <v>0</v>
      </c>
      <c r="I21" s="50">
        <v>0</v>
      </c>
      <c r="J21" s="50">
        <v>531</v>
      </c>
      <c r="K21" s="50">
        <v>66</v>
      </c>
      <c r="L21" s="50">
        <v>1034</v>
      </c>
      <c r="M21" s="51">
        <v>531</v>
      </c>
    </row>
    <row r="22" spans="1:13" ht="15" customHeight="1">
      <c r="A22" s="48" t="s">
        <v>34</v>
      </c>
      <c r="B22" s="49">
        <f t="shared" si="0"/>
        <v>1981</v>
      </c>
      <c r="C22" s="50">
        <v>1644</v>
      </c>
      <c r="D22" s="50">
        <v>0</v>
      </c>
      <c r="E22" s="50">
        <v>0</v>
      </c>
      <c r="F22" s="50">
        <v>0</v>
      </c>
      <c r="G22" s="50">
        <v>0</v>
      </c>
      <c r="H22" s="50">
        <v>337</v>
      </c>
      <c r="I22" s="50">
        <v>0</v>
      </c>
      <c r="J22" s="50">
        <v>0</v>
      </c>
      <c r="K22" s="50">
        <v>0</v>
      </c>
      <c r="L22" s="50">
        <v>1667</v>
      </c>
      <c r="M22" s="51">
        <v>314</v>
      </c>
    </row>
    <row r="23" spans="1:13" ht="15" customHeight="1">
      <c r="A23" s="48" t="s">
        <v>35</v>
      </c>
      <c r="B23" s="49">
        <f t="shared" si="0"/>
        <v>1977</v>
      </c>
      <c r="C23" s="50">
        <v>1977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1792</v>
      </c>
      <c r="M23" s="51">
        <v>185</v>
      </c>
    </row>
    <row r="24" spans="1:13" ht="15" customHeight="1">
      <c r="A24" s="48" t="s">
        <v>36</v>
      </c>
      <c r="B24" s="49">
        <f t="shared" si="0"/>
        <v>573</v>
      </c>
      <c r="C24" s="50">
        <v>270</v>
      </c>
      <c r="D24" s="50">
        <v>0</v>
      </c>
      <c r="E24" s="50">
        <v>0</v>
      </c>
      <c r="F24" s="50">
        <v>0</v>
      </c>
      <c r="G24" s="50">
        <v>0</v>
      </c>
      <c r="H24" s="50">
        <v>303</v>
      </c>
      <c r="I24" s="50">
        <v>0</v>
      </c>
      <c r="J24" s="50">
        <v>0</v>
      </c>
      <c r="K24" s="50">
        <v>0</v>
      </c>
      <c r="L24" s="50">
        <v>270</v>
      </c>
      <c r="M24" s="51">
        <v>303</v>
      </c>
    </row>
    <row r="25" spans="1:13" ht="15" customHeight="1">
      <c r="A25" s="52" t="s">
        <v>37</v>
      </c>
      <c r="B25" s="53">
        <f t="shared" si="0"/>
        <v>1296</v>
      </c>
      <c r="C25" s="54">
        <v>525</v>
      </c>
      <c r="D25" s="54">
        <v>256</v>
      </c>
      <c r="E25" s="54">
        <v>0</v>
      </c>
      <c r="F25" s="54">
        <v>494</v>
      </c>
      <c r="G25" s="54">
        <v>0</v>
      </c>
      <c r="H25" s="54">
        <v>0</v>
      </c>
      <c r="I25" s="54">
        <v>0</v>
      </c>
      <c r="J25" s="54">
        <v>0</v>
      </c>
      <c r="K25" s="54">
        <v>21</v>
      </c>
      <c r="L25" s="54">
        <v>428</v>
      </c>
      <c r="M25" s="55">
        <v>868</v>
      </c>
    </row>
    <row r="26" spans="1:13" ht="15" customHeight="1">
      <c r="A26" s="56" t="s">
        <v>60</v>
      </c>
      <c r="B26" s="57">
        <f t="shared" si="0"/>
        <v>162296</v>
      </c>
      <c r="C26" s="58">
        <v>74476</v>
      </c>
      <c r="D26" s="58">
        <v>883</v>
      </c>
      <c r="E26" s="58">
        <v>224</v>
      </c>
      <c r="F26" s="58">
        <v>28650</v>
      </c>
      <c r="G26" s="58">
        <v>1679</v>
      </c>
      <c r="H26" s="58">
        <v>43404</v>
      </c>
      <c r="I26" s="58">
        <v>1025</v>
      </c>
      <c r="J26" s="58">
        <v>6886</v>
      </c>
      <c r="K26" s="58">
        <v>5069</v>
      </c>
      <c r="L26" s="58">
        <v>64133</v>
      </c>
      <c r="M26" s="59">
        <v>98163</v>
      </c>
    </row>
    <row r="27" spans="1:13" ht="15" customHeight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5" customHeight="1">
      <c r="A28" s="48" t="s">
        <v>38</v>
      </c>
      <c r="B28" s="49">
        <f>SUM(C28:K28)</f>
        <v>2752</v>
      </c>
      <c r="C28" s="50">
        <v>2264</v>
      </c>
      <c r="D28" s="50">
        <v>0</v>
      </c>
      <c r="E28" s="50">
        <v>0</v>
      </c>
      <c r="F28" s="50">
        <v>0</v>
      </c>
      <c r="G28" s="50">
        <v>0</v>
      </c>
      <c r="H28" s="50">
        <v>488</v>
      </c>
      <c r="I28" s="50">
        <v>0</v>
      </c>
      <c r="J28" s="50">
        <v>0</v>
      </c>
      <c r="K28" s="50">
        <v>0</v>
      </c>
      <c r="L28" s="50">
        <v>1607</v>
      </c>
      <c r="M28" s="51">
        <v>1145</v>
      </c>
    </row>
    <row r="29" spans="1:13" ht="15" customHeight="1">
      <c r="A29" s="52" t="s">
        <v>39</v>
      </c>
      <c r="B29" s="53">
        <f>SUM(C29:K29)</f>
        <v>1302</v>
      </c>
      <c r="C29" s="54">
        <v>1233</v>
      </c>
      <c r="D29" s="54">
        <v>0</v>
      </c>
      <c r="E29" s="54">
        <v>69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1086</v>
      </c>
      <c r="M29" s="55">
        <v>216</v>
      </c>
    </row>
    <row r="30" spans="1:13" ht="15" customHeight="1">
      <c r="A30" s="56" t="s">
        <v>61</v>
      </c>
      <c r="B30" s="57">
        <f>SUM(C30:K30)</f>
        <v>4054</v>
      </c>
      <c r="C30" s="58">
        <v>3497</v>
      </c>
      <c r="D30" s="58">
        <v>0</v>
      </c>
      <c r="E30" s="58">
        <v>69</v>
      </c>
      <c r="F30" s="58">
        <v>0</v>
      </c>
      <c r="G30" s="58">
        <v>0</v>
      </c>
      <c r="H30" s="58">
        <v>488</v>
      </c>
      <c r="I30" s="58">
        <v>0</v>
      </c>
      <c r="J30" s="58">
        <v>0</v>
      </c>
      <c r="K30" s="58">
        <v>0</v>
      </c>
      <c r="L30" s="58">
        <v>2693</v>
      </c>
      <c r="M30" s="59">
        <v>1361</v>
      </c>
    </row>
    <row r="31" spans="1:13" ht="15" customHeight="1">
      <c r="A31" s="48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5" customHeight="1">
      <c r="A32" s="52" t="s">
        <v>40</v>
      </c>
      <c r="B32" s="53">
        <f>SUM(C32:K32)</f>
        <v>1408</v>
      </c>
      <c r="C32" s="54">
        <v>470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60</v>
      </c>
      <c r="J32" s="54">
        <v>0</v>
      </c>
      <c r="K32" s="54">
        <v>878</v>
      </c>
      <c r="L32" s="54">
        <v>470</v>
      </c>
      <c r="M32" s="55">
        <v>938</v>
      </c>
    </row>
    <row r="33" spans="1:13" ht="15" customHeight="1">
      <c r="A33" s="56" t="s">
        <v>62</v>
      </c>
      <c r="B33" s="57">
        <f>SUM(C33:K33)</f>
        <v>1408</v>
      </c>
      <c r="C33" s="58">
        <v>470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60</v>
      </c>
      <c r="J33" s="58">
        <v>0</v>
      </c>
      <c r="K33" s="58">
        <v>878</v>
      </c>
      <c r="L33" s="58">
        <v>470</v>
      </c>
      <c r="M33" s="59">
        <v>938</v>
      </c>
    </row>
    <row r="34" spans="1:13" ht="15" customHeight="1">
      <c r="A34" s="48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ht="15" customHeight="1">
      <c r="A35" s="48" t="s">
        <v>41</v>
      </c>
      <c r="B35" s="49">
        <f>SUM(C35:K35)</f>
        <v>2152</v>
      </c>
      <c r="C35" s="50">
        <v>1997</v>
      </c>
      <c r="D35" s="50">
        <v>0</v>
      </c>
      <c r="E35" s="50">
        <v>0</v>
      </c>
      <c r="F35" s="50">
        <v>0</v>
      </c>
      <c r="G35" s="50">
        <v>155</v>
      </c>
      <c r="H35" s="50">
        <v>0</v>
      </c>
      <c r="I35" s="50">
        <v>0</v>
      </c>
      <c r="J35" s="50">
        <v>0</v>
      </c>
      <c r="K35" s="50">
        <v>0</v>
      </c>
      <c r="L35" s="50">
        <v>1797</v>
      </c>
      <c r="M35" s="51">
        <v>355</v>
      </c>
    </row>
    <row r="36" spans="1:13" ht="15" customHeight="1">
      <c r="A36" s="52" t="s">
        <v>42</v>
      </c>
      <c r="B36" s="53">
        <f>SUM(C36:K36)</f>
        <v>124</v>
      </c>
      <c r="C36" s="54">
        <v>124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124</v>
      </c>
      <c r="M36" s="55">
        <v>0</v>
      </c>
    </row>
    <row r="37" spans="1:13" ht="15" customHeight="1">
      <c r="A37" s="56" t="s">
        <v>63</v>
      </c>
      <c r="B37" s="57">
        <f>SUM(C37:K37)</f>
        <v>2276</v>
      </c>
      <c r="C37" s="58">
        <v>2121</v>
      </c>
      <c r="D37" s="58">
        <v>0</v>
      </c>
      <c r="E37" s="58">
        <v>0</v>
      </c>
      <c r="F37" s="58">
        <v>0</v>
      </c>
      <c r="G37" s="58">
        <v>155</v>
      </c>
      <c r="H37" s="58">
        <v>0</v>
      </c>
      <c r="I37" s="58">
        <v>0</v>
      </c>
      <c r="J37" s="58">
        <v>0</v>
      </c>
      <c r="K37" s="58">
        <v>0</v>
      </c>
      <c r="L37" s="58">
        <v>1921</v>
      </c>
      <c r="M37" s="59">
        <v>355</v>
      </c>
    </row>
    <row r="38" spans="1:13" ht="15" customHeight="1">
      <c r="A38" s="48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</row>
    <row r="39" spans="1:13" ht="15" customHeight="1">
      <c r="A39" s="48" t="s">
        <v>43</v>
      </c>
      <c r="B39" s="49">
        <f>SUM(C39:K39)</f>
        <v>489</v>
      </c>
      <c r="C39" s="50">
        <v>489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489</v>
      </c>
      <c r="M39" s="51">
        <v>0</v>
      </c>
    </row>
    <row r="40" spans="1:13" ht="15" customHeight="1">
      <c r="A40" s="48" t="s">
        <v>44</v>
      </c>
      <c r="B40" s="49">
        <f>SUM(C40:K40)</f>
        <v>501</v>
      </c>
      <c r="C40" s="50">
        <v>416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85</v>
      </c>
      <c r="J40" s="50">
        <v>0</v>
      </c>
      <c r="K40" s="50">
        <v>0</v>
      </c>
      <c r="L40" s="50">
        <v>379</v>
      </c>
      <c r="M40" s="51">
        <v>122</v>
      </c>
    </row>
    <row r="41" spans="1:13" ht="15" customHeight="1">
      <c r="A41" s="52" t="s">
        <v>45</v>
      </c>
      <c r="B41" s="53">
        <f>SUM(C41:K41)</f>
        <v>658</v>
      </c>
      <c r="C41" s="54">
        <v>658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658</v>
      </c>
      <c r="M41" s="55">
        <v>0</v>
      </c>
    </row>
    <row r="42" spans="1:13" ht="15" customHeight="1">
      <c r="A42" s="56" t="s">
        <v>64</v>
      </c>
      <c r="B42" s="57">
        <f>SUM(C42:K42)</f>
        <v>1648</v>
      </c>
      <c r="C42" s="58">
        <v>1563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85</v>
      </c>
      <c r="J42" s="58">
        <v>0</v>
      </c>
      <c r="K42" s="58">
        <v>0</v>
      </c>
      <c r="L42" s="58">
        <v>1526</v>
      </c>
      <c r="M42" s="59">
        <v>122</v>
      </c>
    </row>
    <row r="43" spans="1:13" ht="15" customHeight="1">
      <c r="A43" s="48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</row>
    <row r="44" spans="1:13" ht="15" customHeight="1">
      <c r="A44" s="48" t="s">
        <v>46</v>
      </c>
      <c r="B44" s="49">
        <f>SUM(C44:K44)</f>
        <v>370</v>
      </c>
      <c r="C44" s="50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140</v>
      </c>
      <c r="K44" s="50">
        <v>0</v>
      </c>
      <c r="L44" s="50">
        <v>230</v>
      </c>
      <c r="M44" s="51">
        <v>140</v>
      </c>
    </row>
    <row r="45" spans="1:13" ht="15" customHeight="1">
      <c r="A45" s="48" t="s">
        <v>47</v>
      </c>
      <c r="B45" s="49">
        <f>SUM(C45:K45)</f>
        <v>3598</v>
      </c>
      <c r="C45" s="50">
        <v>676</v>
      </c>
      <c r="D45" s="50">
        <v>0</v>
      </c>
      <c r="E45" s="50">
        <v>0</v>
      </c>
      <c r="F45" s="50">
        <v>2903</v>
      </c>
      <c r="G45" s="50">
        <v>0</v>
      </c>
      <c r="H45" s="50">
        <v>0</v>
      </c>
      <c r="I45" s="50">
        <v>19</v>
      </c>
      <c r="J45" s="50">
        <v>0</v>
      </c>
      <c r="K45" s="50">
        <v>0</v>
      </c>
      <c r="L45" s="50">
        <v>533</v>
      </c>
      <c r="M45" s="51">
        <v>3065</v>
      </c>
    </row>
    <row r="46" spans="1:13" ht="15" customHeight="1">
      <c r="A46" s="52" t="s">
        <v>48</v>
      </c>
      <c r="B46" s="53">
        <f>SUM(C46:K46)</f>
        <v>1077</v>
      </c>
      <c r="C46" s="54">
        <v>569</v>
      </c>
      <c r="D46" s="54">
        <v>0</v>
      </c>
      <c r="E46" s="54">
        <v>0</v>
      </c>
      <c r="F46" s="54">
        <v>508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569</v>
      </c>
      <c r="M46" s="55">
        <v>508</v>
      </c>
    </row>
    <row r="47" spans="1:13" ht="15" customHeight="1">
      <c r="A47" s="56" t="s">
        <v>65</v>
      </c>
      <c r="B47" s="57">
        <f>SUM(C47:K47)</f>
        <v>5045</v>
      </c>
      <c r="C47" s="58">
        <v>1475</v>
      </c>
      <c r="D47" s="58">
        <v>0</v>
      </c>
      <c r="E47" s="58">
        <v>0</v>
      </c>
      <c r="F47" s="58">
        <v>3411</v>
      </c>
      <c r="G47" s="58">
        <v>0</v>
      </c>
      <c r="H47" s="58">
        <v>0</v>
      </c>
      <c r="I47" s="58">
        <v>19</v>
      </c>
      <c r="J47" s="58">
        <v>140</v>
      </c>
      <c r="K47" s="58">
        <v>0</v>
      </c>
      <c r="L47" s="58">
        <v>1332</v>
      </c>
      <c r="M47" s="59">
        <v>3713</v>
      </c>
    </row>
    <row r="48" spans="1:13" ht="15" customHeight="1">
      <c r="A48" s="48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</row>
    <row r="49" spans="1:13" ht="15" customHeight="1">
      <c r="A49" s="52" t="s">
        <v>49</v>
      </c>
      <c r="B49" s="53">
        <f>SUM(C49:K49)</f>
        <v>1058</v>
      </c>
      <c r="C49" s="54">
        <v>1058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942</v>
      </c>
      <c r="M49" s="55">
        <v>116</v>
      </c>
    </row>
    <row r="50" spans="1:13" ht="15" customHeight="1">
      <c r="A50" s="56" t="s">
        <v>66</v>
      </c>
      <c r="B50" s="57">
        <f>SUM(C50:K50)</f>
        <v>1058</v>
      </c>
      <c r="C50" s="58">
        <v>1058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942</v>
      </c>
      <c r="M50" s="59">
        <v>116</v>
      </c>
    </row>
    <row r="51" spans="1:13" ht="15" customHeight="1">
      <c r="A51" s="48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1"/>
    </row>
    <row r="52" spans="1:13" ht="15" customHeight="1">
      <c r="A52" s="48" t="s">
        <v>50</v>
      </c>
      <c r="B52" s="49">
        <f>SUM(C52:K52)</f>
        <v>755</v>
      </c>
      <c r="C52" s="50">
        <v>755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632</v>
      </c>
      <c r="M52" s="51">
        <v>123</v>
      </c>
    </row>
    <row r="53" spans="1:13" ht="15" customHeight="1">
      <c r="A53" s="48" t="s">
        <v>51</v>
      </c>
      <c r="B53" s="49">
        <f>SUM(C53:K53)</f>
        <v>213</v>
      </c>
      <c r="C53" s="50">
        <v>213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126</v>
      </c>
      <c r="M53" s="51">
        <v>87</v>
      </c>
    </row>
    <row r="54" spans="1:13" ht="15" customHeight="1">
      <c r="A54" s="48" t="s">
        <v>52</v>
      </c>
      <c r="B54" s="49">
        <f>SUM(C54:K54)</f>
        <v>129</v>
      </c>
      <c r="C54" s="50">
        <v>129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129</v>
      </c>
      <c r="M54" s="51">
        <v>0</v>
      </c>
    </row>
    <row r="55" spans="1:13" ht="15" customHeight="1">
      <c r="A55" s="48" t="s">
        <v>53</v>
      </c>
      <c r="B55" s="49">
        <f>SUM(C55:M55)</f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1">
        <v>0</v>
      </c>
    </row>
    <row r="56" spans="1:13" ht="15" customHeight="1">
      <c r="A56" s="48" t="s">
        <v>54</v>
      </c>
      <c r="B56" s="49">
        <f>SUM(C56:K56)</f>
        <v>1435</v>
      </c>
      <c r="C56" s="50">
        <v>96</v>
      </c>
      <c r="D56" s="50">
        <v>0</v>
      </c>
      <c r="E56" s="50">
        <v>0</v>
      </c>
      <c r="F56" s="50">
        <v>0</v>
      </c>
      <c r="G56" s="50">
        <v>0</v>
      </c>
      <c r="H56" s="50">
        <v>1339</v>
      </c>
      <c r="I56" s="50">
        <v>0</v>
      </c>
      <c r="J56" s="50">
        <v>0</v>
      </c>
      <c r="K56" s="50">
        <v>0</v>
      </c>
      <c r="L56" s="50">
        <v>321</v>
      </c>
      <c r="M56" s="51">
        <v>1114</v>
      </c>
    </row>
    <row r="57" spans="1:13" ht="15" customHeight="1">
      <c r="A57" s="48" t="s">
        <v>55</v>
      </c>
      <c r="B57" s="49">
        <f>SUM(C57:K57)</f>
        <v>109</v>
      </c>
      <c r="C57" s="50">
        <v>109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109</v>
      </c>
      <c r="M57" s="51">
        <v>0</v>
      </c>
    </row>
    <row r="58" spans="1:13" ht="15" customHeight="1">
      <c r="A58" s="52" t="s">
        <v>56</v>
      </c>
      <c r="B58" s="53">
        <f>SUM(C58:M58)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5">
        <v>0</v>
      </c>
    </row>
    <row r="59" spans="1:13" ht="15" customHeight="1">
      <c r="A59" s="56" t="s">
        <v>67</v>
      </c>
      <c r="B59" s="57">
        <f>SUM(C59:K59)</f>
        <v>2641</v>
      </c>
      <c r="C59" s="58">
        <v>1302</v>
      </c>
      <c r="D59" s="58">
        <v>0</v>
      </c>
      <c r="E59" s="58">
        <v>0</v>
      </c>
      <c r="F59" s="58">
        <v>0</v>
      </c>
      <c r="G59" s="58">
        <v>0</v>
      </c>
      <c r="H59" s="58">
        <v>1339</v>
      </c>
      <c r="I59" s="58">
        <v>0</v>
      </c>
      <c r="J59" s="58">
        <v>0</v>
      </c>
      <c r="K59" s="58">
        <v>0</v>
      </c>
      <c r="L59" s="58">
        <v>1317</v>
      </c>
      <c r="M59" s="59">
        <v>1324</v>
      </c>
    </row>
    <row r="60" spans="1:13" ht="15" customHeight="1">
      <c r="A60" s="48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</row>
    <row r="61" spans="1:13" ht="15" customHeight="1">
      <c r="A61" s="52" t="s">
        <v>57</v>
      </c>
      <c r="B61" s="53">
        <f>SUM(C61:K61)</f>
        <v>605</v>
      </c>
      <c r="C61" s="54">
        <v>574</v>
      </c>
      <c r="D61" s="54">
        <v>0</v>
      </c>
      <c r="E61" s="54">
        <v>0</v>
      </c>
      <c r="F61" s="54">
        <v>31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574</v>
      </c>
      <c r="M61" s="55">
        <v>31</v>
      </c>
    </row>
    <row r="62" spans="1:13" ht="15" customHeight="1">
      <c r="A62" s="56" t="s">
        <v>68</v>
      </c>
      <c r="B62" s="57">
        <f>SUM(C62:K62)</f>
        <v>605</v>
      </c>
      <c r="C62" s="58">
        <v>574</v>
      </c>
      <c r="D62" s="58">
        <v>0</v>
      </c>
      <c r="E62" s="58">
        <v>0</v>
      </c>
      <c r="F62" s="58">
        <v>31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574</v>
      </c>
      <c r="M62" s="59">
        <v>31</v>
      </c>
    </row>
    <row r="63" spans="1:13" ht="15" customHeight="1">
      <c r="A63" s="48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</row>
    <row r="64" spans="1:13" ht="15" customHeight="1">
      <c r="A64" s="52" t="s">
        <v>58</v>
      </c>
      <c r="B64" s="53">
        <f>SUM(C64:M64)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5">
        <v>0</v>
      </c>
    </row>
    <row r="65" spans="1:13" ht="15" customHeight="1">
      <c r="A65" s="56" t="s">
        <v>59</v>
      </c>
      <c r="B65" s="57">
        <f>SUM(C65:M65)</f>
        <v>0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9">
        <v>0</v>
      </c>
    </row>
    <row r="66" spans="1:13" ht="15" customHeight="1">
      <c r="A66" s="48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</row>
    <row r="67" spans="1:13" ht="15" customHeight="1">
      <c r="A67" s="48" t="s">
        <v>69</v>
      </c>
      <c r="B67" s="49">
        <f>SUM(C67:K67)</f>
        <v>18735</v>
      </c>
      <c r="C67" s="50">
        <v>12060</v>
      </c>
      <c r="D67" s="50">
        <v>0</v>
      </c>
      <c r="E67" s="50">
        <v>69</v>
      </c>
      <c r="F67" s="50">
        <v>3442</v>
      </c>
      <c r="G67" s="50">
        <v>155</v>
      </c>
      <c r="H67" s="50">
        <v>1827</v>
      </c>
      <c r="I67" s="50">
        <v>164</v>
      </c>
      <c r="J67" s="50">
        <v>140</v>
      </c>
      <c r="K67" s="50">
        <v>878</v>
      </c>
      <c r="L67" s="50">
        <v>10775</v>
      </c>
      <c r="M67" s="51">
        <v>7960</v>
      </c>
    </row>
    <row r="68" spans="1:13" ht="15" customHeight="1">
      <c r="A68" s="48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</row>
    <row r="69" spans="1:13" ht="15" customHeight="1" thickBot="1">
      <c r="A69" s="60" t="s">
        <v>70</v>
      </c>
      <c r="B69" s="61">
        <f>SUM(C69:K69)</f>
        <v>181031</v>
      </c>
      <c r="C69" s="62">
        <v>86536</v>
      </c>
      <c r="D69" s="62">
        <v>883</v>
      </c>
      <c r="E69" s="62">
        <v>293</v>
      </c>
      <c r="F69" s="62">
        <v>32092</v>
      </c>
      <c r="G69" s="62">
        <v>1834</v>
      </c>
      <c r="H69" s="62">
        <v>45231</v>
      </c>
      <c r="I69" s="62">
        <v>1189</v>
      </c>
      <c r="J69" s="62">
        <v>7026</v>
      </c>
      <c r="K69" s="62">
        <v>5947</v>
      </c>
      <c r="L69" s="62">
        <v>74908</v>
      </c>
      <c r="M69" s="63">
        <v>106123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106</v>
      </c>
      <c r="E1" s="5" t="s">
        <v>105</v>
      </c>
      <c r="I1" s="1" t="s">
        <v>104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71" t="s">
        <v>102</v>
      </c>
      <c r="D3" s="72"/>
      <c r="E3" s="72"/>
      <c r="F3" s="72"/>
      <c r="G3" s="72"/>
      <c r="H3" s="72"/>
      <c r="I3" s="72"/>
      <c r="J3" s="74"/>
      <c r="K3" s="71" t="s">
        <v>101</v>
      </c>
      <c r="L3" s="72"/>
      <c r="M3" s="72"/>
      <c r="N3" s="72"/>
      <c r="O3" s="72"/>
      <c r="P3" s="72"/>
      <c r="Q3" s="73"/>
    </row>
    <row r="4" spans="1:17" s="4" customFormat="1" ht="15" customHeight="1">
      <c r="A4" s="7"/>
      <c r="B4" s="30" t="s">
        <v>71</v>
      </c>
      <c r="C4" s="68" t="s">
        <v>100</v>
      </c>
      <c r="D4" s="69"/>
      <c r="E4" s="69"/>
      <c r="F4" s="70"/>
      <c r="G4" s="68" t="s">
        <v>99</v>
      </c>
      <c r="H4" s="69"/>
      <c r="I4" s="69"/>
      <c r="J4" s="70"/>
      <c r="K4" s="8"/>
      <c r="L4" s="8"/>
      <c r="M4" s="8" t="s">
        <v>98</v>
      </c>
      <c r="N4" s="8" t="s">
        <v>97</v>
      </c>
      <c r="O4" s="8"/>
      <c r="P4" s="8" t="s">
        <v>96</v>
      </c>
      <c r="Q4" s="9"/>
    </row>
    <row r="5" spans="1:17" s="4" customFormat="1" ht="15" customHeight="1" thickBot="1">
      <c r="A5" s="29"/>
      <c r="B5" s="28"/>
      <c r="C5" s="27" t="s">
        <v>95</v>
      </c>
      <c r="D5" s="27" t="s">
        <v>94</v>
      </c>
      <c r="E5" s="27" t="s">
        <v>93</v>
      </c>
      <c r="F5" s="27" t="s">
        <v>92</v>
      </c>
      <c r="G5" s="27" t="s">
        <v>91</v>
      </c>
      <c r="H5" s="27" t="s">
        <v>90</v>
      </c>
      <c r="I5" s="27" t="s">
        <v>89</v>
      </c>
      <c r="J5" s="27" t="s">
        <v>88</v>
      </c>
      <c r="K5" s="27" t="s">
        <v>87</v>
      </c>
      <c r="L5" s="27" t="s">
        <v>86</v>
      </c>
      <c r="M5" s="27" t="s">
        <v>85</v>
      </c>
      <c r="N5" s="27" t="s">
        <v>85</v>
      </c>
      <c r="O5" s="27" t="s">
        <v>84</v>
      </c>
      <c r="P5" s="27" t="s">
        <v>83</v>
      </c>
      <c r="Q5" s="26" t="s">
        <v>74</v>
      </c>
    </row>
    <row r="6" spans="1:17" ht="15" customHeight="1">
      <c r="A6" s="25" t="s">
        <v>82</v>
      </c>
      <c r="B6" s="24">
        <f aca="true" t="shared" si="0" ref="B6:B14">+C6+G6</f>
        <v>86536</v>
      </c>
      <c r="C6" s="23">
        <f aca="true" t="shared" si="1" ref="C6:C14">SUM(D6:F6)</f>
        <v>0</v>
      </c>
      <c r="D6" s="23">
        <v>0</v>
      </c>
      <c r="E6" s="23">
        <v>0</v>
      </c>
      <c r="F6" s="23">
        <v>0</v>
      </c>
      <c r="G6" s="23">
        <f aca="true" t="shared" si="2" ref="G6:G14">SUM(H6:J6)</f>
        <v>86536</v>
      </c>
      <c r="H6" s="23">
        <v>16706</v>
      </c>
      <c r="I6" s="23">
        <v>0</v>
      </c>
      <c r="J6" s="23">
        <v>69830</v>
      </c>
      <c r="K6" s="23">
        <v>72795</v>
      </c>
      <c r="L6" s="23">
        <f aca="true" t="shared" si="3" ref="L6:L14">SUM(M6:Q6)</f>
        <v>13741</v>
      </c>
      <c r="M6" s="23">
        <v>0</v>
      </c>
      <c r="N6" s="23">
        <v>898</v>
      </c>
      <c r="O6" s="23">
        <v>12233</v>
      </c>
      <c r="P6" s="23">
        <v>0</v>
      </c>
      <c r="Q6" s="22">
        <v>610</v>
      </c>
    </row>
    <row r="7" spans="1:17" ht="15" customHeight="1">
      <c r="A7" s="21" t="s">
        <v>81</v>
      </c>
      <c r="B7" s="20">
        <f t="shared" si="0"/>
        <v>883</v>
      </c>
      <c r="C7" s="19">
        <f t="shared" si="1"/>
        <v>0</v>
      </c>
      <c r="D7" s="19">
        <v>0</v>
      </c>
      <c r="E7" s="19">
        <v>0</v>
      </c>
      <c r="F7" s="19">
        <v>0</v>
      </c>
      <c r="G7" s="19">
        <f t="shared" si="2"/>
        <v>883</v>
      </c>
      <c r="H7" s="19">
        <v>256</v>
      </c>
      <c r="I7" s="19">
        <v>0</v>
      </c>
      <c r="J7" s="19">
        <v>627</v>
      </c>
      <c r="K7" s="19">
        <v>627</v>
      </c>
      <c r="L7" s="19">
        <f t="shared" si="3"/>
        <v>256</v>
      </c>
      <c r="M7" s="19">
        <v>0</v>
      </c>
      <c r="N7" s="19">
        <v>0</v>
      </c>
      <c r="O7" s="19">
        <v>256</v>
      </c>
      <c r="P7" s="19">
        <v>0</v>
      </c>
      <c r="Q7" s="18">
        <v>0</v>
      </c>
    </row>
    <row r="8" spans="1:17" ht="15" customHeight="1">
      <c r="A8" s="21" t="s">
        <v>80</v>
      </c>
      <c r="B8" s="20">
        <f t="shared" si="0"/>
        <v>293</v>
      </c>
      <c r="C8" s="19">
        <f t="shared" si="1"/>
        <v>77</v>
      </c>
      <c r="D8" s="19">
        <v>0</v>
      </c>
      <c r="E8" s="19">
        <v>0</v>
      </c>
      <c r="F8" s="19">
        <v>77</v>
      </c>
      <c r="G8" s="19">
        <f t="shared" si="2"/>
        <v>216</v>
      </c>
      <c r="H8" s="19">
        <v>0</v>
      </c>
      <c r="I8" s="19">
        <v>0</v>
      </c>
      <c r="J8" s="19">
        <v>216</v>
      </c>
      <c r="K8" s="19">
        <v>77</v>
      </c>
      <c r="L8" s="19">
        <f t="shared" si="3"/>
        <v>216</v>
      </c>
      <c r="M8" s="19">
        <v>0</v>
      </c>
      <c r="N8" s="19">
        <v>0</v>
      </c>
      <c r="O8" s="19">
        <v>216</v>
      </c>
      <c r="P8" s="19">
        <v>0</v>
      </c>
      <c r="Q8" s="18">
        <v>0</v>
      </c>
    </row>
    <row r="9" spans="1:17" ht="15" customHeight="1">
      <c r="A9" s="21" t="s">
        <v>79</v>
      </c>
      <c r="B9" s="20">
        <f t="shared" si="0"/>
        <v>32092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32092</v>
      </c>
      <c r="H9" s="19">
        <v>31961</v>
      </c>
      <c r="I9" s="19">
        <v>0</v>
      </c>
      <c r="J9" s="19">
        <v>131</v>
      </c>
      <c r="K9" s="19">
        <v>48</v>
      </c>
      <c r="L9" s="19">
        <f t="shared" si="3"/>
        <v>32044</v>
      </c>
      <c r="M9" s="19">
        <v>0</v>
      </c>
      <c r="N9" s="19">
        <v>0</v>
      </c>
      <c r="O9" s="19">
        <v>32044</v>
      </c>
      <c r="P9" s="19">
        <v>0</v>
      </c>
      <c r="Q9" s="18">
        <v>0</v>
      </c>
    </row>
    <row r="10" spans="1:17" ht="15" customHeight="1">
      <c r="A10" s="21" t="s">
        <v>78</v>
      </c>
      <c r="B10" s="20">
        <f t="shared" si="0"/>
        <v>1834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1834</v>
      </c>
      <c r="H10" s="19">
        <v>1679</v>
      </c>
      <c r="I10" s="19">
        <v>0</v>
      </c>
      <c r="J10" s="19">
        <v>155</v>
      </c>
      <c r="K10" s="19">
        <v>274</v>
      </c>
      <c r="L10" s="19">
        <f t="shared" si="3"/>
        <v>1560</v>
      </c>
      <c r="M10" s="19">
        <v>0</v>
      </c>
      <c r="N10" s="19">
        <v>0</v>
      </c>
      <c r="O10" s="19">
        <v>1560</v>
      </c>
      <c r="P10" s="19">
        <v>0</v>
      </c>
      <c r="Q10" s="18">
        <v>0</v>
      </c>
    </row>
    <row r="11" spans="1:17" ht="15" customHeight="1">
      <c r="A11" s="21" t="s">
        <v>77</v>
      </c>
      <c r="B11" s="20">
        <f t="shared" si="0"/>
        <v>45231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45231</v>
      </c>
      <c r="H11" s="19">
        <v>44986</v>
      </c>
      <c r="I11" s="19">
        <v>0</v>
      </c>
      <c r="J11" s="19">
        <v>245</v>
      </c>
      <c r="K11" s="19">
        <v>543</v>
      </c>
      <c r="L11" s="19">
        <f t="shared" si="3"/>
        <v>44688</v>
      </c>
      <c r="M11" s="19">
        <v>0</v>
      </c>
      <c r="N11" s="19">
        <v>0</v>
      </c>
      <c r="O11" s="19">
        <v>44659</v>
      </c>
      <c r="P11" s="19">
        <v>0</v>
      </c>
      <c r="Q11" s="18">
        <v>29</v>
      </c>
    </row>
    <row r="12" spans="1:17" ht="15" customHeight="1">
      <c r="A12" s="21" t="s">
        <v>76</v>
      </c>
      <c r="B12" s="20">
        <f t="shared" si="0"/>
        <v>1189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1189</v>
      </c>
      <c r="H12" s="19">
        <v>801</v>
      </c>
      <c r="I12" s="19">
        <v>0</v>
      </c>
      <c r="J12" s="19">
        <v>388</v>
      </c>
      <c r="K12" s="19">
        <v>281</v>
      </c>
      <c r="L12" s="19">
        <f t="shared" si="3"/>
        <v>908</v>
      </c>
      <c r="M12" s="19">
        <v>0</v>
      </c>
      <c r="N12" s="19">
        <v>0</v>
      </c>
      <c r="O12" s="19">
        <v>908</v>
      </c>
      <c r="P12" s="19">
        <v>0</v>
      </c>
      <c r="Q12" s="18">
        <v>0</v>
      </c>
    </row>
    <row r="13" spans="1:17" ht="15" customHeight="1">
      <c r="A13" s="21" t="s">
        <v>75</v>
      </c>
      <c r="B13" s="20">
        <f t="shared" si="0"/>
        <v>7026</v>
      </c>
      <c r="C13" s="19">
        <f t="shared" si="1"/>
        <v>552</v>
      </c>
      <c r="D13" s="19">
        <v>0</v>
      </c>
      <c r="E13" s="19">
        <v>0</v>
      </c>
      <c r="F13" s="19">
        <v>552</v>
      </c>
      <c r="G13" s="19">
        <f t="shared" si="2"/>
        <v>6474</v>
      </c>
      <c r="H13" s="19">
        <v>27</v>
      </c>
      <c r="I13" s="19">
        <v>6349</v>
      </c>
      <c r="J13" s="19">
        <v>98</v>
      </c>
      <c r="K13" s="19">
        <v>110</v>
      </c>
      <c r="L13" s="19">
        <f t="shared" si="3"/>
        <v>6916</v>
      </c>
      <c r="M13" s="19">
        <v>0</v>
      </c>
      <c r="N13" s="19">
        <v>1535</v>
      </c>
      <c r="O13" s="19">
        <v>5381</v>
      </c>
      <c r="P13" s="19">
        <v>0</v>
      </c>
      <c r="Q13" s="18">
        <v>0</v>
      </c>
    </row>
    <row r="14" spans="1:17" ht="15" customHeight="1">
      <c r="A14" s="21" t="s">
        <v>74</v>
      </c>
      <c r="B14" s="20">
        <f t="shared" si="0"/>
        <v>5947</v>
      </c>
      <c r="C14" s="19">
        <f t="shared" si="1"/>
        <v>2224</v>
      </c>
      <c r="D14" s="19">
        <v>0</v>
      </c>
      <c r="E14" s="19">
        <v>0</v>
      </c>
      <c r="F14" s="19">
        <v>2224</v>
      </c>
      <c r="G14" s="19">
        <f t="shared" si="2"/>
        <v>3723</v>
      </c>
      <c r="H14" s="19">
        <v>3070</v>
      </c>
      <c r="I14" s="19">
        <v>200</v>
      </c>
      <c r="J14" s="19">
        <v>453</v>
      </c>
      <c r="K14" s="19">
        <v>153</v>
      </c>
      <c r="L14" s="19">
        <f t="shared" si="3"/>
        <v>5794</v>
      </c>
      <c r="M14" s="19">
        <v>0</v>
      </c>
      <c r="N14" s="19">
        <v>1986</v>
      </c>
      <c r="O14" s="19">
        <v>3608</v>
      </c>
      <c r="P14" s="19">
        <v>0</v>
      </c>
      <c r="Q14" s="18">
        <v>200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73</v>
      </c>
      <c r="B16" s="20">
        <f>+C16+G16</f>
        <v>87419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87419</v>
      </c>
      <c r="H16" s="19">
        <f>SUM(H6:H7)</f>
        <v>16962</v>
      </c>
      <c r="I16" s="19">
        <f>SUM(I6:I7)</f>
        <v>0</v>
      </c>
      <c r="J16" s="19">
        <f>SUM(J6:J7)</f>
        <v>70457</v>
      </c>
      <c r="K16" s="19">
        <f>SUM(K6:K7)</f>
        <v>73422</v>
      </c>
      <c r="L16" s="19">
        <f>SUM(M16:Q16)</f>
        <v>13997</v>
      </c>
      <c r="M16" s="19">
        <f>SUM(M6:M7)</f>
        <v>0</v>
      </c>
      <c r="N16" s="19">
        <f>SUM(N6:N7)</f>
        <v>898</v>
      </c>
      <c r="O16" s="19">
        <f>SUM(O6:O7)</f>
        <v>12489</v>
      </c>
      <c r="P16" s="19">
        <f>SUM(P6:P7)</f>
        <v>0</v>
      </c>
      <c r="Q16" s="18">
        <f>SUM(Q6:Q7)</f>
        <v>610</v>
      </c>
    </row>
    <row r="17" spans="1:17" ht="15" customHeight="1">
      <c r="A17" s="21" t="s">
        <v>72</v>
      </c>
      <c r="B17" s="20">
        <f>+C17+G17</f>
        <v>93612</v>
      </c>
      <c r="C17" s="19">
        <f>SUM(D17:F17)</f>
        <v>2853</v>
      </c>
      <c r="D17" s="19">
        <f>SUM(D8:D14)</f>
        <v>0</v>
      </c>
      <c r="E17" s="19">
        <f>SUM(E8:E14)</f>
        <v>0</v>
      </c>
      <c r="F17" s="19">
        <f>SUM(F8:F14)</f>
        <v>2853</v>
      </c>
      <c r="G17" s="19">
        <f>SUM(H17:J17)</f>
        <v>90759</v>
      </c>
      <c r="H17" s="19">
        <f>SUM(H8:H14)</f>
        <v>82524</v>
      </c>
      <c r="I17" s="19">
        <f>SUM(I8:I14)</f>
        <v>6549</v>
      </c>
      <c r="J17" s="19">
        <f>SUM(J8:J14)</f>
        <v>1686</v>
      </c>
      <c r="K17" s="19">
        <f>SUM(K8:K14)</f>
        <v>1486</v>
      </c>
      <c r="L17" s="19">
        <f>SUM(M17:Q17)</f>
        <v>92126</v>
      </c>
      <c r="M17" s="19">
        <f>SUM(M8:M14)</f>
        <v>0</v>
      </c>
      <c r="N17" s="19">
        <f>SUM(N8:N14)</f>
        <v>3521</v>
      </c>
      <c r="O17" s="19">
        <f>SUM(O8:O14)</f>
        <v>88376</v>
      </c>
      <c r="P17" s="19">
        <f>SUM(P8:P14)</f>
        <v>0</v>
      </c>
      <c r="Q17" s="18">
        <f>SUM(Q8:Q14)</f>
        <v>229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71</v>
      </c>
      <c r="B19" s="11">
        <f>+C19+G19</f>
        <v>181031</v>
      </c>
      <c r="C19" s="12">
        <f>SUM(D19:F19)</f>
        <v>2853</v>
      </c>
      <c r="D19" s="11">
        <f>SUM(D16:D17)</f>
        <v>0</v>
      </c>
      <c r="E19" s="11">
        <f>SUM(E16:E17)</f>
        <v>0</v>
      </c>
      <c r="F19" s="11">
        <f>SUM(F16:F17)</f>
        <v>2853</v>
      </c>
      <c r="G19" s="12">
        <f>SUM(H19:J19)</f>
        <v>178178</v>
      </c>
      <c r="H19" s="11">
        <f>SUM(H16:H17)</f>
        <v>99486</v>
      </c>
      <c r="I19" s="11">
        <f>SUM(I16:I17)</f>
        <v>6549</v>
      </c>
      <c r="J19" s="11">
        <f>SUM(J16:J17)</f>
        <v>72143</v>
      </c>
      <c r="K19" s="12">
        <f>SUM(K16:K17)</f>
        <v>74908</v>
      </c>
      <c r="L19" s="11">
        <f>SUM(M19:Q19)</f>
        <v>106123</v>
      </c>
      <c r="M19" s="11">
        <f>SUM(M16:M17)</f>
        <v>0</v>
      </c>
      <c r="N19" s="11">
        <f>SUM(N16:N17)</f>
        <v>4419</v>
      </c>
      <c r="O19" s="11">
        <f>SUM(O16:O17)</f>
        <v>100865</v>
      </c>
      <c r="P19" s="11">
        <f>SUM(P16:P17)</f>
        <v>0</v>
      </c>
      <c r="Q19" s="10">
        <f>SUM(Q16:Q17)</f>
        <v>839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D21" sqref="D21"/>
    </sheetView>
  </sheetViews>
  <sheetFormatPr defaultColWidth="7.625" defaultRowHeight="15" customHeight="1"/>
  <cols>
    <col min="1" max="1" width="10.625" style="1" customWidth="1"/>
    <col min="2" max="17" width="9.25390625" style="1" customWidth="1"/>
    <col min="18" max="16384" width="7.625" style="1" customWidth="1"/>
  </cols>
  <sheetData>
    <row r="1" spans="1:9" ht="18" customHeight="1">
      <c r="A1" s="1" t="s">
        <v>113</v>
      </c>
      <c r="E1" s="5" t="s">
        <v>112</v>
      </c>
      <c r="I1" s="1" t="s">
        <v>111</v>
      </c>
    </row>
    <row r="2" ht="15" customHeight="1" thickBot="1">
      <c r="Q2" s="6" t="s">
        <v>110</v>
      </c>
    </row>
    <row r="3" spans="1:17" s="4" customFormat="1" ht="15" customHeight="1">
      <c r="A3" s="2"/>
      <c r="B3" s="3"/>
      <c r="C3" s="71" t="s">
        <v>109</v>
      </c>
      <c r="D3" s="72"/>
      <c r="E3" s="72"/>
      <c r="F3" s="72"/>
      <c r="G3" s="72"/>
      <c r="H3" s="72"/>
      <c r="I3" s="72"/>
      <c r="J3" s="74"/>
      <c r="K3" s="71" t="s">
        <v>108</v>
      </c>
      <c r="L3" s="72"/>
      <c r="M3" s="72"/>
      <c r="N3" s="72"/>
      <c r="O3" s="72"/>
      <c r="P3" s="72"/>
      <c r="Q3" s="73"/>
    </row>
    <row r="4" spans="1:17" s="4" customFormat="1" ht="15" customHeight="1">
      <c r="A4" s="7"/>
      <c r="B4" s="30" t="s">
        <v>71</v>
      </c>
      <c r="C4" s="68" t="s">
        <v>100</v>
      </c>
      <c r="D4" s="69"/>
      <c r="E4" s="69"/>
      <c r="F4" s="70"/>
      <c r="G4" s="68" t="s">
        <v>99</v>
      </c>
      <c r="H4" s="69"/>
      <c r="I4" s="69"/>
      <c r="J4" s="70"/>
      <c r="K4" s="8"/>
      <c r="L4" s="8"/>
      <c r="M4" s="8" t="s">
        <v>98</v>
      </c>
      <c r="N4" s="8" t="s">
        <v>97</v>
      </c>
      <c r="O4" s="8"/>
      <c r="P4" s="8" t="s">
        <v>107</v>
      </c>
      <c r="Q4" s="9"/>
    </row>
    <row r="5" spans="1:17" s="4" customFormat="1" ht="15" customHeight="1" thickBot="1">
      <c r="A5" s="29"/>
      <c r="B5" s="28"/>
      <c r="C5" s="27" t="s">
        <v>95</v>
      </c>
      <c r="D5" s="27" t="s">
        <v>94</v>
      </c>
      <c r="E5" s="27" t="s">
        <v>93</v>
      </c>
      <c r="F5" s="27" t="s">
        <v>92</v>
      </c>
      <c r="G5" s="27" t="s">
        <v>91</v>
      </c>
      <c r="H5" s="27" t="s">
        <v>90</v>
      </c>
      <c r="I5" s="27" t="s">
        <v>89</v>
      </c>
      <c r="J5" s="27" t="s">
        <v>88</v>
      </c>
      <c r="K5" s="27" t="s">
        <v>87</v>
      </c>
      <c r="L5" s="27" t="s">
        <v>86</v>
      </c>
      <c r="M5" s="27" t="s">
        <v>85</v>
      </c>
      <c r="N5" s="27" t="s">
        <v>85</v>
      </c>
      <c r="O5" s="27" t="s">
        <v>84</v>
      </c>
      <c r="P5" s="27" t="s">
        <v>83</v>
      </c>
      <c r="Q5" s="26" t="s">
        <v>74</v>
      </c>
    </row>
    <row r="6" spans="1:17" ht="15" customHeight="1">
      <c r="A6" s="25" t="s">
        <v>82</v>
      </c>
      <c r="B6" s="24">
        <f aca="true" t="shared" si="0" ref="B6:B14">+C6+G6</f>
        <v>1530622</v>
      </c>
      <c r="C6" s="23">
        <f aca="true" t="shared" si="1" ref="C6:C14">SUM(D6:F6)</f>
        <v>0</v>
      </c>
      <c r="D6" s="23">
        <v>0</v>
      </c>
      <c r="E6" s="23">
        <v>0</v>
      </c>
      <c r="F6" s="23">
        <v>0</v>
      </c>
      <c r="G6" s="23">
        <f aca="true" t="shared" si="2" ref="G6:G14">SUM(H6:J6)</f>
        <v>1530622</v>
      </c>
      <c r="H6" s="23">
        <v>216354</v>
      </c>
      <c r="I6" s="23">
        <v>0</v>
      </c>
      <c r="J6" s="23">
        <v>1314268</v>
      </c>
      <c r="K6" s="23">
        <v>1232617</v>
      </c>
      <c r="L6" s="23">
        <f aca="true" t="shared" si="3" ref="L6:L14">SUM(M6:Q6)</f>
        <v>298005</v>
      </c>
      <c r="M6" s="23">
        <v>0</v>
      </c>
      <c r="N6" s="23">
        <v>10600</v>
      </c>
      <c r="O6" s="23">
        <v>281940</v>
      </c>
      <c r="P6" s="23">
        <v>0</v>
      </c>
      <c r="Q6" s="22">
        <v>5465</v>
      </c>
    </row>
    <row r="7" spans="1:17" ht="15" customHeight="1">
      <c r="A7" s="21" t="s">
        <v>81</v>
      </c>
      <c r="B7" s="20">
        <f t="shared" si="0"/>
        <v>17400</v>
      </c>
      <c r="C7" s="19">
        <f t="shared" si="1"/>
        <v>0</v>
      </c>
      <c r="D7" s="19">
        <v>0</v>
      </c>
      <c r="E7" s="19">
        <v>0</v>
      </c>
      <c r="F7" s="19">
        <v>0</v>
      </c>
      <c r="G7" s="19">
        <f t="shared" si="2"/>
        <v>17400</v>
      </c>
      <c r="H7" s="19">
        <v>5000</v>
      </c>
      <c r="I7" s="19">
        <v>0</v>
      </c>
      <c r="J7" s="19">
        <v>12400</v>
      </c>
      <c r="K7" s="19">
        <v>12400</v>
      </c>
      <c r="L7" s="19">
        <f t="shared" si="3"/>
        <v>5000</v>
      </c>
      <c r="M7" s="19">
        <v>0</v>
      </c>
      <c r="N7" s="19">
        <v>0</v>
      </c>
      <c r="O7" s="19">
        <v>5000</v>
      </c>
      <c r="P7" s="19">
        <v>0</v>
      </c>
      <c r="Q7" s="18">
        <v>0</v>
      </c>
    </row>
    <row r="8" spans="1:17" ht="15" customHeight="1">
      <c r="A8" s="21" t="s">
        <v>80</v>
      </c>
      <c r="B8" s="20">
        <f t="shared" si="0"/>
        <v>2050</v>
      </c>
      <c r="C8" s="19">
        <f t="shared" si="1"/>
        <v>500</v>
      </c>
      <c r="D8" s="19">
        <v>0</v>
      </c>
      <c r="E8" s="19">
        <v>0</v>
      </c>
      <c r="F8" s="19">
        <v>500</v>
      </c>
      <c r="G8" s="19">
        <f t="shared" si="2"/>
        <v>1550</v>
      </c>
      <c r="H8" s="19">
        <v>0</v>
      </c>
      <c r="I8" s="19">
        <v>0</v>
      </c>
      <c r="J8" s="19">
        <v>1550</v>
      </c>
      <c r="K8" s="19">
        <v>500</v>
      </c>
      <c r="L8" s="19">
        <f t="shared" si="3"/>
        <v>1550</v>
      </c>
      <c r="M8" s="19">
        <v>0</v>
      </c>
      <c r="N8" s="19">
        <v>0</v>
      </c>
      <c r="O8" s="19">
        <v>1550</v>
      </c>
      <c r="P8" s="19">
        <v>0</v>
      </c>
      <c r="Q8" s="18">
        <v>0</v>
      </c>
    </row>
    <row r="9" spans="1:17" ht="15" customHeight="1">
      <c r="A9" s="21" t="s">
        <v>79</v>
      </c>
      <c r="B9" s="20">
        <f t="shared" si="0"/>
        <v>523785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523785</v>
      </c>
      <c r="H9" s="19">
        <v>522665</v>
      </c>
      <c r="I9" s="19">
        <v>0</v>
      </c>
      <c r="J9" s="19">
        <v>1120</v>
      </c>
      <c r="K9" s="19">
        <v>450</v>
      </c>
      <c r="L9" s="19">
        <f t="shared" si="3"/>
        <v>523335</v>
      </c>
      <c r="M9" s="19">
        <v>0</v>
      </c>
      <c r="N9" s="19">
        <v>0</v>
      </c>
      <c r="O9" s="19">
        <v>523335</v>
      </c>
      <c r="P9" s="19">
        <v>0</v>
      </c>
      <c r="Q9" s="18">
        <v>0</v>
      </c>
    </row>
    <row r="10" spans="1:17" ht="15" customHeight="1">
      <c r="A10" s="21" t="s">
        <v>78</v>
      </c>
      <c r="B10" s="20">
        <f t="shared" si="0"/>
        <v>22000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22000</v>
      </c>
      <c r="H10" s="19">
        <v>20000</v>
      </c>
      <c r="I10" s="19">
        <v>0</v>
      </c>
      <c r="J10" s="19">
        <v>2000</v>
      </c>
      <c r="K10" s="19">
        <v>3800</v>
      </c>
      <c r="L10" s="19">
        <f t="shared" si="3"/>
        <v>18200</v>
      </c>
      <c r="M10" s="19">
        <v>0</v>
      </c>
      <c r="N10" s="19">
        <v>0</v>
      </c>
      <c r="O10" s="19">
        <v>18200</v>
      </c>
      <c r="P10" s="19">
        <v>0</v>
      </c>
      <c r="Q10" s="18">
        <v>0</v>
      </c>
    </row>
    <row r="11" spans="1:17" ht="15" customHeight="1">
      <c r="A11" s="21" t="s">
        <v>77</v>
      </c>
      <c r="B11" s="20">
        <f t="shared" si="0"/>
        <v>403327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403327</v>
      </c>
      <c r="H11" s="19">
        <v>400853</v>
      </c>
      <c r="I11" s="19">
        <v>0</v>
      </c>
      <c r="J11" s="19">
        <v>2474</v>
      </c>
      <c r="K11" s="19">
        <v>7902</v>
      </c>
      <c r="L11" s="19">
        <f t="shared" si="3"/>
        <v>395425</v>
      </c>
      <c r="M11" s="19">
        <v>0</v>
      </c>
      <c r="N11" s="19">
        <v>0</v>
      </c>
      <c r="O11" s="19">
        <v>395400</v>
      </c>
      <c r="P11" s="19">
        <v>0</v>
      </c>
      <c r="Q11" s="18">
        <v>25</v>
      </c>
    </row>
    <row r="12" spans="1:17" ht="15" customHeight="1">
      <c r="A12" s="21" t="s">
        <v>76</v>
      </c>
      <c r="B12" s="20">
        <f t="shared" si="0"/>
        <v>21316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21316</v>
      </c>
      <c r="H12" s="19">
        <v>12070</v>
      </c>
      <c r="I12" s="19">
        <v>0</v>
      </c>
      <c r="J12" s="19">
        <v>9246</v>
      </c>
      <c r="K12" s="19">
        <v>7100</v>
      </c>
      <c r="L12" s="19">
        <f t="shared" si="3"/>
        <v>14216</v>
      </c>
      <c r="M12" s="19">
        <v>0</v>
      </c>
      <c r="N12" s="19">
        <v>0</v>
      </c>
      <c r="O12" s="19">
        <v>14216</v>
      </c>
      <c r="P12" s="19">
        <v>0</v>
      </c>
      <c r="Q12" s="18">
        <v>0</v>
      </c>
    </row>
    <row r="13" spans="1:17" ht="15" customHeight="1">
      <c r="A13" s="21" t="s">
        <v>75</v>
      </c>
      <c r="B13" s="20">
        <f t="shared" si="0"/>
        <v>137560</v>
      </c>
      <c r="C13" s="19">
        <f t="shared" si="1"/>
        <v>20050</v>
      </c>
      <c r="D13" s="19">
        <v>0</v>
      </c>
      <c r="E13" s="19">
        <v>0</v>
      </c>
      <c r="F13" s="19">
        <v>20050</v>
      </c>
      <c r="G13" s="19">
        <f t="shared" si="2"/>
        <v>117510</v>
      </c>
      <c r="H13" s="19">
        <v>1200</v>
      </c>
      <c r="I13" s="19">
        <v>115110</v>
      </c>
      <c r="J13" s="19">
        <v>1200</v>
      </c>
      <c r="K13" s="19">
        <v>2200</v>
      </c>
      <c r="L13" s="19">
        <f t="shared" si="3"/>
        <v>135360</v>
      </c>
      <c r="M13" s="19">
        <v>0</v>
      </c>
      <c r="N13" s="19">
        <v>45000</v>
      </c>
      <c r="O13" s="19">
        <v>90360</v>
      </c>
      <c r="P13" s="19">
        <v>0</v>
      </c>
      <c r="Q13" s="18">
        <v>0</v>
      </c>
    </row>
    <row r="14" spans="1:17" ht="15" customHeight="1">
      <c r="A14" s="21" t="s">
        <v>74</v>
      </c>
      <c r="B14" s="20">
        <f t="shared" si="0"/>
        <v>149698</v>
      </c>
      <c r="C14" s="19">
        <f t="shared" si="1"/>
        <v>78860</v>
      </c>
      <c r="D14" s="19">
        <v>0</v>
      </c>
      <c r="E14" s="19">
        <v>0</v>
      </c>
      <c r="F14" s="19">
        <v>78860</v>
      </c>
      <c r="G14" s="19">
        <f t="shared" si="2"/>
        <v>70838</v>
      </c>
      <c r="H14" s="19">
        <v>60800</v>
      </c>
      <c r="I14" s="19">
        <v>3888</v>
      </c>
      <c r="J14" s="19">
        <v>6150</v>
      </c>
      <c r="K14" s="19">
        <v>3800</v>
      </c>
      <c r="L14" s="19">
        <f t="shared" si="3"/>
        <v>145898</v>
      </c>
      <c r="M14" s="19">
        <v>0</v>
      </c>
      <c r="N14" s="19">
        <v>80500</v>
      </c>
      <c r="O14" s="19">
        <v>64138</v>
      </c>
      <c r="P14" s="19">
        <v>0</v>
      </c>
      <c r="Q14" s="18">
        <v>1260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73</v>
      </c>
      <c r="B16" s="20">
        <f>+C16+G16</f>
        <v>1548022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1548022</v>
      </c>
      <c r="H16" s="19">
        <f>SUM(H6:H7)</f>
        <v>221354</v>
      </c>
      <c r="I16" s="19">
        <f>SUM(I6:I7)</f>
        <v>0</v>
      </c>
      <c r="J16" s="19">
        <f>SUM(J6:J7)</f>
        <v>1326668</v>
      </c>
      <c r="K16" s="19">
        <f>SUM(K6:K7)</f>
        <v>1245017</v>
      </c>
      <c r="L16" s="19">
        <f>SUM(M16:Q16)</f>
        <v>303005</v>
      </c>
      <c r="M16" s="19">
        <f>SUM(M6:M7)</f>
        <v>0</v>
      </c>
      <c r="N16" s="19">
        <f>SUM(N6:N7)</f>
        <v>10600</v>
      </c>
      <c r="O16" s="19">
        <f>SUM(O6:O7)</f>
        <v>286940</v>
      </c>
      <c r="P16" s="19">
        <f>SUM(P6:P7)</f>
        <v>0</v>
      </c>
      <c r="Q16" s="18">
        <f>SUM(Q6:Q7)</f>
        <v>5465</v>
      </c>
    </row>
    <row r="17" spans="1:17" ht="15" customHeight="1">
      <c r="A17" s="21" t="s">
        <v>72</v>
      </c>
      <c r="B17" s="20">
        <f>+C17+G17</f>
        <v>1259736</v>
      </c>
      <c r="C17" s="19">
        <f>SUM(D17:F17)</f>
        <v>99410</v>
      </c>
      <c r="D17" s="19">
        <f>SUM(D8:D14)</f>
        <v>0</v>
      </c>
      <c r="E17" s="19">
        <f>SUM(E8:E14)</f>
        <v>0</v>
      </c>
      <c r="F17" s="19">
        <f>SUM(F8:F14)</f>
        <v>99410</v>
      </c>
      <c r="G17" s="19">
        <f>SUM(H17:J17)</f>
        <v>1160326</v>
      </c>
      <c r="H17" s="19">
        <f>SUM(H8:H14)</f>
        <v>1017588</v>
      </c>
      <c r="I17" s="19">
        <f>SUM(I8:I14)</f>
        <v>118998</v>
      </c>
      <c r="J17" s="19">
        <f>SUM(J8:J14)</f>
        <v>23740</v>
      </c>
      <c r="K17" s="19">
        <f>SUM(K8:K14)</f>
        <v>25752</v>
      </c>
      <c r="L17" s="19">
        <f>SUM(M17:Q17)</f>
        <v>1233984</v>
      </c>
      <c r="M17" s="19">
        <f>SUM(M8:M14)</f>
        <v>0</v>
      </c>
      <c r="N17" s="19">
        <f>SUM(N8:N14)</f>
        <v>125500</v>
      </c>
      <c r="O17" s="19">
        <f>SUM(O8:O14)</f>
        <v>1107199</v>
      </c>
      <c r="P17" s="19">
        <f>SUM(P8:P14)</f>
        <v>0</v>
      </c>
      <c r="Q17" s="18">
        <f>SUM(Q8:Q14)</f>
        <v>1285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71</v>
      </c>
      <c r="B19" s="11">
        <f>+C19+G19</f>
        <v>2807758</v>
      </c>
      <c r="C19" s="12">
        <f>SUM(D19:F19)</f>
        <v>99410</v>
      </c>
      <c r="D19" s="11">
        <f>SUM(D16:D17)</f>
        <v>0</v>
      </c>
      <c r="E19" s="11">
        <f>SUM(E16:E17)</f>
        <v>0</v>
      </c>
      <c r="F19" s="11">
        <f>SUM(F16:F17)</f>
        <v>99410</v>
      </c>
      <c r="G19" s="12">
        <f>SUM(H19:J19)</f>
        <v>2708348</v>
      </c>
      <c r="H19" s="11">
        <f>SUM(H16:H17)</f>
        <v>1238942</v>
      </c>
      <c r="I19" s="11">
        <f>SUM(I16:I17)</f>
        <v>118998</v>
      </c>
      <c r="J19" s="11">
        <f>SUM(J16:J17)</f>
        <v>1350408</v>
      </c>
      <c r="K19" s="12">
        <f>SUM(K16:K17)</f>
        <v>1270769</v>
      </c>
      <c r="L19" s="11">
        <f>SUM(M19:Q19)</f>
        <v>1536989</v>
      </c>
      <c r="M19" s="11">
        <f>SUM(M16:M17)</f>
        <v>0</v>
      </c>
      <c r="N19" s="11">
        <f>SUM(N16:N17)</f>
        <v>136100</v>
      </c>
      <c r="O19" s="11">
        <f>SUM(O16:O17)</f>
        <v>1394139</v>
      </c>
      <c r="P19" s="11">
        <f>SUM(P16:P17)</f>
        <v>0</v>
      </c>
      <c r="Q19" s="10">
        <f>SUM(Q16:Q17)</f>
        <v>6750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2016-06-29T04:57:23Z</cp:lastPrinted>
  <dcterms:created xsi:type="dcterms:W3CDTF">2000-01-06T00:38:06Z</dcterms:created>
  <dcterms:modified xsi:type="dcterms:W3CDTF">2016-06-29T04:57:26Z</dcterms:modified>
  <cp:category/>
  <cp:version/>
  <cp:contentType/>
  <cp:contentStatus/>
</cp:coreProperties>
</file>