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<sst xmlns="http://schemas.openxmlformats.org/spreadsheetml/2006/main" count="149" uniqueCount="103">
  <si>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</si>
  <si>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</si>
  <si>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</si>
  <si>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</si>
  <si>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</si>
  <si>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</si>
  <si>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</si>
  <si>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</si>
  <si>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</si>
  <si>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</si>
  <si>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</si>
  <si>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</si>
  <si>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</si>
  <si>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</si>
  <si>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</si>
  <si>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</si>
  <si>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</si>
  <si>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</si>
  <si>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</si>
  <si>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</si>
  <si>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</si>
  <si>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</si>
  <si>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</si>
  <si>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</si>
  <si>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</si>
  <si>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</si>
  <si>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</si>
  <si>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</si>
  <si>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</si>
  <si>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</si>
  <si>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</si>
  <si>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</si>
  <si>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</si>
  <si>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</si>
  <si>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</si>
  <si>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</si>
  <si>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</si>
  <si>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</si>
  <si>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</si>
  <si>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</si>
  <si>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</si>
  <si>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</si>
  <si>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</si>
  <si>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市　計</t>
  </si>
  <si>
    <t>羽島郡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</si>
  <si>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</si>
  <si>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</si>
  <si>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</si>
  <si>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</si>
  <si>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</si>
  <si>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</si>
  <si>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</si>
  <si>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</si>
  <si>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</si>
  <si>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</si>
  <si>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</si>
  <si>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</si>
  <si>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</si>
  <si>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</si>
  <si>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</si>
  <si>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</si>
  <si>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</si>
  <si>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</si>
  <si>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</si>
  <si>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</si>
  <si>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</si>
  <si>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</si>
  <si>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</si>
  <si>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</si>
  <si>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</si>
  <si>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</si>
  <si>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</si>
  <si>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</si>
  <si>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</si>
  <si>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</si>
  <si>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</si>
  <si>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</si>
  <si>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</si>
  <si>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</si>
  <si>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</si>
  <si>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構造別・用途別工事費予定額内訳表</t>
  </si>
  <si>
    <t>建築主別・用途別工事費予定額内訳表</t>
  </si>
  <si>
    <t>　　　　単位：万円</t>
  </si>
  <si>
    <t>着工建築物概報（３）</t>
  </si>
  <si>
    <t>着工建築物概報（１）</t>
  </si>
  <si>
    <t>平成  28年  9月分</t>
  </si>
  <si>
    <t>用途別床面積内訳表</t>
  </si>
  <si>
    <t>構造別床面積内訳表</t>
  </si>
  <si>
    <t>ｻｰﾋﾞｽ業用</t>
  </si>
  <si>
    <t>公務文教用</t>
  </si>
  <si>
    <t>養老郡</t>
  </si>
  <si>
    <t>不破郡</t>
  </si>
  <si>
    <t>安八郡</t>
  </si>
  <si>
    <t>揖斐郡</t>
  </si>
  <si>
    <t>本巣郡</t>
  </si>
  <si>
    <t>加茂郡</t>
  </si>
  <si>
    <t>可児郡</t>
  </si>
  <si>
    <t>（県市町村名）岐阜県</t>
  </si>
  <si>
    <t>平成  28年  9月分</t>
  </si>
  <si>
    <t>ｺﾝｸﾘｰﾄ</t>
  </si>
  <si>
    <t>ｺﾝｸﾘｰﾄ</t>
  </si>
  <si>
    <t>平成  28年  9月分</t>
  </si>
  <si>
    <t>（県市町村名）岐阜県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</si>
</sst>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42" xfId="0" applyNumberFormat="1" applyFont="1" applyBorder="1" applyAlignment="1">
      <alignment/>
    </xf>
    <xf numFmtId="0" fontId="2" fillId="0" borderId="43" xfId="0" applyNumberFormat="1" applyFont="1" applyBorder="1" applyAlignment="1">
      <alignment/>
    </xf>
    <xf numFmtId="0" fontId="2" fillId="0" borderId="44" xfId="0" applyNumberFormat="1" applyFont="1" applyBorder="1" applyAlignment="1">
      <alignment/>
    </xf>
    <xf numFmtId="0" fontId="2" fillId="0" borderId="4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5" t="s">
        <v>84</v>
      </c>
      <c r="I1" s="1" t="s">
        <v>85</v>
      </c>
    </row>
    <row r="2" ht="15" customHeight="1" thickBot="1">
      <c r="M2" s="6" t="s">
        <v>78</v>
      </c>
    </row>
    <row r="3" spans="1:13" s="4" customFormat="1" ht="15" customHeight="1">
      <c r="A3" s="2"/>
      <c r="B3" s="3"/>
      <c r="C3" s="34" t="s">
        <v>86</v>
      </c>
      <c r="D3" s="35"/>
      <c r="E3" s="35"/>
      <c r="F3" s="35"/>
      <c r="G3" s="35"/>
      <c r="H3" s="35"/>
      <c r="I3" s="35"/>
      <c r="J3" s="35"/>
      <c r="K3" s="37"/>
      <c r="L3" s="34" t="s">
        <v>87</v>
      </c>
      <c r="M3" s="36"/>
    </row>
    <row r="4" spans="1:13" s="4" customFormat="1" ht="15" customHeight="1" thickBot="1">
      <c r="A4" s="7"/>
      <c r="B4" s="38" t="s">
        <v>47</v>
      </c>
      <c r="C4" s="39" t="s">
        <v>58</v>
      </c>
      <c r="D4" s="40" t="s">
        <v>57</v>
      </c>
      <c r="E4" s="40" t="s">
        <v>56</v>
      </c>
      <c r="F4" s="39" t="s">
        <v>55</v>
      </c>
      <c r="G4" s="39" t="s">
        <v>54</v>
      </c>
      <c r="H4" s="8" t="s">
        <v>53</v>
      </c>
      <c r="I4" s="8" t="s">
        <v>88</v>
      </c>
      <c r="J4" s="8" t="s">
        <v>89</v>
      </c>
      <c r="K4" s="8" t="s">
        <v>50</v>
      </c>
      <c r="L4" s="8" t="s">
        <v>63</v>
      </c>
      <c r="M4" s="9" t="s">
        <v>62</v>
      </c>
    </row>
    <row r="5" spans="1:13" s="45" customFormat="1" ht="15" customHeight="1">
      <c r="A5" s="41" t="s">
        <v>0</v>
      </c>
      <c r="B5" s="42">
        <f aca="true" t="shared" si="0" ref="B5:B26">SUM(C5:K5)</f>
        <v>31266</v>
      </c>
      <c r="C5" s="43">
        <v>26127</v>
      </c>
      <c r="D5" s="43">
        <v>1474</v>
      </c>
      <c r="E5" s="43">
        <v>89</v>
      </c>
      <c r="F5" s="43">
        <v>67</v>
      </c>
      <c r="G5" s="43">
        <v>33</v>
      </c>
      <c r="H5" s="43">
        <v>613</v>
      </c>
      <c r="I5" s="43">
        <v>88</v>
      </c>
      <c r="J5" s="43">
        <v>2775</v>
      </c>
      <c r="K5" s="43">
        <v>0</v>
      </c>
      <c r="L5" s="43">
        <v>18413</v>
      </c>
      <c r="M5" s="44">
        <v>12853</v>
      </c>
    </row>
    <row r="6" spans="1:13" ht="15" customHeight="1">
      <c r="A6" s="46" t="s">
        <v>1</v>
      </c>
      <c r="B6" s="47">
        <f t="shared" si="0"/>
        <v>13871</v>
      </c>
      <c r="C6" s="48">
        <v>7209</v>
      </c>
      <c r="D6" s="48">
        <v>0</v>
      </c>
      <c r="E6" s="48">
        <v>0</v>
      </c>
      <c r="F6" s="48">
        <v>0</v>
      </c>
      <c r="G6" s="48">
        <v>256</v>
      </c>
      <c r="H6" s="48">
        <v>213</v>
      </c>
      <c r="I6" s="48">
        <v>225</v>
      </c>
      <c r="J6" s="48">
        <v>5800</v>
      </c>
      <c r="K6" s="48">
        <v>168</v>
      </c>
      <c r="L6" s="48">
        <v>6848</v>
      </c>
      <c r="M6" s="49">
        <v>7023</v>
      </c>
    </row>
    <row r="7" spans="1:13" ht="15" customHeight="1">
      <c r="A7" s="46" t="s">
        <v>2</v>
      </c>
      <c r="B7" s="47">
        <f t="shared" si="0"/>
        <v>9035</v>
      </c>
      <c r="C7" s="48">
        <v>4167</v>
      </c>
      <c r="D7" s="48">
        <v>0</v>
      </c>
      <c r="E7" s="48">
        <v>0</v>
      </c>
      <c r="F7" s="48">
        <v>337</v>
      </c>
      <c r="G7" s="48">
        <v>0</v>
      </c>
      <c r="H7" s="48">
        <v>51</v>
      </c>
      <c r="I7" s="48">
        <v>3803</v>
      </c>
      <c r="J7" s="48">
        <v>543</v>
      </c>
      <c r="K7" s="48">
        <v>134</v>
      </c>
      <c r="L7" s="48">
        <v>3963</v>
      </c>
      <c r="M7" s="49">
        <v>5072</v>
      </c>
    </row>
    <row r="8" spans="1:13" ht="15" customHeight="1">
      <c r="A8" s="46" t="s">
        <v>3</v>
      </c>
      <c r="B8" s="47">
        <f t="shared" si="0"/>
        <v>6771</v>
      </c>
      <c r="C8" s="48">
        <v>3618</v>
      </c>
      <c r="D8" s="48">
        <v>0</v>
      </c>
      <c r="E8" s="48">
        <v>0</v>
      </c>
      <c r="F8" s="48">
        <v>0</v>
      </c>
      <c r="G8" s="48">
        <v>0</v>
      </c>
      <c r="H8" s="48">
        <v>247</v>
      </c>
      <c r="I8" s="48">
        <v>2906</v>
      </c>
      <c r="J8" s="48">
        <v>0</v>
      </c>
      <c r="K8" s="48">
        <v>0</v>
      </c>
      <c r="L8" s="48">
        <v>2246</v>
      </c>
      <c r="M8" s="49">
        <v>4525</v>
      </c>
    </row>
    <row r="9" spans="1:13" ht="15" customHeight="1">
      <c r="A9" s="46" t="s">
        <v>4</v>
      </c>
      <c r="B9" s="47">
        <f t="shared" si="0"/>
        <v>5670</v>
      </c>
      <c r="C9" s="48">
        <v>3004</v>
      </c>
      <c r="D9" s="48">
        <v>0</v>
      </c>
      <c r="E9" s="48">
        <v>0</v>
      </c>
      <c r="F9" s="48">
        <v>1606</v>
      </c>
      <c r="G9" s="48">
        <v>0</v>
      </c>
      <c r="H9" s="48">
        <v>0</v>
      </c>
      <c r="I9" s="48">
        <v>106</v>
      </c>
      <c r="J9" s="48">
        <v>833</v>
      </c>
      <c r="K9" s="48">
        <v>121</v>
      </c>
      <c r="L9" s="48">
        <v>3595</v>
      </c>
      <c r="M9" s="49">
        <v>2075</v>
      </c>
    </row>
    <row r="10" spans="1:13" ht="15" customHeight="1">
      <c r="A10" s="46" t="s">
        <v>5</v>
      </c>
      <c r="B10" s="47">
        <f t="shared" si="0"/>
        <v>5945</v>
      </c>
      <c r="C10" s="48">
        <v>3003</v>
      </c>
      <c r="D10" s="48">
        <v>0</v>
      </c>
      <c r="E10" s="48">
        <v>0</v>
      </c>
      <c r="F10" s="48">
        <v>493</v>
      </c>
      <c r="G10" s="48">
        <v>0</v>
      </c>
      <c r="H10" s="48">
        <v>1085</v>
      </c>
      <c r="I10" s="48">
        <v>70</v>
      </c>
      <c r="J10" s="48">
        <v>0</v>
      </c>
      <c r="K10" s="48">
        <v>1294</v>
      </c>
      <c r="L10" s="48">
        <v>2506</v>
      </c>
      <c r="M10" s="49">
        <v>3439</v>
      </c>
    </row>
    <row r="11" spans="1:13" ht="15" customHeight="1">
      <c r="A11" s="46" t="s">
        <v>6</v>
      </c>
      <c r="B11" s="47">
        <f t="shared" si="0"/>
        <v>508</v>
      </c>
      <c r="C11" s="48">
        <v>363</v>
      </c>
      <c r="D11" s="48">
        <v>145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508</v>
      </c>
      <c r="M11" s="49">
        <v>0</v>
      </c>
    </row>
    <row r="12" spans="1:13" ht="15" customHeight="1">
      <c r="A12" s="46" t="s">
        <v>7</v>
      </c>
      <c r="B12" s="47">
        <f t="shared" si="0"/>
        <v>2828</v>
      </c>
      <c r="C12" s="48">
        <v>2712</v>
      </c>
      <c r="D12" s="48">
        <v>0</v>
      </c>
      <c r="E12" s="48">
        <v>0</v>
      </c>
      <c r="F12" s="48">
        <v>116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2591</v>
      </c>
      <c r="M12" s="49">
        <v>237</v>
      </c>
    </row>
    <row r="13" spans="1:13" ht="15" customHeight="1">
      <c r="A13" s="46" t="s">
        <v>8</v>
      </c>
      <c r="B13" s="47">
        <f t="shared" si="0"/>
        <v>6167</v>
      </c>
      <c r="C13" s="48">
        <v>3795</v>
      </c>
      <c r="D13" s="48">
        <v>0</v>
      </c>
      <c r="E13" s="48">
        <v>0</v>
      </c>
      <c r="F13" s="48">
        <v>99</v>
      </c>
      <c r="G13" s="48">
        <v>0</v>
      </c>
      <c r="H13" s="48">
        <v>1233</v>
      </c>
      <c r="I13" s="48">
        <v>912</v>
      </c>
      <c r="J13" s="48">
        <v>128</v>
      </c>
      <c r="K13" s="48">
        <v>0</v>
      </c>
      <c r="L13" s="48">
        <v>3179</v>
      </c>
      <c r="M13" s="49">
        <v>2988</v>
      </c>
    </row>
    <row r="14" spans="1:13" ht="15" customHeight="1">
      <c r="A14" s="46" t="s">
        <v>9</v>
      </c>
      <c r="B14" s="47">
        <f t="shared" si="0"/>
        <v>3268</v>
      </c>
      <c r="C14" s="48">
        <v>1465</v>
      </c>
      <c r="D14" s="48">
        <v>0</v>
      </c>
      <c r="E14" s="48">
        <v>748</v>
      </c>
      <c r="F14" s="48">
        <v>318</v>
      </c>
      <c r="G14" s="48">
        <v>0</v>
      </c>
      <c r="H14" s="48">
        <v>198</v>
      </c>
      <c r="I14" s="48">
        <v>405</v>
      </c>
      <c r="J14" s="48">
        <v>16</v>
      </c>
      <c r="K14" s="48">
        <v>118</v>
      </c>
      <c r="L14" s="48">
        <v>2437</v>
      </c>
      <c r="M14" s="49">
        <v>831</v>
      </c>
    </row>
    <row r="15" spans="1:13" ht="15" customHeight="1">
      <c r="A15" s="46" t="s">
        <v>10</v>
      </c>
      <c r="B15" s="47">
        <f t="shared" si="0"/>
        <v>2407</v>
      </c>
      <c r="C15" s="48">
        <v>1939</v>
      </c>
      <c r="D15" s="48">
        <v>0</v>
      </c>
      <c r="E15" s="48">
        <v>0</v>
      </c>
      <c r="F15" s="48">
        <v>404</v>
      </c>
      <c r="G15" s="48">
        <v>0</v>
      </c>
      <c r="H15" s="48">
        <v>64</v>
      </c>
      <c r="I15" s="48">
        <v>0</v>
      </c>
      <c r="J15" s="48">
        <v>0</v>
      </c>
      <c r="K15" s="48">
        <v>0</v>
      </c>
      <c r="L15" s="48">
        <v>1875</v>
      </c>
      <c r="M15" s="49">
        <v>532</v>
      </c>
    </row>
    <row r="16" spans="1:13" ht="15" customHeight="1">
      <c r="A16" s="46" t="s">
        <v>11</v>
      </c>
      <c r="B16" s="47">
        <f t="shared" si="0"/>
        <v>2597</v>
      </c>
      <c r="C16" s="48">
        <v>2463</v>
      </c>
      <c r="D16" s="48">
        <v>0</v>
      </c>
      <c r="E16" s="48">
        <v>0</v>
      </c>
      <c r="F16" s="48">
        <v>134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2463</v>
      </c>
      <c r="M16" s="49">
        <v>134</v>
      </c>
    </row>
    <row r="17" spans="1:13" ht="15" customHeight="1">
      <c r="A17" s="46" t="s">
        <v>12</v>
      </c>
      <c r="B17" s="47">
        <f t="shared" si="0"/>
        <v>14546</v>
      </c>
      <c r="C17" s="48">
        <v>9059</v>
      </c>
      <c r="D17" s="48">
        <v>276</v>
      </c>
      <c r="E17" s="48">
        <v>0</v>
      </c>
      <c r="F17" s="48">
        <v>2066</v>
      </c>
      <c r="G17" s="48">
        <v>78</v>
      </c>
      <c r="H17" s="48">
        <v>33</v>
      </c>
      <c r="I17" s="48">
        <v>0</v>
      </c>
      <c r="J17" s="48">
        <v>608</v>
      </c>
      <c r="K17" s="48">
        <v>2426</v>
      </c>
      <c r="L17" s="48">
        <v>7225</v>
      </c>
      <c r="M17" s="49">
        <v>7321</v>
      </c>
    </row>
    <row r="18" spans="1:13" ht="15" customHeight="1">
      <c r="A18" s="46" t="s">
        <v>13</v>
      </c>
      <c r="B18" s="47">
        <f t="shared" si="0"/>
        <v>13315</v>
      </c>
      <c r="C18" s="48">
        <v>6292</v>
      </c>
      <c r="D18" s="48">
        <v>0</v>
      </c>
      <c r="E18" s="48">
        <v>0</v>
      </c>
      <c r="F18" s="48">
        <v>3576</v>
      </c>
      <c r="G18" s="48">
        <v>0</v>
      </c>
      <c r="H18" s="48">
        <v>292</v>
      </c>
      <c r="I18" s="48">
        <v>0</v>
      </c>
      <c r="J18" s="48">
        <v>3155</v>
      </c>
      <c r="K18" s="48">
        <v>0</v>
      </c>
      <c r="L18" s="48">
        <v>5282</v>
      </c>
      <c r="M18" s="49">
        <v>8033</v>
      </c>
    </row>
    <row r="19" spans="1:13" ht="15" customHeight="1">
      <c r="A19" s="46" t="s">
        <v>14</v>
      </c>
      <c r="B19" s="47">
        <f t="shared" si="0"/>
        <v>532</v>
      </c>
      <c r="C19" s="48">
        <v>440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92</v>
      </c>
      <c r="L19" s="48">
        <v>212</v>
      </c>
      <c r="M19" s="49">
        <v>320</v>
      </c>
    </row>
    <row r="20" spans="1:13" ht="15" customHeight="1">
      <c r="A20" s="46" t="s">
        <v>15</v>
      </c>
      <c r="B20" s="47">
        <f t="shared" si="0"/>
        <v>4394</v>
      </c>
      <c r="C20" s="48">
        <v>4338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56</v>
      </c>
      <c r="L20" s="48">
        <v>3720</v>
      </c>
      <c r="M20" s="49">
        <v>674</v>
      </c>
    </row>
    <row r="21" spans="1:13" ht="15" customHeight="1">
      <c r="A21" s="46" t="s">
        <v>16</v>
      </c>
      <c r="B21" s="47">
        <f t="shared" si="0"/>
        <v>1758</v>
      </c>
      <c r="C21" s="48">
        <v>574</v>
      </c>
      <c r="D21" s="48">
        <v>0</v>
      </c>
      <c r="E21" s="48">
        <v>0</v>
      </c>
      <c r="F21" s="48">
        <v>0</v>
      </c>
      <c r="G21" s="48">
        <v>99</v>
      </c>
      <c r="H21" s="48">
        <v>1085</v>
      </c>
      <c r="I21" s="48">
        <v>0</v>
      </c>
      <c r="J21" s="48">
        <v>0</v>
      </c>
      <c r="K21" s="48">
        <v>0</v>
      </c>
      <c r="L21" s="48">
        <v>541</v>
      </c>
      <c r="M21" s="49">
        <v>1217</v>
      </c>
    </row>
    <row r="22" spans="1:13" ht="15" customHeight="1">
      <c r="A22" s="46" t="s">
        <v>17</v>
      </c>
      <c r="B22" s="47">
        <f t="shared" si="0"/>
        <v>2204</v>
      </c>
      <c r="C22" s="48">
        <v>1773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282</v>
      </c>
      <c r="J22" s="48">
        <v>24</v>
      </c>
      <c r="K22" s="48">
        <v>125</v>
      </c>
      <c r="L22" s="48">
        <v>1768</v>
      </c>
      <c r="M22" s="49">
        <v>436</v>
      </c>
    </row>
    <row r="23" spans="1:13" ht="15" customHeight="1">
      <c r="A23" s="46" t="s">
        <v>18</v>
      </c>
      <c r="B23" s="47">
        <f t="shared" si="0"/>
        <v>4291</v>
      </c>
      <c r="C23" s="48">
        <v>727</v>
      </c>
      <c r="D23" s="48">
        <v>0</v>
      </c>
      <c r="E23" s="48">
        <v>0</v>
      </c>
      <c r="F23" s="48">
        <v>3026</v>
      </c>
      <c r="G23" s="48">
        <v>140</v>
      </c>
      <c r="H23" s="48">
        <v>283</v>
      </c>
      <c r="I23" s="48">
        <v>54</v>
      </c>
      <c r="J23" s="48">
        <v>61</v>
      </c>
      <c r="K23" s="48">
        <v>0</v>
      </c>
      <c r="L23" s="48">
        <v>1071</v>
      </c>
      <c r="M23" s="49">
        <v>3220</v>
      </c>
    </row>
    <row r="24" spans="1:13" ht="15" customHeight="1">
      <c r="A24" s="46" t="s">
        <v>19</v>
      </c>
      <c r="B24" s="47">
        <f t="shared" si="0"/>
        <v>750</v>
      </c>
      <c r="C24" s="48">
        <v>624</v>
      </c>
      <c r="D24" s="48">
        <v>0</v>
      </c>
      <c r="E24" s="48">
        <v>0</v>
      </c>
      <c r="F24" s="48">
        <v>0</v>
      </c>
      <c r="G24" s="48">
        <v>75</v>
      </c>
      <c r="H24" s="48">
        <v>51</v>
      </c>
      <c r="I24" s="48">
        <v>0</v>
      </c>
      <c r="J24" s="48">
        <v>0</v>
      </c>
      <c r="K24" s="48">
        <v>0</v>
      </c>
      <c r="L24" s="48">
        <v>699</v>
      </c>
      <c r="M24" s="49">
        <v>51</v>
      </c>
    </row>
    <row r="25" spans="1:13" ht="15" customHeight="1">
      <c r="A25" s="50" t="s">
        <v>20</v>
      </c>
      <c r="B25" s="51">
        <f t="shared" si="0"/>
        <v>1113</v>
      </c>
      <c r="C25" s="52">
        <v>1012</v>
      </c>
      <c r="D25" s="52">
        <v>0</v>
      </c>
      <c r="E25" s="52">
        <v>0</v>
      </c>
      <c r="F25" s="52">
        <v>0</v>
      </c>
      <c r="G25" s="52">
        <v>0</v>
      </c>
      <c r="H25" s="52">
        <v>101</v>
      </c>
      <c r="I25" s="52">
        <v>0</v>
      </c>
      <c r="J25" s="52">
        <v>0</v>
      </c>
      <c r="K25" s="52">
        <v>0</v>
      </c>
      <c r="L25" s="52">
        <v>903</v>
      </c>
      <c r="M25" s="53">
        <v>210</v>
      </c>
    </row>
    <row r="26" spans="1:13" ht="15" customHeight="1">
      <c r="A26" s="54" t="s">
        <v>43</v>
      </c>
      <c r="B26" s="55">
        <f t="shared" si="0"/>
        <v>133236</v>
      </c>
      <c r="C26" s="56">
        <v>84704</v>
      </c>
      <c r="D26" s="56">
        <v>1895</v>
      </c>
      <c r="E26" s="56">
        <v>837</v>
      </c>
      <c r="F26" s="56">
        <v>12242</v>
      </c>
      <c r="G26" s="56">
        <v>681</v>
      </c>
      <c r="H26" s="56">
        <v>5549</v>
      </c>
      <c r="I26" s="56">
        <v>8851</v>
      </c>
      <c r="J26" s="56">
        <v>13943</v>
      </c>
      <c r="K26" s="56">
        <v>4534</v>
      </c>
      <c r="L26" s="56">
        <v>72045</v>
      </c>
      <c r="M26" s="57">
        <v>61191</v>
      </c>
    </row>
    <row r="27" spans="1:13" ht="15" customHeight="1">
      <c r="A27" s="46"/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9"/>
    </row>
    <row r="28" spans="1:13" ht="15" customHeight="1">
      <c r="A28" s="46" t="s">
        <v>21</v>
      </c>
      <c r="B28" s="47">
        <f>SUM(C28:K28)</f>
        <v>2511</v>
      </c>
      <c r="C28" s="48">
        <v>2125</v>
      </c>
      <c r="D28" s="48">
        <v>0</v>
      </c>
      <c r="E28" s="48">
        <v>0</v>
      </c>
      <c r="F28" s="48">
        <v>0</v>
      </c>
      <c r="G28" s="48">
        <v>0</v>
      </c>
      <c r="H28" s="48">
        <v>286</v>
      </c>
      <c r="I28" s="48">
        <v>100</v>
      </c>
      <c r="J28" s="48">
        <v>0</v>
      </c>
      <c r="K28" s="48">
        <v>0</v>
      </c>
      <c r="L28" s="48">
        <v>1385</v>
      </c>
      <c r="M28" s="49">
        <v>1126</v>
      </c>
    </row>
    <row r="29" spans="1:13" ht="15" customHeight="1">
      <c r="A29" s="50" t="s">
        <v>22</v>
      </c>
      <c r="B29" s="51">
        <f>SUM(C29:K29)</f>
        <v>634</v>
      </c>
      <c r="C29" s="52">
        <v>634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539</v>
      </c>
      <c r="M29" s="53">
        <v>95</v>
      </c>
    </row>
    <row r="30" spans="1:13" ht="15" customHeight="1">
      <c r="A30" s="54" t="s">
        <v>44</v>
      </c>
      <c r="B30" s="55">
        <f>SUM(C30:K30)</f>
        <v>3145</v>
      </c>
      <c r="C30" s="56">
        <v>2759</v>
      </c>
      <c r="D30" s="56">
        <v>0</v>
      </c>
      <c r="E30" s="56">
        <v>0</v>
      </c>
      <c r="F30" s="56">
        <v>0</v>
      </c>
      <c r="G30" s="56">
        <v>0</v>
      </c>
      <c r="H30" s="56">
        <v>286</v>
      </c>
      <c r="I30" s="56">
        <v>100</v>
      </c>
      <c r="J30" s="56">
        <v>0</v>
      </c>
      <c r="K30" s="56">
        <v>0</v>
      </c>
      <c r="L30" s="56">
        <v>1924</v>
      </c>
      <c r="M30" s="57">
        <v>1221</v>
      </c>
    </row>
    <row r="31" spans="1:13" ht="15" customHeight="1">
      <c r="A31" s="46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9"/>
    </row>
    <row r="32" spans="1:13" ht="15" customHeight="1">
      <c r="A32" s="50" t="s">
        <v>23</v>
      </c>
      <c r="B32" s="51">
        <f>SUM(C32:K32)</f>
        <v>1575</v>
      </c>
      <c r="C32" s="52">
        <v>344</v>
      </c>
      <c r="D32" s="52">
        <v>0</v>
      </c>
      <c r="E32" s="52">
        <v>99</v>
      </c>
      <c r="F32" s="52">
        <v>43</v>
      </c>
      <c r="G32" s="52">
        <v>0</v>
      </c>
      <c r="H32" s="52">
        <v>0</v>
      </c>
      <c r="I32" s="52">
        <v>0</v>
      </c>
      <c r="J32" s="52">
        <v>1089</v>
      </c>
      <c r="K32" s="52">
        <v>0</v>
      </c>
      <c r="L32" s="52">
        <v>1112</v>
      </c>
      <c r="M32" s="53">
        <v>463</v>
      </c>
    </row>
    <row r="33" spans="1:13" ht="15" customHeight="1">
      <c r="A33" s="54" t="s">
        <v>90</v>
      </c>
      <c r="B33" s="55">
        <f>SUM(C33:K33)</f>
        <v>1575</v>
      </c>
      <c r="C33" s="56">
        <v>344</v>
      </c>
      <c r="D33" s="56">
        <v>0</v>
      </c>
      <c r="E33" s="56">
        <v>99</v>
      </c>
      <c r="F33" s="56">
        <v>43</v>
      </c>
      <c r="G33" s="56">
        <v>0</v>
      </c>
      <c r="H33" s="56">
        <v>0</v>
      </c>
      <c r="I33" s="56">
        <v>0</v>
      </c>
      <c r="J33" s="56">
        <v>1089</v>
      </c>
      <c r="K33" s="56">
        <v>0</v>
      </c>
      <c r="L33" s="56">
        <v>1112</v>
      </c>
      <c r="M33" s="57">
        <v>463</v>
      </c>
    </row>
    <row r="34" spans="1:13" ht="15" customHeight="1">
      <c r="A34" s="46"/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9"/>
    </row>
    <row r="35" spans="1:13" ht="15" customHeight="1">
      <c r="A35" s="46" t="s">
        <v>24</v>
      </c>
      <c r="B35" s="47">
        <f>SUM(C35:K35)</f>
        <v>2694</v>
      </c>
      <c r="C35" s="48">
        <v>1275</v>
      </c>
      <c r="D35" s="48">
        <v>0</v>
      </c>
      <c r="E35" s="48">
        <v>581</v>
      </c>
      <c r="F35" s="48">
        <v>214</v>
      </c>
      <c r="G35" s="48">
        <v>624</v>
      </c>
      <c r="H35" s="48">
        <v>0</v>
      </c>
      <c r="I35" s="48">
        <v>0</v>
      </c>
      <c r="J35" s="48">
        <v>0</v>
      </c>
      <c r="K35" s="48">
        <v>0</v>
      </c>
      <c r="L35" s="48">
        <v>1940</v>
      </c>
      <c r="M35" s="49">
        <v>754</v>
      </c>
    </row>
    <row r="36" spans="1:13" ht="15" customHeight="1">
      <c r="A36" s="50" t="s">
        <v>25</v>
      </c>
      <c r="B36" s="51">
        <f>SUM(C36:M36)</f>
        <v>0</v>
      </c>
      <c r="C36" s="52">
        <v>0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3">
        <v>0</v>
      </c>
    </row>
    <row r="37" spans="1:13" ht="15" customHeight="1">
      <c r="A37" s="54" t="s">
        <v>91</v>
      </c>
      <c r="B37" s="55">
        <f>SUM(C37:K37)</f>
        <v>2694</v>
      </c>
      <c r="C37" s="56">
        <v>1275</v>
      </c>
      <c r="D37" s="56">
        <v>0</v>
      </c>
      <c r="E37" s="56">
        <v>581</v>
      </c>
      <c r="F37" s="56">
        <v>214</v>
      </c>
      <c r="G37" s="56">
        <v>624</v>
      </c>
      <c r="H37" s="56">
        <v>0</v>
      </c>
      <c r="I37" s="56">
        <v>0</v>
      </c>
      <c r="J37" s="56">
        <v>0</v>
      </c>
      <c r="K37" s="56">
        <v>0</v>
      </c>
      <c r="L37" s="56">
        <v>1940</v>
      </c>
      <c r="M37" s="57">
        <v>754</v>
      </c>
    </row>
    <row r="38" spans="1:13" ht="15" customHeight="1">
      <c r="A38" s="46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9"/>
    </row>
    <row r="39" spans="1:13" ht="15" customHeight="1">
      <c r="A39" s="46" t="s">
        <v>26</v>
      </c>
      <c r="B39" s="47">
        <f>SUM(C39:K39)</f>
        <v>4705</v>
      </c>
      <c r="C39" s="48">
        <v>702</v>
      </c>
      <c r="D39" s="48">
        <v>0</v>
      </c>
      <c r="E39" s="48">
        <v>0</v>
      </c>
      <c r="F39" s="48">
        <v>4003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376</v>
      </c>
      <c r="M39" s="49">
        <v>4329</v>
      </c>
    </row>
    <row r="40" spans="1:13" ht="15" customHeight="1">
      <c r="A40" s="46" t="s">
        <v>27</v>
      </c>
      <c r="B40" s="47">
        <f>SUM(C40:K40)</f>
        <v>624</v>
      </c>
      <c r="C40" s="48">
        <v>376</v>
      </c>
      <c r="D40" s="48">
        <v>0</v>
      </c>
      <c r="E40" s="48">
        <v>0</v>
      </c>
      <c r="F40" s="48">
        <v>248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258</v>
      </c>
      <c r="M40" s="49">
        <v>366</v>
      </c>
    </row>
    <row r="41" spans="1:13" ht="15" customHeight="1">
      <c r="A41" s="50" t="s">
        <v>28</v>
      </c>
      <c r="B41" s="51">
        <f>SUM(C41:K41)</f>
        <v>562</v>
      </c>
      <c r="C41" s="52">
        <v>368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194</v>
      </c>
      <c r="K41" s="52">
        <v>0</v>
      </c>
      <c r="L41" s="52">
        <v>368</v>
      </c>
      <c r="M41" s="53">
        <v>194</v>
      </c>
    </row>
    <row r="42" spans="1:13" ht="15" customHeight="1">
      <c r="A42" s="54" t="s">
        <v>92</v>
      </c>
      <c r="B42" s="55">
        <f>SUM(C42:K42)</f>
        <v>5891</v>
      </c>
      <c r="C42" s="56">
        <v>1446</v>
      </c>
      <c r="D42" s="56">
        <v>0</v>
      </c>
      <c r="E42" s="56">
        <v>0</v>
      </c>
      <c r="F42" s="56">
        <v>4251</v>
      </c>
      <c r="G42" s="56">
        <v>0</v>
      </c>
      <c r="H42" s="56">
        <v>0</v>
      </c>
      <c r="I42" s="56">
        <v>0</v>
      </c>
      <c r="J42" s="56">
        <v>194</v>
      </c>
      <c r="K42" s="56">
        <v>0</v>
      </c>
      <c r="L42" s="56">
        <v>1002</v>
      </c>
      <c r="M42" s="57">
        <v>4889</v>
      </c>
    </row>
    <row r="43" spans="1:13" ht="15" customHeight="1">
      <c r="A43" s="46"/>
      <c r="B43" s="4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9"/>
    </row>
    <row r="44" spans="1:13" ht="15" customHeight="1">
      <c r="A44" s="46" t="s">
        <v>29</v>
      </c>
      <c r="B44" s="47">
        <f>SUM(C44:K44)</f>
        <v>1125</v>
      </c>
      <c r="C44" s="48">
        <v>445</v>
      </c>
      <c r="D44" s="48">
        <v>0</v>
      </c>
      <c r="E44" s="48">
        <v>0</v>
      </c>
      <c r="F44" s="48">
        <v>0</v>
      </c>
      <c r="G44" s="48">
        <v>680</v>
      </c>
      <c r="H44" s="48">
        <v>0</v>
      </c>
      <c r="I44" s="48">
        <v>0</v>
      </c>
      <c r="J44" s="48">
        <v>0</v>
      </c>
      <c r="K44" s="48">
        <v>0</v>
      </c>
      <c r="L44" s="48">
        <v>445</v>
      </c>
      <c r="M44" s="49">
        <v>680</v>
      </c>
    </row>
    <row r="45" spans="1:13" ht="15" customHeight="1">
      <c r="A45" s="46" t="s">
        <v>30</v>
      </c>
      <c r="B45" s="47">
        <f>SUM(C45:K45)</f>
        <v>787</v>
      </c>
      <c r="C45" s="48">
        <v>787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766</v>
      </c>
      <c r="M45" s="49">
        <v>21</v>
      </c>
    </row>
    <row r="46" spans="1:13" ht="15" customHeight="1">
      <c r="A46" s="50" t="s">
        <v>31</v>
      </c>
      <c r="B46" s="51">
        <f>SUM(C46:K46)</f>
        <v>1000</v>
      </c>
      <c r="C46" s="52">
        <v>899</v>
      </c>
      <c r="D46" s="52">
        <v>0</v>
      </c>
      <c r="E46" s="52">
        <v>0</v>
      </c>
      <c r="F46" s="52">
        <v>27</v>
      </c>
      <c r="G46" s="52">
        <v>0</v>
      </c>
      <c r="H46" s="52">
        <v>74</v>
      </c>
      <c r="I46" s="52">
        <v>0</v>
      </c>
      <c r="J46" s="52">
        <v>0</v>
      </c>
      <c r="K46" s="52">
        <v>0</v>
      </c>
      <c r="L46" s="52">
        <v>944</v>
      </c>
      <c r="M46" s="53">
        <v>56</v>
      </c>
    </row>
    <row r="47" spans="1:13" ht="15" customHeight="1">
      <c r="A47" s="54" t="s">
        <v>93</v>
      </c>
      <c r="B47" s="55">
        <f>SUM(C47:K47)</f>
        <v>2912</v>
      </c>
      <c r="C47" s="56">
        <v>2131</v>
      </c>
      <c r="D47" s="56">
        <v>0</v>
      </c>
      <c r="E47" s="56">
        <v>0</v>
      </c>
      <c r="F47" s="56">
        <v>27</v>
      </c>
      <c r="G47" s="56">
        <v>680</v>
      </c>
      <c r="H47" s="56">
        <v>74</v>
      </c>
      <c r="I47" s="56">
        <v>0</v>
      </c>
      <c r="J47" s="56">
        <v>0</v>
      </c>
      <c r="K47" s="56">
        <v>0</v>
      </c>
      <c r="L47" s="56">
        <v>2155</v>
      </c>
      <c r="M47" s="57">
        <v>757</v>
      </c>
    </row>
    <row r="48" spans="1:13" ht="15" customHeight="1">
      <c r="A48" s="46"/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9"/>
    </row>
    <row r="49" spans="1:13" ht="15" customHeight="1">
      <c r="A49" s="50" t="s">
        <v>32</v>
      </c>
      <c r="B49" s="51">
        <f>SUM(C49:K49)</f>
        <v>2125</v>
      </c>
      <c r="C49" s="52">
        <v>849</v>
      </c>
      <c r="D49" s="52">
        <v>0</v>
      </c>
      <c r="E49" s="52">
        <v>0</v>
      </c>
      <c r="F49" s="52">
        <v>0</v>
      </c>
      <c r="G49" s="52">
        <v>0</v>
      </c>
      <c r="H49" s="52">
        <v>1276</v>
      </c>
      <c r="I49" s="52">
        <v>0</v>
      </c>
      <c r="J49" s="52">
        <v>0</v>
      </c>
      <c r="K49" s="52">
        <v>0</v>
      </c>
      <c r="L49" s="52">
        <v>586</v>
      </c>
      <c r="M49" s="53">
        <v>1539</v>
      </c>
    </row>
    <row r="50" spans="1:13" ht="15" customHeight="1">
      <c r="A50" s="54" t="s">
        <v>94</v>
      </c>
      <c r="B50" s="55">
        <f>SUM(C50:K50)</f>
        <v>2125</v>
      </c>
      <c r="C50" s="56">
        <v>849</v>
      </c>
      <c r="D50" s="56">
        <v>0</v>
      </c>
      <c r="E50" s="56">
        <v>0</v>
      </c>
      <c r="F50" s="56">
        <v>0</v>
      </c>
      <c r="G50" s="56">
        <v>0</v>
      </c>
      <c r="H50" s="56">
        <v>1276</v>
      </c>
      <c r="I50" s="56">
        <v>0</v>
      </c>
      <c r="J50" s="56">
        <v>0</v>
      </c>
      <c r="K50" s="56">
        <v>0</v>
      </c>
      <c r="L50" s="56">
        <v>586</v>
      </c>
      <c r="M50" s="57">
        <v>1539</v>
      </c>
    </row>
    <row r="51" spans="1:13" ht="15" customHeight="1">
      <c r="A51" s="46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9"/>
    </row>
    <row r="52" spans="1:13" ht="15" customHeight="1">
      <c r="A52" s="46" t="s">
        <v>33</v>
      </c>
      <c r="B52" s="47">
        <f>SUM(C52:K52)</f>
        <v>1118</v>
      </c>
      <c r="C52" s="48">
        <v>483</v>
      </c>
      <c r="D52" s="48">
        <v>0</v>
      </c>
      <c r="E52" s="48">
        <v>0</v>
      </c>
      <c r="F52" s="48">
        <v>635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483</v>
      </c>
      <c r="M52" s="49">
        <v>635</v>
      </c>
    </row>
    <row r="53" spans="1:13" ht="15" customHeight="1">
      <c r="A53" s="46" t="s">
        <v>34</v>
      </c>
      <c r="B53" s="47">
        <f>SUM(C53:K53)</f>
        <v>680</v>
      </c>
      <c r="C53" s="48">
        <v>262</v>
      </c>
      <c r="D53" s="48">
        <v>0</v>
      </c>
      <c r="E53" s="48">
        <v>240</v>
      </c>
      <c r="F53" s="48">
        <v>0</v>
      </c>
      <c r="G53" s="48">
        <v>0</v>
      </c>
      <c r="H53" s="48">
        <v>0</v>
      </c>
      <c r="I53" s="48">
        <v>178</v>
      </c>
      <c r="J53" s="48">
        <v>0</v>
      </c>
      <c r="K53" s="48">
        <v>0</v>
      </c>
      <c r="L53" s="48">
        <v>680</v>
      </c>
      <c r="M53" s="49">
        <v>0</v>
      </c>
    </row>
    <row r="54" spans="1:13" ht="15" customHeight="1">
      <c r="A54" s="46" t="s">
        <v>35</v>
      </c>
      <c r="B54" s="47">
        <f>SUM(C54:K54)</f>
        <v>1740</v>
      </c>
      <c r="C54" s="48">
        <v>766</v>
      </c>
      <c r="D54" s="48">
        <v>0</v>
      </c>
      <c r="E54" s="48">
        <v>0</v>
      </c>
      <c r="F54" s="48">
        <v>851</v>
      </c>
      <c r="G54" s="48">
        <v>0</v>
      </c>
      <c r="H54" s="48">
        <v>0</v>
      </c>
      <c r="I54" s="48">
        <v>28</v>
      </c>
      <c r="J54" s="48">
        <v>0</v>
      </c>
      <c r="K54" s="48">
        <v>95</v>
      </c>
      <c r="L54" s="48">
        <v>612</v>
      </c>
      <c r="M54" s="49">
        <v>1128</v>
      </c>
    </row>
    <row r="55" spans="1:13" ht="15" customHeight="1">
      <c r="A55" s="46" t="s">
        <v>36</v>
      </c>
      <c r="B55" s="47">
        <f>SUM(C55:M55)</f>
        <v>0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9">
        <v>0</v>
      </c>
    </row>
    <row r="56" spans="1:13" ht="15" customHeight="1">
      <c r="A56" s="46" t="s">
        <v>37</v>
      </c>
      <c r="B56" s="47">
        <f>SUM(C56:K56)</f>
        <v>1237</v>
      </c>
      <c r="C56" s="48">
        <v>270</v>
      </c>
      <c r="D56" s="48">
        <v>0</v>
      </c>
      <c r="E56" s="48">
        <v>0</v>
      </c>
      <c r="F56" s="48">
        <v>967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270</v>
      </c>
      <c r="M56" s="49">
        <v>967</v>
      </c>
    </row>
    <row r="57" spans="1:13" ht="15" customHeight="1">
      <c r="A57" s="46" t="s">
        <v>38</v>
      </c>
      <c r="B57" s="47">
        <f>SUM(C57:K57)</f>
        <v>150</v>
      </c>
      <c r="C57" s="48">
        <v>150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9">
        <v>150</v>
      </c>
    </row>
    <row r="58" spans="1:13" ht="15" customHeight="1">
      <c r="A58" s="50" t="s">
        <v>39</v>
      </c>
      <c r="B58" s="51">
        <f>SUM(C58:M58)</f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3">
        <v>0</v>
      </c>
    </row>
    <row r="59" spans="1:13" ht="15" customHeight="1">
      <c r="A59" s="54" t="s">
        <v>95</v>
      </c>
      <c r="B59" s="55">
        <f>SUM(C59:K59)</f>
        <v>4925</v>
      </c>
      <c r="C59" s="56">
        <v>1931</v>
      </c>
      <c r="D59" s="56">
        <v>0</v>
      </c>
      <c r="E59" s="56">
        <v>240</v>
      </c>
      <c r="F59" s="56">
        <v>2453</v>
      </c>
      <c r="G59" s="56">
        <v>0</v>
      </c>
      <c r="H59" s="56">
        <v>0</v>
      </c>
      <c r="I59" s="56">
        <v>206</v>
      </c>
      <c r="J59" s="56">
        <v>0</v>
      </c>
      <c r="K59" s="56">
        <v>95</v>
      </c>
      <c r="L59" s="56">
        <v>2045</v>
      </c>
      <c r="M59" s="57">
        <v>2880</v>
      </c>
    </row>
    <row r="60" spans="1:13" ht="15" customHeight="1">
      <c r="A60" s="46"/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9"/>
    </row>
    <row r="61" spans="1:13" ht="15" customHeight="1">
      <c r="A61" s="50" t="s">
        <v>40</v>
      </c>
      <c r="B61" s="51">
        <f>SUM(C61:K61)</f>
        <v>10571</v>
      </c>
      <c r="C61" s="52">
        <v>792</v>
      </c>
      <c r="D61" s="52">
        <v>0</v>
      </c>
      <c r="E61" s="52">
        <v>0</v>
      </c>
      <c r="F61" s="52">
        <v>9779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565</v>
      </c>
      <c r="M61" s="53">
        <v>10006</v>
      </c>
    </row>
    <row r="62" spans="1:13" ht="15" customHeight="1">
      <c r="A62" s="54" t="s">
        <v>96</v>
      </c>
      <c r="B62" s="55">
        <f>SUM(C62:K62)</f>
        <v>10571</v>
      </c>
      <c r="C62" s="56">
        <v>792</v>
      </c>
      <c r="D62" s="56">
        <v>0</v>
      </c>
      <c r="E62" s="56">
        <v>0</v>
      </c>
      <c r="F62" s="56">
        <v>9779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565</v>
      </c>
      <c r="M62" s="57">
        <v>10006</v>
      </c>
    </row>
    <row r="63" spans="1:13" ht="15" customHeight="1">
      <c r="A63" s="46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9"/>
    </row>
    <row r="64" spans="1:13" ht="15" customHeight="1">
      <c r="A64" s="50" t="s">
        <v>41</v>
      </c>
      <c r="B64" s="51">
        <f>SUM(C64:M64)</f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3">
        <v>0</v>
      </c>
    </row>
    <row r="65" spans="1:13" ht="15" customHeight="1">
      <c r="A65" s="54" t="s">
        <v>42</v>
      </c>
      <c r="B65" s="55">
        <f>SUM(C65:M65)</f>
        <v>0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7">
        <v>0</v>
      </c>
    </row>
    <row r="66" spans="1:13" ht="15" customHeight="1">
      <c r="A66" s="46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9"/>
    </row>
    <row r="67" spans="1:13" ht="15" customHeight="1">
      <c r="A67" s="46" t="s">
        <v>45</v>
      </c>
      <c r="B67" s="47">
        <f>SUM(C67:K67)</f>
        <v>33838</v>
      </c>
      <c r="C67" s="48">
        <v>11527</v>
      </c>
      <c r="D67" s="48">
        <v>0</v>
      </c>
      <c r="E67" s="48">
        <v>920</v>
      </c>
      <c r="F67" s="48">
        <v>16767</v>
      </c>
      <c r="G67" s="48">
        <v>1304</v>
      </c>
      <c r="H67" s="48">
        <v>1636</v>
      </c>
      <c r="I67" s="48">
        <v>306</v>
      </c>
      <c r="J67" s="48">
        <v>1283</v>
      </c>
      <c r="K67" s="48">
        <v>95</v>
      </c>
      <c r="L67" s="48">
        <v>11329</v>
      </c>
      <c r="M67" s="49">
        <v>22509</v>
      </c>
    </row>
    <row r="68" spans="1:13" ht="15" customHeight="1">
      <c r="A68" s="46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9"/>
    </row>
    <row r="69" spans="1:13" ht="15" customHeight="1" thickBot="1">
      <c r="A69" s="58" t="s">
        <v>46</v>
      </c>
      <c r="B69" s="59">
        <f>SUM(C69:K69)</f>
        <v>167074</v>
      </c>
      <c r="C69" s="60">
        <v>96231</v>
      </c>
      <c r="D69" s="60">
        <v>1895</v>
      </c>
      <c r="E69" s="60">
        <v>1757</v>
      </c>
      <c r="F69" s="60">
        <v>29009</v>
      </c>
      <c r="G69" s="60">
        <v>1985</v>
      </c>
      <c r="H69" s="60">
        <v>7185</v>
      </c>
      <c r="I69" s="60">
        <v>9157</v>
      </c>
      <c r="J69" s="60">
        <v>15226</v>
      </c>
      <c r="K69" s="60">
        <v>4629</v>
      </c>
      <c r="L69" s="60">
        <v>83374</v>
      </c>
      <c r="M69" s="61">
        <v>83700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U16" sqref="U16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97</v>
      </c>
      <c r="E1" s="5" t="s">
        <v>79</v>
      </c>
      <c r="I1" s="1" t="s">
        <v>98</v>
      </c>
    </row>
    <row r="2" ht="15" customHeight="1" thickBot="1">
      <c r="Q2" s="6" t="s">
        <v>78</v>
      </c>
    </row>
    <row r="3" spans="1:17" s="4" customFormat="1" ht="15" customHeight="1">
      <c r="A3" s="2"/>
      <c r="B3" s="3"/>
      <c r="C3" s="34" t="s">
        <v>77</v>
      </c>
      <c r="D3" s="35"/>
      <c r="E3" s="35"/>
      <c r="F3" s="35"/>
      <c r="G3" s="35"/>
      <c r="H3" s="35"/>
      <c r="I3" s="35"/>
      <c r="J3" s="37"/>
      <c r="K3" s="34" t="s">
        <v>76</v>
      </c>
      <c r="L3" s="35"/>
      <c r="M3" s="35"/>
      <c r="N3" s="35"/>
      <c r="O3" s="35"/>
      <c r="P3" s="35"/>
      <c r="Q3" s="36"/>
    </row>
    <row r="4" spans="1:17" s="4" customFormat="1" ht="15" customHeight="1">
      <c r="A4" s="7"/>
      <c r="B4" s="30" t="s">
        <v>47</v>
      </c>
      <c r="C4" s="31" t="s">
        <v>75</v>
      </c>
      <c r="D4" s="32"/>
      <c r="E4" s="32"/>
      <c r="F4" s="33"/>
      <c r="G4" s="31" t="s">
        <v>74</v>
      </c>
      <c r="H4" s="32"/>
      <c r="I4" s="32"/>
      <c r="J4" s="33"/>
      <c r="K4" s="8"/>
      <c r="L4" s="8"/>
      <c r="M4" s="8" t="s">
        <v>73</v>
      </c>
      <c r="N4" s="8" t="s">
        <v>72</v>
      </c>
      <c r="O4" s="8"/>
      <c r="P4" s="8" t="s">
        <v>99</v>
      </c>
      <c r="Q4" s="9"/>
    </row>
    <row r="5" spans="1:17" s="4" customFormat="1" ht="15" customHeight="1" thickBot="1">
      <c r="A5" s="29"/>
      <c r="B5" s="28"/>
      <c r="C5" s="27" t="s">
        <v>71</v>
      </c>
      <c r="D5" s="27" t="s">
        <v>70</v>
      </c>
      <c r="E5" s="27" t="s">
        <v>69</v>
      </c>
      <c r="F5" s="27" t="s">
        <v>68</v>
      </c>
      <c r="G5" s="27" t="s">
        <v>67</v>
      </c>
      <c r="H5" s="27" t="s">
        <v>66</v>
      </c>
      <c r="I5" s="27" t="s">
        <v>65</v>
      </c>
      <c r="J5" s="27" t="s">
        <v>64</v>
      </c>
      <c r="K5" s="27" t="s">
        <v>63</v>
      </c>
      <c r="L5" s="27" t="s">
        <v>62</v>
      </c>
      <c r="M5" s="27" t="s">
        <v>61</v>
      </c>
      <c r="N5" s="27" t="s">
        <v>61</v>
      </c>
      <c r="O5" s="27" t="s">
        <v>60</v>
      </c>
      <c r="P5" s="27" t="s">
        <v>59</v>
      </c>
      <c r="Q5" s="26" t="s">
        <v>50</v>
      </c>
    </row>
    <row r="6" spans="1:17" ht="15" customHeight="1">
      <c r="A6" s="25" t="s">
        <v>58</v>
      </c>
      <c r="B6" s="24">
        <f>+C6+G6</f>
        <v>96231</v>
      </c>
      <c r="C6" s="23">
        <f>SUM(D6:F6)</f>
        <v>113</v>
      </c>
      <c r="D6" s="23">
        <v>0</v>
      </c>
      <c r="E6" s="23">
        <v>113</v>
      </c>
      <c r="F6" s="23">
        <v>0</v>
      </c>
      <c r="G6" s="23">
        <f>SUM(H6:J6)</f>
        <v>96118</v>
      </c>
      <c r="H6" s="23">
        <v>16472</v>
      </c>
      <c r="I6" s="23">
        <v>259</v>
      </c>
      <c r="J6" s="23">
        <v>79387</v>
      </c>
      <c r="K6" s="23">
        <v>72984</v>
      </c>
      <c r="L6" s="23">
        <f>SUM(M6:Q6)</f>
        <v>23247</v>
      </c>
      <c r="M6" s="23">
        <v>0</v>
      </c>
      <c r="N6" s="23">
        <v>3447</v>
      </c>
      <c r="O6" s="23">
        <v>19481</v>
      </c>
      <c r="P6" s="23">
        <v>0</v>
      </c>
      <c r="Q6" s="22">
        <v>319</v>
      </c>
    </row>
    <row r="7" spans="1:17" ht="15" customHeight="1">
      <c r="A7" s="21" t="s">
        <v>57</v>
      </c>
      <c r="B7" s="20">
        <f>+C7+G7</f>
        <v>1895</v>
      </c>
      <c r="C7" s="19">
        <f>SUM(D7:F7)</f>
        <v>0</v>
      </c>
      <c r="D7" s="19">
        <v>0</v>
      </c>
      <c r="E7" s="19">
        <v>0</v>
      </c>
      <c r="F7" s="19">
        <v>0</v>
      </c>
      <c r="G7" s="19">
        <f>SUM(H7:J7)</f>
        <v>1895</v>
      </c>
      <c r="H7" s="19">
        <v>352</v>
      </c>
      <c r="I7" s="19">
        <v>0</v>
      </c>
      <c r="J7" s="19">
        <v>1543</v>
      </c>
      <c r="K7" s="19">
        <v>1196</v>
      </c>
      <c r="L7" s="19">
        <f>SUM(M7:Q7)</f>
        <v>699</v>
      </c>
      <c r="M7" s="19">
        <v>0</v>
      </c>
      <c r="N7" s="19">
        <v>0</v>
      </c>
      <c r="O7" s="19">
        <v>699</v>
      </c>
      <c r="P7" s="19">
        <v>0</v>
      </c>
      <c r="Q7" s="18">
        <v>0</v>
      </c>
    </row>
    <row r="8" spans="1:17" ht="15" customHeight="1">
      <c r="A8" s="21" t="s">
        <v>56</v>
      </c>
      <c r="B8" s="20">
        <f aca="true" t="shared" si="0" ref="B8:B17">+C8+G8</f>
        <v>1757</v>
      </c>
      <c r="C8" s="19">
        <f aca="true" t="shared" si="1" ref="C8:C19">SUM(D8:F8)</f>
        <v>0</v>
      </c>
      <c r="D8" s="19">
        <v>0</v>
      </c>
      <c r="E8" s="19">
        <v>0</v>
      </c>
      <c r="F8" s="19">
        <v>0</v>
      </c>
      <c r="G8" s="19">
        <f aca="true" t="shared" si="2" ref="G8:G19">SUM(H8:J8)</f>
        <v>1757</v>
      </c>
      <c r="H8" s="19">
        <v>1329</v>
      </c>
      <c r="I8" s="19">
        <v>0</v>
      </c>
      <c r="J8" s="19">
        <v>428</v>
      </c>
      <c r="K8" s="19">
        <v>1668</v>
      </c>
      <c r="L8" s="19">
        <f aca="true" t="shared" si="3" ref="L8:L17">SUM(M8:Q8)</f>
        <v>89</v>
      </c>
      <c r="M8" s="19">
        <v>0</v>
      </c>
      <c r="N8" s="19">
        <v>0</v>
      </c>
      <c r="O8" s="19">
        <v>89</v>
      </c>
      <c r="P8" s="19">
        <v>0</v>
      </c>
      <c r="Q8" s="18">
        <v>0</v>
      </c>
    </row>
    <row r="9" spans="1:17" ht="15" customHeight="1">
      <c r="A9" s="21" t="s">
        <v>55</v>
      </c>
      <c r="B9" s="20">
        <f t="shared" si="0"/>
        <v>29009</v>
      </c>
      <c r="C9" s="19">
        <f t="shared" si="1"/>
        <v>0</v>
      </c>
      <c r="D9" s="19">
        <v>0</v>
      </c>
      <c r="E9" s="19">
        <v>0</v>
      </c>
      <c r="F9" s="19">
        <v>0</v>
      </c>
      <c r="G9" s="19">
        <f t="shared" si="2"/>
        <v>29009</v>
      </c>
      <c r="H9" s="19">
        <v>26795</v>
      </c>
      <c r="I9" s="19">
        <v>1573</v>
      </c>
      <c r="J9" s="19">
        <v>641</v>
      </c>
      <c r="K9" s="19">
        <v>667</v>
      </c>
      <c r="L9" s="19">
        <f t="shared" si="3"/>
        <v>28342</v>
      </c>
      <c r="M9" s="19">
        <v>0</v>
      </c>
      <c r="N9" s="19">
        <v>0</v>
      </c>
      <c r="O9" s="19">
        <v>27939</v>
      </c>
      <c r="P9" s="19">
        <v>43</v>
      </c>
      <c r="Q9" s="18">
        <v>360</v>
      </c>
    </row>
    <row r="10" spans="1:17" ht="15" customHeight="1">
      <c r="A10" s="21" t="s">
        <v>54</v>
      </c>
      <c r="B10" s="20">
        <f t="shared" si="0"/>
        <v>1985</v>
      </c>
      <c r="C10" s="19">
        <f t="shared" si="1"/>
        <v>692</v>
      </c>
      <c r="D10" s="19">
        <v>0</v>
      </c>
      <c r="E10" s="19">
        <v>68</v>
      </c>
      <c r="F10" s="19">
        <v>624</v>
      </c>
      <c r="G10" s="19">
        <f t="shared" si="2"/>
        <v>1293</v>
      </c>
      <c r="H10" s="19">
        <v>898</v>
      </c>
      <c r="I10" s="19">
        <v>31</v>
      </c>
      <c r="J10" s="19">
        <v>364</v>
      </c>
      <c r="K10" s="19">
        <v>108</v>
      </c>
      <c r="L10" s="19">
        <f t="shared" si="3"/>
        <v>1877</v>
      </c>
      <c r="M10" s="19">
        <v>0</v>
      </c>
      <c r="N10" s="19">
        <v>624</v>
      </c>
      <c r="O10" s="19">
        <v>1222</v>
      </c>
      <c r="P10" s="19">
        <v>0</v>
      </c>
      <c r="Q10" s="18">
        <v>31</v>
      </c>
    </row>
    <row r="11" spans="1:17" ht="15" customHeight="1">
      <c r="A11" s="21" t="s">
        <v>53</v>
      </c>
      <c r="B11" s="20">
        <f t="shared" si="0"/>
        <v>7185</v>
      </c>
      <c r="C11" s="19">
        <f t="shared" si="1"/>
        <v>0</v>
      </c>
      <c r="D11" s="19">
        <v>0</v>
      </c>
      <c r="E11" s="19">
        <v>0</v>
      </c>
      <c r="F11" s="19">
        <v>0</v>
      </c>
      <c r="G11" s="19">
        <f t="shared" si="2"/>
        <v>7185</v>
      </c>
      <c r="H11" s="19">
        <v>6542</v>
      </c>
      <c r="I11" s="19">
        <v>0</v>
      </c>
      <c r="J11" s="19">
        <v>643</v>
      </c>
      <c r="K11" s="19">
        <v>1130</v>
      </c>
      <c r="L11" s="19">
        <f t="shared" si="3"/>
        <v>6055</v>
      </c>
      <c r="M11" s="19">
        <v>0</v>
      </c>
      <c r="N11" s="19">
        <v>0</v>
      </c>
      <c r="O11" s="19">
        <v>6055</v>
      </c>
      <c r="P11" s="19">
        <v>0</v>
      </c>
      <c r="Q11" s="18">
        <v>0</v>
      </c>
    </row>
    <row r="12" spans="1:17" ht="15" customHeight="1">
      <c r="A12" s="21" t="s">
        <v>52</v>
      </c>
      <c r="B12" s="20">
        <f t="shared" si="0"/>
        <v>9157</v>
      </c>
      <c r="C12" s="19">
        <f t="shared" si="1"/>
        <v>0</v>
      </c>
      <c r="D12" s="19">
        <v>0</v>
      </c>
      <c r="E12" s="19">
        <v>0</v>
      </c>
      <c r="F12" s="19">
        <v>0</v>
      </c>
      <c r="G12" s="19">
        <f t="shared" si="2"/>
        <v>9157</v>
      </c>
      <c r="H12" s="19">
        <v>4517</v>
      </c>
      <c r="I12" s="19">
        <v>3903</v>
      </c>
      <c r="J12" s="19">
        <v>737</v>
      </c>
      <c r="K12" s="19">
        <v>978</v>
      </c>
      <c r="L12" s="19">
        <f t="shared" si="3"/>
        <v>8179</v>
      </c>
      <c r="M12" s="19">
        <v>0</v>
      </c>
      <c r="N12" s="19">
        <v>0</v>
      </c>
      <c r="O12" s="19">
        <v>8179</v>
      </c>
      <c r="P12" s="19">
        <v>0</v>
      </c>
      <c r="Q12" s="18">
        <v>0</v>
      </c>
    </row>
    <row r="13" spans="1:17" ht="15" customHeight="1">
      <c r="A13" s="21" t="s">
        <v>51</v>
      </c>
      <c r="B13" s="20">
        <f t="shared" si="0"/>
        <v>15226</v>
      </c>
      <c r="C13" s="19">
        <f t="shared" si="1"/>
        <v>2988</v>
      </c>
      <c r="D13" s="19">
        <v>0</v>
      </c>
      <c r="E13" s="19">
        <v>128</v>
      </c>
      <c r="F13" s="19">
        <v>2860</v>
      </c>
      <c r="G13" s="19">
        <f t="shared" si="2"/>
        <v>12238</v>
      </c>
      <c r="H13" s="19">
        <v>1678</v>
      </c>
      <c r="I13" s="19">
        <v>8552</v>
      </c>
      <c r="J13" s="19">
        <v>2008</v>
      </c>
      <c r="K13" s="19">
        <v>4462</v>
      </c>
      <c r="L13" s="19">
        <f t="shared" si="3"/>
        <v>10764</v>
      </c>
      <c r="M13" s="19">
        <v>0</v>
      </c>
      <c r="N13" s="19">
        <v>5488</v>
      </c>
      <c r="O13" s="19">
        <v>4848</v>
      </c>
      <c r="P13" s="19">
        <v>0</v>
      </c>
      <c r="Q13" s="18">
        <v>428</v>
      </c>
    </row>
    <row r="14" spans="1:17" ht="15" customHeight="1">
      <c r="A14" s="21" t="s">
        <v>50</v>
      </c>
      <c r="B14" s="20">
        <f t="shared" si="0"/>
        <v>4629</v>
      </c>
      <c r="C14" s="19">
        <f t="shared" si="1"/>
        <v>2231</v>
      </c>
      <c r="D14" s="19">
        <v>0</v>
      </c>
      <c r="E14" s="19">
        <v>0</v>
      </c>
      <c r="F14" s="19">
        <v>2231</v>
      </c>
      <c r="G14" s="19">
        <f t="shared" si="2"/>
        <v>2398</v>
      </c>
      <c r="H14" s="19">
        <v>2046</v>
      </c>
      <c r="I14" s="19">
        <v>92</v>
      </c>
      <c r="J14" s="19">
        <v>260</v>
      </c>
      <c r="K14" s="19">
        <v>181</v>
      </c>
      <c r="L14" s="19">
        <f t="shared" si="3"/>
        <v>4448</v>
      </c>
      <c r="M14" s="19">
        <v>0</v>
      </c>
      <c r="N14" s="19">
        <v>0</v>
      </c>
      <c r="O14" s="19">
        <v>2648</v>
      </c>
      <c r="P14" s="19">
        <v>0</v>
      </c>
      <c r="Q14" s="18">
        <v>1800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49</v>
      </c>
      <c r="B16" s="20">
        <f t="shared" si="0"/>
        <v>98126</v>
      </c>
      <c r="C16" s="19">
        <f t="shared" si="1"/>
        <v>113</v>
      </c>
      <c r="D16" s="19">
        <f>SUM(D6:D7)</f>
        <v>0</v>
      </c>
      <c r="E16" s="19">
        <f>SUM(E6:E7)</f>
        <v>113</v>
      </c>
      <c r="F16" s="19">
        <f>SUM(F6:F7)</f>
        <v>0</v>
      </c>
      <c r="G16" s="19">
        <f t="shared" si="2"/>
        <v>98013</v>
      </c>
      <c r="H16" s="19">
        <f>SUM(H6:H7)</f>
        <v>16824</v>
      </c>
      <c r="I16" s="19">
        <f>SUM(I6:I7)</f>
        <v>259</v>
      </c>
      <c r="J16" s="19">
        <f>SUM(J6:J7)</f>
        <v>80930</v>
      </c>
      <c r="K16" s="19">
        <f>SUM(K6:K7)</f>
        <v>74180</v>
      </c>
      <c r="L16" s="19">
        <f t="shared" si="3"/>
        <v>23946</v>
      </c>
      <c r="M16" s="19">
        <f>SUM(M6:M7)</f>
        <v>0</v>
      </c>
      <c r="N16" s="19">
        <f>SUM(N6:N7)</f>
        <v>3447</v>
      </c>
      <c r="O16" s="19">
        <f>SUM(O6:O7)</f>
        <v>20180</v>
      </c>
      <c r="P16" s="19">
        <f>SUM(P6:P7)</f>
        <v>0</v>
      </c>
      <c r="Q16" s="18">
        <f>SUM(Q6:Q7)</f>
        <v>319</v>
      </c>
    </row>
    <row r="17" spans="1:17" ht="15" customHeight="1">
      <c r="A17" s="21" t="s">
        <v>48</v>
      </c>
      <c r="B17" s="20">
        <f t="shared" si="0"/>
        <v>68948</v>
      </c>
      <c r="C17" s="19">
        <f t="shared" si="1"/>
        <v>5911</v>
      </c>
      <c r="D17" s="19">
        <f>SUM(D8:D14)</f>
        <v>0</v>
      </c>
      <c r="E17" s="19">
        <f>SUM(E8:E14)</f>
        <v>196</v>
      </c>
      <c r="F17" s="19">
        <f>SUM(F8:F14)</f>
        <v>5715</v>
      </c>
      <c r="G17" s="19">
        <f t="shared" si="2"/>
        <v>63037</v>
      </c>
      <c r="H17" s="19">
        <f>SUM(H8:H14)</f>
        <v>43805</v>
      </c>
      <c r="I17" s="19">
        <f>SUM(I8:I14)</f>
        <v>14151</v>
      </c>
      <c r="J17" s="19">
        <f>SUM(J8:J14)</f>
        <v>5081</v>
      </c>
      <c r="K17" s="19">
        <f>SUM(K8:K14)</f>
        <v>9194</v>
      </c>
      <c r="L17" s="19">
        <f t="shared" si="3"/>
        <v>59754</v>
      </c>
      <c r="M17" s="19">
        <f>SUM(M8:M14)</f>
        <v>0</v>
      </c>
      <c r="N17" s="19">
        <f>SUM(N8:N14)</f>
        <v>6112</v>
      </c>
      <c r="O17" s="19">
        <f>SUM(O8:O14)</f>
        <v>50980</v>
      </c>
      <c r="P17" s="19">
        <f>SUM(P8:P14)</f>
        <v>43</v>
      </c>
      <c r="Q17" s="18">
        <f>SUM(Q8:Q14)</f>
        <v>2619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47</v>
      </c>
      <c r="B19" s="11">
        <f>+C19+G19</f>
        <v>167074</v>
      </c>
      <c r="C19" s="12">
        <f t="shared" si="1"/>
        <v>6024</v>
      </c>
      <c r="D19" s="11">
        <f>SUM(D16:D17)</f>
        <v>0</v>
      </c>
      <c r="E19" s="11">
        <f>SUM(E16:E17)</f>
        <v>309</v>
      </c>
      <c r="F19" s="11">
        <f>SUM(F16:F17)</f>
        <v>5715</v>
      </c>
      <c r="G19" s="12">
        <f t="shared" si="2"/>
        <v>161050</v>
      </c>
      <c r="H19" s="11">
        <f>SUM(H16:H17)</f>
        <v>60629</v>
      </c>
      <c r="I19" s="11">
        <f>SUM(I16:I17)</f>
        <v>14410</v>
      </c>
      <c r="J19" s="11">
        <f>SUM(J16:J17)</f>
        <v>86011</v>
      </c>
      <c r="K19" s="12">
        <f>SUM(K16:K17)</f>
        <v>83374</v>
      </c>
      <c r="L19" s="11">
        <f>SUM(M19:Q19)</f>
        <v>83700</v>
      </c>
      <c r="M19" s="11">
        <f>SUM(M16:M17)</f>
        <v>0</v>
      </c>
      <c r="N19" s="11">
        <f>SUM(N16:N17)</f>
        <v>9559</v>
      </c>
      <c r="O19" s="11">
        <f>SUM(O16:O17)</f>
        <v>71160</v>
      </c>
      <c r="P19" s="11">
        <f>SUM(P16:P17)</f>
        <v>43</v>
      </c>
      <c r="Q19" s="10">
        <f>SUM(Q16:Q17)</f>
        <v>2938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C28" sqref="C28"/>
    </sheetView>
  </sheetViews>
  <sheetFormatPr defaultColWidth="7.625" defaultRowHeight="15" customHeight="1"/>
  <cols>
    <col min="1" max="1" width="10.625" style="1" customWidth="1"/>
    <col min="2" max="2" width="9.50390625" style="1" bestFit="1" customWidth="1"/>
    <col min="3" max="6" width="7.625" style="1" customWidth="1"/>
    <col min="7" max="7" width="9.50390625" style="1" bestFit="1" customWidth="1"/>
    <col min="8" max="9" width="7.625" style="1" customWidth="1"/>
    <col min="10" max="12" width="9.50390625" style="1" bestFit="1" customWidth="1"/>
    <col min="13" max="14" width="7.625" style="1" customWidth="1"/>
    <col min="15" max="15" width="9.50390625" style="1" bestFit="1" customWidth="1"/>
    <col min="16" max="16384" width="7.625" style="1" customWidth="1"/>
  </cols>
  <sheetData>
    <row r="1" spans="1:9" ht="18" customHeight="1">
      <c r="A1" s="1" t="s">
        <v>102</v>
      </c>
      <c r="E1" s="5" t="s">
        <v>83</v>
      </c>
      <c r="I1" s="1" t="s">
        <v>101</v>
      </c>
    </row>
    <row r="2" ht="15" customHeight="1" thickBot="1">
      <c r="Q2" s="6" t="s">
        <v>82</v>
      </c>
    </row>
    <row r="3" spans="1:17" s="4" customFormat="1" ht="15" customHeight="1">
      <c r="A3" s="2"/>
      <c r="B3" s="3"/>
      <c r="C3" s="34" t="s">
        <v>81</v>
      </c>
      <c r="D3" s="35"/>
      <c r="E3" s="35"/>
      <c r="F3" s="35"/>
      <c r="G3" s="35"/>
      <c r="H3" s="35"/>
      <c r="I3" s="35"/>
      <c r="J3" s="37"/>
      <c r="K3" s="34" t="s">
        <v>80</v>
      </c>
      <c r="L3" s="35"/>
      <c r="M3" s="35"/>
      <c r="N3" s="35"/>
      <c r="O3" s="35"/>
      <c r="P3" s="35"/>
      <c r="Q3" s="36"/>
    </row>
    <row r="4" spans="1:17" s="4" customFormat="1" ht="15" customHeight="1">
      <c r="A4" s="7"/>
      <c r="B4" s="30" t="s">
        <v>47</v>
      </c>
      <c r="C4" s="31" t="s">
        <v>75</v>
      </c>
      <c r="D4" s="32"/>
      <c r="E4" s="32"/>
      <c r="F4" s="33"/>
      <c r="G4" s="31" t="s">
        <v>74</v>
      </c>
      <c r="H4" s="32"/>
      <c r="I4" s="32"/>
      <c r="J4" s="33"/>
      <c r="K4" s="8"/>
      <c r="L4" s="8"/>
      <c r="M4" s="8" t="s">
        <v>73</v>
      </c>
      <c r="N4" s="8" t="s">
        <v>72</v>
      </c>
      <c r="O4" s="8"/>
      <c r="P4" s="8" t="s">
        <v>100</v>
      </c>
      <c r="Q4" s="9"/>
    </row>
    <row r="5" spans="1:17" s="4" customFormat="1" ht="15" customHeight="1" thickBot="1">
      <c r="A5" s="29"/>
      <c r="B5" s="28"/>
      <c r="C5" s="27" t="s">
        <v>71</v>
      </c>
      <c r="D5" s="27" t="s">
        <v>70</v>
      </c>
      <c r="E5" s="27" t="s">
        <v>69</v>
      </c>
      <c r="F5" s="27" t="s">
        <v>68</v>
      </c>
      <c r="G5" s="27" t="s">
        <v>67</v>
      </c>
      <c r="H5" s="27" t="s">
        <v>66</v>
      </c>
      <c r="I5" s="27" t="s">
        <v>65</v>
      </c>
      <c r="J5" s="27" t="s">
        <v>64</v>
      </c>
      <c r="K5" s="27" t="s">
        <v>63</v>
      </c>
      <c r="L5" s="27" t="s">
        <v>62</v>
      </c>
      <c r="M5" s="27" t="s">
        <v>61</v>
      </c>
      <c r="N5" s="27" t="s">
        <v>61</v>
      </c>
      <c r="O5" s="27" t="s">
        <v>60</v>
      </c>
      <c r="P5" s="27" t="s">
        <v>59</v>
      </c>
      <c r="Q5" s="26" t="s">
        <v>50</v>
      </c>
    </row>
    <row r="6" spans="1:17" ht="15" customHeight="1">
      <c r="A6" s="25" t="s">
        <v>58</v>
      </c>
      <c r="B6" s="24">
        <f>+C6+G6</f>
        <v>1779065</v>
      </c>
      <c r="C6" s="23">
        <f>SUM(D6:F6)</f>
        <v>3350</v>
      </c>
      <c r="D6" s="23">
        <v>0</v>
      </c>
      <c r="E6" s="23">
        <v>3350</v>
      </c>
      <c r="F6" s="23">
        <v>0</v>
      </c>
      <c r="G6" s="23">
        <f>SUM(H6:J6)</f>
        <v>1775715</v>
      </c>
      <c r="H6" s="23">
        <v>248841</v>
      </c>
      <c r="I6" s="23">
        <v>6000</v>
      </c>
      <c r="J6" s="23">
        <v>1520874</v>
      </c>
      <c r="K6" s="23">
        <v>1279159</v>
      </c>
      <c r="L6" s="23">
        <f>SUM(M6:Q6)</f>
        <v>499906</v>
      </c>
      <c r="M6" s="23">
        <v>0</v>
      </c>
      <c r="N6" s="23">
        <v>68682</v>
      </c>
      <c r="O6" s="23">
        <v>430164</v>
      </c>
      <c r="P6" s="23">
        <v>0</v>
      </c>
      <c r="Q6" s="22">
        <v>1060</v>
      </c>
    </row>
    <row r="7" spans="1:17" ht="15" customHeight="1">
      <c r="A7" s="21" t="s">
        <v>57</v>
      </c>
      <c r="B7" s="20">
        <f>+C7+G7</f>
        <v>32067</v>
      </c>
      <c r="C7" s="19">
        <f>SUM(D7:F7)</f>
        <v>0</v>
      </c>
      <c r="D7" s="19">
        <v>0</v>
      </c>
      <c r="E7" s="19">
        <v>0</v>
      </c>
      <c r="F7" s="19">
        <v>0</v>
      </c>
      <c r="G7" s="19">
        <f>SUM(H7:J7)</f>
        <v>32067</v>
      </c>
      <c r="H7" s="19">
        <v>7000</v>
      </c>
      <c r="I7" s="19">
        <v>0</v>
      </c>
      <c r="J7" s="19">
        <v>25067</v>
      </c>
      <c r="K7" s="19">
        <v>18567</v>
      </c>
      <c r="L7" s="19">
        <f>SUM(M7:Q7)</f>
        <v>13500</v>
      </c>
      <c r="M7" s="19">
        <v>0</v>
      </c>
      <c r="N7" s="19">
        <v>0</v>
      </c>
      <c r="O7" s="19">
        <v>13500</v>
      </c>
      <c r="P7" s="19">
        <v>0</v>
      </c>
      <c r="Q7" s="18">
        <v>0</v>
      </c>
    </row>
    <row r="8" spans="1:17" ht="15" customHeight="1">
      <c r="A8" s="21" t="s">
        <v>56</v>
      </c>
      <c r="B8" s="20">
        <f>+C8+G8</f>
        <v>11480</v>
      </c>
      <c r="C8" s="19">
        <f>SUM(D8:F8)</f>
        <v>0</v>
      </c>
      <c r="D8" s="19">
        <v>0</v>
      </c>
      <c r="E8" s="19">
        <v>0</v>
      </c>
      <c r="F8" s="19">
        <v>0</v>
      </c>
      <c r="G8" s="19">
        <f>SUM(H8:J8)</f>
        <v>11480</v>
      </c>
      <c r="H8" s="19">
        <v>9100</v>
      </c>
      <c r="I8" s="19">
        <v>0</v>
      </c>
      <c r="J8" s="19">
        <v>2380</v>
      </c>
      <c r="K8" s="19">
        <v>11330</v>
      </c>
      <c r="L8" s="19">
        <f>SUM(M8:Q8)</f>
        <v>150</v>
      </c>
      <c r="M8" s="19">
        <v>0</v>
      </c>
      <c r="N8" s="19">
        <v>0</v>
      </c>
      <c r="O8" s="19">
        <v>150</v>
      </c>
      <c r="P8" s="19">
        <v>0</v>
      </c>
      <c r="Q8" s="18">
        <v>0</v>
      </c>
    </row>
    <row r="9" spans="1:17" ht="15" customHeight="1">
      <c r="A9" s="21" t="s">
        <v>55</v>
      </c>
      <c r="B9" s="20">
        <f>+C9+G9</f>
        <v>366575</v>
      </c>
      <c r="C9" s="19">
        <f>SUM(D9:F9)</f>
        <v>0</v>
      </c>
      <c r="D9" s="19">
        <v>0</v>
      </c>
      <c r="E9" s="19">
        <v>0</v>
      </c>
      <c r="F9" s="19">
        <v>0</v>
      </c>
      <c r="G9" s="19">
        <f>SUM(H9:J9)</f>
        <v>366575</v>
      </c>
      <c r="H9" s="19">
        <v>352675</v>
      </c>
      <c r="I9" s="19">
        <v>8500</v>
      </c>
      <c r="J9" s="19">
        <v>5400</v>
      </c>
      <c r="K9" s="19">
        <v>10400</v>
      </c>
      <c r="L9" s="19">
        <f>SUM(M9:Q9)</f>
        <v>356175</v>
      </c>
      <c r="M9" s="19">
        <v>0</v>
      </c>
      <c r="N9" s="19">
        <v>0</v>
      </c>
      <c r="O9" s="19">
        <v>354145</v>
      </c>
      <c r="P9" s="19">
        <v>230</v>
      </c>
      <c r="Q9" s="18">
        <v>1800</v>
      </c>
    </row>
    <row r="10" spans="1:17" ht="15" customHeight="1">
      <c r="A10" s="21" t="s">
        <v>54</v>
      </c>
      <c r="B10" s="20">
        <f>+C10+G10</f>
        <v>32394</v>
      </c>
      <c r="C10" s="19">
        <f>SUM(D10:F10)</f>
        <v>13444</v>
      </c>
      <c r="D10" s="19">
        <v>0</v>
      </c>
      <c r="E10" s="19">
        <v>1444</v>
      </c>
      <c r="F10" s="19">
        <v>12000</v>
      </c>
      <c r="G10" s="19">
        <f>SUM(H10:J10)</f>
        <v>18950</v>
      </c>
      <c r="H10" s="19">
        <v>13000</v>
      </c>
      <c r="I10" s="19">
        <v>650</v>
      </c>
      <c r="J10" s="19">
        <v>5300</v>
      </c>
      <c r="K10" s="19">
        <v>1500</v>
      </c>
      <c r="L10" s="19">
        <f>SUM(M10:Q10)</f>
        <v>30894</v>
      </c>
      <c r="M10" s="19">
        <v>0</v>
      </c>
      <c r="N10" s="19">
        <v>12000</v>
      </c>
      <c r="O10" s="19">
        <v>18244</v>
      </c>
      <c r="P10" s="19">
        <v>0</v>
      </c>
      <c r="Q10" s="18">
        <v>650</v>
      </c>
    </row>
    <row r="11" spans="1:17" ht="15" customHeight="1">
      <c r="A11" s="21" t="s">
        <v>53</v>
      </c>
      <c r="B11" s="20">
        <f>+C11+G11</f>
        <v>84809</v>
      </c>
      <c r="C11" s="19">
        <f>SUM(D11:F11)</f>
        <v>0</v>
      </c>
      <c r="D11" s="19">
        <v>0</v>
      </c>
      <c r="E11" s="19">
        <v>0</v>
      </c>
      <c r="F11" s="19">
        <v>0</v>
      </c>
      <c r="G11" s="19">
        <f>SUM(H11:J11)</f>
        <v>84809</v>
      </c>
      <c r="H11" s="19">
        <v>76310</v>
      </c>
      <c r="I11" s="19">
        <v>0</v>
      </c>
      <c r="J11" s="19">
        <v>8499</v>
      </c>
      <c r="K11" s="19">
        <v>14759</v>
      </c>
      <c r="L11" s="19">
        <f>SUM(M11:Q11)</f>
        <v>70050</v>
      </c>
      <c r="M11" s="19">
        <v>0</v>
      </c>
      <c r="N11" s="19">
        <v>0</v>
      </c>
      <c r="O11" s="19">
        <v>70050</v>
      </c>
      <c r="P11" s="19">
        <v>0</v>
      </c>
      <c r="Q11" s="18">
        <v>0</v>
      </c>
    </row>
    <row r="12" spans="1:17" ht="15" customHeight="1">
      <c r="A12" s="21" t="s">
        <v>52</v>
      </c>
      <c r="B12" s="20">
        <f>+C12+G12</f>
        <v>185576</v>
      </c>
      <c r="C12" s="19">
        <f>SUM(D12:F12)</f>
        <v>0</v>
      </c>
      <c r="D12" s="19">
        <v>0</v>
      </c>
      <c r="E12" s="19">
        <v>0</v>
      </c>
      <c r="F12" s="19">
        <v>0</v>
      </c>
      <c r="G12" s="19">
        <f>SUM(H12:J12)</f>
        <v>185576</v>
      </c>
      <c r="H12" s="19">
        <v>108130</v>
      </c>
      <c r="I12" s="19">
        <v>60960</v>
      </c>
      <c r="J12" s="19">
        <v>16486</v>
      </c>
      <c r="K12" s="19">
        <v>22616</v>
      </c>
      <c r="L12" s="19">
        <f>SUM(M12:Q12)</f>
        <v>162960</v>
      </c>
      <c r="M12" s="19">
        <v>0</v>
      </c>
      <c r="N12" s="19">
        <v>0</v>
      </c>
      <c r="O12" s="19">
        <v>162960</v>
      </c>
      <c r="P12" s="19">
        <v>0</v>
      </c>
      <c r="Q12" s="18">
        <v>0</v>
      </c>
    </row>
    <row r="13" spans="1:17" ht="15" customHeight="1">
      <c r="A13" s="21" t="s">
        <v>51</v>
      </c>
      <c r="B13" s="20">
        <f>+C13+G13</f>
        <v>388160</v>
      </c>
      <c r="C13" s="19">
        <f>SUM(D13:F13)</f>
        <v>88800</v>
      </c>
      <c r="D13" s="19">
        <v>0</v>
      </c>
      <c r="E13" s="19">
        <v>4500</v>
      </c>
      <c r="F13" s="19">
        <v>84300</v>
      </c>
      <c r="G13" s="19">
        <f>SUM(H13:J13)</f>
        <v>299360</v>
      </c>
      <c r="H13" s="19">
        <v>28900</v>
      </c>
      <c r="I13" s="19">
        <v>228260</v>
      </c>
      <c r="J13" s="19">
        <v>42200</v>
      </c>
      <c r="K13" s="19">
        <v>91960</v>
      </c>
      <c r="L13" s="19">
        <f>SUM(M13:Q13)</f>
        <v>296200</v>
      </c>
      <c r="M13" s="19">
        <v>0</v>
      </c>
      <c r="N13" s="19">
        <v>171000</v>
      </c>
      <c r="O13" s="19">
        <v>115700</v>
      </c>
      <c r="P13" s="19">
        <v>0</v>
      </c>
      <c r="Q13" s="18">
        <v>9500</v>
      </c>
    </row>
    <row r="14" spans="1:17" ht="15" customHeight="1">
      <c r="A14" s="21" t="s">
        <v>50</v>
      </c>
      <c r="B14" s="20">
        <f>+C14+G14</f>
        <v>33752</v>
      </c>
      <c r="C14" s="19">
        <f>SUM(D14:F14)</f>
        <v>18832</v>
      </c>
      <c r="D14" s="19">
        <v>0</v>
      </c>
      <c r="E14" s="19">
        <v>0</v>
      </c>
      <c r="F14" s="19">
        <v>18832</v>
      </c>
      <c r="G14" s="19">
        <f>SUM(H14:J14)</f>
        <v>14920</v>
      </c>
      <c r="H14" s="19">
        <v>10100</v>
      </c>
      <c r="I14" s="19">
        <v>1550</v>
      </c>
      <c r="J14" s="19">
        <v>3270</v>
      </c>
      <c r="K14" s="19">
        <v>2770</v>
      </c>
      <c r="L14" s="19">
        <f>SUM(M14:Q14)</f>
        <v>30982</v>
      </c>
      <c r="M14" s="19">
        <v>0</v>
      </c>
      <c r="N14" s="19">
        <v>0</v>
      </c>
      <c r="O14" s="19">
        <v>28582</v>
      </c>
      <c r="P14" s="19">
        <v>0</v>
      </c>
      <c r="Q14" s="18">
        <v>2400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49</v>
      </c>
      <c r="B16" s="20">
        <f>+C16+G16</f>
        <v>1811132</v>
      </c>
      <c r="C16" s="19">
        <f>SUM(D16:F16)</f>
        <v>3350</v>
      </c>
      <c r="D16" s="19">
        <f>SUM(D6:D7)</f>
        <v>0</v>
      </c>
      <c r="E16" s="19">
        <f>SUM(E6:E7)</f>
        <v>3350</v>
      </c>
      <c r="F16" s="19">
        <f>SUM(F6:F7)</f>
        <v>0</v>
      </c>
      <c r="G16" s="19">
        <f>SUM(H16:J16)</f>
        <v>1807782</v>
      </c>
      <c r="H16" s="19">
        <f>SUM(H6:H7)</f>
        <v>255841</v>
      </c>
      <c r="I16" s="19">
        <f>SUM(I6:I7)</f>
        <v>6000</v>
      </c>
      <c r="J16" s="19">
        <f>SUM(J6:J7)</f>
        <v>1545941</v>
      </c>
      <c r="K16" s="19">
        <f>SUM(K6:K7)</f>
        <v>1297726</v>
      </c>
      <c r="L16" s="19">
        <f>SUM(M16:Q16)</f>
        <v>513406</v>
      </c>
      <c r="M16" s="19">
        <f>SUM(M6:M7)</f>
        <v>0</v>
      </c>
      <c r="N16" s="19">
        <f>SUM(N6:N7)</f>
        <v>68682</v>
      </c>
      <c r="O16" s="19">
        <f>SUM(O6:O7)</f>
        <v>443664</v>
      </c>
      <c r="P16" s="19">
        <f>SUM(P6:P7)</f>
        <v>0</v>
      </c>
      <c r="Q16" s="18">
        <f>SUM(Q6:Q7)</f>
        <v>1060</v>
      </c>
    </row>
    <row r="17" spans="1:17" ht="15" customHeight="1">
      <c r="A17" s="21" t="s">
        <v>48</v>
      </c>
      <c r="B17" s="20">
        <f>+C17+G17</f>
        <v>1102746</v>
      </c>
      <c r="C17" s="19">
        <f>SUM(D17:F17)</f>
        <v>121076</v>
      </c>
      <c r="D17" s="19">
        <f>SUM(D8:D14)</f>
        <v>0</v>
      </c>
      <c r="E17" s="19">
        <f>SUM(E8:E14)</f>
        <v>5944</v>
      </c>
      <c r="F17" s="19">
        <f>SUM(F8:F14)</f>
        <v>115132</v>
      </c>
      <c r="G17" s="19">
        <f>SUM(H17:J17)</f>
        <v>981670</v>
      </c>
      <c r="H17" s="19">
        <f>SUM(H8:H14)</f>
        <v>598215</v>
      </c>
      <c r="I17" s="19">
        <f>SUM(I8:I14)</f>
        <v>299920</v>
      </c>
      <c r="J17" s="19">
        <f>SUM(J8:J14)</f>
        <v>83535</v>
      </c>
      <c r="K17" s="19">
        <f>SUM(K8:K14)</f>
        <v>155335</v>
      </c>
      <c r="L17" s="19">
        <f>SUM(M17:Q17)</f>
        <v>947411</v>
      </c>
      <c r="M17" s="19">
        <f>SUM(M8:M14)</f>
        <v>0</v>
      </c>
      <c r="N17" s="19">
        <f>SUM(N8:N14)</f>
        <v>183000</v>
      </c>
      <c r="O17" s="19">
        <f>SUM(O8:O14)</f>
        <v>749831</v>
      </c>
      <c r="P17" s="19">
        <f>SUM(P8:P14)</f>
        <v>230</v>
      </c>
      <c r="Q17" s="18">
        <f>SUM(Q8:Q14)</f>
        <v>14350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47</v>
      </c>
      <c r="B19" s="11">
        <f>+C19+G19</f>
        <v>2913878</v>
      </c>
      <c r="C19" s="12">
        <f>SUM(D19:F19)</f>
        <v>124426</v>
      </c>
      <c r="D19" s="11">
        <f>SUM(D16:D17)</f>
        <v>0</v>
      </c>
      <c r="E19" s="11">
        <f>SUM(E16:E17)</f>
        <v>9294</v>
      </c>
      <c r="F19" s="11">
        <f>SUM(F16:F17)</f>
        <v>115132</v>
      </c>
      <c r="G19" s="12">
        <f>SUM(H19:J19)</f>
        <v>2789452</v>
      </c>
      <c r="H19" s="11">
        <f>SUM(H16:H17)</f>
        <v>854056</v>
      </c>
      <c r="I19" s="11">
        <f>SUM(I16:I17)</f>
        <v>305920</v>
      </c>
      <c r="J19" s="11">
        <f>SUM(J16:J17)</f>
        <v>1629476</v>
      </c>
      <c r="K19" s="12">
        <f>SUM(K16:K17)</f>
        <v>1453061</v>
      </c>
      <c r="L19" s="11">
        <f>SUM(M19:Q19)</f>
        <v>1460817</v>
      </c>
      <c r="M19" s="11">
        <f>SUM(M16:M17)</f>
        <v>0</v>
      </c>
      <c r="N19" s="11">
        <f>SUM(N16:N17)</f>
        <v>251682</v>
      </c>
      <c r="O19" s="11">
        <f>SUM(O16:O17)</f>
        <v>1193495</v>
      </c>
      <c r="P19" s="11">
        <f>SUM(P16:P17)</f>
        <v>230</v>
      </c>
      <c r="Q19" s="10">
        <f>SUM(Q16:Q17)</f>
        <v>15410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2016-09-21T04:51:13Z</cp:lastPrinted>
  <dcterms:created xsi:type="dcterms:W3CDTF">2000-01-06T00:38:06Z</dcterms:created>
  <dcterms:modified xsi:type="dcterms:W3CDTF">2016-10-21T10:24:34Z</dcterms:modified>
  <cp:category/>
  <cp:version/>
  <cp:contentType/>
  <cp:contentStatus/>
</cp:coreProperties>
</file>