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  <externalReference r:id="rId8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<sst xmlns="http://schemas.openxmlformats.org/spreadsheetml/2006/main" count="149" uniqueCount="99">
  <si>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</si>
  <si>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</si>
  <si>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</si>
  <si>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</si>
  <si>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</si>
  <si>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</si>
  <si>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</si>
  <si>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</si>
  <si>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</si>
  <si>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</si>
  <si>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</si>
  <si>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</si>
  <si>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</si>
  <si>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</si>
  <si>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</si>
  <si>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</si>
  <si>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</si>
  <si>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</si>
  <si>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</si>
  <si>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</si>
  <si>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</si>
  <si>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</si>
  <si>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</si>
  <si>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</si>
  <si>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</si>
  <si>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</si>
  <si>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</si>
  <si>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</si>
  <si>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</si>
  <si>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</si>
  <si>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</si>
  <si>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</si>
  <si>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</si>
  <si>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</si>
  <si>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</si>
  <si>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</si>
  <si>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</si>
  <si>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</si>
  <si>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</si>
  <si>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</si>
  <si>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</si>
  <si>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</si>
  <si>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</si>
  <si>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</si>
  <si>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</si>
  <si>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</si>
  <si>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</si>
  <si>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</si>
  <si>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</si>
  <si>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</si>
  <si>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</si>
  <si>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</si>
  <si>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</si>
  <si>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</si>
  <si>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</si>
  <si>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</si>
  <si>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</si>
  <si>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</si>
  <si>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</si>
  <si>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</si>
  <si>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</si>
  <si>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</si>
  <si>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</si>
  <si>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</si>
  <si>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</si>
  <si>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</si>
  <si>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</si>
  <si>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</si>
  <si>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</si>
  <si>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</si>
  <si>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</si>
  <si>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</si>
  <si>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</si>
  <si>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</si>
  <si>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</si>
  <si>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</si>
  <si>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</si>
  <si>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</si>
  <si>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</si>
  <si>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</si>
  <si>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</si>
  <si>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</si>
  <si>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</si>
  <si>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</si>
  <si>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</si>
  <si>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</si>
  <si>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</si>
  <si>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平成  28年  12月分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</si>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</sst>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4314;&#31689;&#29289;&#27010;&#22577;&#65288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87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8" customFormat="1" ht="15" customHeight="1">
      <c r="A5" s="34" t="s">
        <v>0</v>
      </c>
      <c r="B5" s="35">
        <f aca="true" t="shared" si="0" ref="B5:B26">SUM(C5:K5)</f>
        <v>31063</v>
      </c>
      <c r="C5" s="36">
        <v>24714</v>
      </c>
      <c r="D5" s="36">
        <v>0</v>
      </c>
      <c r="E5" s="36">
        <v>0</v>
      </c>
      <c r="F5" s="36">
        <v>127</v>
      </c>
      <c r="G5" s="36">
        <v>761</v>
      </c>
      <c r="H5" s="36">
        <v>2837</v>
      </c>
      <c r="I5" s="36">
        <v>1996</v>
      </c>
      <c r="J5" s="36">
        <v>512</v>
      </c>
      <c r="K5" s="36">
        <v>116</v>
      </c>
      <c r="L5" s="36">
        <v>20803</v>
      </c>
      <c r="M5" s="37">
        <v>10260</v>
      </c>
    </row>
    <row r="6" spans="1:13" ht="15" customHeight="1">
      <c r="A6" s="39" t="s">
        <v>1</v>
      </c>
      <c r="B6" s="40">
        <f t="shared" si="0"/>
        <v>12058</v>
      </c>
      <c r="C6" s="41">
        <v>10695</v>
      </c>
      <c r="D6" s="41">
        <v>0</v>
      </c>
      <c r="E6" s="41">
        <v>67</v>
      </c>
      <c r="F6" s="41">
        <v>324</v>
      </c>
      <c r="G6" s="41">
        <v>0</v>
      </c>
      <c r="H6" s="41">
        <v>414</v>
      </c>
      <c r="I6" s="41">
        <v>77</v>
      </c>
      <c r="J6" s="41">
        <v>0</v>
      </c>
      <c r="K6" s="41">
        <v>481</v>
      </c>
      <c r="L6" s="41">
        <v>8522</v>
      </c>
      <c r="M6" s="42">
        <v>3536</v>
      </c>
    </row>
    <row r="7" spans="1:13" ht="15" customHeight="1">
      <c r="A7" s="39" t="s">
        <v>2</v>
      </c>
      <c r="B7" s="40">
        <f t="shared" si="0"/>
        <v>4608</v>
      </c>
      <c r="C7" s="41">
        <v>3558</v>
      </c>
      <c r="D7" s="41">
        <v>177</v>
      </c>
      <c r="E7" s="41">
        <v>0</v>
      </c>
      <c r="F7" s="41">
        <v>673</v>
      </c>
      <c r="G7" s="41">
        <v>0</v>
      </c>
      <c r="H7" s="41">
        <v>200</v>
      </c>
      <c r="I7" s="41">
        <v>0</v>
      </c>
      <c r="J7" s="41">
        <v>0</v>
      </c>
      <c r="K7" s="41">
        <v>0</v>
      </c>
      <c r="L7" s="41">
        <v>2174</v>
      </c>
      <c r="M7" s="42">
        <v>2434</v>
      </c>
    </row>
    <row r="8" spans="1:13" ht="15" customHeight="1">
      <c r="A8" s="39" t="s">
        <v>3</v>
      </c>
      <c r="B8" s="40">
        <f t="shared" si="0"/>
        <v>3279</v>
      </c>
      <c r="C8" s="41">
        <v>2742</v>
      </c>
      <c r="D8" s="41">
        <v>0</v>
      </c>
      <c r="E8" s="41">
        <v>0</v>
      </c>
      <c r="F8" s="41">
        <v>266</v>
      </c>
      <c r="G8" s="41">
        <v>0</v>
      </c>
      <c r="H8" s="41">
        <v>0</v>
      </c>
      <c r="I8" s="41">
        <v>271</v>
      </c>
      <c r="J8" s="41">
        <v>0</v>
      </c>
      <c r="K8" s="41">
        <v>0</v>
      </c>
      <c r="L8" s="41">
        <v>2568</v>
      </c>
      <c r="M8" s="42">
        <v>711</v>
      </c>
    </row>
    <row r="9" spans="1:13" ht="15" customHeight="1">
      <c r="A9" s="39" t="s">
        <v>4</v>
      </c>
      <c r="B9" s="40">
        <f t="shared" si="0"/>
        <v>5999</v>
      </c>
      <c r="C9" s="41">
        <v>3361</v>
      </c>
      <c r="D9" s="41">
        <v>0</v>
      </c>
      <c r="E9" s="41">
        <v>0</v>
      </c>
      <c r="F9" s="41">
        <v>1081</v>
      </c>
      <c r="G9" s="41">
        <v>0</v>
      </c>
      <c r="H9" s="41">
        <v>1247</v>
      </c>
      <c r="I9" s="41">
        <v>99</v>
      </c>
      <c r="J9" s="41">
        <v>27</v>
      </c>
      <c r="K9" s="41">
        <v>184</v>
      </c>
      <c r="L9" s="41">
        <v>3234</v>
      </c>
      <c r="M9" s="42">
        <v>2765</v>
      </c>
    </row>
    <row r="10" spans="1:13" ht="15" customHeight="1">
      <c r="A10" s="39" t="s">
        <v>5</v>
      </c>
      <c r="B10" s="40">
        <f t="shared" si="0"/>
        <v>5235</v>
      </c>
      <c r="C10" s="41">
        <v>3620</v>
      </c>
      <c r="D10" s="41">
        <v>90</v>
      </c>
      <c r="E10" s="41">
        <v>0</v>
      </c>
      <c r="F10" s="41">
        <v>1346</v>
      </c>
      <c r="G10" s="41">
        <v>0</v>
      </c>
      <c r="H10" s="41">
        <v>0</v>
      </c>
      <c r="I10" s="41">
        <v>90</v>
      </c>
      <c r="J10" s="41">
        <v>50</v>
      </c>
      <c r="K10" s="41">
        <v>39</v>
      </c>
      <c r="L10" s="41">
        <v>3182</v>
      </c>
      <c r="M10" s="42">
        <v>2053</v>
      </c>
    </row>
    <row r="11" spans="1:13" ht="15" customHeight="1">
      <c r="A11" s="39" t="s">
        <v>6</v>
      </c>
      <c r="B11" s="40">
        <f t="shared" si="0"/>
        <v>591</v>
      </c>
      <c r="C11" s="41">
        <v>591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591</v>
      </c>
      <c r="M11" s="42">
        <v>0</v>
      </c>
    </row>
    <row r="12" spans="1:13" ht="15" customHeight="1">
      <c r="A12" s="39" t="s">
        <v>7</v>
      </c>
      <c r="B12" s="40">
        <f t="shared" si="0"/>
        <v>1608</v>
      </c>
      <c r="C12" s="41">
        <v>1498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110</v>
      </c>
      <c r="K12" s="41">
        <v>0</v>
      </c>
      <c r="L12" s="41">
        <v>1252</v>
      </c>
      <c r="M12" s="42">
        <v>356</v>
      </c>
    </row>
    <row r="13" spans="1:13" ht="15" customHeight="1">
      <c r="A13" s="39" t="s">
        <v>8</v>
      </c>
      <c r="B13" s="40">
        <f t="shared" si="0"/>
        <v>6167</v>
      </c>
      <c r="C13" s="41">
        <v>5468</v>
      </c>
      <c r="D13" s="41">
        <v>0</v>
      </c>
      <c r="E13" s="41">
        <v>0</v>
      </c>
      <c r="F13" s="41">
        <v>0</v>
      </c>
      <c r="G13" s="41">
        <v>0</v>
      </c>
      <c r="H13" s="41">
        <v>315</v>
      </c>
      <c r="I13" s="41">
        <v>184</v>
      </c>
      <c r="J13" s="41">
        <v>200</v>
      </c>
      <c r="K13" s="41">
        <v>0</v>
      </c>
      <c r="L13" s="41">
        <v>5610</v>
      </c>
      <c r="M13" s="42">
        <v>557</v>
      </c>
    </row>
    <row r="14" spans="1:13" ht="15" customHeight="1">
      <c r="A14" s="39" t="s">
        <v>9</v>
      </c>
      <c r="B14" s="40">
        <f t="shared" si="0"/>
        <v>1190</v>
      </c>
      <c r="C14" s="41">
        <v>1060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65</v>
      </c>
      <c r="J14" s="41">
        <v>65</v>
      </c>
      <c r="K14" s="41">
        <v>0</v>
      </c>
      <c r="L14" s="41">
        <v>1125</v>
      </c>
      <c r="M14" s="42">
        <v>65</v>
      </c>
    </row>
    <row r="15" spans="1:13" ht="15" customHeight="1">
      <c r="A15" s="39" t="s">
        <v>10</v>
      </c>
      <c r="B15" s="40">
        <f t="shared" si="0"/>
        <v>2244</v>
      </c>
      <c r="C15" s="41">
        <v>2022</v>
      </c>
      <c r="D15" s="41">
        <v>0</v>
      </c>
      <c r="E15" s="41">
        <v>0</v>
      </c>
      <c r="F15" s="41">
        <v>73</v>
      </c>
      <c r="G15" s="41">
        <v>0</v>
      </c>
      <c r="H15" s="41">
        <v>0</v>
      </c>
      <c r="I15" s="41">
        <v>0</v>
      </c>
      <c r="J15" s="41">
        <v>149</v>
      </c>
      <c r="K15" s="41">
        <v>0</v>
      </c>
      <c r="L15" s="41">
        <v>2008</v>
      </c>
      <c r="M15" s="42">
        <v>236</v>
      </c>
    </row>
    <row r="16" spans="1:13" ht="15" customHeight="1">
      <c r="A16" s="39" t="s">
        <v>11</v>
      </c>
      <c r="B16" s="40">
        <f t="shared" si="0"/>
        <v>5307</v>
      </c>
      <c r="C16" s="41">
        <v>2441</v>
      </c>
      <c r="D16" s="41">
        <v>0</v>
      </c>
      <c r="E16" s="41">
        <v>0</v>
      </c>
      <c r="F16" s="41">
        <v>2237</v>
      </c>
      <c r="G16" s="41">
        <v>542</v>
      </c>
      <c r="H16" s="41">
        <v>87</v>
      </c>
      <c r="I16" s="41">
        <v>0</v>
      </c>
      <c r="J16" s="41">
        <v>0</v>
      </c>
      <c r="K16" s="41">
        <v>0</v>
      </c>
      <c r="L16" s="41">
        <v>1453</v>
      </c>
      <c r="M16" s="42">
        <v>3854</v>
      </c>
    </row>
    <row r="17" spans="1:13" ht="15" customHeight="1">
      <c r="A17" s="39" t="s">
        <v>12</v>
      </c>
      <c r="B17" s="40">
        <f t="shared" si="0"/>
        <v>11217</v>
      </c>
      <c r="C17" s="41">
        <v>6676</v>
      </c>
      <c r="D17" s="41">
        <v>164</v>
      </c>
      <c r="E17" s="41">
        <v>0</v>
      </c>
      <c r="F17" s="41">
        <v>3523</v>
      </c>
      <c r="G17" s="41">
        <v>186</v>
      </c>
      <c r="H17" s="41">
        <v>53</v>
      </c>
      <c r="I17" s="41">
        <v>565</v>
      </c>
      <c r="J17" s="41">
        <v>0</v>
      </c>
      <c r="K17" s="41">
        <v>50</v>
      </c>
      <c r="L17" s="41">
        <v>6286</v>
      </c>
      <c r="M17" s="42">
        <v>4931</v>
      </c>
    </row>
    <row r="18" spans="1:13" ht="15" customHeight="1">
      <c r="A18" s="39" t="s">
        <v>13</v>
      </c>
      <c r="B18" s="40">
        <f t="shared" si="0"/>
        <v>14736</v>
      </c>
      <c r="C18" s="41">
        <v>5150</v>
      </c>
      <c r="D18" s="41">
        <v>0</v>
      </c>
      <c r="E18" s="41">
        <v>0</v>
      </c>
      <c r="F18" s="41">
        <v>108</v>
      </c>
      <c r="G18" s="41">
        <v>8138</v>
      </c>
      <c r="H18" s="41">
        <v>0</v>
      </c>
      <c r="I18" s="41">
        <v>141</v>
      </c>
      <c r="J18" s="41">
        <v>824</v>
      </c>
      <c r="K18" s="41">
        <v>375</v>
      </c>
      <c r="L18" s="41">
        <v>4404</v>
      </c>
      <c r="M18" s="42">
        <v>10332</v>
      </c>
    </row>
    <row r="19" spans="1:13" ht="15" customHeight="1">
      <c r="A19" s="39" t="s">
        <v>14</v>
      </c>
      <c r="B19" s="40">
        <f t="shared" si="0"/>
        <v>518</v>
      </c>
      <c r="C19" s="41">
        <v>432</v>
      </c>
      <c r="D19" s="41">
        <v>0</v>
      </c>
      <c r="E19" s="41">
        <v>0</v>
      </c>
      <c r="F19" s="41">
        <v>86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260</v>
      </c>
      <c r="M19" s="42">
        <v>258</v>
      </c>
    </row>
    <row r="20" spans="1:13" ht="15" customHeight="1">
      <c r="A20" s="39" t="s">
        <v>15</v>
      </c>
      <c r="B20" s="40">
        <f t="shared" si="0"/>
        <v>2643</v>
      </c>
      <c r="C20" s="41">
        <v>2606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37</v>
      </c>
      <c r="L20" s="41">
        <v>2368</v>
      </c>
      <c r="M20" s="42">
        <v>275</v>
      </c>
    </row>
    <row r="21" spans="1:13" ht="15" customHeight="1">
      <c r="A21" s="39" t="s">
        <v>16</v>
      </c>
      <c r="B21" s="40">
        <f t="shared" si="0"/>
        <v>593</v>
      </c>
      <c r="C21" s="41">
        <v>593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543</v>
      </c>
      <c r="M21" s="42">
        <v>50</v>
      </c>
    </row>
    <row r="22" spans="1:13" ht="15" customHeight="1">
      <c r="A22" s="39" t="s">
        <v>17</v>
      </c>
      <c r="B22" s="40">
        <f t="shared" si="0"/>
        <v>1810</v>
      </c>
      <c r="C22" s="41">
        <v>1253</v>
      </c>
      <c r="D22" s="41">
        <v>0</v>
      </c>
      <c r="E22" s="41">
        <v>0</v>
      </c>
      <c r="F22" s="41">
        <v>496</v>
      </c>
      <c r="G22" s="41">
        <v>0</v>
      </c>
      <c r="H22" s="41">
        <v>0</v>
      </c>
      <c r="I22" s="41">
        <v>61</v>
      </c>
      <c r="J22" s="41">
        <v>0</v>
      </c>
      <c r="K22" s="41">
        <v>0</v>
      </c>
      <c r="L22" s="41">
        <v>1314</v>
      </c>
      <c r="M22" s="42">
        <v>496</v>
      </c>
    </row>
    <row r="23" spans="1:13" ht="15" customHeight="1">
      <c r="A23" s="39" t="s">
        <v>18</v>
      </c>
      <c r="B23" s="40">
        <f t="shared" si="0"/>
        <v>1254</v>
      </c>
      <c r="C23" s="41">
        <v>1082</v>
      </c>
      <c r="D23" s="41">
        <v>0</v>
      </c>
      <c r="E23" s="41">
        <v>0</v>
      </c>
      <c r="F23" s="41">
        <v>88</v>
      </c>
      <c r="G23" s="41">
        <v>0</v>
      </c>
      <c r="H23" s="41">
        <v>84</v>
      </c>
      <c r="I23" s="41">
        <v>0</v>
      </c>
      <c r="J23" s="41">
        <v>0</v>
      </c>
      <c r="K23" s="41">
        <v>0</v>
      </c>
      <c r="L23" s="41">
        <v>1254</v>
      </c>
      <c r="M23" s="42">
        <v>0</v>
      </c>
    </row>
    <row r="24" spans="1:13" ht="15" customHeight="1">
      <c r="A24" s="39" t="s">
        <v>19</v>
      </c>
      <c r="B24" s="40">
        <f t="shared" si="0"/>
        <v>935</v>
      </c>
      <c r="C24" s="41">
        <v>249</v>
      </c>
      <c r="D24" s="41">
        <v>0</v>
      </c>
      <c r="E24" s="41">
        <v>0</v>
      </c>
      <c r="F24" s="41">
        <v>442</v>
      </c>
      <c r="G24" s="41">
        <v>0</v>
      </c>
      <c r="H24" s="41">
        <v>0</v>
      </c>
      <c r="I24" s="41">
        <v>0</v>
      </c>
      <c r="J24" s="41">
        <v>84</v>
      </c>
      <c r="K24" s="41">
        <v>160</v>
      </c>
      <c r="L24" s="41">
        <v>249</v>
      </c>
      <c r="M24" s="42">
        <v>686</v>
      </c>
    </row>
    <row r="25" spans="1:13" ht="15" customHeight="1">
      <c r="A25" s="43" t="s">
        <v>20</v>
      </c>
      <c r="B25" s="44">
        <f t="shared" si="0"/>
        <v>1161</v>
      </c>
      <c r="C25" s="45">
        <v>1133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28</v>
      </c>
      <c r="K25" s="45">
        <v>0</v>
      </c>
      <c r="L25" s="45">
        <v>806</v>
      </c>
      <c r="M25" s="46">
        <v>355</v>
      </c>
    </row>
    <row r="26" spans="1:13" ht="15" customHeight="1">
      <c r="A26" s="47" t="s">
        <v>88</v>
      </c>
      <c r="B26" s="48">
        <f t="shared" si="0"/>
        <v>114216</v>
      </c>
      <c r="C26" s="49">
        <v>80944</v>
      </c>
      <c r="D26" s="49">
        <v>431</v>
      </c>
      <c r="E26" s="49">
        <v>67</v>
      </c>
      <c r="F26" s="49">
        <v>10870</v>
      </c>
      <c r="G26" s="49">
        <v>9627</v>
      </c>
      <c r="H26" s="49">
        <v>5237</v>
      </c>
      <c r="I26" s="49">
        <v>3549</v>
      </c>
      <c r="J26" s="49">
        <v>2049</v>
      </c>
      <c r="K26" s="49">
        <v>1442</v>
      </c>
      <c r="L26" s="49">
        <v>70006</v>
      </c>
      <c r="M26" s="50">
        <v>44210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21</v>
      </c>
      <c r="B28" s="40">
        <f>SUM(C28:K28)</f>
        <v>2552</v>
      </c>
      <c r="C28" s="41">
        <v>2552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2481</v>
      </c>
      <c r="M28" s="42">
        <v>71</v>
      </c>
    </row>
    <row r="29" spans="1:13" ht="15" customHeight="1">
      <c r="A29" s="43" t="s">
        <v>22</v>
      </c>
      <c r="B29" s="44">
        <f>SUM(C29:K29)</f>
        <v>1979</v>
      </c>
      <c r="C29" s="45">
        <v>1632</v>
      </c>
      <c r="D29" s="45">
        <v>0</v>
      </c>
      <c r="E29" s="45">
        <v>0</v>
      </c>
      <c r="F29" s="45">
        <v>98</v>
      </c>
      <c r="G29" s="45">
        <v>0</v>
      </c>
      <c r="H29" s="45">
        <v>249</v>
      </c>
      <c r="I29" s="45">
        <v>0</v>
      </c>
      <c r="J29" s="45">
        <v>0</v>
      </c>
      <c r="K29" s="45">
        <v>0</v>
      </c>
      <c r="L29" s="45">
        <v>1344</v>
      </c>
      <c r="M29" s="46">
        <v>635</v>
      </c>
    </row>
    <row r="30" spans="1:13" ht="15" customHeight="1">
      <c r="A30" s="47" t="s">
        <v>89</v>
      </c>
      <c r="B30" s="48">
        <f>SUM(C30:K30)</f>
        <v>4531</v>
      </c>
      <c r="C30" s="49">
        <v>4184</v>
      </c>
      <c r="D30" s="49">
        <v>0</v>
      </c>
      <c r="E30" s="49">
        <v>0</v>
      </c>
      <c r="F30" s="49">
        <v>98</v>
      </c>
      <c r="G30" s="49">
        <v>0</v>
      </c>
      <c r="H30" s="49">
        <v>249</v>
      </c>
      <c r="I30" s="49">
        <v>0</v>
      </c>
      <c r="J30" s="49">
        <v>0</v>
      </c>
      <c r="K30" s="49">
        <v>0</v>
      </c>
      <c r="L30" s="49">
        <v>3825</v>
      </c>
      <c r="M30" s="50">
        <v>706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23</v>
      </c>
      <c r="B32" s="44">
        <f>SUM(C32:K32)</f>
        <v>4085</v>
      </c>
      <c r="C32" s="45">
        <v>914</v>
      </c>
      <c r="D32" s="45">
        <v>0</v>
      </c>
      <c r="E32" s="45">
        <v>2848</v>
      </c>
      <c r="F32" s="45">
        <v>298</v>
      </c>
      <c r="G32" s="45">
        <v>0</v>
      </c>
      <c r="H32" s="45">
        <v>0</v>
      </c>
      <c r="I32" s="45">
        <v>25</v>
      </c>
      <c r="J32" s="45">
        <v>0</v>
      </c>
      <c r="K32" s="45">
        <v>0</v>
      </c>
      <c r="L32" s="45">
        <v>895</v>
      </c>
      <c r="M32" s="46">
        <v>3190</v>
      </c>
    </row>
    <row r="33" spans="1:13" ht="15" customHeight="1">
      <c r="A33" s="47" t="s">
        <v>90</v>
      </c>
      <c r="B33" s="48">
        <f>SUM(C33:K33)</f>
        <v>4085</v>
      </c>
      <c r="C33" s="49">
        <v>914</v>
      </c>
      <c r="D33" s="49">
        <v>0</v>
      </c>
      <c r="E33" s="49">
        <v>2848</v>
      </c>
      <c r="F33" s="49">
        <v>298</v>
      </c>
      <c r="G33" s="49">
        <v>0</v>
      </c>
      <c r="H33" s="49">
        <v>0</v>
      </c>
      <c r="I33" s="49">
        <v>25</v>
      </c>
      <c r="J33" s="49">
        <v>0</v>
      </c>
      <c r="K33" s="49">
        <v>0</v>
      </c>
      <c r="L33" s="49">
        <v>895</v>
      </c>
      <c r="M33" s="50">
        <v>3190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24</v>
      </c>
      <c r="B35" s="40">
        <f>SUM(C35:K35)</f>
        <v>2044</v>
      </c>
      <c r="C35" s="41">
        <v>1980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64</v>
      </c>
      <c r="K35" s="41">
        <v>0</v>
      </c>
      <c r="L35" s="41">
        <v>1869</v>
      </c>
      <c r="M35" s="42">
        <v>175</v>
      </c>
    </row>
    <row r="36" spans="1:13" ht="15" customHeight="1">
      <c r="A36" s="43" t="s">
        <v>25</v>
      </c>
      <c r="B36" s="44">
        <f>SUM(C36:M36)</f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6">
        <v>0</v>
      </c>
    </row>
    <row r="37" spans="1:13" ht="15" customHeight="1">
      <c r="A37" s="47" t="s">
        <v>91</v>
      </c>
      <c r="B37" s="48">
        <f>SUM(C37:K37)</f>
        <v>2044</v>
      </c>
      <c r="C37" s="49">
        <v>1980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64</v>
      </c>
      <c r="K37" s="49">
        <v>0</v>
      </c>
      <c r="L37" s="49">
        <v>1869</v>
      </c>
      <c r="M37" s="50">
        <v>175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26</v>
      </c>
      <c r="B39" s="40">
        <f>SUM(C39:K39)</f>
        <v>1628</v>
      </c>
      <c r="C39" s="41">
        <v>1428</v>
      </c>
      <c r="D39" s="41">
        <v>0</v>
      </c>
      <c r="E39" s="41">
        <v>0</v>
      </c>
      <c r="F39" s="41">
        <v>0</v>
      </c>
      <c r="G39" s="41">
        <v>0</v>
      </c>
      <c r="H39" s="41">
        <v>200</v>
      </c>
      <c r="I39" s="41">
        <v>0</v>
      </c>
      <c r="J39" s="41">
        <v>0</v>
      </c>
      <c r="K39" s="41">
        <v>0</v>
      </c>
      <c r="L39" s="41">
        <v>1235</v>
      </c>
      <c r="M39" s="42">
        <v>393</v>
      </c>
    </row>
    <row r="40" spans="1:13" ht="15" customHeight="1">
      <c r="A40" s="39" t="s">
        <v>27</v>
      </c>
      <c r="B40" s="40">
        <f>SUM(C40:K40)</f>
        <v>437</v>
      </c>
      <c r="C40" s="41">
        <v>437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279</v>
      </c>
      <c r="M40" s="42">
        <v>158</v>
      </c>
    </row>
    <row r="41" spans="1:13" ht="15" customHeight="1">
      <c r="A41" s="43" t="s">
        <v>28</v>
      </c>
      <c r="B41" s="44">
        <f>SUM(C41:K41)</f>
        <v>1711</v>
      </c>
      <c r="C41" s="45">
        <v>761</v>
      </c>
      <c r="D41" s="45">
        <v>0</v>
      </c>
      <c r="E41" s="45">
        <v>0</v>
      </c>
      <c r="F41" s="45">
        <v>950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628</v>
      </c>
      <c r="M41" s="46">
        <v>1083</v>
      </c>
    </row>
    <row r="42" spans="1:13" ht="15" customHeight="1">
      <c r="A42" s="47" t="s">
        <v>92</v>
      </c>
      <c r="B42" s="48">
        <f>SUM(C42:K42)</f>
        <v>3776</v>
      </c>
      <c r="C42" s="49">
        <v>2626</v>
      </c>
      <c r="D42" s="49">
        <v>0</v>
      </c>
      <c r="E42" s="49">
        <v>0</v>
      </c>
      <c r="F42" s="49">
        <v>950</v>
      </c>
      <c r="G42" s="49">
        <v>0</v>
      </c>
      <c r="H42" s="49">
        <v>200</v>
      </c>
      <c r="I42" s="49">
        <v>0</v>
      </c>
      <c r="J42" s="49">
        <v>0</v>
      </c>
      <c r="K42" s="49">
        <v>0</v>
      </c>
      <c r="L42" s="49">
        <v>2142</v>
      </c>
      <c r="M42" s="50">
        <v>1634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29</v>
      </c>
      <c r="B44" s="40">
        <f>SUM(C44:K44)</f>
        <v>543</v>
      </c>
      <c r="C44" s="41">
        <v>543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543</v>
      </c>
      <c r="M44" s="42">
        <v>0</v>
      </c>
    </row>
    <row r="45" spans="1:13" ht="15" customHeight="1">
      <c r="A45" s="39" t="s">
        <v>30</v>
      </c>
      <c r="B45" s="40">
        <f>SUM(C45:K45)</f>
        <v>714</v>
      </c>
      <c r="C45" s="41">
        <v>664</v>
      </c>
      <c r="D45" s="41">
        <v>0</v>
      </c>
      <c r="E45" s="41">
        <v>50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675</v>
      </c>
      <c r="M45" s="42">
        <v>39</v>
      </c>
    </row>
    <row r="46" spans="1:13" ht="15" customHeight="1">
      <c r="A46" s="43" t="s">
        <v>31</v>
      </c>
      <c r="B46" s="44">
        <f>SUM(C46:K46)</f>
        <v>728</v>
      </c>
      <c r="C46" s="45">
        <v>728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728</v>
      </c>
      <c r="M46" s="46">
        <v>0</v>
      </c>
    </row>
    <row r="47" spans="1:13" ht="15" customHeight="1">
      <c r="A47" s="47" t="s">
        <v>93</v>
      </c>
      <c r="B47" s="48">
        <f>SUM(C47:K47)</f>
        <v>1985</v>
      </c>
      <c r="C47" s="49">
        <v>1935</v>
      </c>
      <c r="D47" s="49">
        <v>0</v>
      </c>
      <c r="E47" s="49">
        <v>50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1946</v>
      </c>
      <c r="M47" s="50">
        <v>39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32</v>
      </c>
      <c r="B49" s="44">
        <f>SUM(C49:K49)</f>
        <v>1228</v>
      </c>
      <c r="C49" s="45">
        <v>1120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108</v>
      </c>
      <c r="J49" s="45">
        <v>0</v>
      </c>
      <c r="K49" s="45">
        <v>0</v>
      </c>
      <c r="L49" s="45">
        <v>913</v>
      </c>
      <c r="M49" s="46">
        <v>315</v>
      </c>
    </row>
    <row r="50" spans="1:13" ht="15" customHeight="1">
      <c r="A50" s="47" t="s">
        <v>94</v>
      </c>
      <c r="B50" s="48">
        <f>SUM(C50:K50)</f>
        <v>1228</v>
      </c>
      <c r="C50" s="49">
        <v>1120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108</v>
      </c>
      <c r="J50" s="49">
        <v>0</v>
      </c>
      <c r="K50" s="49">
        <v>0</v>
      </c>
      <c r="L50" s="49">
        <v>913</v>
      </c>
      <c r="M50" s="50">
        <v>315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33</v>
      </c>
      <c r="B52" s="40">
        <f>SUM(C52:K52)</f>
        <v>479</v>
      </c>
      <c r="C52" s="41">
        <v>479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479</v>
      </c>
      <c r="M52" s="42">
        <v>0</v>
      </c>
    </row>
    <row r="53" spans="1:13" ht="15" customHeight="1">
      <c r="A53" s="39" t="s">
        <v>34</v>
      </c>
      <c r="B53" s="40">
        <f>SUM(C53:K53)</f>
        <v>707</v>
      </c>
      <c r="C53" s="41">
        <v>707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707</v>
      </c>
      <c r="M53" s="42">
        <v>0</v>
      </c>
    </row>
    <row r="54" spans="1:13" ht="15" customHeight="1">
      <c r="A54" s="39" t="s">
        <v>35</v>
      </c>
      <c r="B54" s="40">
        <f>SUM(C54:K54)</f>
        <v>4692</v>
      </c>
      <c r="C54" s="41">
        <v>877</v>
      </c>
      <c r="D54" s="41">
        <v>0</v>
      </c>
      <c r="E54" s="41">
        <v>46</v>
      </c>
      <c r="F54" s="41">
        <v>3745</v>
      </c>
      <c r="G54" s="41">
        <v>0</v>
      </c>
      <c r="H54" s="41">
        <v>0</v>
      </c>
      <c r="I54" s="41">
        <v>0</v>
      </c>
      <c r="J54" s="41">
        <v>0</v>
      </c>
      <c r="K54" s="41">
        <v>24</v>
      </c>
      <c r="L54" s="41">
        <v>658</v>
      </c>
      <c r="M54" s="42">
        <v>4034</v>
      </c>
    </row>
    <row r="55" spans="1:13" ht="15" customHeight="1">
      <c r="A55" s="39" t="s">
        <v>36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37</v>
      </c>
      <c r="B56" s="40">
        <f>SUM(C56:K56)</f>
        <v>692</v>
      </c>
      <c r="C56" s="41">
        <v>388</v>
      </c>
      <c r="D56" s="41">
        <v>0</v>
      </c>
      <c r="E56" s="41">
        <v>0</v>
      </c>
      <c r="F56" s="41">
        <v>269</v>
      </c>
      <c r="G56" s="41">
        <v>0</v>
      </c>
      <c r="H56" s="41">
        <v>0</v>
      </c>
      <c r="I56" s="41">
        <v>0</v>
      </c>
      <c r="J56" s="41">
        <v>35</v>
      </c>
      <c r="K56" s="41">
        <v>0</v>
      </c>
      <c r="L56" s="41">
        <v>423</v>
      </c>
      <c r="M56" s="42">
        <v>269</v>
      </c>
    </row>
    <row r="57" spans="1:13" ht="15" customHeight="1">
      <c r="A57" s="39" t="s">
        <v>38</v>
      </c>
      <c r="B57" s="40">
        <f>SUM(C57:M57)</f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0</v>
      </c>
    </row>
    <row r="58" spans="1:13" ht="15" customHeight="1">
      <c r="A58" s="43" t="s">
        <v>39</v>
      </c>
      <c r="B58" s="44">
        <f>SUM(C58:K58)</f>
        <v>164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164</v>
      </c>
      <c r="L58" s="45">
        <v>164</v>
      </c>
      <c r="M58" s="46">
        <v>0</v>
      </c>
    </row>
    <row r="59" spans="1:13" ht="15" customHeight="1">
      <c r="A59" s="47" t="s">
        <v>95</v>
      </c>
      <c r="B59" s="48">
        <f>SUM(C59:K59)</f>
        <v>6734</v>
      </c>
      <c r="C59" s="49">
        <v>2451</v>
      </c>
      <c r="D59" s="49">
        <v>0</v>
      </c>
      <c r="E59" s="49">
        <v>46</v>
      </c>
      <c r="F59" s="49">
        <v>4014</v>
      </c>
      <c r="G59" s="49">
        <v>0</v>
      </c>
      <c r="H59" s="49">
        <v>0</v>
      </c>
      <c r="I59" s="49">
        <v>0</v>
      </c>
      <c r="J59" s="49">
        <v>35</v>
      </c>
      <c r="K59" s="49">
        <v>188</v>
      </c>
      <c r="L59" s="49">
        <v>2431</v>
      </c>
      <c r="M59" s="50">
        <v>4303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40</v>
      </c>
      <c r="B61" s="44">
        <f>SUM(C61:K61)</f>
        <v>557</v>
      </c>
      <c r="C61" s="45">
        <v>557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557</v>
      </c>
      <c r="M61" s="46">
        <v>0</v>
      </c>
    </row>
    <row r="62" spans="1:13" ht="15" customHeight="1">
      <c r="A62" s="47" t="s">
        <v>96</v>
      </c>
      <c r="B62" s="48">
        <f>SUM(C62:K62)</f>
        <v>557</v>
      </c>
      <c r="C62" s="49">
        <v>557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557</v>
      </c>
      <c r="M62" s="50">
        <v>0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41</v>
      </c>
      <c r="B64" s="44">
        <f>SUM(C64:M64)</f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</row>
    <row r="65" spans="1:13" ht="15" customHeight="1">
      <c r="A65" s="47" t="s">
        <v>86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42</v>
      </c>
      <c r="B67" s="40">
        <f>SUM(C67:K67)</f>
        <v>24940</v>
      </c>
      <c r="C67" s="41">
        <v>15767</v>
      </c>
      <c r="D67" s="41">
        <v>0</v>
      </c>
      <c r="E67" s="41">
        <v>2944</v>
      </c>
      <c r="F67" s="41">
        <v>5360</v>
      </c>
      <c r="G67" s="41">
        <v>0</v>
      </c>
      <c r="H67" s="41">
        <v>449</v>
      </c>
      <c r="I67" s="41">
        <v>133</v>
      </c>
      <c r="J67" s="41">
        <v>99</v>
      </c>
      <c r="K67" s="41">
        <v>188</v>
      </c>
      <c r="L67" s="41">
        <v>14578</v>
      </c>
      <c r="M67" s="42">
        <v>10362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43</v>
      </c>
      <c r="B69" s="52">
        <f>SUM(C69:K69)</f>
        <v>139156</v>
      </c>
      <c r="C69" s="53">
        <v>96711</v>
      </c>
      <c r="D69" s="53">
        <v>431</v>
      </c>
      <c r="E69" s="53">
        <v>3011</v>
      </c>
      <c r="F69" s="53">
        <v>16230</v>
      </c>
      <c r="G69" s="53">
        <v>9627</v>
      </c>
      <c r="H69" s="53">
        <v>5686</v>
      </c>
      <c r="I69" s="53">
        <v>3682</v>
      </c>
      <c r="J69" s="53">
        <v>2148</v>
      </c>
      <c r="K69" s="53">
        <v>1630</v>
      </c>
      <c r="L69" s="53">
        <v>84584</v>
      </c>
      <c r="M69" s="54">
        <v>54572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87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96711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96711</v>
      </c>
      <c r="H6" s="23">
        <v>19123</v>
      </c>
      <c r="I6" s="23">
        <v>425</v>
      </c>
      <c r="J6" s="23">
        <v>77163</v>
      </c>
      <c r="K6" s="23">
        <v>79809</v>
      </c>
      <c r="L6" s="23">
        <f>SUM(M6:Q6)</f>
        <v>16902</v>
      </c>
      <c r="M6" s="23">
        <v>0</v>
      </c>
      <c r="N6" s="23">
        <v>3403</v>
      </c>
      <c r="O6" s="23">
        <v>12783</v>
      </c>
      <c r="P6" s="23">
        <v>0</v>
      </c>
      <c r="Q6" s="22">
        <v>716</v>
      </c>
    </row>
    <row r="7" spans="1:17" ht="15" customHeight="1">
      <c r="A7" s="21" t="s">
        <v>54</v>
      </c>
      <c r="B7" s="20">
        <f>+C7+G7</f>
        <v>431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431</v>
      </c>
      <c r="H7" s="19">
        <v>0</v>
      </c>
      <c r="I7" s="19">
        <v>0</v>
      </c>
      <c r="J7" s="19">
        <v>431</v>
      </c>
      <c r="K7" s="19">
        <v>431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3011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3011</v>
      </c>
      <c r="H8" s="19">
        <v>0</v>
      </c>
      <c r="I8" s="19">
        <v>2670</v>
      </c>
      <c r="J8" s="19">
        <v>341</v>
      </c>
      <c r="K8" s="19">
        <v>50</v>
      </c>
      <c r="L8" s="19">
        <f aca="true" t="shared" si="3" ref="L8:L17">SUM(M8:Q8)</f>
        <v>2961</v>
      </c>
      <c r="M8" s="19">
        <v>0</v>
      </c>
      <c r="N8" s="19">
        <v>0</v>
      </c>
      <c r="O8" s="19">
        <v>2961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16230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16230</v>
      </c>
      <c r="H9" s="19">
        <v>15598</v>
      </c>
      <c r="I9" s="19">
        <v>0</v>
      </c>
      <c r="J9" s="19">
        <v>632</v>
      </c>
      <c r="K9" s="19">
        <v>389</v>
      </c>
      <c r="L9" s="19">
        <f t="shared" si="3"/>
        <v>15841</v>
      </c>
      <c r="M9" s="19">
        <v>0</v>
      </c>
      <c r="N9" s="19">
        <v>0</v>
      </c>
      <c r="O9" s="19">
        <v>15802</v>
      </c>
      <c r="P9" s="19">
        <v>0</v>
      </c>
      <c r="Q9" s="18">
        <v>39</v>
      </c>
    </row>
    <row r="10" spans="1:17" ht="15" customHeight="1">
      <c r="A10" s="21" t="s">
        <v>51</v>
      </c>
      <c r="B10" s="20">
        <f t="shared" si="0"/>
        <v>9627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9627</v>
      </c>
      <c r="H10" s="19">
        <v>9627</v>
      </c>
      <c r="I10" s="19">
        <v>0</v>
      </c>
      <c r="J10" s="19">
        <v>0</v>
      </c>
      <c r="K10" s="19">
        <v>0</v>
      </c>
      <c r="L10" s="19">
        <f t="shared" si="3"/>
        <v>9627</v>
      </c>
      <c r="M10" s="19">
        <v>0</v>
      </c>
      <c r="N10" s="19">
        <v>0</v>
      </c>
      <c r="O10" s="19">
        <v>9627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5686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5686</v>
      </c>
      <c r="H11" s="19">
        <v>5422</v>
      </c>
      <c r="I11" s="19">
        <v>0</v>
      </c>
      <c r="J11" s="19">
        <v>264</v>
      </c>
      <c r="K11" s="19">
        <v>794</v>
      </c>
      <c r="L11" s="19">
        <f t="shared" si="3"/>
        <v>4892</v>
      </c>
      <c r="M11" s="19">
        <v>0</v>
      </c>
      <c r="N11" s="19">
        <v>0</v>
      </c>
      <c r="O11" s="19">
        <v>4892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3682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3682</v>
      </c>
      <c r="H12" s="19">
        <v>2246</v>
      </c>
      <c r="I12" s="19">
        <v>503</v>
      </c>
      <c r="J12" s="19">
        <v>933</v>
      </c>
      <c r="K12" s="19">
        <v>1537</v>
      </c>
      <c r="L12" s="19">
        <f t="shared" si="3"/>
        <v>2145</v>
      </c>
      <c r="M12" s="19">
        <v>0</v>
      </c>
      <c r="N12" s="19">
        <v>0</v>
      </c>
      <c r="O12" s="19">
        <v>2145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 t="shared" si="0"/>
        <v>2148</v>
      </c>
      <c r="C13" s="19">
        <f t="shared" si="1"/>
        <v>551</v>
      </c>
      <c r="D13" s="19">
        <v>0</v>
      </c>
      <c r="E13" s="19">
        <v>0</v>
      </c>
      <c r="F13" s="19">
        <v>551</v>
      </c>
      <c r="G13" s="19">
        <f t="shared" si="2"/>
        <v>1597</v>
      </c>
      <c r="H13" s="19">
        <v>652</v>
      </c>
      <c r="I13" s="19">
        <v>945</v>
      </c>
      <c r="J13" s="19">
        <v>0</v>
      </c>
      <c r="K13" s="19">
        <v>629</v>
      </c>
      <c r="L13" s="19">
        <f t="shared" si="3"/>
        <v>1519</v>
      </c>
      <c r="M13" s="19">
        <v>0</v>
      </c>
      <c r="N13" s="19">
        <v>68</v>
      </c>
      <c r="O13" s="19">
        <v>1451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 t="shared" si="0"/>
        <v>1630</v>
      </c>
      <c r="C14" s="19">
        <f t="shared" si="1"/>
        <v>408</v>
      </c>
      <c r="D14" s="19">
        <v>0</v>
      </c>
      <c r="E14" s="19">
        <v>0</v>
      </c>
      <c r="F14" s="19">
        <v>408</v>
      </c>
      <c r="G14" s="19">
        <f t="shared" si="2"/>
        <v>1222</v>
      </c>
      <c r="H14" s="19">
        <v>581</v>
      </c>
      <c r="I14" s="19">
        <v>266</v>
      </c>
      <c r="J14" s="19">
        <v>375</v>
      </c>
      <c r="K14" s="19">
        <v>945</v>
      </c>
      <c r="L14" s="19">
        <f t="shared" si="3"/>
        <v>685</v>
      </c>
      <c r="M14" s="19">
        <v>0</v>
      </c>
      <c r="N14" s="19">
        <v>106</v>
      </c>
      <c r="O14" s="19">
        <v>566</v>
      </c>
      <c r="P14" s="19">
        <v>0</v>
      </c>
      <c r="Q14" s="18">
        <v>13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97142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97142</v>
      </c>
      <c r="H16" s="19">
        <f>SUM(H6:H7)</f>
        <v>19123</v>
      </c>
      <c r="I16" s="19">
        <f>SUM(I6:I7)</f>
        <v>425</v>
      </c>
      <c r="J16" s="19">
        <f>SUM(J6:J7)</f>
        <v>77594</v>
      </c>
      <c r="K16" s="19">
        <f>SUM(K6:K7)</f>
        <v>80240</v>
      </c>
      <c r="L16" s="19">
        <f t="shared" si="3"/>
        <v>16902</v>
      </c>
      <c r="M16" s="19">
        <f>SUM(M6:M7)</f>
        <v>0</v>
      </c>
      <c r="N16" s="19">
        <f>SUM(N6:N7)</f>
        <v>3403</v>
      </c>
      <c r="O16" s="19">
        <f>SUM(O6:O7)</f>
        <v>12783</v>
      </c>
      <c r="P16" s="19">
        <f>SUM(P6:P7)</f>
        <v>0</v>
      </c>
      <c r="Q16" s="18">
        <f>SUM(Q6:Q7)</f>
        <v>716</v>
      </c>
    </row>
    <row r="17" spans="1:17" ht="15" customHeight="1">
      <c r="A17" s="21" t="s">
        <v>45</v>
      </c>
      <c r="B17" s="20">
        <f t="shared" si="0"/>
        <v>42014</v>
      </c>
      <c r="C17" s="19">
        <f t="shared" si="1"/>
        <v>959</v>
      </c>
      <c r="D17" s="19">
        <f>SUM(D8:D14)</f>
        <v>0</v>
      </c>
      <c r="E17" s="19">
        <f>SUM(E8:E14)</f>
        <v>0</v>
      </c>
      <c r="F17" s="19">
        <f>SUM(F8:F14)</f>
        <v>959</v>
      </c>
      <c r="G17" s="19">
        <f t="shared" si="2"/>
        <v>41055</v>
      </c>
      <c r="H17" s="19">
        <f>SUM(H8:H14)</f>
        <v>34126</v>
      </c>
      <c r="I17" s="19">
        <f>SUM(I8:I14)</f>
        <v>4384</v>
      </c>
      <c r="J17" s="19">
        <f>SUM(J8:J14)</f>
        <v>2545</v>
      </c>
      <c r="K17" s="19">
        <f>SUM(K8:K14)</f>
        <v>4344</v>
      </c>
      <c r="L17" s="19">
        <f t="shared" si="3"/>
        <v>37670</v>
      </c>
      <c r="M17" s="19">
        <f>SUM(M8:M14)</f>
        <v>0</v>
      </c>
      <c r="N17" s="19">
        <f>SUM(N8:N14)</f>
        <v>174</v>
      </c>
      <c r="O17" s="19">
        <f>SUM(O8:O14)</f>
        <v>37444</v>
      </c>
      <c r="P17" s="19">
        <f>SUM(P8:P14)</f>
        <v>0</v>
      </c>
      <c r="Q17" s="18">
        <f>SUM(Q8:Q14)</f>
        <v>52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139156</v>
      </c>
      <c r="C19" s="12">
        <f t="shared" si="1"/>
        <v>959</v>
      </c>
      <c r="D19" s="11">
        <f>SUM(D16:D17)</f>
        <v>0</v>
      </c>
      <c r="E19" s="11">
        <f>SUM(E16:E17)</f>
        <v>0</v>
      </c>
      <c r="F19" s="11">
        <f>SUM(F16:F17)</f>
        <v>959</v>
      </c>
      <c r="G19" s="12">
        <f t="shared" si="2"/>
        <v>138197</v>
      </c>
      <c r="H19" s="11">
        <f>SUM(H16:H17)</f>
        <v>53249</v>
      </c>
      <c r="I19" s="11">
        <f>SUM(I16:I17)</f>
        <v>4809</v>
      </c>
      <c r="J19" s="11">
        <f>SUM(J16:J17)</f>
        <v>80139</v>
      </c>
      <c r="K19" s="12">
        <f>SUM(K16:K17)</f>
        <v>84584</v>
      </c>
      <c r="L19" s="11">
        <f>SUM(M19:Q19)</f>
        <v>54572</v>
      </c>
      <c r="M19" s="11">
        <f>SUM(M16:M17)</f>
        <v>0</v>
      </c>
      <c r="N19" s="11">
        <f>SUM(N16:N17)</f>
        <v>3577</v>
      </c>
      <c r="O19" s="11">
        <f>SUM(O16:O17)</f>
        <v>50227</v>
      </c>
      <c r="P19" s="11">
        <f>SUM(P16:P17)</f>
        <v>0</v>
      </c>
      <c r="Q19" s="10">
        <f>SUM(Q16:Q17)</f>
        <v>768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E30" sqref="E30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1" width="9.50390625" style="1" bestFit="1" customWidth="1"/>
    <col min="12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87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98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1725925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1725925</v>
      </c>
      <c r="H6" s="23">
        <v>283938</v>
      </c>
      <c r="I6" s="23">
        <v>8852</v>
      </c>
      <c r="J6" s="23">
        <v>1433135</v>
      </c>
      <c r="K6" s="23">
        <v>1350890</v>
      </c>
      <c r="L6" s="23">
        <f>SUM(M6:Q6)</f>
        <v>375035</v>
      </c>
      <c r="M6" s="23">
        <v>0</v>
      </c>
      <c r="N6" s="23">
        <v>68604</v>
      </c>
      <c r="O6" s="23">
        <v>300661</v>
      </c>
      <c r="P6" s="23">
        <v>0</v>
      </c>
      <c r="Q6" s="22">
        <v>5770</v>
      </c>
    </row>
    <row r="7" spans="1:17" ht="15" customHeight="1">
      <c r="A7" s="21" t="s">
        <v>54</v>
      </c>
      <c r="B7" s="20">
        <f>+C7+G7</f>
        <v>7880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7880</v>
      </c>
      <c r="H7" s="19">
        <v>0</v>
      </c>
      <c r="I7" s="19">
        <v>0</v>
      </c>
      <c r="J7" s="19">
        <v>7880</v>
      </c>
      <c r="K7" s="19">
        <v>7880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37000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37000</v>
      </c>
      <c r="H8" s="19">
        <v>0</v>
      </c>
      <c r="I8" s="19">
        <v>33800</v>
      </c>
      <c r="J8" s="19">
        <v>3200</v>
      </c>
      <c r="K8" s="19">
        <v>150</v>
      </c>
      <c r="L8" s="19">
        <f aca="true" t="shared" si="3" ref="L8:L17">SUM(M8:Q8)</f>
        <v>36850</v>
      </c>
      <c r="M8" s="19">
        <v>0</v>
      </c>
      <c r="N8" s="19">
        <v>0</v>
      </c>
      <c r="O8" s="19">
        <v>36850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289300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289300</v>
      </c>
      <c r="H9" s="19">
        <v>279250</v>
      </c>
      <c r="I9" s="19">
        <v>0</v>
      </c>
      <c r="J9" s="19">
        <v>10050</v>
      </c>
      <c r="K9" s="19">
        <v>5650</v>
      </c>
      <c r="L9" s="19">
        <f t="shared" si="3"/>
        <v>283650</v>
      </c>
      <c r="M9" s="19">
        <v>0</v>
      </c>
      <c r="N9" s="19">
        <v>0</v>
      </c>
      <c r="O9" s="19">
        <v>282740</v>
      </c>
      <c r="P9" s="19">
        <v>0</v>
      </c>
      <c r="Q9" s="18">
        <v>910</v>
      </c>
    </row>
    <row r="10" spans="1:17" ht="15" customHeight="1">
      <c r="A10" s="21" t="s">
        <v>51</v>
      </c>
      <c r="B10" s="20">
        <f t="shared" si="0"/>
        <v>107998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107998</v>
      </c>
      <c r="H10" s="19">
        <v>107998</v>
      </c>
      <c r="I10" s="19">
        <v>0</v>
      </c>
      <c r="J10" s="19">
        <v>0</v>
      </c>
      <c r="K10" s="19">
        <v>0</v>
      </c>
      <c r="L10" s="19">
        <f t="shared" si="3"/>
        <v>107998</v>
      </c>
      <c r="M10" s="19">
        <v>0</v>
      </c>
      <c r="N10" s="19">
        <v>0</v>
      </c>
      <c r="O10" s="19">
        <v>107998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78997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78997</v>
      </c>
      <c r="H11" s="19">
        <v>73680</v>
      </c>
      <c r="I11" s="19">
        <v>0</v>
      </c>
      <c r="J11" s="19">
        <v>5317</v>
      </c>
      <c r="K11" s="19">
        <v>12997</v>
      </c>
      <c r="L11" s="19">
        <f t="shared" si="3"/>
        <v>66000</v>
      </c>
      <c r="M11" s="19">
        <v>0</v>
      </c>
      <c r="N11" s="19">
        <v>0</v>
      </c>
      <c r="O11" s="19">
        <v>66000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54388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54388</v>
      </c>
      <c r="H12" s="19">
        <v>36288</v>
      </c>
      <c r="I12" s="19">
        <v>9800</v>
      </c>
      <c r="J12" s="19">
        <v>8300</v>
      </c>
      <c r="K12" s="19">
        <v>33100</v>
      </c>
      <c r="L12" s="19">
        <f t="shared" si="3"/>
        <v>21288</v>
      </c>
      <c r="M12" s="19">
        <v>0</v>
      </c>
      <c r="N12" s="19">
        <v>0</v>
      </c>
      <c r="O12" s="19">
        <v>21288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 t="shared" si="0"/>
        <v>45484</v>
      </c>
      <c r="C13" s="19">
        <f t="shared" si="1"/>
        <v>13360</v>
      </c>
      <c r="D13" s="19">
        <v>0</v>
      </c>
      <c r="E13" s="19">
        <v>0</v>
      </c>
      <c r="F13" s="19">
        <v>13360</v>
      </c>
      <c r="G13" s="19">
        <f t="shared" si="2"/>
        <v>32124</v>
      </c>
      <c r="H13" s="19">
        <v>11400</v>
      </c>
      <c r="I13" s="19">
        <v>20724</v>
      </c>
      <c r="J13" s="19">
        <v>0</v>
      </c>
      <c r="K13" s="19">
        <v>11850</v>
      </c>
      <c r="L13" s="19">
        <f t="shared" si="3"/>
        <v>33634</v>
      </c>
      <c r="M13" s="19">
        <v>0</v>
      </c>
      <c r="N13" s="19">
        <v>2480</v>
      </c>
      <c r="O13" s="19">
        <v>31154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 t="shared" si="0"/>
        <v>23760</v>
      </c>
      <c r="C14" s="19">
        <f t="shared" si="1"/>
        <v>9260</v>
      </c>
      <c r="D14" s="19">
        <v>0</v>
      </c>
      <c r="E14" s="19">
        <v>0</v>
      </c>
      <c r="F14" s="19">
        <v>9260</v>
      </c>
      <c r="G14" s="19">
        <f t="shared" si="2"/>
        <v>14500</v>
      </c>
      <c r="H14" s="19">
        <v>4900</v>
      </c>
      <c r="I14" s="19">
        <v>4600</v>
      </c>
      <c r="J14" s="19">
        <v>5000</v>
      </c>
      <c r="K14" s="19">
        <v>13960</v>
      </c>
      <c r="L14" s="19">
        <f t="shared" si="3"/>
        <v>9800</v>
      </c>
      <c r="M14" s="19">
        <v>0</v>
      </c>
      <c r="N14" s="19">
        <v>2200</v>
      </c>
      <c r="O14" s="19">
        <v>7500</v>
      </c>
      <c r="P14" s="19">
        <v>0</v>
      </c>
      <c r="Q14" s="18">
        <v>100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1733805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1733805</v>
      </c>
      <c r="H16" s="19">
        <f>SUM(H6:H7)</f>
        <v>283938</v>
      </c>
      <c r="I16" s="19">
        <f>SUM(I6:I7)</f>
        <v>8852</v>
      </c>
      <c r="J16" s="19">
        <f>SUM(J6:J7)</f>
        <v>1441015</v>
      </c>
      <c r="K16" s="19">
        <f>SUM(K6:K7)</f>
        <v>1358770</v>
      </c>
      <c r="L16" s="19">
        <f t="shared" si="3"/>
        <v>375035</v>
      </c>
      <c r="M16" s="19">
        <f>SUM(M6:M7)</f>
        <v>0</v>
      </c>
      <c r="N16" s="19">
        <f>SUM(N6:N7)</f>
        <v>68604</v>
      </c>
      <c r="O16" s="19">
        <f>SUM(O6:O7)</f>
        <v>300661</v>
      </c>
      <c r="P16" s="19">
        <f>SUM(P6:P7)</f>
        <v>0</v>
      </c>
      <c r="Q16" s="18">
        <f>SUM(Q6:Q7)</f>
        <v>5770</v>
      </c>
    </row>
    <row r="17" spans="1:17" ht="15" customHeight="1">
      <c r="A17" s="21" t="s">
        <v>45</v>
      </c>
      <c r="B17" s="20">
        <f t="shared" si="0"/>
        <v>636927</v>
      </c>
      <c r="C17" s="19">
        <f t="shared" si="1"/>
        <v>22620</v>
      </c>
      <c r="D17" s="19">
        <f>SUM(D8:D14)</f>
        <v>0</v>
      </c>
      <c r="E17" s="19">
        <f>SUM(E8:E14)</f>
        <v>0</v>
      </c>
      <c r="F17" s="19">
        <f>SUM(F8:F14)</f>
        <v>22620</v>
      </c>
      <c r="G17" s="19">
        <f t="shared" si="2"/>
        <v>614307</v>
      </c>
      <c r="H17" s="19">
        <f>SUM(H8:H14)</f>
        <v>513516</v>
      </c>
      <c r="I17" s="19">
        <f>SUM(I8:I14)</f>
        <v>68924</v>
      </c>
      <c r="J17" s="19">
        <f>SUM(J8:J14)</f>
        <v>31867</v>
      </c>
      <c r="K17" s="19">
        <f>SUM(K8:K14)</f>
        <v>77707</v>
      </c>
      <c r="L17" s="19">
        <f t="shared" si="3"/>
        <v>559220</v>
      </c>
      <c r="M17" s="19">
        <f>SUM(M8:M14)</f>
        <v>0</v>
      </c>
      <c r="N17" s="19">
        <f>SUM(N8:N14)</f>
        <v>4680</v>
      </c>
      <c r="O17" s="19">
        <f>SUM(O8:O14)</f>
        <v>553530</v>
      </c>
      <c r="P17" s="19">
        <f>SUM(P8:P14)</f>
        <v>0</v>
      </c>
      <c r="Q17" s="18">
        <f>SUM(Q8:Q14)</f>
        <v>1010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2370732</v>
      </c>
      <c r="C19" s="12">
        <f t="shared" si="1"/>
        <v>22620</v>
      </c>
      <c r="D19" s="11">
        <f>SUM(D16:D17)</f>
        <v>0</v>
      </c>
      <c r="E19" s="11">
        <f>SUM(E16:E17)</f>
        <v>0</v>
      </c>
      <c r="F19" s="11">
        <f>SUM(F16:F17)</f>
        <v>22620</v>
      </c>
      <c r="G19" s="12">
        <f t="shared" si="2"/>
        <v>2348112</v>
      </c>
      <c r="H19" s="11">
        <f>SUM(H16:H17)</f>
        <v>797454</v>
      </c>
      <c r="I19" s="11">
        <f>SUM(I16:I17)</f>
        <v>77776</v>
      </c>
      <c r="J19" s="11">
        <f>SUM(J16:J17)</f>
        <v>1472882</v>
      </c>
      <c r="K19" s="12">
        <f>SUM(K16:K17)</f>
        <v>1436477</v>
      </c>
      <c r="L19" s="11">
        <f>SUM(M19:Q19)</f>
        <v>934255</v>
      </c>
      <c r="M19" s="11">
        <f>SUM(M16:M17)</f>
        <v>0</v>
      </c>
      <c r="N19" s="11">
        <f>SUM(N16:N17)</f>
        <v>73284</v>
      </c>
      <c r="O19" s="11">
        <f>SUM(O16:O17)</f>
        <v>854191</v>
      </c>
      <c r="P19" s="11">
        <f>SUM(P16:P17)</f>
        <v>0</v>
      </c>
      <c r="Q19" s="10">
        <f>SUM(Q16:Q17)</f>
        <v>6780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2017-01-31T02:34:40Z</dcterms:modified>
  <cp:category/>
  <cp:version/>
  <cp:contentType/>
  <cp:contentStatus/>
</cp:coreProperties>
</file>