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<sst xmlns="http://schemas.openxmlformats.org/spreadsheetml/2006/main" count="149" uniqueCount="100">
  <si>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</si>
  <si>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</si>
  <si>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</si>
  <si>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</si>
  <si>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</si>
  <si>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</si>
  <si>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</si>
  <si>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</si>
  <si>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</si>
  <si>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</si>
  <si>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</si>
  <si>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</si>
  <si>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</si>
  <si>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</si>
  <si>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</si>
  <si>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</si>
  <si>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</si>
  <si>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</si>
  <si>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</si>
  <si>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</si>
  <si>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</si>
  <si>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</si>
  <si>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</si>
  <si>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</si>
  <si>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</si>
  <si>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</si>
  <si>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</si>
  <si>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</si>
  <si>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</si>
  <si>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</si>
  <si>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</si>
  <si>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</si>
  <si>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</si>
  <si>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</si>
  <si>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</si>
  <si>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</si>
  <si>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</si>
  <si>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</si>
  <si>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</si>
  <si>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</si>
  <si>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</si>
  <si>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</si>
  <si>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</si>
  <si>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</si>
  <si>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</si>
  <si>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</si>
  <si>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</si>
  <si>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</si>
  <si>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</si>
  <si>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</si>
  <si>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</si>
  <si>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</si>
  <si>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</si>
  <si>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</si>
  <si>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</si>
  <si>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</si>
  <si>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</si>
  <si>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</si>
  <si>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</si>
  <si>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</si>
  <si>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</si>
  <si>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</si>
  <si>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</si>
  <si>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</si>
  <si>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</si>
  <si>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</si>
  <si>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</si>
  <si>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</si>
  <si>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</si>
  <si>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</si>
  <si>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</si>
  <si>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</si>
  <si>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</si>
  <si>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</si>
  <si>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</si>
  <si>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</si>
  <si>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</si>
  <si>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</si>
  <si>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</si>
  <si>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</si>
  <si>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</si>
  <si>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</si>
  <si>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</si>
  <si>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</si>
  <si>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</si>
  <si>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</si>
  <si>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</si>
  <si>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29年  1月分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</si>
  <si>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</si>
  <si>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</si>
  <si>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</si>
  <si>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</si>
  <si>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</si>
  <si>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</si>
  <si>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</si>
  <si>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</si>
  <si>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</si>
  <si>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</si>
  <si>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平成  29年  1月分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</si>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</sst>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 aca="true" t="shared" si="0" ref="B5:B26">SUM(C5:K5)</f>
        <v>33893</v>
      </c>
      <c r="C5" s="36">
        <v>17593</v>
      </c>
      <c r="D5" s="36">
        <v>0</v>
      </c>
      <c r="E5" s="36">
        <v>0</v>
      </c>
      <c r="F5" s="36">
        <v>693</v>
      </c>
      <c r="G5" s="36">
        <v>74</v>
      </c>
      <c r="H5" s="36">
        <v>5412</v>
      </c>
      <c r="I5" s="36">
        <v>9682</v>
      </c>
      <c r="J5" s="36">
        <v>193</v>
      </c>
      <c r="K5" s="36">
        <v>246</v>
      </c>
      <c r="L5" s="36">
        <v>13545</v>
      </c>
      <c r="M5" s="37">
        <v>20348</v>
      </c>
    </row>
    <row r="6" spans="1:13" ht="15" customHeight="1">
      <c r="A6" s="39" t="s">
        <v>1</v>
      </c>
      <c r="B6" s="40">
        <f t="shared" si="0"/>
        <v>12181</v>
      </c>
      <c r="C6" s="41">
        <v>10663</v>
      </c>
      <c r="D6" s="41">
        <v>167</v>
      </c>
      <c r="E6" s="41">
        <v>0</v>
      </c>
      <c r="F6" s="41">
        <v>264</v>
      </c>
      <c r="G6" s="41">
        <v>55</v>
      </c>
      <c r="H6" s="41">
        <v>32</v>
      </c>
      <c r="I6" s="41">
        <v>22</v>
      </c>
      <c r="J6" s="41">
        <v>978</v>
      </c>
      <c r="K6" s="41">
        <v>0</v>
      </c>
      <c r="L6" s="41">
        <v>10549</v>
      </c>
      <c r="M6" s="42">
        <v>1632</v>
      </c>
    </row>
    <row r="7" spans="1:13" ht="15" customHeight="1">
      <c r="A7" s="39" t="s">
        <v>2</v>
      </c>
      <c r="B7" s="40">
        <f t="shared" si="0"/>
        <v>3571</v>
      </c>
      <c r="C7" s="41">
        <v>1984</v>
      </c>
      <c r="D7" s="41">
        <v>175</v>
      </c>
      <c r="E7" s="41">
        <v>0</v>
      </c>
      <c r="F7" s="41">
        <v>62</v>
      </c>
      <c r="G7" s="41">
        <v>25</v>
      </c>
      <c r="H7" s="41">
        <v>1085</v>
      </c>
      <c r="I7" s="41">
        <v>0</v>
      </c>
      <c r="J7" s="41">
        <v>42</v>
      </c>
      <c r="K7" s="41">
        <v>198</v>
      </c>
      <c r="L7" s="41">
        <v>2180</v>
      </c>
      <c r="M7" s="42">
        <v>1391</v>
      </c>
    </row>
    <row r="8" spans="1:13" ht="15" customHeight="1">
      <c r="A8" s="39" t="s">
        <v>3</v>
      </c>
      <c r="B8" s="40">
        <f t="shared" si="0"/>
        <v>4447</v>
      </c>
      <c r="C8" s="41">
        <v>3076</v>
      </c>
      <c r="D8" s="41">
        <v>0</v>
      </c>
      <c r="E8" s="41">
        <v>0</v>
      </c>
      <c r="F8" s="41">
        <v>0</v>
      </c>
      <c r="G8" s="41">
        <v>30</v>
      </c>
      <c r="H8" s="41">
        <v>1185</v>
      </c>
      <c r="I8" s="41">
        <v>0</v>
      </c>
      <c r="J8" s="41">
        <v>104</v>
      </c>
      <c r="K8" s="41">
        <v>52</v>
      </c>
      <c r="L8" s="41">
        <v>3015</v>
      </c>
      <c r="M8" s="42">
        <v>1432</v>
      </c>
    </row>
    <row r="9" spans="1:13" ht="15" customHeight="1">
      <c r="A9" s="39" t="s">
        <v>4</v>
      </c>
      <c r="B9" s="40">
        <f t="shared" si="0"/>
        <v>3729</v>
      </c>
      <c r="C9" s="41">
        <v>2497</v>
      </c>
      <c r="D9" s="41">
        <v>0</v>
      </c>
      <c r="E9" s="41">
        <v>0</v>
      </c>
      <c r="F9" s="41">
        <v>355</v>
      </c>
      <c r="G9" s="41">
        <v>0</v>
      </c>
      <c r="H9" s="41">
        <v>256</v>
      </c>
      <c r="I9" s="41">
        <v>0</v>
      </c>
      <c r="J9" s="41">
        <v>0</v>
      </c>
      <c r="K9" s="41">
        <v>621</v>
      </c>
      <c r="L9" s="41">
        <v>2259</v>
      </c>
      <c r="M9" s="42">
        <v>1470</v>
      </c>
    </row>
    <row r="10" spans="1:13" ht="15" customHeight="1">
      <c r="A10" s="39" t="s">
        <v>5</v>
      </c>
      <c r="B10" s="40">
        <f t="shared" si="0"/>
        <v>19897</v>
      </c>
      <c r="C10" s="41">
        <v>3633</v>
      </c>
      <c r="D10" s="41">
        <v>0</v>
      </c>
      <c r="E10" s="41">
        <v>0</v>
      </c>
      <c r="F10" s="41">
        <v>15733</v>
      </c>
      <c r="G10" s="41">
        <v>531</v>
      </c>
      <c r="H10" s="41">
        <v>0</v>
      </c>
      <c r="I10" s="41">
        <v>0</v>
      </c>
      <c r="J10" s="41">
        <v>0</v>
      </c>
      <c r="K10" s="41">
        <v>0</v>
      </c>
      <c r="L10" s="41">
        <v>1809</v>
      </c>
      <c r="M10" s="42">
        <v>18088</v>
      </c>
    </row>
    <row r="11" spans="1:13" ht="15" customHeight="1">
      <c r="A11" s="39" t="s">
        <v>6</v>
      </c>
      <c r="B11" s="40">
        <f t="shared" si="0"/>
        <v>4019</v>
      </c>
      <c r="C11" s="41">
        <v>974</v>
      </c>
      <c r="D11" s="41">
        <v>0</v>
      </c>
      <c r="E11" s="41">
        <v>0</v>
      </c>
      <c r="F11" s="41">
        <v>3045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897</v>
      </c>
      <c r="M11" s="42">
        <v>3122</v>
      </c>
    </row>
    <row r="12" spans="1:13" ht="15" customHeight="1">
      <c r="A12" s="39" t="s">
        <v>7</v>
      </c>
      <c r="B12" s="40">
        <f t="shared" si="0"/>
        <v>1244</v>
      </c>
      <c r="C12" s="41">
        <v>458</v>
      </c>
      <c r="D12" s="41">
        <v>0</v>
      </c>
      <c r="E12" s="41">
        <v>0</v>
      </c>
      <c r="F12" s="41">
        <v>721</v>
      </c>
      <c r="G12" s="41">
        <v>65</v>
      </c>
      <c r="H12" s="41">
        <v>0</v>
      </c>
      <c r="I12" s="41">
        <v>0</v>
      </c>
      <c r="J12" s="41">
        <v>0</v>
      </c>
      <c r="K12" s="41">
        <v>0</v>
      </c>
      <c r="L12" s="41">
        <v>345</v>
      </c>
      <c r="M12" s="42">
        <v>899</v>
      </c>
    </row>
    <row r="13" spans="1:13" ht="15" customHeight="1">
      <c r="A13" s="39" t="s">
        <v>8</v>
      </c>
      <c r="B13" s="40">
        <f t="shared" si="0"/>
        <v>3181</v>
      </c>
      <c r="C13" s="41">
        <v>2486</v>
      </c>
      <c r="D13" s="41">
        <v>0</v>
      </c>
      <c r="E13" s="41">
        <v>0</v>
      </c>
      <c r="F13" s="41">
        <v>168</v>
      </c>
      <c r="G13" s="41">
        <v>0</v>
      </c>
      <c r="H13" s="41">
        <v>527</v>
      </c>
      <c r="I13" s="41">
        <v>0</v>
      </c>
      <c r="J13" s="41">
        <v>0</v>
      </c>
      <c r="K13" s="41">
        <v>0</v>
      </c>
      <c r="L13" s="41">
        <v>2583</v>
      </c>
      <c r="M13" s="42">
        <v>598</v>
      </c>
    </row>
    <row r="14" spans="1:13" ht="15" customHeight="1">
      <c r="A14" s="39" t="s">
        <v>9</v>
      </c>
      <c r="B14" s="40">
        <f t="shared" si="0"/>
        <v>2242</v>
      </c>
      <c r="C14" s="41">
        <v>1550</v>
      </c>
      <c r="D14" s="41">
        <v>0</v>
      </c>
      <c r="E14" s="41">
        <v>0</v>
      </c>
      <c r="F14" s="41">
        <v>692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1430</v>
      </c>
      <c r="M14" s="42">
        <v>812</v>
      </c>
    </row>
    <row r="15" spans="1:13" ht="15" customHeight="1">
      <c r="A15" s="39" t="s">
        <v>10</v>
      </c>
      <c r="B15" s="40">
        <f t="shared" si="0"/>
        <v>3323</v>
      </c>
      <c r="C15" s="41">
        <v>2954</v>
      </c>
      <c r="D15" s="41">
        <v>0</v>
      </c>
      <c r="E15" s="41">
        <v>0</v>
      </c>
      <c r="F15" s="41">
        <v>255</v>
      </c>
      <c r="G15" s="41">
        <v>78</v>
      </c>
      <c r="H15" s="41">
        <v>0</v>
      </c>
      <c r="I15" s="41">
        <v>20</v>
      </c>
      <c r="J15" s="41">
        <v>16</v>
      </c>
      <c r="K15" s="41">
        <v>0</v>
      </c>
      <c r="L15" s="41">
        <v>2597</v>
      </c>
      <c r="M15" s="42">
        <v>726</v>
      </c>
    </row>
    <row r="16" spans="1:13" ht="15" customHeight="1">
      <c r="A16" s="39" t="s">
        <v>11</v>
      </c>
      <c r="B16" s="40">
        <f t="shared" si="0"/>
        <v>8905</v>
      </c>
      <c r="C16" s="41">
        <v>4196</v>
      </c>
      <c r="D16" s="41">
        <v>0</v>
      </c>
      <c r="E16" s="41">
        <v>0</v>
      </c>
      <c r="F16" s="41">
        <v>390</v>
      </c>
      <c r="G16" s="41">
        <v>59</v>
      </c>
      <c r="H16" s="41">
        <v>4260</v>
      </c>
      <c r="I16" s="41">
        <v>0</v>
      </c>
      <c r="J16" s="41">
        <v>0</v>
      </c>
      <c r="K16" s="41">
        <v>0</v>
      </c>
      <c r="L16" s="41">
        <v>2577</v>
      </c>
      <c r="M16" s="42">
        <v>6328</v>
      </c>
    </row>
    <row r="17" spans="1:13" ht="15" customHeight="1">
      <c r="A17" s="39" t="s">
        <v>12</v>
      </c>
      <c r="B17" s="40">
        <f t="shared" si="0"/>
        <v>12242</v>
      </c>
      <c r="C17" s="41">
        <v>11885</v>
      </c>
      <c r="D17" s="41">
        <v>0</v>
      </c>
      <c r="E17" s="41">
        <v>40</v>
      </c>
      <c r="F17" s="41">
        <v>83</v>
      </c>
      <c r="G17" s="41">
        <v>0</v>
      </c>
      <c r="H17" s="41">
        <v>58</v>
      </c>
      <c r="I17" s="41">
        <v>0</v>
      </c>
      <c r="J17" s="41">
        <v>176</v>
      </c>
      <c r="K17" s="41">
        <v>0</v>
      </c>
      <c r="L17" s="41">
        <v>5969</v>
      </c>
      <c r="M17" s="42">
        <v>6273</v>
      </c>
    </row>
    <row r="18" spans="1:13" ht="15" customHeight="1">
      <c r="A18" s="39" t="s">
        <v>13</v>
      </c>
      <c r="B18" s="40">
        <f t="shared" si="0"/>
        <v>6445</v>
      </c>
      <c r="C18" s="41">
        <v>3886</v>
      </c>
      <c r="D18" s="41">
        <v>0</v>
      </c>
      <c r="E18" s="41">
        <v>0</v>
      </c>
      <c r="F18" s="41">
        <v>896</v>
      </c>
      <c r="G18" s="41">
        <v>0</v>
      </c>
      <c r="H18" s="41">
        <v>34</v>
      </c>
      <c r="I18" s="41">
        <v>153</v>
      </c>
      <c r="J18" s="41">
        <v>0</v>
      </c>
      <c r="K18" s="41">
        <v>1476</v>
      </c>
      <c r="L18" s="41">
        <v>3554</v>
      </c>
      <c r="M18" s="42">
        <v>2891</v>
      </c>
    </row>
    <row r="19" spans="1:13" ht="15" customHeight="1">
      <c r="A19" s="39" t="s">
        <v>14</v>
      </c>
      <c r="B19" s="40">
        <f t="shared" si="0"/>
        <v>1942</v>
      </c>
      <c r="C19" s="41">
        <v>1542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400</v>
      </c>
      <c r="L19" s="41">
        <v>1763</v>
      </c>
      <c r="M19" s="42">
        <v>179</v>
      </c>
    </row>
    <row r="20" spans="1:13" ht="15" customHeight="1">
      <c r="A20" s="39" t="s">
        <v>15</v>
      </c>
      <c r="B20" s="40">
        <f t="shared" si="0"/>
        <v>4853</v>
      </c>
      <c r="C20" s="41">
        <v>4833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20</v>
      </c>
      <c r="L20" s="41">
        <v>4266</v>
      </c>
      <c r="M20" s="42">
        <v>587</v>
      </c>
    </row>
    <row r="21" spans="1:13" ht="15" customHeight="1">
      <c r="A21" s="39" t="s">
        <v>16</v>
      </c>
      <c r="B21" s="40">
        <f t="shared" si="0"/>
        <v>842</v>
      </c>
      <c r="C21" s="41">
        <v>811</v>
      </c>
      <c r="D21" s="41">
        <v>0</v>
      </c>
      <c r="E21" s="41">
        <v>0</v>
      </c>
      <c r="F21" s="41">
        <v>31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818</v>
      </c>
      <c r="M21" s="42">
        <v>24</v>
      </c>
    </row>
    <row r="22" spans="1:13" ht="15" customHeight="1">
      <c r="A22" s="39" t="s">
        <v>17</v>
      </c>
      <c r="B22" s="40">
        <f t="shared" si="0"/>
        <v>9123</v>
      </c>
      <c r="C22" s="41">
        <v>673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3431</v>
      </c>
      <c r="J22" s="41">
        <v>0</v>
      </c>
      <c r="K22" s="41">
        <v>5019</v>
      </c>
      <c r="L22" s="41">
        <v>531</v>
      </c>
      <c r="M22" s="42">
        <v>8592</v>
      </c>
    </row>
    <row r="23" spans="1:13" ht="15" customHeight="1">
      <c r="A23" s="39" t="s">
        <v>18</v>
      </c>
      <c r="B23" s="40">
        <f t="shared" si="0"/>
        <v>3503</v>
      </c>
      <c r="C23" s="41">
        <v>1451</v>
      </c>
      <c r="D23" s="41">
        <v>244</v>
      </c>
      <c r="E23" s="41">
        <v>0</v>
      </c>
      <c r="F23" s="41">
        <v>0</v>
      </c>
      <c r="G23" s="41">
        <v>0</v>
      </c>
      <c r="H23" s="41">
        <v>1550</v>
      </c>
      <c r="I23" s="41">
        <v>0</v>
      </c>
      <c r="J23" s="41">
        <v>258</v>
      </c>
      <c r="K23" s="41">
        <v>0</v>
      </c>
      <c r="L23" s="41">
        <v>1825</v>
      </c>
      <c r="M23" s="42">
        <v>1678</v>
      </c>
    </row>
    <row r="24" spans="1:13" ht="15" customHeight="1">
      <c r="A24" s="39" t="s">
        <v>19</v>
      </c>
      <c r="B24" s="40">
        <f t="shared" si="0"/>
        <v>1117</v>
      </c>
      <c r="C24" s="41">
        <v>683</v>
      </c>
      <c r="D24" s="41">
        <v>0</v>
      </c>
      <c r="E24" s="41">
        <v>0</v>
      </c>
      <c r="F24" s="41">
        <v>0</v>
      </c>
      <c r="G24" s="41">
        <v>0</v>
      </c>
      <c r="H24" s="41">
        <v>84</v>
      </c>
      <c r="I24" s="41">
        <v>0</v>
      </c>
      <c r="J24" s="41">
        <v>350</v>
      </c>
      <c r="K24" s="41">
        <v>0</v>
      </c>
      <c r="L24" s="41">
        <v>854</v>
      </c>
      <c r="M24" s="42">
        <v>263</v>
      </c>
    </row>
    <row r="25" spans="1:13" ht="15" customHeight="1">
      <c r="A25" s="43" t="s">
        <v>20</v>
      </c>
      <c r="B25" s="44">
        <f t="shared" si="0"/>
        <v>534</v>
      </c>
      <c r="C25" s="45">
        <v>534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534</v>
      </c>
      <c r="M25" s="46">
        <v>0</v>
      </c>
    </row>
    <row r="26" spans="1:13" ht="15" customHeight="1">
      <c r="A26" s="47" t="s">
        <v>88</v>
      </c>
      <c r="B26" s="48">
        <f t="shared" si="0"/>
        <v>141233</v>
      </c>
      <c r="C26" s="49">
        <v>78362</v>
      </c>
      <c r="D26" s="49">
        <v>586</v>
      </c>
      <c r="E26" s="49">
        <v>40</v>
      </c>
      <c r="F26" s="49">
        <v>23388</v>
      </c>
      <c r="G26" s="49">
        <v>917</v>
      </c>
      <c r="H26" s="49">
        <v>14483</v>
      </c>
      <c r="I26" s="49">
        <v>13308</v>
      </c>
      <c r="J26" s="49">
        <v>2117</v>
      </c>
      <c r="K26" s="49">
        <v>8032</v>
      </c>
      <c r="L26" s="49">
        <v>63900</v>
      </c>
      <c r="M26" s="50">
        <v>77333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3036</v>
      </c>
      <c r="C28" s="41">
        <v>2406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287</v>
      </c>
      <c r="J28" s="41">
        <v>343</v>
      </c>
      <c r="K28" s="41">
        <v>0</v>
      </c>
      <c r="L28" s="41">
        <v>2314</v>
      </c>
      <c r="M28" s="42">
        <v>722</v>
      </c>
    </row>
    <row r="29" spans="1:13" ht="15" customHeight="1">
      <c r="A29" s="43" t="s">
        <v>22</v>
      </c>
      <c r="B29" s="44">
        <f>SUM(C29:K29)</f>
        <v>2892</v>
      </c>
      <c r="C29" s="45">
        <v>1685</v>
      </c>
      <c r="D29" s="45">
        <v>0</v>
      </c>
      <c r="E29" s="45">
        <v>0</v>
      </c>
      <c r="F29" s="45">
        <v>0</v>
      </c>
      <c r="G29" s="45">
        <v>0</v>
      </c>
      <c r="H29" s="45">
        <v>1207</v>
      </c>
      <c r="I29" s="45">
        <v>0</v>
      </c>
      <c r="J29" s="45">
        <v>0</v>
      </c>
      <c r="K29" s="45">
        <v>0</v>
      </c>
      <c r="L29" s="45">
        <v>1685</v>
      </c>
      <c r="M29" s="46">
        <v>1207</v>
      </c>
    </row>
    <row r="30" spans="1:13" ht="15" customHeight="1">
      <c r="A30" s="47" t="s">
        <v>89</v>
      </c>
      <c r="B30" s="48">
        <f>SUM(C30:K30)</f>
        <v>5928</v>
      </c>
      <c r="C30" s="49">
        <v>4091</v>
      </c>
      <c r="D30" s="49">
        <v>0</v>
      </c>
      <c r="E30" s="49">
        <v>0</v>
      </c>
      <c r="F30" s="49">
        <v>0</v>
      </c>
      <c r="G30" s="49">
        <v>0</v>
      </c>
      <c r="H30" s="49">
        <v>1207</v>
      </c>
      <c r="I30" s="49">
        <v>287</v>
      </c>
      <c r="J30" s="49">
        <v>343</v>
      </c>
      <c r="K30" s="49">
        <v>0</v>
      </c>
      <c r="L30" s="49">
        <v>3999</v>
      </c>
      <c r="M30" s="50">
        <v>1929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1789</v>
      </c>
      <c r="C32" s="45">
        <v>800</v>
      </c>
      <c r="D32" s="45">
        <v>0</v>
      </c>
      <c r="E32" s="45">
        <v>989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800</v>
      </c>
      <c r="M32" s="46">
        <v>989</v>
      </c>
    </row>
    <row r="33" spans="1:13" ht="15" customHeight="1">
      <c r="A33" s="47" t="s">
        <v>90</v>
      </c>
      <c r="B33" s="48">
        <f>SUM(C33:K33)</f>
        <v>1789</v>
      </c>
      <c r="C33" s="49">
        <v>800</v>
      </c>
      <c r="D33" s="49">
        <v>0</v>
      </c>
      <c r="E33" s="49">
        <v>989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800</v>
      </c>
      <c r="M33" s="50">
        <v>989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1319</v>
      </c>
      <c r="C35" s="41">
        <v>1121</v>
      </c>
      <c r="D35" s="41">
        <v>0</v>
      </c>
      <c r="E35" s="41">
        <v>0</v>
      </c>
      <c r="F35" s="41">
        <v>0</v>
      </c>
      <c r="G35" s="41">
        <v>0</v>
      </c>
      <c r="H35" s="41">
        <v>198</v>
      </c>
      <c r="I35" s="41">
        <v>0</v>
      </c>
      <c r="J35" s="41">
        <v>0</v>
      </c>
      <c r="K35" s="41">
        <v>0</v>
      </c>
      <c r="L35" s="41">
        <v>844</v>
      </c>
      <c r="M35" s="42">
        <v>475</v>
      </c>
    </row>
    <row r="36" spans="1:13" ht="15" customHeight="1">
      <c r="A36" s="43" t="s">
        <v>25</v>
      </c>
      <c r="B36" s="44">
        <f>SUM(C36:M36)</f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</row>
    <row r="37" spans="1:13" ht="15" customHeight="1">
      <c r="A37" s="47" t="s">
        <v>91</v>
      </c>
      <c r="B37" s="48">
        <f>SUM(C37:K37)</f>
        <v>1319</v>
      </c>
      <c r="C37" s="49">
        <v>1121</v>
      </c>
      <c r="D37" s="49">
        <v>0</v>
      </c>
      <c r="E37" s="49">
        <v>0</v>
      </c>
      <c r="F37" s="49">
        <v>0</v>
      </c>
      <c r="G37" s="49">
        <v>0</v>
      </c>
      <c r="H37" s="49">
        <v>198</v>
      </c>
      <c r="I37" s="49">
        <v>0</v>
      </c>
      <c r="J37" s="49">
        <v>0</v>
      </c>
      <c r="K37" s="49">
        <v>0</v>
      </c>
      <c r="L37" s="49">
        <v>844</v>
      </c>
      <c r="M37" s="50">
        <v>475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461</v>
      </c>
      <c r="C39" s="41">
        <v>461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461</v>
      </c>
      <c r="M39" s="42">
        <v>0</v>
      </c>
    </row>
    <row r="40" spans="1:13" ht="15" customHeight="1">
      <c r="A40" s="39" t="s">
        <v>27</v>
      </c>
      <c r="B40" s="40">
        <f>SUM(C40:K40)</f>
        <v>2225</v>
      </c>
      <c r="C40" s="41">
        <v>232</v>
      </c>
      <c r="D40" s="41">
        <v>0</v>
      </c>
      <c r="E40" s="41">
        <v>0</v>
      </c>
      <c r="F40" s="41">
        <v>1993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125</v>
      </c>
      <c r="M40" s="42">
        <v>2100</v>
      </c>
    </row>
    <row r="41" spans="1:13" ht="15" customHeight="1">
      <c r="A41" s="43" t="s">
        <v>28</v>
      </c>
      <c r="B41" s="44">
        <f>SUM(C41:K41)</f>
        <v>511</v>
      </c>
      <c r="C41" s="45">
        <v>390</v>
      </c>
      <c r="D41" s="45">
        <v>0</v>
      </c>
      <c r="E41" s="45">
        <v>0</v>
      </c>
      <c r="F41" s="45">
        <v>121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268</v>
      </c>
      <c r="M41" s="46">
        <v>243</v>
      </c>
    </row>
    <row r="42" spans="1:13" ht="15" customHeight="1">
      <c r="A42" s="47" t="s">
        <v>92</v>
      </c>
      <c r="B42" s="48">
        <f>SUM(C42:K42)</f>
        <v>3197</v>
      </c>
      <c r="C42" s="49">
        <v>1083</v>
      </c>
      <c r="D42" s="49">
        <v>0</v>
      </c>
      <c r="E42" s="49">
        <v>0</v>
      </c>
      <c r="F42" s="49">
        <v>2114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854</v>
      </c>
      <c r="M42" s="50">
        <v>2343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320</v>
      </c>
      <c r="C44" s="41">
        <v>185</v>
      </c>
      <c r="D44" s="41">
        <v>0</v>
      </c>
      <c r="E44" s="41">
        <v>0</v>
      </c>
      <c r="F44" s="41">
        <v>0</v>
      </c>
      <c r="G44" s="41">
        <v>0</v>
      </c>
      <c r="H44" s="41">
        <v>135</v>
      </c>
      <c r="I44" s="41">
        <v>0</v>
      </c>
      <c r="J44" s="41">
        <v>0</v>
      </c>
      <c r="K44" s="41">
        <v>0</v>
      </c>
      <c r="L44" s="41">
        <v>287</v>
      </c>
      <c r="M44" s="42">
        <v>33</v>
      </c>
    </row>
    <row r="45" spans="1:13" ht="15" customHeight="1">
      <c r="A45" s="39" t="s">
        <v>30</v>
      </c>
      <c r="B45" s="40">
        <f>SUM(C45:K45)</f>
        <v>941</v>
      </c>
      <c r="C45" s="41">
        <v>796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145</v>
      </c>
      <c r="J45" s="41">
        <v>0</v>
      </c>
      <c r="K45" s="41">
        <v>0</v>
      </c>
      <c r="L45" s="41">
        <v>941</v>
      </c>
      <c r="M45" s="42">
        <v>0</v>
      </c>
    </row>
    <row r="46" spans="1:13" ht="15" customHeight="1">
      <c r="A46" s="43" t="s">
        <v>31</v>
      </c>
      <c r="B46" s="44">
        <f>SUM(C46:K46)</f>
        <v>2220</v>
      </c>
      <c r="C46" s="45">
        <v>796</v>
      </c>
      <c r="D46" s="45">
        <v>0</v>
      </c>
      <c r="E46" s="45">
        <v>0</v>
      </c>
      <c r="F46" s="45">
        <v>1424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708</v>
      </c>
      <c r="M46" s="46">
        <v>1512</v>
      </c>
    </row>
    <row r="47" spans="1:13" ht="15" customHeight="1">
      <c r="A47" s="47" t="s">
        <v>93</v>
      </c>
      <c r="B47" s="48">
        <f>SUM(C47:K47)</f>
        <v>3481</v>
      </c>
      <c r="C47" s="49">
        <v>1777</v>
      </c>
      <c r="D47" s="49">
        <v>0</v>
      </c>
      <c r="E47" s="49">
        <v>0</v>
      </c>
      <c r="F47" s="49">
        <v>1424</v>
      </c>
      <c r="G47" s="49">
        <v>0</v>
      </c>
      <c r="H47" s="49">
        <v>135</v>
      </c>
      <c r="I47" s="49">
        <v>145</v>
      </c>
      <c r="J47" s="49">
        <v>0</v>
      </c>
      <c r="K47" s="49">
        <v>0</v>
      </c>
      <c r="L47" s="49">
        <v>1936</v>
      </c>
      <c r="M47" s="50">
        <v>1545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947</v>
      </c>
      <c r="C49" s="45">
        <v>947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748</v>
      </c>
      <c r="M49" s="46">
        <v>199</v>
      </c>
    </row>
    <row r="50" spans="1:13" ht="15" customHeight="1">
      <c r="A50" s="47" t="s">
        <v>94</v>
      </c>
      <c r="B50" s="48">
        <f>SUM(C50:K50)</f>
        <v>947</v>
      </c>
      <c r="C50" s="49">
        <v>947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748</v>
      </c>
      <c r="M50" s="50">
        <v>199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115</v>
      </c>
      <c r="C52" s="41">
        <v>115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115</v>
      </c>
      <c r="M52" s="42">
        <v>0</v>
      </c>
    </row>
    <row r="53" spans="1:13" ht="15" customHeight="1">
      <c r="A53" s="39" t="s">
        <v>34</v>
      </c>
      <c r="B53" s="40">
        <f>SUM(C53:K53)</f>
        <v>508</v>
      </c>
      <c r="C53" s="41">
        <v>508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508</v>
      </c>
      <c r="M53" s="42">
        <v>0</v>
      </c>
    </row>
    <row r="54" spans="1:13" ht="15" customHeight="1">
      <c r="A54" s="39" t="s">
        <v>35</v>
      </c>
      <c r="B54" s="40">
        <f>SUM(C54:K54)</f>
        <v>917</v>
      </c>
      <c r="C54" s="41">
        <v>722</v>
      </c>
      <c r="D54" s="41">
        <v>0</v>
      </c>
      <c r="E54" s="41">
        <v>0</v>
      </c>
      <c r="F54" s="41">
        <v>195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511</v>
      </c>
      <c r="M54" s="42">
        <v>406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1891</v>
      </c>
      <c r="C56" s="41">
        <v>668</v>
      </c>
      <c r="D56" s="41">
        <v>0</v>
      </c>
      <c r="E56" s="41">
        <v>60</v>
      </c>
      <c r="F56" s="41">
        <v>575</v>
      </c>
      <c r="G56" s="41">
        <v>0</v>
      </c>
      <c r="H56" s="41">
        <v>99</v>
      </c>
      <c r="I56" s="41">
        <v>489</v>
      </c>
      <c r="J56" s="41">
        <v>0</v>
      </c>
      <c r="K56" s="41">
        <v>0</v>
      </c>
      <c r="L56" s="41">
        <v>827</v>
      </c>
      <c r="M56" s="42">
        <v>1064</v>
      </c>
    </row>
    <row r="57" spans="1:13" ht="15" customHeight="1">
      <c r="A57" s="39" t="s">
        <v>38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95</v>
      </c>
      <c r="B59" s="48">
        <f>SUM(C59:K59)</f>
        <v>3431</v>
      </c>
      <c r="C59" s="49">
        <v>2013</v>
      </c>
      <c r="D59" s="49">
        <v>0</v>
      </c>
      <c r="E59" s="49">
        <v>60</v>
      </c>
      <c r="F59" s="49">
        <v>770</v>
      </c>
      <c r="G59" s="49">
        <v>0</v>
      </c>
      <c r="H59" s="49">
        <v>99</v>
      </c>
      <c r="I59" s="49">
        <v>489</v>
      </c>
      <c r="J59" s="49">
        <v>0</v>
      </c>
      <c r="K59" s="49">
        <v>0</v>
      </c>
      <c r="L59" s="49">
        <v>1961</v>
      </c>
      <c r="M59" s="50">
        <v>1470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517</v>
      </c>
      <c r="C61" s="45">
        <v>499</v>
      </c>
      <c r="D61" s="45">
        <v>0</v>
      </c>
      <c r="E61" s="45">
        <v>0</v>
      </c>
      <c r="F61" s="45">
        <v>18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499</v>
      </c>
      <c r="M61" s="46">
        <v>18</v>
      </c>
    </row>
    <row r="62" spans="1:13" ht="15" customHeight="1">
      <c r="A62" s="47" t="s">
        <v>96</v>
      </c>
      <c r="B62" s="48">
        <f>SUM(C62:K62)</f>
        <v>517</v>
      </c>
      <c r="C62" s="49">
        <v>499</v>
      </c>
      <c r="D62" s="49">
        <v>0</v>
      </c>
      <c r="E62" s="49">
        <v>0</v>
      </c>
      <c r="F62" s="49">
        <v>18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499</v>
      </c>
      <c r="M62" s="50">
        <v>18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20609</v>
      </c>
      <c r="C67" s="41">
        <v>12331</v>
      </c>
      <c r="D67" s="41">
        <v>0</v>
      </c>
      <c r="E67" s="41">
        <v>1049</v>
      </c>
      <c r="F67" s="41">
        <v>4326</v>
      </c>
      <c r="G67" s="41">
        <v>0</v>
      </c>
      <c r="H67" s="41">
        <v>1639</v>
      </c>
      <c r="I67" s="41">
        <v>921</v>
      </c>
      <c r="J67" s="41">
        <v>343</v>
      </c>
      <c r="K67" s="41">
        <v>0</v>
      </c>
      <c r="L67" s="41">
        <v>11641</v>
      </c>
      <c r="M67" s="42">
        <v>8968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161842</v>
      </c>
      <c r="C69" s="53">
        <v>90693</v>
      </c>
      <c r="D69" s="53">
        <v>586</v>
      </c>
      <c r="E69" s="53">
        <v>1089</v>
      </c>
      <c r="F69" s="53">
        <v>27714</v>
      </c>
      <c r="G69" s="53">
        <v>917</v>
      </c>
      <c r="H69" s="53">
        <v>16122</v>
      </c>
      <c r="I69" s="53">
        <v>14229</v>
      </c>
      <c r="J69" s="53">
        <v>2460</v>
      </c>
      <c r="K69" s="53">
        <v>8032</v>
      </c>
      <c r="L69" s="53">
        <v>75541</v>
      </c>
      <c r="M69" s="54">
        <v>86301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G19" sqref="G19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90693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90693</v>
      </c>
      <c r="H6" s="23">
        <v>23472</v>
      </c>
      <c r="I6" s="23">
        <v>298</v>
      </c>
      <c r="J6" s="23">
        <v>66923</v>
      </c>
      <c r="K6" s="23">
        <v>70417</v>
      </c>
      <c r="L6" s="23">
        <f>SUM(M6:Q6)</f>
        <v>20276</v>
      </c>
      <c r="M6" s="23">
        <v>100</v>
      </c>
      <c r="N6" s="23">
        <v>4733</v>
      </c>
      <c r="O6" s="23">
        <v>15046</v>
      </c>
      <c r="P6" s="23">
        <v>0</v>
      </c>
      <c r="Q6" s="22">
        <v>397</v>
      </c>
    </row>
    <row r="7" spans="1:17" ht="15" customHeight="1">
      <c r="A7" s="21" t="s">
        <v>54</v>
      </c>
      <c r="B7" s="20">
        <f>+C7+G7</f>
        <v>586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586</v>
      </c>
      <c r="H7" s="19">
        <v>0</v>
      </c>
      <c r="I7" s="19">
        <v>0</v>
      </c>
      <c r="J7" s="19">
        <v>586</v>
      </c>
      <c r="K7" s="19">
        <v>586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1089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1089</v>
      </c>
      <c r="H8" s="19">
        <v>0</v>
      </c>
      <c r="I8" s="19">
        <v>989</v>
      </c>
      <c r="J8" s="19">
        <v>100</v>
      </c>
      <c r="K8" s="19">
        <v>60</v>
      </c>
      <c r="L8" s="19">
        <f aca="true" t="shared" si="3" ref="L8:L17">SUM(M8:Q8)</f>
        <v>1029</v>
      </c>
      <c r="M8" s="19">
        <v>0</v>
      </c>
      <c r="N8" s="19">
        <v>0</v>
      </c>
      <c r="O8" s="19">
        <v>1029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27714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27714</v>
      </c>
      <c r="H9" s="19">
        <v>26882</v>
      </c>
      <c r="I9" s="19">
        <v>0</v>
      </c>
      <c r="J9" s="19">
        <v>832</v>
      </c>
      <c r="K9" s="19">
        <v>279</v>
      </c>
      <c r="L9" s="19">
        <f t="shared" si="3"/>
        <v>27435</v>
      </c>
      <c r="M9" s="19">
        <v>288</v>
      </c>
      <c r="N9" s="19">
        <v>0</v>
      </c>
      <c r="O9" s="19">
        <v>27089</v>
      </c>
      <c r="P9" s="19">
        <v>40</v>
      </c>
      <c r="Q9" s="18">
        <v>18</v>
      </c>
    </row>
    <row r="10" spans="1:17" ht="15" customHeight="1">
      <c r="A10" s="21" t="s">
        <v>51</v>
      </c>
      <c r="B10" s="20">
        <f t="shared" si="0"/>
        <v>917</v>
      </c>
      <c r="C10" s="19">
        <f t="shared" si="1"/>
        <v>371</v>
      </c>
      <c r="D10" s="19">
        <v>371</v>
      </c>
      <c r="E10" s="19">
        <v>0</v>
      </c>
      <c r="F10" s="19">
        <v>0</v>
      </c>
      <c r="G10" s="19">
        <f t="shared" si="2"/>
        <v>546</v>
      </c>
      <c r="H10" s="19">
        <v>308</v>
      </c>
      <c r="I10" s="19">
        <v>0</v>
      </c>
      <c r="J10" s="19">
        <v>238</v>
      </c>
      <c r="K10" s="19">
        <v>152</v>
      </c>
      <c r="L10" s="19">
        <f t="shared" si="3"/>
        <v>765</v>
      </c>
      <c r="M10" s="19">
        <v>0</v>
      </c>
      <c r="N10" s="19">
        <v>0</v>
      </c>
      <c r="O10" s="19">
        <v>765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16122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16122</v>
      </c>
      <c r="H11" s="19">
        <v>15565</v>
      </c>
      <c r="I11" s="19">
        <v>0</v>
      </c>
      <c r="J11" s="19">
        <v>557</v>
      </c>
      <c r="K11" s="19">
        <v>694</v>
      </c>
      <c r="L11" s="19">
        <f t="shared" si="3"/>
        <v>15428</v>
      </c>
      <c r="M11" s="19">
        <v>0</v>
      </c>
      <c r="N11" s="19">
        <v>0</v>
      </c>
      <c r="O11" s="19">
        <v>15396</v>
      </c>
      <c r="P11" s="19">
        <v>0</v>
      </c>
      <c r="Q11" s="18">
        <v>32</v>
      </c>
    </row>
    <row r="12" spans="1:17" ht="15" customHeight="1">
      <c r="A12" s="21" t="s">
        <v>49</v>
      </c>
      <c r="B12" s="20">
        <f t="shared" si="0"/>
        <v>14229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14229</v>
      </c>
      <c r="H12" s="19">
        <v>5291</v>
      </c>
      <c r="I12" s="19">
        <v>8745</v>
      </c>
      <c r="J12" s="19">
        <v>193</v>
      </c>
      <c r="K12" s="19">
        <v>1177</v>
      </c>
      <c r="L12" s="19">
        <f t="shared" si="3"/>
        <v>13052</v>
      </c>
      <c r="M12" s="19">
        <v>0</v>
      </c>
      <c r="N12" s="19">
        <v>8534</v>
      </c>
      <c r="O12" s="19">
        <v>4230</v>
      </c>
      <c r="P12" s="19">
        <v>0</v>
      </c>
      <c r="Q12" s="18">
        <v>288</v>
      </c>
    </row>
    <row r="13" spans="1:17" ht="15" customHeight="1">
      <c r="A13" s="21" t="s">
        <v>48</v>
      </c>
      <c r="B13" s="20">
        <f t="shared" si="0"/>
        <v>2460</v>
      </c>
      <c r="C13" s="19">
        <f t="shared" si="1"/>
        <v>542</v>
      </c>
      <c r="D13" s="19">
        <v>0</v>
      </c>
      <c r="E13" s="19">
        <v>78</v>
      </c>
      <c r="F13" s="19">
        <v>464</v>
      </c>
      <c r="G13" s="19">
        <f t="shared" si="2"/>
        <v>1918</v>
      </c>
      <c r="H13" s="19">
        <v>676</v>
      </c>
      <c r="I13" s="19">
        <v>146</v>
      </c>
      <c r="J13" s="19">
        <v>1096</v>
      </c>
      <c r="K13" s="19">
        <v>1756</v>
      </c>
      <c r="L13" s="19">
        <f t="shared" si="3"/>
        <v>704</v>
      </c>
      <c r="M13" s="19">
        <v>0</v>
      </c>
      <c r="N13" s="19">
        <v>0</v>
      </c>
      <c r="O13" s="19">
        <v>441</v>
      </c>
      <c r="P13" s="19">
        <v>0</v>
      </c>
      <c r="Q13" s="18">
        <v>263</v>
      </c>
    </row>
    <row r="14" spans="1:17" ht="15" customHeight="1">
      <c r="A14" s="21" t="s">
        <v>47</v>
      </c>
      <c r="B14" s="20">
        <f t="shared" si="0"/>
        <v>8032</v>
      </c>
      <c r="C14" s="19">
        <f t="shared" si="1"/>
        <v>108</v>
      </c>
      <c r="D14" s="19">
        <v>0</v>
      </c>
      <c r="E14" s="19">
        <v>0</v>
      </c>
      <c r="F14" s="19">
        <v>108</v>
      </c>
      <c r="G14" s="19">
        <f t="shared" si="2"/>
        <v>7924</v>
      </c>
      <c r="H14" s="19">
        <v>7278</v>
      </c>
      <c r="I14" s="19">
        <v>0</v>
      </c>
      <c r="J14" s="19">
        <v>646</v>
      </c>
      <c r="K14" s="19">
        <v>420</v>
      </c>
      <c r="L14" s="19">
        <f t="shared" si="3"/>
        <v>7612</v>
      </c>
      <c r="M14" s="19">
        <v>0</v>
      </c>
      <c r="N14" s="19">
        <v>36</v>
      </c>
      <c r="O14" s="19">
        <v>7576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91279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91279</v>
      </c>
      <c r="H16" s="19">
        <f>SUM(H6:H7)</f>
        <v>23472</v>
      </c>
      <c r="I16" s="19">
        <f>SUM(I6:I7)</f>
        <v>298</v>
      </c>
      <c r="J16" s="19">
        <f>SUM(J6:J7)</f>
        <v>67509</v>
      </c>
      <c r="K16" s="19">
        <f>SUM(K6:K7)</f>
        <v>71003</v>
      </c>
      <c r="L16" s="19">
        <f t="shared" si="3"/>
        <v>20276</v>
      </c>
      <c r="M16" s="19">
        <f>SUM(M6:M7)</f>
        <v>100</v>
      </c>
      <c r="N16" s="19">
        <f>SUM(N6:N7)</f>
        <v>4733</v>
      </c>
      <c r="O16" s="19">
        <f>SUM(O6:O7)</f>
        <v>15046</v>
      </c>
      <c r="P16" s="19">
        <f>SUM(P6:P7)</f>
        <v>0</v>
      </c>
      <c r="Q16" s="18">
        <f>SUM(Q6:Q7)</f>
        <v>397</v>
      </c>
    </row>
    <row r="17" spans="1:17" ht="15" customHeight="1">
      <c r="A17" s="21" t="s">
        <v>45</v>
      </c>
      <c r="B17" s="20">
        <f t="shared" si="0"/>
        <v>70563</v>
      </c>
      <c r="C17" s="19">
        <f t="shared" si="1"/>
        <v>1021</v>
      </c>
      <c r="D17" s="19">
        <f>SUM(D8:D14)</f>
        <v>371</v>
      </c>
      <c r="E17" s="19">
        <f>SUM(E8:E14)</f>
        <v>78</v>
      </c>
      <c r="F17" s="19">
        <f>SUM(F8:F14)</f>
        <v>572</v>
      </c>
      <c r="G17" s="19">
        <f t="shared" si="2"/>
        <v>69542</v>
      </c>
      <c r="H17" s="19">
        <f>SUM(H8:H14)</f>
        <v>56000</v>
      </c>
      <c r="I17" s="19">
        <f>SUM(I8:I14)</f>
        <v>9880</v>
      </c>
      <c r="J17" s="19">
        <f>SUM(J8:J14)</f>
        <v>3662</v>
      </c>
      <c r="K17" s="19">
        <f>SUM(K8:K14)</f>
        <v>4538</v>
      </c>
      <c r="L17" s="19">
        <f t="shared" si="3"/>
        <v>66025</v>
      </c>
      <c r="M17" s="19">
        <f>SUM(M8:M14)</f>
        <v>288</v>
      </c>
      <c r="N17" s="19">
        <f>SUM(N8:N14)</f>
        <v>8570</v>
      </c>
      <c r="O17" s="19">
        <f>SUM(O8:O14)</f>
        <v>56526</v>
      </c>
      <c r="P17" s="19">
        <f>SUM(P8:P14)</f>
        <v>40</v>
      </c>
      <c r="Q17" s="18">
        <f>SUM(Q8:Q14)</f>
        <v>601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161842</v>
      </c>
      <c r="C19" s="12">
        <f t="shared" si="1"/>
        <v>1021</v>
      </c>
      <c r="D19" s="11">
        <f>SUM(D16:D17)</f>
        <v>371</v>
      </c>
      <c r="E19" s="11">
        <f>SUM(E16:E17)</f>
        <v>78</v>
      </c>
      <c r="F19" s="11">
        <f>SUM(F16:F17)</f>
        <v>572</v>
      </c>
      <c r="G19" s="12">
        <f t="shared" si="2"/>
        <v>160821</v>
      </c>
      <c r="H19" s="11">
        <f>SUM(H16:H17)</f>
        <v>79472</v>
      </c>
      <c r="I19" s="11">
        <f>SUM(I16:I17)</f>
        <v>10178</v>
      </c>
      <c r="J19" s="11">
        <f>SUM(J16:J17)</f>
        <v>71171</v>
      </c>
      <c r="K19" s="12">
        <f>SUM(K16:K17)</f>
        <v>75541</v>
      </c>
      <c r="L19" s="11">
        <f>SUM(M19:Q19)</f>
        <v>86301</v>
      </c>
      <c r="M19" s="11">
        <f>SUM(M16:M17)</f>
        <v>388</v>
      </c>
      <c r="N19" s="11">
        <f>SUM(N16:N17)</f>
        <v>13303</v>
      </c>
      <c r="O19" s="11">
        <f>SUM(O16:O17)</f>
        <v>71572</v>
      </c>
      <c r="P19" s="11">
        <f>SUM(P16:P17)</f>
        <v>40</v>
      </c>
      <c r="Q19" s="10">
        <f>SUM(Q16:Q17)</f>
        <v>998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5" zoomScaleNormal="75" zoomScalePageLayoutView="0" workbookViewId="0" topLeftCell="A1">
      <selection activeCell="V7" sqref="V7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1640042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1640042</v>
      </c>
      <c r="H6" s="23">
        <v>359660</v>
      </c>
      <c r="I6" s="23">
        <v>4500</v>
      </c>
      <c r="J6" s="23">
        <v>1275882</v>
      </c>
      <c r="K6" s="23">
        <v>1190873</v>
      </c>
      <c r="L6" s="23">
        <f>SUM(M6:Q6)</f>
        <v>449169</v>
      </c>
      <c r="M6" s="23">
        <v>3500</v>
      </c>
      <c r="N6" s="23">
        <v>93350</v>
      </c>
      <c r="O6" s="23">
        <v>345960</v>
      </c>
      <c r="P6" s="23">
        <v>0</v>
      </c>
      <c r="Q6" s="22">
        <v>6359</v>
      </c>
    </row>
    <row r="7" spans="1:17" ht="15" customHeight="1">
      <c r="A7" s="21" t="s">
        <v>54</v>
      </c>
      <c r="B7" s="20">
        <f>+C7+G7</f>
        <v>9600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9600</v>
      </c>
      <c r="H7" s="19">
        <v>0</v>
      </c>
      <c r="I7" s="19">
        <v>0</v>
      </c>
      <c r="J7" s="19">
        <v>9600</v>
      </c>
      <c r="K7" s="19">
        <v>9600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25560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25560</v>
      </c>
      <c r="H8" s="19">
        <v>0</v>
      </c>
      <c r="I8" s="19">
        <v>25000</v>
      </c>
      <c r="J8" s="19">
        <v>560</v>
      </c>
      <c r="K8" s="19">
        <v>400</v>
      </c>
      <c r="L8" s="19">
        <f aca="true" t="shared" si="3" ref="L8:L17">SUM(M8:Q8)</f>
        <v>25160</v>
      </c>
      <c r="M8" s="19">
        <v>0</v>
      </c>
      <c r="N8" s="19">
        <v>0</v>
      </c>
      <c r="O8" s="19">
        <v>25160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437922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437922</v>
      </c>
      <c r="H9" s="19">
        <v>431822</v>
      </c>
      <c r="I9" s="19">
        <v>0</v>
      </c>
      <c r="J9" s="19">
        <v>6100</v>
      </c>
      <c r="K9" s="19">
        <v>3300</v>
      </c>
      <c r="L9" s="19">
        <f t="shared" si="3"/>
        <v>434622</v>
      </c>
      <c r="M9" s="19">
        <v>8000</v>
      </c>
      <c r="N9" s="19">
        <v>0</v>
      </c>
      <c r="O9" s="19">
        <v>424522</v>
      </c>
      <c r="P9" s="19">
        <v>1300</v>
      </c>
      <c r="Q9" s="18">
        <v>800</v>
      </c>
    </row>
    <row r="10" spans="1:17" ht="15" customHeight="1">
      <c r="A10" s="21" t="s">
        <v>51</v>
      </c>
      <c r="B10" s="20">
        <f t="shared" si="0"/>
        <v>21580</v>
      </c>
      <c r="C10" s="19">
        <f t="shared" si="1"/>
        <v>5600</v>
      </c>
      <c r="D10" s="19">
        <v>5600</v>
      </c>
      <c r="E10" s="19">
        <v>0</v>
      </c>
      <c r="F10" s="19">
        <v>0</v>
      </c>
      <c r="G10" s="19">
        <f t="shared" si="2"/>
        <v>15980</v>
      </c>
      <c r="H10" s="19">
        <v>9760</v>
      </c>
      <c r="I10" s="19">
        <v>0</v>
      </c>
      <c r="J10" s="19">
        <v>6220</v>
      </c>
      <c r="K10" s="19">
        <v>3100</v>
      </c>
      <c r="L10" s="19">
        <f t="shared" si="3"/>
        <v>18480</v>
      </c>
      <c r="M10" s="19">
        <v>0</v>
      </c>
      <c r="N10" s="19">
        <v>0</v>
      </c>
      <c r="O10" s="19">
        <v>18480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222800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222800</v>
      </c>
      <c r="H11" s="19">
        <v>214650</v>
      </c>
      <c r="I11" s="19">
        <v>0</v>
      </c>
      <c r="J11" s="19">
        <v>8150</v>
      </c>
      <c r="K11" s="19">
        <v>12000</v>
      </c>
      <c r="L11" s="19">
        <f t="shared" si="3"/>
        <v>210800</v>
      </c>
      <c r="M11" s="19">
        <v>0</v>
      </c>
      <c r="N11" s="19">
        <v>0</v>
      </c>
      <c r="O11" s="19">
        <v>210450</v>
      </c>
      <c r="P11" s="19">
        <v>0</v>
      </c>
      <c r="Q11" s="18">
        <v>350</v>
      </c>
    </row>
    <row r="12" spans="1:17" ht="15" customHeight="1">
      <c r="A12" s="21" t="s">
        <v>49</v>
      </c>
      <c r="B12" s="20">
        <f t="shared" si="0"/>
        <v>349755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349755</v>
      </c>
      <c r="H12" s="19">
        <v>37125</v>
      </c>
      <c r="I12" s="19">
        <v>307100</v>
      </c>
      <c r="J12" s="19">
        <v>5530</v>
      </c>
      <c r="K12" s="19">
        <v>24805</v>
      </c>
      <c r="L12" s="19">
        <f t="shared" si="3"/>
        <v>324950</v>
      </c>
      <c r="M12" s="19">
        <v>0</v>
      </c>
      <c r="N12" s="19">
        <v>303000</v>
      </c>
      <c r="O12" s="19">
        <v>17800</v>
      </c>
      <c r="P12" s="19">
        <v>0</v>
      </c>
      <c r="Q12" s="18">
        <v>4150</v>
      </c>
    </row>
    <row r="13" spans="1:17" ht="15" customHeight="1">
      <c r="A13" s="21" t="s">
        <v>48</v>
      </c>
      <c r="B13" s="20">
        <f t="shared" si="0"/>
        <v>40060</v>
      </c>
      <c r="C13" s="19">
        <f t="shared" si="1"/>
        <v>8850</v>
      </c>
      <c r="D13" s="19">
        <v>0</v>
      </c>
      <c r="E13" s="19">
        <v>900</v>
      </c>
      <c r="F13" s="19">
        <v>7950</v>
      </c>
      <c r="G13" s="19">
        <f t="shared" si="2"/>
        <v>31210</v>
      </c>
      <c r="H13" s="19">
        <v>15710</v>
      </c>
      <c r="I13" s="19">
        <v>3500</v>
      </c>
      <c r="J13" s="19">
        <v>12000</v>
      </c>
      <c r="K13" s="19">
        <v>27060</v>
      </c>
      <c r="L13" s="19">
        <f t="shared" si="3"/>
        <v>13000</v>
      </c>
      <c r="M13" s="19">
        <v>0</v>
      </c>
      <c r="N13" s="19">
        <v>0</v>
      </c>
      <c r="O13" s="19">
        <v>9400</v>
      </c>
      <c r="P13" s="19">
        <v>0</v>
      </c>
      <c r="Q13" s="18">
        <v>3600</v>
      </c>
    </row>
    <row r="14" spans="1:17" ht="15" customHeight="1">
      <c r="A14" s="21" t="s">
        <v>47</v>
      </c>
      <c r="B14" s="20">
        <f t="shared" si="0"/>
        <v>87868</v>
      </c>
      <c r="C14" s="19">
        <f t="shared" si="1"/>
        <v>6168</v>
      </c>
      <c r="D14" s="19">
        <v>0</v>
      </c>
      <c r="E14" s="19">
        <v>0</v>
      </c>
      <c r="F14" s="19">
        <v>6168</v>
      </c>
      <c r="G14" s="19">
        <f t="shared" si="2"/>
        <v>81700</v>
      </c>
      <c r="H14" s="19">
        <v>75200</v>
      </c>
      <c r="I14" s="19">
        <v>0</v>
      </c>
      <c r="J14" s="19">
        <v>6500</v>
      </c>
      <c r="K14" s="19">
        <v>3768</v>
      </c>
      <c r="L14" s="19">
        <f t="shared" si="3"/>
        <v>84100</v>
      </c>
      <c r="M14" s="19">
        <v>0</v>
      </c>
      <c r="N14" s="19">
        <v>3000</v>
      </c>
      <c r="O14" s="19">
        <v>81100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1649642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1649642</v>
      </c>
      <c r="H16" s="19">
        <f>SUM(H6:H7)</f>
        <v>359660</v>
      </c>
      <c r="I16" s="19">
        <f>SUM(I6:I7)</f>
        <v>4500</v>
      </c>
      <c r="J16" s="19">
        <f>SUM(J6:J7)</f>
        <v>1285482</v>
      </c>
      <c r="K16" s="19">
        <f>SUM(K6:K7)</f>
        <v>1200473</v>
      </c>
      <c r="L16" s="19">
        <f t="shared" si="3"/>
        <v>449169</v>
      </c>
      <c r="M16" s="19">
        <f>SUM(M6:M7)</f>
        <v>3500</v>
      </c>
      <c r="N16" s="19">
        <f>SUM(N6:N7)</f>
        <v>93350</v>
      </c>
      <c r="O16" s="19">
        <f>SUM(O6:O7)</f>
        <v>345960</v>
      </c>
      <c r="P16" s="19">
        <f>SUM(P6:P7)</f>
        <v>0</v>
      </c>
      <c r="Q16" s="18">
        <f>SUM(Q6:Q7)</f>
        <v>6359</v>
      </c>
    </row>
    <row r="17" spans="1:17" ht="15" customHeight="1">
      <c r="A17" s="21" t="s">
        <v>45</v>
      </c>
      <c r="B17" s="20">
        <f t="shared" si="0"/>
        <v>1185545</v>
      </c>
      <c r="C17" s="19">
        <f t="shared" si="1"/>
        <v>20618</v>
      </c>
      <c r="D17" s="19">
        <f>SUM(D8:D14)</f>
        <v>5600</v>
      </c>
      <c r="E17" s="19">
        <f>SUM(E8:E14)</f>
        <v>900</v>
      </c>
      <c r="F17" s="19">
        <f>SUM(F8:F14)</f>
        <v>14118</v>
      </c>
      <c r="G17" s="19">
        <f t="shared" si="2"/>
        <v>1164927</v>
      </c>
      <c r="H17" s="19">
        <f>SUM(H8:H14)</f>
        <v>784267</v>
      </c>
      <c r="I17" s="19">
        <f>SUM(I8:I14)</f>
        <v>335600</v>
      </c>
      <c r="J17" s="19">
        <f>SUM(J8:J14)</f>
        <v>45060</v>
      </c>
      <c r="K17" s="19">
        <f>SUM(K8:K14)</f>
        <v>74433</v>
      </c>
      <c r="L17" s="19">
        <f t="shared" si="3"/>
        <v>1111112</v>
      </c>
      <c r="M17" s="19">
        <f>SUM(M8:M14)</f>
        <v>8000</v>
      </c>
      <c r="N17" s="19">
        <f>SUM(N8:N14)</f>
        <v>306000</v>
      </c>
      <c r="O17" s="19">
        <f>SUM(O8:O14)</f>
        <v>786912</v>
      </c>
      <c r="P17" s="19">
        <f>SUM(P8:P14)</f>
        <v>1300</v>
      </c>
      <c r="Q17" s="18">
        <f>SUM(Q8:Q14)</f>
        <v>8900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2835187</v>
      </c>
      <c r="C19" s="12">
        <f t="shared" si="1"/>
        <v>20618</v>
      </c>
      <c r="D19" s="11">
        <f>SUM(D16:D17)</f>
        <v>5600</v>
      </c>
      <c r="E19" s="11">
        <f>SUM(E16:E17)</f>
        <v>900</v>
      </c>
      <c r="F19" s="11">
        <f>SUM(F16:F17)</f>
        <v>14118</v>
      </c>
      <c r="G19" s="12">
        <f t="shared" si="2"/>
        <v>2814569</v>
      </c>
      <c r="H19" s="11">
        <f>SUM(H16:H17)</f>
        <v>1143927</v>
      </c>
      <c r="I19" s="11">
        <f>SUM(I16:I17)</f>
        <v>340100</v>
      </c>
      <c r="J19" s="11">
        <f>SUM(J16:J17)</f>
        <v>1330542</v>
      </c>
      <c r="K19" s="12">
        <f>SUM(K16:K17)</f>
        <v>1274906</v>
      </c>
      <c r="L19" s="11">
        <f>SUM(M19:Q19)</f>
        <v>1560281</v>
      </c>
      <c r="M19" s="11">
        <f>SUM(M16:M17)</f>
        <v>11500</v>
      </c>
      <c r="N19" s="11">
        <f>SUM(N16:N17)</f>
        <v>399350</v>
      </c>
      <c r="O19" s="11">
        <f>SUM(O16:O17)</f>
        <v>1132872</v>
      </c>
      <c r="P19" s="11">
        <f>SUM(P16:P17)</f>
        <v>1300</v>
      </c>
      <c r="Q19" s="10">
        <f>SUM(Q16:Q17)</f>
        <v>15259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2017-02-24T01:55:27Z</dcterms:modified>
  <cp:category/>
  <cp:version/>
  <cp:contentType/>
  <cp:contentStatus/>
</cp:coreProperties>
</file>