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<sst xmlns="http://schemas.openxmlformats.org/spreadsheetml/2006/main" count="203" uniqueCount="113">
  <si>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</si>
  <si>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</si>
  <si>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</si>
  <si>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</si>
  <si>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</si>
  <si>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</si>
  <si>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</si>
  <si>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</si>
  <si>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</si>
  <si>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</si>
  <si>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</si>
  <si>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</si>
  <si>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</si>
  <si>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</si>
  <si>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</si>
  <si>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</si>
  <si>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</si>
  <si>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</si>
  <si>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</si>
  <si>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</si>
  <si>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</si>
  <si>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</si>
  <si>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</si>
  <si>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</si>
  <si>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</si>
  <si>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</si>
  <si>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</si>
  <si>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</si>
  <si>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</si>
  <si>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</si>
  <si>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</si>
  <si>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</si>
  <si>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</si>
  <si>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</si>
  <si>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</si>
  <si>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</si>
  <si>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</si>
  <si>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</si>
  <si>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</si>
  <si>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</si>
  <si>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</si>
  <si>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</si>
  <si>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</si>
  <si>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</si>
  <si>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</si>
  <si>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</si>
  <si>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</si>
  <si>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</si>
  <si>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</si>
  <si>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</si>
  <si>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</si>
  <si>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</si>
  <si>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</si>
  <si>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</si>
  <si>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</si>
  <si>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</si>
  <si>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</si>
  <si>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</si>
  <si>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</si>
  <si>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</si>
  <si>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</si>
  <si>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</si>
  <si>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</si>
  <si>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</si>
  <si>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</si>
  <si>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</si>
  <si>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</si>
  <si>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</si>
  <si>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</si>
  <si>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</si>
  <si>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</si>
  <si>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</si>
  <si>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</si>
  <si>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</si>
  <si>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</si>
  <si>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</si>
  <si>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</si>
  <si>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</si>
  <si>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</si>
  <si>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</si>
  <si>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</si>
  <si>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</si>
  <si>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</si>
  <si>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</si>
  <si>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</si>
  <si>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</si>
  <si>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</si>
  <si>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</si>
  <si>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</si>
  <si>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</si>
  <si>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</si>
  <si>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</si>
  <si>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</si>
  <si>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</si>
  <si>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</si>
  <si>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</si>
  <si>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r>
      <t>(㎡</t>
    </r>
    <r>
      <rPr>
        <sz val="9"/>
        <rFont val="ＭＳ ゴシック"/>
        <family val="3"/>
      </rPr>
      <t>)</t>
    </r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</si>
  <si>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</si>
  <si>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</si>
  <si>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</si>
  <si>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</si>
  <si>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</si>
  <si>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</si>
  <si>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</si>
  <si>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</si>
  <si>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</si>
  <si>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  5月分</t>
  </si>
  <si>
    <r>
      <t>(㎡</t>
    </r>
    <r>
      <rPr>
        <sz val="9"/>
        <rFont val="ＭＳ ゴシック"/>
        <family val="3"/>
      </rPr>
      <t>)</t>
    </r>
  </si>
  <si>
    <t>平成  29年  5月分</t>
  </si>
  <si>
    <t>（県市町村名）岐阜県</t>
  </si>
  <si>
    <t>平成  29年  5月分</t>
  </si>
  <si>
    <t>（県市町村名）岐阜県</t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</si>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</sst>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 aca="true" t="shared" si="0" ref="B6:B27">SUM(C6:F6)</f>
        <v>228</v>
      </c>
      <c r="C6" s="16">
        <v>81</v>
      </c>
      <c r="D6" s="16">
        <v>92</v>
      </c>
      <c r="E6" s="16">
        <v>0</v>
      </c>
      <c r="F6" s="16">
        <v>55</v>
      </c>
      <c r="G6" s="16">
        <v>211</v>
      </c>
      <c r="H6" s="16">
        <f aca="true" t="shared" si="1" ref="H6:H27">SUM(I6:L6)</f>
        <v>17</v>
      </c>
      <c r="I6" s="16">
        <v>0</v>
      </c>
      <c r="J6" s="16">
        <v>17</v>
      </c>
      <c r="K6" s="16">
        <v>0</v>
      </c>
      <c r="L6" s="16">
        <v>0</v>
      </c>
      <c r="M6" s="16">
        <v>115</v>
      </c>
      <c r="N6" s="16">
        <v>21</v>
      </c>
      <c r="O6" s="16">
        <v>54</v>
      </c>
      <c r="P6" s="16">
        <v>6</v>
      </c>
      <c r="Q6" s="16">
        <v>6</v>
      </c>
      <c r="R6" s="17">
        <v>26</v>
      </c>
    </row>
    <row r="7" spans="1:18" ht="12" customHeight="1">
      <c r="A7" s="13" t="s">
        <v>1</v>
      </c>
      <c r="B7" s="18">
        <f t="shared" si="0"/>
        <v>213</v>
      </c>
      <c r="C7" s="19">
        <v>35</v>
      </c>
      <c r="D7" s="19">
        <v>18</v>
      </c>
      <c r="E7" s="19">
        <v>0</v>
      </c>
      <c r="F7" s="19">
        <v>160</v>
      </c>
      <c r="G7" s="19">
        <v>213</v>
      </c>
      <c r="H7" s="19">
        <f t="shared" si="1"/>
        <v>0</v>
      </c>
      <c r="I7" s="19">
        <v>0</v>
      </c>
      <c r="J7" s="19">
        <v>0</v>
      </c>
      <c r="K7" s="19">
        <v>0</v>
      </c>
      <c r="L7" s="19">
        <v>0</v>
      </c>
      <c r="M7" s="19">
        <v>51</v>
      </c>
      <c r="N7" s="19">
        <v>7</v>
      </c>
      <c r="O7" s="19">
        <v>12</v>
      </c>
      <c r="P7" s="19">
        <v>0</v>
      </c>
      <c r="Q7" s="19">
        <v>0</v>
      </c>
      <c r="R7" s="20">
        <v>143</v>
      </c>
    </row>
    <row r="8" spans="1:18" ht="12" customHeight="1">
      <c r="A8" s="13" t="s">
        <v>2</v>
      </c>
      <c r="B8" s="18">
        <f t="shared" si="0"/>
        <v>38</v>
      </c>
      <c r="C8" s="19">
        <v>16</v>
      </c>
      <c r="D8" s="19">
        <v>22</v>
      </c>
      <c r="E8" s="19">
        <v>0</v>
      </c>
      <c r="F8" s="19">
        <v>0</v>
      </c>
      <c r="G8" s="19">
        <v>38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13</v>
      </c>
      <c r="N8" s="19">
        <v>3</v>
      </c>
      <c r="O8" s="19">
        <v>22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 t="shared" si="0"/>
        <v>43</v>
      </c>
      <c r="C9" s="19">
        <v>21</v>
      </c>
      <c r="D9" s="19">
        <v>22</v>
      </c>
      <c r="E9" s="19">
        <v>0</v>
      </c>
      <c r="F9" s="19">
        <v>0</v>
      </c>
      <c r="G9" s="19">
        <v>43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18</v>
      </c>
      <c r="N9" s="19">
        <v>3</v>
      </c>
      <c r="O9" s="19">
        <v>0</v>
      </c>
      <c r="P9" s="19">
        <v>16</v>
      </c>
      <c r="Q9" s="19">
        <v>0</v>
      </c>
      <c r="R9" s="20">
        <v>6</v>
      </c>
    </row>
    <row r="10" spans="1:18" ht="12" customHeight="1">
      <c r="A10" s="13" t="s">
        <v>4</v>
      </c>
      <c r="B10" s="18">
        <f t="shared" si="0"/>
        <v>39</v>
      </c>
      <c r="C10" s="19">
        <v>19</v>
      </c>
      <c r="D10" s="19">
        <v>17</v>
      </c>
      <c r="E10" s="19">
        <v>0</v>
      </c>
      <c r="F10" s="19">
        <v>3</v>
      </c>
      <c r="G10" s="19">
        <v>39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20</v>
      </c>
      <c r="N10" s="19">
        <v>2</v>
      </c>
      <c r="O10" s="19">
        <v>8</v>
      </c>
      <c r="P10" s="19">
        <v>0</v>
      </c>
      <c r="Q10" s="19">
        <v>0</v>
      </c>
      <c r="R10" s="20">
        <v>9</v>
      </c>
    </row>
    <row r="11" spans="1:18" ht="12" customHeight="1">
      <c r="A11" s="13" t="s">
        <v>5</v>
      </c>
      <c r="B11" s="18">
        <f t="shared" si="0"/>
        <v>24</v>
      </c>
      <c r="C11" s="19">
        <v>23</v>
      </c>
      <c r="D11" s="19">
        <v>0</v>
      </c>
      <c r="E11" s="19">
        <v>0</v>
      </c>
      <c r="F11" s="19">
        <v>1</v>
      </c>
      <c r="G11" s="19">
        <v>24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18</v>
      </c>
      <c r="N11" s="19">
        <v>6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7</v>
      </c>
      <c r="C13" s="19">
        <v>6</v>
      </c>
      <c r="D13" s="19">
        <v>0</v>
      </c>
      <c r="E13" s="19">
        <v>0</v>
      </c>
      <c r="F13" s="19">
        <v>1</v>
      </c>
      <c r="G13" s="19">
        <v>7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5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46</v>
      </c>
      <c r="C14" s="19">
        <v>21</v>
      </c>
      <c r="D14" s="19">
        <v>16</v>
      </c>
      <c r="E14" s="19">
        <v>0</v>
      </c>
      <c r="F14" s="19">
        <v>9</v>
      </c>
      <c r="G14" s="19">
        <v>41</v>
      </c>
      <c r="H14" s="19">
        <f t="shared" si="1"/>
        <v>5</v>
      </c>
      <c r="I14" s="19">
        <v>0</v>
      </c>
      <c r="J14" s="19">
        <v>5</v>
      </c>
      <c r="K14" s="19">
        <v>0</v>
      </c>
      <c r="L14" s="19">
        <v>0</v>
      </c>
      <c r="M14" s="19">
        <v>26</v>
      </c>
      <c r="N14" s="19">
        <v>4</v>
      </c>
      <c r="O14" s="19">
        <v>16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12</v>
      </c>
      <c r="C15" s="19">
        <v>8</v>
      </c>
      <c r="D15" s="19">
        <v>4</v>
      </c>
      <c r="E15" s="19">
        <v>0</v>
      </c>
      <c r="F15" s="19">
        <v>0</v>
      </c>
      <c r="G15" s="19">
        <v>12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7</v>
      </c>
      <c r="N15" s="19">
        <v>1</v>
      </c>
      <c r="O15" s="19">
        <v>0</v>
      </c>
      <c r="P15" s="19">
        <v>0</v>
      </c>
      <c r="Q15" s="19">
        <v>4</v>
      </c>
      <c r="R15" s="20">
        <v>0</v>
      </c>
    </row>
    <row r="16" spans="1:18" ht="12" customHeight="1">
      <c r="A16" s="13" t="s">
        <v>10</v>
      </c>
      <c r="B16" s="18">
        <f t="shared" si="0"/>
        <v>23</v>
      </c>
      <c r="C16" s="19">
        <v>20</v>
      </c>
      <c r="D16" s="19">
        <v>0</v>
      </c>
      <c r="E16" s="19">
        <v>0</v>
      </c>
      <c r="F16" s="19">
        <v>3</v>
      </c>
      <c r="G16" s="19">
        <v>23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19</v>
      </c>
      <c r="N16" s="19">
        <v>4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33</v>
      </c>
      <c r="C17" s="19">
        <v>20</v>
      </c>
      <c r="D17" s="19">
        <v>8</v>
      </c>
      <c r="E17" s="19">
        <v>0</v>
      </c>
      <c r="F17" s="19">
        <v>5</v>
      </c>
      <c r="G17" s="19">
        <v>33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21</v>
      </c>
      <c r="N17" s="19">
        <v>4</v>
      </c>
      <c r="O17" s="19">
        <v>8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96</v>
      </c>
      <c r="C18" s="19">
        <v>33</v>
      </c>
      <c r="D18" s="19">
        <v>59</v>
      </c>
      <c r="E18" s="19">
        <v>0</v>
      </c>
      <c r="F18" s="19">
        <v>4</v>
      </c>
      <c r="G18" s="19">
        <v>93</v>
      </c>
      <c r="H18" s="19">
        <f t="shared" si="1"/>
        <v>3</v>
      </c>
      <c r="I18" s="19">
        <v>0</v>
      </c>
      <c r="J18" s="19">
        <v>3</v>
      </c>
      <c r="K18" s="19">
        <v>0</v>
      </c>
      <c r="L18" s="19">
        <v>0</v>
      </c>
      <c r="M18" s="19">
        <v>32</v>
      </c>
      <c r="N18" s="19">
        <v>5</v>
      </c>
      <c r="O18" s="19">
        <v>14</v>
      </c>
      <c r="P18" s="19">
        <v>0</v>
      </c>
      <c r="Q18" s="19">
        <v>45</v>
      </c>
      <c r="R18" s="20">
        <v>0</v>
      </c>
    </row>
    <row r="19" spans="1:18" ht="12" customHeight="1">
      <c r="A19" s="13" t="s">
        <v>13</v>
      </c>
      <c r="B19" s="18">
        <f t="shared" si="0"/>
        <v>30</v>
      </c>
      <c r="C19" s="19">
        <v>13</v>
      </c>
      <c r="D19" s="19">
        <v>14</v>
      </c>
      <c r="E19" s="19">
        <v>0</v>
      </c>
      <c r="F19" s="19">
        <v>3</v>
      </c>
      <c r="G19" s="19">
        <v>29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12</v>
      </c>
      <c r="N19" s="19">
        <v>4</v>
      </c>
      <c r="O19" s="19">
        <v>14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5</v>
      </c>
      <c r="C20" s="19">
        <v>5</v>
      </c>
      <c r="D20" s="19">
        <v>0</v>
      </c>
      <c r="E20" s="19">
        <v>0</v>
      </c>
      <c r="F20" s="19">
        <v>0</v>
      </c>
      <c r="G20" s="19">
        <v>5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24</v>
      </c>
      <c r="C21" s="19">
        <v>14</v>
      </c>
      <c r="D21" s="19">
        <v>4</v>
      </c>
      <c r="E21" s="19">
        <v>0</v>
      </c>
      <c r="F21" s="19">
        <v>6</v>
      </c>
      <c r="G21" s="19">
        <v>24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17</v>
      </c>
      <c r="N21" s="19">
        <v>3</v>
      </c>
      <c r="O21" s="19">
        <v>0</v>
      </c>
      <c r="P21" s="19">
        <v>0</v>
      </c>
      <c r="Q21" s="19">
        <v>4</v>
      </c>
      <c r="R21" s="20">
        <v>0</v>
      </c>
    </row>
    <row r="22" spans="1:18" ht="12" customHeight="1">
      <c r="A22" s="13" t="s">
        <v>16</v>
      </c>
      <c r="B22" s="18">
        <f t="shared" si="0"/>
        <v>14</v>
      </c>
      <c r="C22" s="19">
        <v>0</v>
      </c>
      <c r="D22" s="19">
        <v>14</v>
      </c>
      <c r="E22" s="19">
        <v>0</v>
      </c>
      <c r="F22" s="19">
        <v>0</v>
      </c>
      <c r="G22" s="19">
        <v>14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14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7</v>
      </c>
      <c r="C23" s="19">
        <v>7</v>
      </c>
      <c r="D23" s="19">
        <v>0</v>
      </c>
      <c r="E23" s="19">
        <v>0</v>
      </c>
      <c r="F23" s="19">
        <v>0</v>
      </c>
      <c r="G23" s="19">
        <v>7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16</v>
      </c>
      <c r="C24" s="19">
        <v>12</v>
      </c>
      <c r="D24" s="19">
        <v>4</v>
      </c>
      <c r="E24" s="19">
        <v>0</v>
      </c>
      <c r="F24" s="19">
        <v>0</v>
      </c>
      <c r="G24" s="19">
        <v>16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12</v>
      </c>
      <c r="N24" s="19">
        <v>0</v>
      </c>
      <c r="O24" s="19">
        <v>4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3</v>
      </c>
      <c r="C26" s="22">
        <v>3</v>
      </c>
      <c r="D26" s="22">
        <v>0</v>
      </c>
      <c r="E26" s="22">
        <v>0</v>
      </c>
      <c r="F26" s="22">
        <v>0</v>
      </c>
      <c r="G26" s="22">
        <v>3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2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 t="shared" si="0"/>
        <v>907</v>
      </c>
      <c r="C27" s="26">
        <v>363</v>
      </c>
      <c r="D27" s="26">
        <v>294</v>
      </c>
      <c r="E27" s="26">
        <v>0</v>
      </c>
      <c r="F27" s="26">
        <v>250</v>
      </c>
      <c r="G27" s="26">
        <v>881</v>
      </c>
      <c r="H27" s="26">
        <f t="shared" si="1"/>
        <v>26</v>
      </c>
      <c r="I27" s="26">
        <v>0</v>
      </c>
      <c r="J27" s="26">
        <v>26</v>
      </c>
      <c r="K27" s="26">
        <v>0</v>
      </c>
      <c r="L27" s="26">
        <v>0</v>
      </c>
      <c r="M27" s="26">
        <v>404</v>
      </c>
      <c r="N27" s="26">
        <v>72</v>
      </c>
      <c r="O27" s="26">
        <v>152</v>
      </c>
      <c r="P27" s="26">
        <v>36</v>
      </c>
      <c r="Q27" s="26">
        <v>59</v>
      </c>
      <c r="R27" s="27">
        <v>184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17</v>
      </c>
      <c r="C29" s="19">
        <v>8</v>
      </c>
      <c r="D29" s="19">
        <v>9</v>
      </c>
      <c r="E29" s="19">
        <v>0</v>
      </c>
      <c r="F29" s="19">
        <v>0</v>
      </c>
      <c r="G29" s="19">
        <v>17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12</v>
      </c>
      <c r="N29" s="19">
        <v>1</v>
      </c>
      <c r="O29" s="19">
        <v>4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7</v>
      </c>
      <c r="C30" s="22">
        <v>2</v>
      </c>
      <c r="D30" s="22">
        <v>4</v>
      </c>
      <c r="E30" s="22">
        <v>0</v>
      </c>
      <c r="F30" s="22">
        <v>1</v>
      </c>
      <c r="G30" s="22">
        <v>7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1</v>
      </c>
      <c r="O30" s="22">
        <v>4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24</v>
      </c>
      <c r="C31" s="26">
        <v>10</v>
      </c>
      <c r="D31" s="26">
        <v>13</v>
      </c>
      <c r="E31" s="26">
        <v>0</v>
      </c>
      <c r="F31" s="26">
        <v>1</v>
      </c>
      <c r="G31" s="26">
        <v>24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14</v>
      </c>
      <c r="N31" s="26">
        <v>2</v>
      </c>
      <c r="O31" s="26">
        <v>8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5</v>
      </c>
      <c r="C33" s="22">
        <v>5</v>
      </c>
      <c r="D33" s="22">
        <v>0</v>
      </c>
      <c r="E33" s="22">
        <v>0</v>
      </c>
      <c r="F33" s="22">
        <v>0</v>
      </c>
      <c r="G33" s="22">
        <v>5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4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5</v>
      </c>
      <c r="C34" s="26">
        <v>5</v>
      </c>
      <c r="D34" s="26">
        <v>0</v>
      </c>
      <c r="E34" s="26">
        <v>0</v>
      </c>
      <c r="F34" s="26">
        <v>0</v>
      </c>
      <c r="G34" s="26">
        <v>5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4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11</v>
      </c>
      <c r="C36" s="19">
        <v>8</v>
      </c>
      <c r="D36" s="19">
        <v>0</v>
      </c>
      <c r="E36" s="19">
        <v>0</v>
      </c>
      <c r="F36" s="19">
        <v>3</v>
      </c>
      <c r="G36" s="19">
        <v>11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10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11</v>
      </c>
      <c r="C38" s="26">
        <v>8</v>
      </c>
      <c r="D38" s="26">
        <v>0</v>
      </c>
      <c r="E38" s="26">
        <v>0</v>
      </c>
      <c r="F38" s="26">
        <v>3</v>
      </c>
      <c r="G38" s="26">
        <v>11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10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1</v>
      </c>
      <c r="C40" s="19">
        <v>1</v>
      </c>
      <c r="D40" s="19">
        <v>0</v>
      </c>
      <c r="E40" s="19">
        <v>0</v>
      </c>
      <c r="F40" s="19">
        <v>0</v>
      </c>
      <c r="G40" s="19">
        <v>1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1</v>
      </c>
      <c r="C41" s="19">
        <v>0</v>
      </c>
      <c r="D41" s="19">
        <v>0</v>
      </c>
      <c r="E41" s="19">
        <v>0</v>
      </c>
      <c r="F41" s="19">
        <v>1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1</v>
      </c>
      <c r="C42" s="22">
        <v>1</v>
      </c>
      <c r="D42" s="22">
        <v>0</v>
      </c>
      <c r="E42" s="22">
        <v>0</v>
      </c>
      <c r="F42" s="22">
        <v>0</v>
      </c>
      <c r="G42" s="22">
        <v>1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3</v>
      </c>
      <c r="C43" s="26">
        <v>2</v>
      </c>
      <c r="D43" s="26">
        <v>0</v>
      </c>
      <c r="E43" s="26">
        <v>0</v>
      </c>
      <c r="F43" s="26">
        <v>1</v>
      </c>
      <c r="G43" s="26">
        <v>3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2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3</v>
      </c>
      <c r="C46" s="19">
        <v>3</v>
      </c>
      <c r="D46" s="19">
        <v>0</v>
      </c>
      <c r="E46" s="19">
        <v>0</v>
      </c>
      <c r="F46" s="19">
        <v>0</v>
      </c>
      <c r="G46" s="19">
        <v>3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3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16</v>
      </c>
      <c r="C47" s="22">
        <v>7</v>
      </c>
      <c r="D47" s="22">
        <v>8</v>
      </c>
      <c r="E47" s="22">
        <v>0</v>
      </c>
      <c r="F47" s="22">
        <v>1</v>
      </c>
      <c r="G47" s="22">
        <v>16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8</v>
      </c>
      <c r="N47" s="22">
        <v>0</v>
      </c>
      <c r="O47" s="22">
        <v>8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20</v>
      </c>
      <c r="C48" s="26">
        <v>11</v>
      </c>
      <c r="D48" s="26">
        <v>8</v>
      </c>
      <c r="E48" s="26">
        <v>0</v>
      </c>
      <c r="F48" s="26">
        <v>1</v>
      </c>
      <c r="G48" s="26">
        <v>20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12</v>
      </c>
      <c r="N48" s="26">
        <v>0</v>
      </c>
      <c r="O48" s="26">
        <v>8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5</v>
      </c>
      <c r="C50" s="22">
        <v>5</v>
      </c>
      <c r="D50" s="22">
        <v>0</v>
      </c>
      <c r="E50" s="22">
        <v>0</v>
      </c>
      <c r="F50" s="22">
        <v>0</v>
      </c>
      <c r="G50" s="22">
        <v>5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5</v>
      </c>
      <c r="C51" s="26">
        <v>5</v>
      </c>
      <c r="D51" s="26">
        <v>0</v>
      </c>
      <c r="E51" s="26">
        <v>0</v>
      </c>
      <c r="F51" s="26">
        <v>0</v>
      </c>
      <c r="G51" s="26">
        <v>5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3</v>
      </c>
      <c r="C53" s="19">
        <v>2</v>
      </c>
      <c r="D53" s="19">
        <v>0</v>
      </c>
      <c r="E53" s="19">
        <v>0</v>
      </c>
      <c r="F53" s="19">
        <v>1</v>
      </c>
      <c r="G53" s="19">
        <v>3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5</v>
      </c>
      <c r="C54" s="19">
        <v>4</v>
      </c>
      <c r="D54" s="19">
        <v>0</v>
      </c>
      <c r="E54" s="19">
        <v>0</v>
      </c>
      <c r="F54" s="19">
        <v>1</v>
      </c>
      <c r="G54" s="19">
        <v>4</v>
      </c>
      <c r="H54" s="19">
        <f>SUM(I54:L54)</f>
        <v>1</v>
      </c>
      <c r="I54" s="19">
        <v>0</v>
      </c>
      <c r="J54" s="19">
        <v>1</v>
      </c>
      <c r="K54" s="19">
        <v>0</v>
      </c>
      <c r="L54" s="19">
        <v>0</v>
      </c>
      <c r="M54" s="19">
        <v>4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6</v>
      </c>
      <c r="C55" s="19">
        <v>6</v>
      </c>
      <c r="D55" s="19">
        <v>0</v>
      </c>
      <c r="E55" s="19">
        <v>0</v>
      </c>
      <c r="F55" s="19">
        <v>0</v>
      </c>
      <c r="G55" s="19">
        <v>6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5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3</v>
      </c>
      <c r="C58" s="19">
        <v>3</v>
      </c>
      <c r="D58" s="19">
        <v>0</v>
      </c>
      <c r="E58" s="19">
        <v>0</v>
      </c>
      <c r="F58" s="19">
        <v>0</v>
      </c>
      <c r="G58" s="19">
        <v>3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3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SUM(C59:F59)</f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18</v>
      </c>
      <c r="C60" s="26">
        <v>16</v>
      </c>
      <c r="D60" s="26">
        <v>0</v>
      </c>
      <c r="E60" s="26">
        <v>0</v>
      </c>
      <c r="F60" s="26">
        <v>2</v>
      </c>
      <c r="G60" s="26">
        <v>17</v>
      </c>
      <c r="H60" s="26">
        <f>SUM(I60:L60)</f>
        <v>1</v>
      </c>
      <c r="I60" s="26">
        <v>0</v>
      </c>
      <c r="J60" s="26">
        <v>1</v>
      </c>
      <c r="K60" s="26">
        <v>0</v>
      </c>
      <c r="L60" s="26">
        <v>0</v>
      </c>
      <c r="M60" s="26">
        <v>16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16</v>
      </c>
      <c r="C62" s="22">
        <v>1</v>
      </c>
      <c r="D62" s="22">
        <v>15</v>
      </c>
      <c r="E62" s="22">
        <v>0</v>
      </c>
      <c r="F62" s="22">
        <v>0</v>
      </c>
      <c r="G62" s="22">
        <v>16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3">
        <v>15</v>
      </c>
    </row>
    <row r="63" spans="1:18" ht="12" customHeight="1">
      <c r="A63" s="24" t="s">
        <v>97</v>
      </c>
      <c r="B63" s="25">
        <f>SUM(C63:F63)</f>
        <v>16</v>
      </c>
      <c r="C63" s="26">
        <v>1</v>
      </c>
      <c r="D63" s="26">
        <v>15</v>
      </c>
      <c r="E63" s="26">
        <v>0</v>
      </c>
      <c r="F63" s="26">
        <v>0</v>
      </c>
      <c r="G63" s="26">
        <v>16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1</v>
      </c>
      <c r="N63" s="26">
        <v>0</v>
      </c>
      <c r="O63" s="26">
        <v>0</v>
      </c>
      <c r="P63" s="26">
        <v>0</v>
      </c>
      <c r="Q63" s="26">
        <v>0</v>
      </c>
      <c r="R63" s="27">
        <v>15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102</v>
      </c>
      <c r="C68" s="19">
        <v>58</v>
      </c>
      <c r="D68" s="19">
        <v>36</v>
      </c>
      <c r="E68" s="19">
        <v>0</v>
      </c>
      <c r="F68" s="19">
        <v>8</v>
      </c>
      <c r="G68" s="19">
        <v>101</v>
      </c>
      <c r="H68" s="19">
        <f>SUM(I68:L68)</f>
        <v>1</v>
      </c>
      <c r="I68" s="19">
        <v>0</v>
      </c>
      <c r="J68" s="19">
        <v>1</v>
      </c>
      <c r="K68" s="19">
        <v>0</v>
      </c>
      <c r="L68" s="19">
        <v>0</v>
      </c>
      <c r="M68" s="19">
        <v>63</v>
      </c>
      <c r="N68" s="19">
        <v>8</v>
      </c>
      <c r="O68" s="19">
        <v>16</v>
      </c>
      <c r="P68" s="19">
        <v>0</v>
      </c>
      <c r="Q68" s="19">
        <v>0</v>
      </c>
      <c r="R68" s="20">
        <v>15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1009</v>
      </c>
      <c r="C70" s="29">
        <v>421</v>
      </c>
      <c r="D70" s="29">
        <v>330</v>
      </c>
      <c r="E70" s="29">
        <v>0</v>
      </c>
      <c r="F70" s="29">
        <v>258</v>
      </c>
      <c r="G70" s="29">
        <v>982</v>
      </c>
      <c r="H70" s="29">
        <f>SUM(I70:L70)</f>
        <v>27</v>
      </c>
      <c r="I70" s="29">
        <v>0</v>
      </c>
      <c r="J70" s="29">
        <v>27</v>
      </c>
      <c r="K70" s="29">
        <v>0</v>
      </c>
      <c r="L70" s="29">
        <v>0</v>
      </c>
      <c r="M70" s="29">
        <v>467</v>
      </c>
      <c r="N70" s="29">
        <v>80</v>
      </c>
      <c r="O70" s="29">
        <v>168</v>
      </c>
      <c r="P70" s="29">
        <v>36</v>
      </c>
      <c r="Q70" s="29">
        <v>59</v>
      </c>
      <c r="R70" s="30">
        <v>199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421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421</v>
      </c>
      <c r="I5" s="49">
        <v>0</v>
      </c>
      <c r="J5" s="49">
        <v>0</v>
      </c>
      <c r="K5" s="49">
        <v>421</v>
      </c>
      <c r="L5" s="49">
        <v>421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330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330</v>
      </c>
      <c r="I6" s="45">
        <v>82</v>
      </c>
      <c r="J6" s="45">
        <v>0</v>
      </c>
      <c r="K6" s="45">
        <v>248</v>
      </c>
      <c r="L6" s="45">
        <v>330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5">
        <v>0</v>
      </c>
      <c r="L7" s="45">
        <v>0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258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258</v>
      </c>
      <c r="I8" s="41">
        <v>256</v>
      </c>
      <c r="J8" s="41">
        <v>0</v>
      </c>
      <c r="K8" s="41">
        <v>2</v>
      </c>
      <c r="L8" s="41">
        <v>231</v>
      </c>
      <c r="M8" s="41">
        <f>SUM(N8:Q8)</f>
        <v>27</v>
      </c>
      <c r="N8" s="41">
        <v>0</v>
      </c>
      <c r="O8" s="41">
        <v>27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 aca="true" t="shared" si="0" ref="C9:Q9">SUM(C5:C8)</f>
        <v>1009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1009</v>
      </c>
      <c r="I9" s="54">
        <f t="shared" si="0"/>
        <v>338</v>
      </c>
      <c r="J9" s="54">
        <f t="shared" si="0"/>
        <v>0</v>
      </c>
      <c r="K9" s="54">
        <f t="shared" si="0"/>
        <v>671</v>
      </c>
      <c r="L9" s="54">
        <f t="shared" si="0"/>
        <v>982</v>
      </c>
      <c r="M9" s="54">
        <f t="shared" si="0"/>
        <v>27</v>
      </c>
      <c r="N9" s="54">
        <f t="shared" si="0"/>
        <v>0</v>
      </c>
      <c r="O9" s="54">
        <f t="shared" si="0"/>
        <v>27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49</v>
      </c>
      <c r="B10" s="51" t="s">
        <v>48</v>
      </c>
      <c r="C10" s="50">
        <f>+D10+H10</f>
        <v>54079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54079</v>
      </c>
      <c r="I10" s="49">
        <v>0</v>
      </c>
      <c r="J10" s="49">
        <v>0</v>
      </c>
      <c r="K10" s="49">
        <v>54079</v>
      </c>
      <c r="L10" s="49">
        <v>54079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16468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16468</v>
      </c>
      <c r="I11" s="45">
        <v>2720</v>
      </c>
      <c r="J11" s="45">
        <v>0</v>
      </c>
      <c r="K11" s="45">
        <v>13748</v>
      </c>
      <c r="L11" s="45">
        <v>16468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0</v>
      </c>
      <c r="I12" s="45">
        <v>0</v>
      </c>
      <c r="J12" s="45">
        <v>0</v>
      </c>
      <c r="K12" s="45">
        <v>0</v>
      </c>
      <c r="L12" s="45">
        <v>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26424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26424</v>
      </c>
      <c r="I13" s="41">
        <v>26179</v>
      </c>
      <c r="J13" s="41">
        <v>0</v>
      </c>
      <c r="K13" s="41">
        <v>245</v>
      </c>
      <c r="L13" s="41">
        <v>23596</v>
      </c>
      <c r="M13" s="41">
        <f>SUM(N13:Q13)</f>
        <v>2828</v>
      </c>
      <c r="N13" s="41">
        <v>0</v>
      </c>
      <c r="O13" s="41">
        <v>2828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 aca="true" t="shared" si="1" ref="C14:Q14">SUM(C10:C13)</f>
        <v>96971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96971</v>
      </c>
      <c r="I14" s="37">
        <f t="shared" si="1"/>
        <v>28899</v>
      </c>
      <c r="J14" s="37">
        <f t="shared" si="1"/>
        <v>0</v>
      </c>
      <c r="K14" s="37">
        <f t="shared" si="1"/>
        <v>68072</v>
      </c>
      <c r="L14" s="37">
        <f t="shared" si="1"/>
        <v>94143</v>
      </c>
      <c r="M14" s="37">
        <f t="shared" si="1"/>
        <v>2828</v>
      </c>
      <c r="N14" s="37">
        <f t="shared" si="1"/>
        <v>0</v>
      </c>
      <c r="O14" s="37">
        <f t="shared" si="1"/>
        <v>2828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421</v>
      </c>
      <c r="D5" s="49">
        <f aca="true" t="shared" si="0" ref="D5:F8">+H5+L5</f>
        <v>421</v>
      </c>
      <c r="E5" s="49">
        <f t="shared" si="0"/>
        <v>0</v>
      </c>
      <c r="F5" s="49">
        <f t="shared" si="0"/>
        <v>0</v>
      </c>
      <c r="G5" s="49">
        <f>SUM(H5:J5)</f>
        <v>346</v>
      </c>
      <c r="H5" s="49">
        <v>346</v>
      </c>
      <c r="I5" s="49">
        <v>0</v>
      </c>
      <c r="J5" s="49">
        <v>0</v>
      </c>
      <c r="K5" s="49">
        <f>SUM(L5:N5)</f>
        <v>75</v>
      </c>
      <c r="L5" s="49">
        <v>75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330</v>
      </c>
      <c r="D6" s="45">
        <f t="shared" si="0"/>
        <v>5</v>
      </c>
      <c r="E6" s="45">
        <f t="shared" si="0"/>
        <v>204</v>
      </c>
      <c r="F6" s="45">
        <f t="shared" si="0"/>
        <v>121</v>
      </c>
      <c r="G6" s="45">
        <f>SUM(H6:J6)</f>
        <v>232</v>
      </c>
      <c r="H6" s="45">
        <v>5</v>
      </c>
      <c r="I6" s="45">
        <v>168</v>
      </c>
      <c r="J6" s="45">
        <v>59</v>
      </c>
      <c r="K6" s="45">
        <f>SUM(L6:N6)</f>
        <v>98</v>
      </c>
      <c r="L6" s="45">
        <v>0</v>
      </c>
      <c r="M6" s="45">
        <v>36</v>
      </c>
      <c r="N6" s="44">
        <v>62</v>
      </c>
    </row>
    <row r="7" spans="1:14" ht="15" customHeight="1">
      <c r="A7" s="102"/>
      <c r="B7" s="47" t="s">
        <v>46</v>
      </c>
      <c r="C7" s="45">
        <f>SUM(D7:F7)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258</v>
      </c>
      <c r="D8" s="41">
        <f t="shared" si="0"/>
        <v>121</v>
      </c>
      <c r="E8" s="41">
        <f t="shared" si="0"/>
        <v>0</v>
      </c>
      <c r="F8" s="41">
        <f t="shared" si="0"/>
        <v>137</v>
      </c>
      <c r="G8" s="41">
        <f>SUM(H8:J8)</f>
        <v>116</v>
      </c>
      <c r="H8" s="41">
        <v>116</v>
      </c>
      <c r="I8" s="41">
        <v>0</v>
      </c>
      <c r="J8" s="41">
        <v>0</v>
      </c>
      <c r="K8" s="41">
        <f>SUM(L8:N8)</f>
        <v>142</v>
      </c>
      <c r="L8" s="41">
        <v>5</v>
      </c>
      <c r="M8" s="41">
        <v>0</v>
      </c>
      <c r="N8" s="40">
        <v>137</v>
      </c>
    </row>
    <row r="9" spans="1:14" ht="15" customHeight="1">
      <c r="A9" s="103"/>
      <c r="B9" s="55" t="s">
        <v>44</v>
      </c>
      <c r="C9" s="70">
        <f aca="true" t="shared" si="1" ref="C9:N9">SUM(C5:C8)</f>
        <v>1009</v>
      </c>
      <c r="D9" s="70">
        <f t="shared" si="1"/>
        <v>547</v>
      </c>
      <c r="E9" s="70">
        <f t="shared" si="1"/>
        <v>204</v>
      </c>
      <c r="F9" s="70">
        <f t="shared" si="1"/>
        <v>258</v>
      </c>
      <c r="G9" s="70">
        <f t="shared" si="1"/>
        <v>694</v>
      </c>
      <c r="H9" s="70">
        <f t="shared" si="1"/>
        <v>467</v>
      </c>
      <c r="I9" s="70">
        <f t="shared" si="1"/>
        <v>168</v>
      </c>
      <c r="J9" s="70">
        <f t="shared" si="1"/>
        <v>59</v>
      </c>
      <c r="K9" s="70">
        <f t="shared" si="1"/>
        <v>315</v>
      </c>
      <c r="L9" s="70">
        <f t="shared" si="1"/>
        <v>80</v>
      </c>
      <c r="M9" s="70">
        <f t="shared" si="1"/>
        <v>36</v>
      </c>
      <c r="N9" s="53">
        <f t="shared" si="1"/>
        <v>199</v>
      </c>
    </row>
    <row r="10" spans="1:14" ht="15" customHeight="1">
      <c r="A10" s="99" t="s">
        <v>49</v>
      </c>
      <c r="B10" s="51" t="s">
        <v>48</v>
      </c>
      <c r="C10" s="49">
        <f>SUM(D10:F10)</f>
        <v>54079</v>
      </c>
      <c r="D10" s="49">
        <f aca="true" t="shared" si="2" ref="D10:F13">+H10+L10</f>
        <v>54079</v>
      </c>
      <c r="E10" s="49">
        <f t="shared" si="2"/>
        <v>0</v>
      </c>
      <c r="F10" s="49">
        <f t="shared" si="2"/>
        <v>0</v>
      </c>
      <c r="G10" s="49">
        <f>SUM(H10:J10)</f>
        <v>43579</v>
      </c>
      <c r="H10" s="49">
        <v>43579</v>
      </c>
      <c r="I10" s="49">
        <v>0</v>
      </c>
      <c r="J10" s="49">
        <v>0</v>
      </c>
      <c r="K10" s="49">
        <f>SUM(L10:N10)</f>
        <v>10500</v>
      </c>
      <c r="L10" s="49">
        <v>10500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16468</v>
      </c>
      <c r="D11" s="45">
        <f t="shared" si="2"/>
        <v>511</v>
      </c>
      <c r="E11" s="45">
        <f t="shared" si="2"/>
        <v>10796</v>
      </c>
      <c r="F11" s="45">
        <f t="shared" si="2"/>
        <v>5161</v>
      </c>
      <c r="G11" s="45">
        <f>SUM(H11:J11)</f>
        <v>11310</v>
      </c>
      <c r="H11" s="45">
        <v>511</v>
      </c>
      <c r="I11" s="45">
        <v>9107</v>
      </c>
      <c r="J11" s="45">
        <v>1692</v>
      </c>
      <c r="K11" s="45">
        <f>SUM(L11:N11)</f>
        <v>5158</v>
      </c>
      <c r="L11" s="45">
        <v>0</v>
      </c>
      <c r="M11" s="45">
        <v>1689</v>
      </c>
      <c r="N11" s="44">
        <v>3469</v>
      </c>
    </row>
    <row r="12" spans="1:14" ht="15" customHeight="1">
      <c r="A12" s="100"/>
      <c r="B12" s="47" t="s">
        <v>46</v>
      </c>
      <c r="C12" s="45">
        <f>SUM(D12:F12)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26424</v>
      </c>
      <c r="D13" s="41">
        <f t="shared" si="2"/>
        <v>13819</v>
      </c>
      <c r="E13" s="41">
        <f t="shared" si="2"/>
        <v>0</v>
      </c>
      <c r="F13" s="41">
        <f t="shared" si="2"/>
        <v>12605</v>
      </c>
      <c r="G13" s="41">
        <f>SUM(H13:J13)</f>
        <v>13289</v>
      </c>
      <c r="H13" s="41">
        <v>13289</v>
      </c>
      <c r="I13" s="41">
        <v>0</v>
      </c>
      <c r="J13" s="41">
        <v>0</v>
      </c>
      <c r="K13" s="41">
        <f>SUM(L13:N13)</f>
        <v>13135</v>
      </c>
      <c r="L13" s="41">
        <v>530</v>
      </c>
      <c r="M13" s="41">
        <v>0</v>
      </c>
      <c r="N13" s="40">
        <v>12605</v>
      </c>
    </row>
    <row r="14" spans="1:14" ht="15" customHeight="1" thickBot="1">
      <c r="A14" s="39" t="s">
        <v>107</v>
      </c>
      <c r="B14" s="38" t="s">
        <v>44</v>
      </c>
      <c r="C14" s="69">
        <f aca="true" t="shared" si="3" ref="C14:N14">SUM(C10:C13)</f>
        <v>96971</v>
      </c>
      <c r="D14" s="69">
        <f t="shared" si="3"/>
        <v>68409</v>
      </c>
      <c r="E14" s="69">
        <f t="shared" si="3"/>
        <v>10796</v>
      </c>
      <c r="F14" s="69">
        <f t="shared" si="3"/>
        <v>17766</v>
      </c>
      <c r="G14" s="69">
        <f t="shared" si="3"/>
        <v>68178</v>
      </c>
      <c r="H14" s="69">
        <f t="shared" si="3"/>
        <v>57379</v>
      </c>
      <c r="I14" s="69">
        <f t="shared" si="3"/>
        <v>9107</v>
      </c>
      <c r="J14" s="69">
        <f t="shared" si="3"/>
        <v>1692</v>
      </c>
      <c r="K14" s="69">
        <f t="shared" si="3"/>
        <v>28793</v>
      </c>
      <c r="L14" s="69">
        <f t="shared" si="3"/>
        <v>11030</v>
      </c>
      <c r="M14" s="69">
        <f t="shared" si="3"/>
        <v>1689</v>
      </c>
      <c r="N14" s="36">
        <f t="shared" si="3"/>
        <v>16074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125</v>
      </c>
      <c r="D5" s="49">
        <v>41</v>
      </c>
      <c r="E5" s="81">
        <f>F5+G5+H5</f>
        <v>84</v>
      </c>
      <c r="F5" s="49">
        <v>16</v>
      </c>
      <c r="G5" s="49">
        <v>0</v>
      </c>
      <c r="H5" s="48">
        <v>68</v>
      </c>
    </row>
    <row r="6" spans="1:8" ht="15" customHeight="1">
      <c r="A6" s="102"/>
      <c r="B6" s="47" t="s">
        <v>47</v>
      </c>
      <c r="C6" s="75">
        <f>D6+E6</f>
        <v>216</v>
      </c>
      <c r="D6" s="45">
        <v>187</v>
      </c>
      <c r="E6" s="45">
        <f>F6+G6+H6</f>
        <v>29</v>
      </c>
      <c r="F6" s="45">
        <v>4</v>
      </c>
      <c r="G6" s="45">
        <v>0</v>
      </c>
      <c r="H6" s="44">
        <v>25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15</v>
      </c>
      <c r="D8" s="41">
        <v>10</v>
      </c>
      <c r="E8" s="49">
        <f>F8+G8+H8</f>
        <v>5</v>
      </c>
      <c r="F8" s="41">
        <v>0</v>
      </c>
      <c r="G8" s="41">
        <v>0</v>
      </c>
      <c r="H8" s="40">
        <v>5</v>
      </c>
    </row>
    <row r="9" spans="1:8" ht="15" customHeight="1">
      <c r="A9" s="103"/>
      <c r="B9" s="55" t="s">
        <v>75</v>
      </c>
      <c r="C9" s="70">
        <f aca="true" t="shared" si="0" ref="C9:H9">SUM(C5:C8)</f>
        <v>356</v>
      </c>
      <c r="D9" s="70">
        <f t="shared" si="0"/>
        <v>238</v>
      </c>
      <c r="E9" s="70">
        <f t="shared" si="0"/>
        <v>118</v>
      </c>
      <c r="F9" s="70">
        <f t="shared" si="0"/>
        <v>20</v>
      </c>
      <c r="G9" s="70">
        <f t="shared" si="0"/>
        <v>0</v>
      </c>
      <c r="H9" s="80">
        <f t="shared" si="0"/>
        <v>98</v>
      </c>
    </row>
    <row r="10" spans="1:8" ht="15" customHeight="1">
      <c r="A10" s="99" t="s">
        <v>49</v>
      </c>
      <c r="B10" s="79" t="s">
        <v>48</v>
      </c>
      <c r="C10" s="78">
        <f>D10+E10</f>
        <v>16215</v>
      </c>
      <c r="D10" s="77">
        <v>4714</v>
      </c>
      <c r="E10" s="77">
        <f>F10+G10+H10</f>
        <v>11501</v>
      </c>
      <c r="F10" s="77">
        <v>2008</v>
      </c>
      <c r="G10" s="77">
        <v>0</v>
      </c>
      <c r="H10" s="76">
        <v>9493</v>
      </c>
    </row>
    <row r="11" spans="1:8" ht="15" customHeight="1">
      <c r="A11" s="100"/>
      <c r="B11" s="47" t="s">
        <v>47</v>
      </c>
      <c r="C11" s="75">
        <f>D11+E11</f>
        <v>10393</v>
      </c>
      <c r="D11" s="45">
        <v>8707</v>
      </c>
      <c r="E11" s="45">
        <f>F11+G11+H11</f>
        <v>1686</v>
      </c>
      <c r="F11" s="45">
        <v>199</v>
      </c>
      <c r="G11" s="45">
        <v>0</v>
      </c>
      <c r="H11" s="44">
        <v>1487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1760</v>
      </c>
      <c r="D13" s="41">
        <v>1230</v>
      </c>
      <c r="E13" s="74">
        <f>F13+G13+H13</f>
        <v>530</v>
      </c>
      <c r="F13" s="41">
        <v>0</v>
      </c>
      <c r="G13" s="41">
        <v>0</v>
      </c>
      <c r="H13" s="40">
        <v>530</v>
      </c>
    </row>
    <row r="14" spans="1:8" ht="15" customHeight="1" thickBot="1">
      <c r="A14" s="39" t="s">
        <v>96</v>
      </c>
      <c r="B14" s="38" t="s">
        <v>75</v>
      </c>
      <c r="C14" s="73">
        <f aca="true" t="shared" si="1" ref="C14:H14">SUM(C10:C13)</f>
        <v>28368</v>
      </c>
      <c r="D14" s="69">
        <f t="shared" si="1"/>
        <v>14651</v>
      </c>
      <c r="E14" s="72">
        <f t="shared" si="1"/>
        <v>13717</v>
      </c>
      <c r="F14" s="69">
        <f t="shared" si="1"/>
        <v>2207</v>
      </c>
      <c r="G14" s="72">
        <f t="shared" si="1"/>
        <v>0</v>
      </c>
      <c r="H14" s="71">
        <f t="shared" si="1"/>
        <v>11510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694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694</v>
      </c>
      <c r="I5" s="49">
        <v>167</v>
      </c>
      <c r="J5" s="49">
        <v>0</v>
      </c>
      <c r="K5" s="48">
        <v>527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161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161</v>
      </c>
      <c r="I8" s="45">
        <v>152</v>
      </c>
      <c r="J8" s="45">
        <v>0</v>
      </c>
      <c r="K8" s="44">
        <v>9</v>
      </c>
    </row>
    <row r="9" spans="1:11" ht="15" customHeight="1">
      <c r="A9" s="100"/>
      <c r="B9" s="89" t="s">
        <v>77</v>
      </c>
      <c r="C9" s="45">
        <f>+D9+H9</f>
        <v>137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137</v>
      </c>
      <c r="I9" s="45">
        <v>5</v>
      </c>
      <c r="J9" s="45">
        <v>0</v>
      </c>
      <c r="K9" s="44">
        <v>132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17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17</v>
      </c>
      <c r="I11" s="41">
        <v>14</v>
      </c>
      <c r="J11" s="41">
        <v>0</v>
      </c>
      <c r="K11" s="40">
        <v>3</v>
      </c>
    </row>
    <row r="12" spans="1:11" ht="15" customHeight="1">
      <c r="A12" s="100"/>
      <c r="B12" s="87" t="s">
        <v>82</v>
      </c>
      <c r="C12" s="77">
        <f aca="true" t="shared" si="0" ref="C12:K12">SUM(C7:C11)</f>
        <v>315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315</v>
      </c>
      <c r="I12" s="77">
        <f t="shared" si="0"/>
        <v>171</v>
      </c>
      <c r="J12" s="77">
        <f t="shared" si="0"/>
        <v>0</v>
      </c>
      <c r="K12" s="86">
        <f t="shared" si="0"/>
        <v>144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 aca="true" t="shared" si="1" ref="C14:K14">+C5+C12</f>
        <v>1009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1009</v>
      </c>
      <c r="I14" s="70">
        <f t="shared" si="1"/>
        <v>338</v>
      </c>
      <c r="J14" s="70">
        <f t="shared" si="1"/>
        <v>0</v>
      </c>
      <c r="K14" s="80">
        <f t="shared" si="1"/>
        <v>671</v>
      </c>
    </row>
    <row r="15" spans="1:11" ht="15" customHeight="1">
      <c r="A15" s="52"/>
      <c r="B15" s="90" t="s">
        <v>79</v>
      </c>
      <c r="C15" s="49">
        <f>SUM(D15+H15)</f>
        <v>68178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68178</v>
      </c>
      <c r="I15" s="49">
        <v>14412</v>
      </c>
      <c r="J15" s="49">
        <v>0</v>
      </c>
      <c r="K15" s="48">
        <v>53766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13849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13849</v>
      </c>
      <c r="I18" s="45">
        <v>13448</v>
      </c>
      <c r="J18" s="45">
        <v>0</v>
      </c>
      <c r="K18" s="44">
        <v>401</v>
      </c>
    </row>
    <row r="19" spans="1:11" ht="15" customHeight="1">
      <c r="A19" s="105"/>
      <c r="B19" s="89" t="s">
        <v>77</v>
      </c>
      <c r="C19" s="45">
        <f>+D19+H19</f>
        <v>14027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14027</v>
      </c>
      <c r="I19" s="45">
        <v>530</v>
      </c>
      <c r="J19" s="45">
        <v>0</v>
      </c>
      <c r="K19" s="44">
        <v>13497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917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917</v>
      </c>
      <c r="I21" s="41">
        <v>509</v>
      </c>
      <c r="J21" s="41">
        <v>0</v>
      </c>
      <c r="K21" s="40">
        <v>408</v>
      </c>
    </row>
    <row r="22" spans="1:11" ht="15" customHeight="1">
      <c r="A22" s="105"/>
      <c r="B22" s="87" t="s">
        <v>82</v>
      </c>
      <c r="C22" s="77">
        <f aca="true" t="shared" si="2" ref="C22:K22">SUM(C17:C21)</f>
        <v>28793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28793</v>
      </c>
      <c r="I22" s="77">
        <f t="shared" si="2"/>
        <v>14487</v>
      </c>
      <c r="J22" s="77">
        <f t="shared" si="2"/>
        <v>0</v>
      </c>
      <c r="K22" s="86">
        <f t="shared" si="2"/>
        <v>14306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 aca="true" t="shared" si="3" ref="C24:K24">+C15+C22</f>
        <v>96971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96971</v>
      </c>
      <c r="I24" s="69">
        <f t="shared" si="3"/>
        <v>28899</v>
      </c>
      <c r="J24" s="69">
        <f t="shared" si="3"/>
        <v>0</v>
      </c>
      <c r="K24" s="71">
        <f t="shared" si="3"/>
        <v>68072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2017-06-16T10:33:56Z</dcterms:modified>
  <cp:category/>
  <cp:version/>
  <cp:contentType/>
  <cp:contentStatus/>
</cp:coreProperties>
</file>