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<sst xmlns="http://schemas.openxmlformats.org/spreadsheetml/2006/main" count="149" uniqueCount="100">
  <si>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</si>
  <si>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</si>
  <si>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</si>
  <si>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</si>
  <si>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</si>
  <si>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</si>
  <si>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</si>
  <si>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</si>
  <si>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</si>
  <si>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</si>
  <si>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</si>
  <si>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</si>
  <si>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</si>
  <si>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</si>
  <si>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</si>
  <si>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</si>
  <si>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</si>
  <si>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</si>
  <si>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</si>
  <si>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</si>
  <si>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</si>
  <si>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</si>
  <si>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</si>
  <si>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</si>
  <si>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</si>
  <si>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</si>
  <si>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</si>
  <si>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</si>
  <si>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</si>
  <si>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</si>
  <si>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</si>
  <si>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</si>
  <si>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</si>
  <si>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</si>
  <si>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</si>
  <si>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</si>
  <si>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</si>
  <si>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</si>
  <si>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</si>
  <si>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</si>
  <si>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</si>
  <si>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</si>
  <si>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</si>
  <si>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</si>
  <si>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</si>
  <si>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</si>
  <si>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</si>
  <si>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</si>
  <si>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</si>
  <si>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</si>
  <si>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</si>
  <si>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</si>
  <si>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</si>
  <si>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</si>
  <si>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</si>
  <si>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</si>
  <si>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</si>
  <si>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</si>
  <si>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</si>
  <si>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</si>
  <si>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</si>
  <si>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</si>
  <si>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</si>
  <si>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</si>
  <si>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</si>
  <si>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</si>
  <si>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</si>
  <si>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</si>
  <si>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</si>
  <si>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</si>
  <si>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</si>
  <si>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</si>
  <si>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</si>
  <si>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</si>
  <si>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</si>
  <si>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</si>
  <si>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</si>
  <si>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</si>
  <si>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</si>
  <si>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</si>
  <si>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</si>
  <si>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</si>
  <si>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</si>
  <si>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</si>
  <si>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</si>
  <si>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</si>
  <si>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</si>
  <si>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</si>
  <si>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</si>
  <si>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</si>
  <si>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</si>
  <si>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</si>
  <si>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</si>
  <si>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</si>
  <si>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</si>
  <si>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</si>
  <si>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9月分</t>
  </si>
  <si>
    <t>ｺﾝｸﾘｰﾄ</t>
  </si>
  <si>
    <t>平成  29年  9月分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</si>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</sst>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 aca="true" t="shared" si="0" ref="B5:B26">SUM(C5:K5)</f>
        <v>25957</v>
      </c>
      <c r="C5" s="36">
        <v>23122</v>
      </c>
      <c r="D5" s="36">
        <v>85</v>
      </c>
      <c r="E5" s="36">
        <v>0</v>
      </c>
      <c r="F5" s="36">
        <v>39</v>
      </c>
      <c r="G5" s="36">
        <v>0</v>
      </c>
      <c r="H5" s="36">
        <v>1074</v>
      </c>
      <c r="I5" s="36">
        <v>229</v>
      </c>
      <c r="J5" s="36">
        <v>1122</v>
      </c>
      <c r="K5" s="36">
        <v>286</v>
      </c>
      <c r="L5" s="36">
        <v>19792</v>
      </c>
      <c r="M5" s="37">
        <v>6165</v>
      </c>
    </row>
    <row r="6" spans="1:13" ht="15" customHeight="1">
      <c r="A6" s="39" t="s">
        <v>1</v>
      </c>
      <c r="B6" s="40">
        <f t="shared" si="0"/>
        <v>14936</v>
      </c>
      <c r="C6" s="41">
        <v>9230</v>
      </c>
      <c r="D6" s="41">
        <v>417</v>
      </c>
      <c r="E6" s="41">
        <v>0</v>
      </c>
      <c r="F6" s="41">
        <v>115</v>
      </c>
      <c r="G6" s="41">
        <v>0</v>
      </c>
      <c r="H6" s="41">
        <v>395</v>
      </c>
      <c r="I6" s="41">
        <v>0</v>
      </c>
      <c r="J6" s="41">
        <v>0</v>
      </c>
      <c r="K6" s="41">
        <v>4779</v>
      </c>
      <c r="L6" s="41">
        <v>7144</v>
      </c>
      <c r="M6" s="42">
        <v>7792</v>
      </c>
    </row>
    <row r="7" spans="1:13" ht="15" customHeight="1">
      <c r="A7" s="39" t="s">
        <v>2</v>
      </c>
      <c r="B7" s="40">
        <f t="shared" si="0"/>
        <v>6377</v>
      </c>
      <c r="C7" s="41">
        <v>4376</v>
      </c>
      <c r="D7" s="41">
        <v>0</v>
      </c>
      <c r="E7" s="41">
        <v>0</v>
      </c>
      <c r="F7" s="41">
        <v>1677</v>
      </c>
      <c r="G7" s="41">
        <v>0</v>
      </c>
      <c r="H7" s="41">
        <v>0</v>
      </c>
      <c r="I7" s="41">
        <v>0</v>
      </c>
      <c r="J7" s="41">
        <v>291</v>
      </c>
      <c r="K7" s="41">
        <v>33</v>
      </c>
      <c r="L7" s="41">
        <v>2328</v>
      </c>
      <c r="M7" s="42">
        <v>4049</v>
      </c>
    </row>
    <row r="8" spans="1:13" ht="15" customHeight="1">
      <c r="A8" s="39" t="s">
        <v>3</v>
      </c>
      <c r="B8" s="40">
        <f t="shared" si="0"/>
        <v>7843</v>
      </c>
      <c r="C8" s="41">
        <v>5377</v>
      </c>
      <c r="D8" s="41">
        <v>1253</v>
      </c>
      <c r="E8" s="41">
        <v>0</v>
      </c>
      <c r="F8" s="41">
        <v>383</v>
      </c>
      <c r="G8" s="41">
        <v>0</v>
      </c>
      <c r="H8" s="41">
        <v>0</v>
      </c>
      <c r="I8" s="41">
        <v>517</v>
      </c>
      <c r="J8" s="41">
        <v>0</v>
      </c>
      <c r="K8" s="41">
        <v>313</v>
      </c>
      <c r="L8" s="41">
        <v>5465</v>
      </c>
      <c r="M8" s="42">
        <v>2378</v>
      </c>
    </row>
    <row r="9" spans="1:13" ht="15" customHeight="1">
      <c r="A9" s="39" t="s">
        <v>4</v>
      </c>
      <c r="B9" s="40">
        <f t="shared" si="0"/>
        <v>7114</v>
      </c>
      <c r="C9" s="41">
        <v>6345</v>
      </c>
      <c r="D9" s="41">
        <v>0</v>
      </c>
      <c r="E9" s="41">
        <v>25</v>
      </c>
      <c r="F9" s="41">
        <v>58</v>
      </c>
      <c r="G9" s="41">
        <v>0</v>
      </c>
      <c r="H9" s="41">
        <v>198</v>
      </c>
      <c r="I9" s="41">
        <v>0</v>
      </c>
      <c r="J9" s="41">
        <v>235</v>
      </c>
      <c r="K9" s="41">
        <v>253</v>
      </c>
      <c r="L9" s="41">
        <v>5215</v>
      </c>
      <c r="M9" s="42">
        <v>1899</v>
      </c>
    </row>
    <row r="10" spans="1:13" ht="15" customHeight="1">
      <c r="A10" s="39" t="s">
        <v>5</v>
      </c>
      <c r="B10" s="40">
        <f t="shared" si="0"/>
        <v>5188</v>
      </c>
      <c r="C10" s="41">
        <v>4968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46</v>
      </c>
      <c r="J10" s="41">
        <v>0</v>
      </c>
      <c r="K10" s="41">
        <v>174</v>
      </c>
      <c r="L10" s="41">
        <v>2471</v>
      </c>
      <c r="M10" s="42">
        <v>2717</v>
      </c>
    </row>
    <row r="11" spans="1:13" ht="15" customHeight="1">
      <c r="A11" s="39" t="s">
        <v>6</v>
      </c>
      <c r="B11" s="40">
        <f t="shared" si="0"/>
        <v>1384</v>
      </c>
      <c r="C11" s="41">
        <v>487</v>
      </c>
      <c r="D11" s="41">
        <v>0</v>
      </c>
      <c r="E11" s="41">
        <v>0</v>
      </c>
      <c r="F11" s="41">
        <v>897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487</v>
      </c>
      <c r="M11" s="42">
        <v>897</v>
      </c>
    </row>
    <row r="12" spans="1:13" ht="15" customHeight="1">
      <c r="A12" s="39" t="s">
        <v>7</v>
      </c>
      <c r="B12" s="40">
        <f t="shared" si="0"/>
        <v>7760</v>
      </c>
      <c r="C12" s="41">
        <v>1849</v>
      </c>
      <c r="D12" s="41">
        <v>714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5197</v>
      </c>
      <c r="L12" s="41">
        <v>2470</v>
      </c>
      <c r="M12" s="42">
        <v>5290</v>
      </c>
    </row>
    <row r="13" spans="1:13" ht="15" customHeight="1">
      <c r="A13" s="39" t="s">
        <v>8</v>
      </c>
      <c r="B13" s="40">
        <f t="shared" si="0"/>
        <v>2419</v>
      </c>
      <c r="C13" s="41">
        <v>1726</v>
      </c>
      <c r="D13" s="41">
        <v>0</v>
      </c>
      <c r="E13" s="41">
        <v>665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28</v>
      </c>
      <c r="L13" s="41">
        <v>1234</v>
      </c>
      <c r="M13" s="42">
        <v>1185</v>
      </c>
    </row>
    <row r="14" spans="1:13" ht="15" customHeight="1">
      <c r="A14" s="39" t="s">
        <v>9</v>
      </c>
      <c r="B14" s="40">
        <f t="shared" si="0"/>
        <v>3361</v>
      </c>
      <c r="C14" s="41">
        <v>2289</v>
      </c>
      <c r="D14" s="41">
        <v>0</v>
      </c>
      <c r="E14" s="41">
        <v>0</v>
      </c>
      <c r="F14" s="41">
        <v>784</v>
      </c>
      <c r="G14" s="41">
        <v>0</v>
      </c>
      <c r="H14" s="41">
        <v>154</v>
      </c>
      <c r="I14" s="41">
        <v>0</v>
      </c>
      <c r="J14" s="41">
        <v>134</v>
      </c>
      <c r="K14" s="41">
        <v>0</v>
      </c>
      <c r="L14" s="41">
        <v>2496</v>
      </c>
      <c r="M14" s="42">
        <v>865</v>
      </c>
    </row>
    <row r="15" spans="1:13" ht="15" customHeight="1">
      <c r="A15" s="39" t="s">
        <v>10</v>
      </c>
      <c r="B15" s="40">
        <f t="shared" si="0"/>
        <v>4812</v>
      </c>
      <c r="C15" s="41">
        <v>4155</v>
      </c>
      <c r="D15" s="41">
        <v>0</v>
      </c>
      <c r="E15" s="41">
        <v>0</v>
      </c>
      <c r="F15" s="41">
        <v>529</v>
      </c>
      <c r="G15" s="41">
        <v>0</v>
      </c>
      <c r="H15" s="41">
        <v>0</v>
      </c>
      <c r="I15" s="41">
        <v>128</v>
      </c>
      <c r="J15" s="41">
        <v>0</v>
      </c>
      <c r="K15" s="41">
        <v>0</v>
      </c>
      <c r="L15" s="41">
        <v>3974</v>
      </c>
      <c r="M15" s="42">
        <v>838</v>
      </c>
    </row>
    <row r="16" spans="1:13" ht="15" customHeight="1">
      <c r="A16" s="39" t="s">
        <v>11</v>
      </c>
      <c r="B16" s="40">
        <f t="shared" si="0"/>
        <v>4074</v>
      </c>
      <c r="C16" s="41">
        <v>1799</v>
      </c>
      <c r="D16" s="41">
        <v>0</v>
      </c>
      <c r="E16" s="41">
        <v>0</v>
      </c>
      <c r="F16" s="41">
        <v>1667</v>
      </c>
      <c r="G16" s="41">
        <v>498</v>
      </c>
      <c r="H16" s="41">
        <v>0</v>
      </c>
      <c r="I16" s="41">
        <v>0</v>
      </c>
      <c r="J16" s="41">
        <v>20</v>
      </c>
      <c r="K16" s="41">
        <v>90</v>
      </c>
      <c r="L16" s="41">
        <v>1681</v>
      </c>
      <c r="M16" s="42">
        <v>2393</v>
      </c>
    </row>
    <row r="17" spans="1:13" ht="15" customHeight="1">
      <c r="A17" s="39" t="s">
        <v>12</v>
      </c>
      <c r="B17" s="40">
        <f t="shared" si="0"/>
        <v>12315</v>
      </c>
      <c r="C17" s="41">
        <v>10802</v>
      </c>
      <c r="D17" s="41">
        <v>0</v>
      </c>
      <c r="E17" s="41">
        <v>0</v>
      </c>
      <c r="F17" s="41">
        <v>163</v>
      </c>
      <c r="G17" s="41">
        <v>300</v>
      </c>
      <c r="H17" s="41">
        <v>184</v>
      </c>
      <c r="I17" s="41">
        <v>0</v>
      </c>
      <c r="J17" s="41">
        <v>783</v>
      </c>
      <c r="K17" s="41">
        <v>83</v>
      </c>
      <c r="L17" s="41">
        <v>6146</v>
      </c>
      <c r="M17" s="42">
        <v>6169</v>
      </c>
    </row>
    <row r="18" spans="1:13" ht="15" customHeight="1">
      <c r="A18" s="39" t="s">
        <v>13</v>
      </c>
      <c r="B18" s="40">
        <f t="shared" si="0"/>
        <v>4291</v>
      </c>
      <c r="C18" s="41">
        <v>4050</v>
      </c>
      <c r="D18" s="41">
        <v>0</v>
      </c>
      <c r="E18" s="41">
        <v>0</v>
      </c>
      <c r="F18" s="41">
        <v>0</v>
      </c>
      <c r="G18" s="41">
        <v>94</v>
      </c>
      <c r="H18" s="41">
        <v>0</v>
      </c>
      <c r="I18" s="41">
        <v>92</v>
      </c>
      <c r="J18" s="41">
        <v>0</v>
      </c>
      <c r="K18" s="41">
        <v>55</v>
      </c>
      <c r="L18" s="41">
        <v>3499</v>
      </c>
      <c r="M18" s="42">
        <v>792</v>
      </c>
    </row>
    <row r="19" spans="1:13" ht="15" customHeight="1">
      <c r="A19" s="39" t="s">
        <v>14</v>
      </c>
      <c r="B19" s="40">
        <f t="shared" si="0"/>
        <v>968</v>
      </c>
      <c r="C19" s="41">
        <v>968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853</v>
      </c>
      <c r="M19" s="42">
        <v>115</v>
      </c>
    </row>
    <row r="20" spans="1:13" ht="15" customHeight="1">
      <c r="A20" s="39" t="s">
        <v>15</v>
      </c>
      <c r="B20" s="40">
        <f t="shared" si="0"/>
        <v>3483</v>
      </c>
      <c r="C20" s="41">
        <v>3483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1869</v>
      </c>
      <c r="M20" s="42">
        <v>1614</v>
      </c>
    </row>
    <row r="21" spans="1:13" ht="15" customHeight="1">
      <c r="A21" s="39" t="s">
        <v>16</v>
      </c>
      <c r="B21" s="40">
        <f t="shared" si="0"/>
        <v>104</v>
      </c>
      <c r="C21" s="41">
        <v>104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104</v>
      </c>
      <c r="M21" s="42">
        <v>0</v>
      </c>
    </row>
    <row r="22" spans="1:13" ht="15" customHeight="1">
      <c r="A22" s="39" t="s">
        <v>17</v>
      </c>
      <c r="B22" s="40">
        <f t="shared" si="0"/>
        <v>2115</v>
      </c>
      <c r="C22" s="41">
        <v>914</v>
      </c>
      <c r="D22" s="41">
        <v>0</v>
      </c>
      <c r="E22" s="41">
        <v>0</v>
      </c>
      <c r="F22" s="41">
        <v>0</v>
      </c>
      <c r="G22" s="41">
        <v>300</v>
      </c>
      <c r="H22" s="41">
        <v>453</v>
      </c>
      <c r="I22" s="41">
        <v>128</v>
      </c>
      <c r="J22" s="41">
        <v>0</v>
      </c>
      <c r="K22" s="41">
        <v>320</v>
      </c>
      <c r="L22" s="41">
        <v>1153</v>
      </c>
      <c r="M22" s="42">
        <v>962</v>
      </c>
    </row>
    <row r="23" spans="1:13" ht="15" customHeight="1">
      <c r="A23" s="39" t="s">
        <v>18</v>
      </c>
      <c r="B23" s="40">
        <f t="shared" si="0"/>
        <v>1350</v>
      </c>
      <c r="C23" s="41">
        <v>1136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115</v>
      </c>
      <c r="J23" s="41">
        <v>0</v>
      </c>
      <c r="K23" s="41">
        <v>99</v>
      </c>
      <c r="L23" s="41">
        <v>1285</v>
      </c>
      <c r="M23" s="42">
        <v>65</v>
      </c>
    </row>
    <row r="24" spans="1:13" ht="15" customHeight="1">
      <c r="A24" s="39" t="s">
        <v>19</v>
      </c>
      <c r="B24" s="40">
        <f t="shared" si="0"/>
        <v>1244</v>
      </c>
      <c r="C24" s="41">
        <v>566</v>
      </c>
      <c r="D24" s="41">
        <v>0</v>
      </c>
      <c r="E24" s="41">
        <v>0</v>
      </c>
      <c r="F24" s="41">
        <v>410</v>
      </c>
      <c r="G24" s="41">
        <v>153</v>
      </c>
      <c r="H24" s="41">
        <v>0</v>
      </c>
      <c r="I24" s="41">
        <v>0</v>
      </c>
      <c r="J24" s="41">
        <v>115</v>
      </c>
      <c r="K24" s="41">
        <v>0</v>
      </c>
      <c r="L24" s="41">
        <v>834</v>
      </c>
      <c r="M24" s="42">
        <v>410</v>
      </c>
    </row>
    <row r="25" spans="1:13" ht="15" customHeight="1">
      <c r="A25" s="43" t="s">
        <v>20</v>
      </c>
      <c r="B25" s="44">
        <f t="shared" si="0"/>
        <v>1048</v>
      </c>
      <c r="C25" s="45">
        <v>823</v>
      </c>
      <c r="D25" s="45">
        <v>0</v>
      </c>
      <c r="E25" s="45">
        <v>0</v>
      </c>
      <c r="F25" s="45">
        <v>98</v>
      </c>
      <c r="G25" s="45">
        <v>0</v>
      </c>
      <c r="H25" s="45">
        <v>0</v>
      </c>
      <c r="I25" s="45">
        <v>55</v>
      </c>
      <c r="J25" s="45">
        <v>32</v>
      </c>
      <c r="K25" s="45">
        <v>40</v>
      </c>
      <c r="L25" s="45">
        <v>599</v>
      </c>
      <c r="M25" s="46">
        <v>449</v>
      </c>
    </row>
    <row r="26" spans="1:13" ht="15" customHeight="1">
      <c r="A26" s="47" t="s">
        <v>95</v>
      </c>
      <c r="B26" s="48">
        <f t="shared" si="0"/>
        <v>118143</v>
      </c>
      <c r="C26" s="49">
        <v>88569</v>
      </c>
      <c r="D26" s="49">
        <v>2469</v>
      </c>
      <c r="E26" s="49">
        <v>690</v>
      </c>
      <c r="F26" s="49">
        <v>6820</v>
      </c>
      <c r="G26" s="49">
        <v>1345</v>
      </c>
      <c r="H26" s="49">
        <v>2458</v>
      </c>
      <c r="I26" s="49">
        <v>1310</v>
      </c>
      <c r="J26" s="49">
        <v>2732</v>
      </c>
      <c r="K26" s="49">
        <v>11750</v>
      </c>
      <c r="L26" s="49">
        <v>71099</v>
      </c>
      <c r="M26" s="50">
        <v>47044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1436</v>
      </c>
      <c r="C28" s="41">
        <v>1436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1319</v>
      </c>
      <c r="M28" s="42">
        <v>117</v>
      </c>
    </row>
    <row r="29" spans="1:13" ht="15" customHeight="1">
      <c r="A29" s="43" t="s">
        <v>22</v>
      </c>
      <c r="B29" s="44">
        <f>SUM(C29:K29)</f>
        <v>2819</v>
      </c>
      <c r="C29" s="45">
        <v>805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400</v>
      </c>
      <c r="J29" s="45">
        <v>1614</v>
      </c>
      <c r="K29" s="45">
        <v>0</v>
      </c>
      <c r="L29" s="45">
        <v>1968</v>
      </c>
      <c r="M29" s="46">
        <v>851</v>
      </c>
    </row>
    <row r="30" spans="1:13" ht="15" customHeight="1">
      <c r="A30" s="47" t="s">
        <v>94</v>
      </c>
      <c r="B30" s="48">
        <f>SUM(C30:K30)</f>
        <v>4255</v>
      </c>
      <c r="C30" s="49">
        <v>2241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400</v>
      </c>
      <c r="J30" s="49">
        <v>1614</v>
      </c>
      <c r="K30" s="49">
        <v>0</v>
      </c>
      <c r="L30" s="49">
        <v>3287</v>
      </c>
      <c r="M30" s="50">
        <v>968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803</v>
      </c>
      <c r="C32" s="45">
        <v>803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567</v>
      </c>
      <c r="M32" s="46">
        <v>236</v>
      </c>
    </row>
    <row r="33" spans="1:13" ht="15" customHeight="1">
      <c r="A33" s="47" t="s">
        <v>93</v>
      </c>
      <c r="B33" s="48">
        <f>SUM(C33:K33)</f>
        <v>803</v>
      </c>
      <c r="C33" s="49">
        <v>803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567</v>
      </c>
      <c r="M33" s="50">
        <v>236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2263</v>
      </c>
      <c r="C35" s="41">
        <v>2263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1843</v>
      </c>
      <c r="M35" s="42">
        <v>420</v>
      </c>
    </row>
    <row r="36" spans="1:13" ht="15" customHeight="1">
      <c r="A36" s="43" t="s">
        <v>25</v>
      </c>
      <c r="B36" s="44">
        <f>SUM(C36:M36)</f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0</v>
      </c>
    </row>
    <row r="37" spans="1:13" ht="15" customHeight="1">
      <c r="A37" s="47" t="s">
        <v>92</v>
      </c>
      <c r="B37" s="48">
        <f>SUM(C37:K37)</f>
        <v>2263</v>
      </c>
      <c r="C37" s="49">
        <v>2263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1843</v>
      </c>
      <c r="M37" s="50">
        <v>420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655</v>
      </c>
      <c r="C39" s="41">
        <v>526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129</v>
      </c>
      <c r="L39" s="41">
        <v>526</v>
      </c>
      <c r="M39" s="42">
        <v>129</v>
      </c>
    </row>
    <row r="40" spans="1:13" ht="15" customHeight="1">
      <c r="A40" s="39" t="s">
        <v>27</v>
      </c>
      <c r="B40" s="40">
        <f>SUM(C40:K40)</f>
        <v>551</v>
      </c>
      <c r="C40" s="41">
        <v>293</v>
      </c>
      <c r="D40" s="41">
        <v>0</v>
      </c>
      <c r="E40" s="41">
        <v>0</v>
      </c>
      <c r="F40" s="41">
        <v>258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293</v>
      </c>
      <c r="M40" s="42">
        <v>258</v>
      </c>
    </row>
    <row r="41" spans="1:13" ht="15" customHeight="1">
      <c r="A41" s="43" t="s">
        <v>28</v>
      </c>
      <c r="B41" s="44">
        <f>SUM(C41:K41)</f>
        <v>743</v>
      </c>
      <c r="C41" s="45">
        <v>743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529</v>
      </c>
      <c r="M41" s="46">
        <v>214</v>
      </c>
    </row>
    <row r="42" spans="1:13" ht="15" customHeight="1">
      <c r="A42" s="47" t="s">
        <v>91</v>
      </c>
      <c r="B42" s="48">
        <f>SUM(C42:K42)</f>
        <v>1949</v>
      </c>
      <c r="C42" s="49">
        <v>1562</v>
      </c>
      <c r="D42" s="49">
        <v>0</v>
      </c>
      <c r="E42" s="49">
        <v>0</v>
      </c>
      <c r="F42" s="49">
        <v>258</v>
      </c>
      <c r="G42" s="49">
        <v>0</v>
      </c>
      <c r="H42" s="49">
        <v>0</v>
      </c>
      <c r="I42" s="49">
        <v>0</v>
      </c>
      <c r="J42" s="49">
        <v>0</v>
      </c>
      <c r="K42" s="49">
        <v>129</v>
      </c>
      <c r="L42" s="49">
        <v>1348</v>
      </c>
      <c r="M42" s="50">
        <v>601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1771</v>
      </c>
      <c r="C44" s="41">
        <v>619</v>
      </c>
      <c r="D44" s="41">
        <v>0</v>
      </c>
      <c r="E44" s="41">
        <v>0</v>
      </c>
      <c r="F44" s="41">
        <v>1152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619</v>
      </c>
      <c r="M44" s="42">
        <v>1152</v>
      </c>
    </row>
    <row r="45" spans="1:13" ht="15" customHeight="1">
      <c r="A45" s="39" t="s">
        <v>30</v>
      </c>
      <c r="B45" s="40">
        <f>SUM(C45:K45)</f>
        <v>1471</v>
      </c>
      <c r="C45" s="41">
        <v>1471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1414</v>
      </c>
      <c r="M45" s="42">
        <v>57</v>
      </c>
    </row>
    <row r="46" spans="1:13" ht="15" customHeight="1">
      <c r="A46" s="43" t="s">
        <v>31</v>
      </c>
      <c r="B46" s="44">
        <f>SUM(C46:K46)</f>
        <v>1686</v>
      </c>
      <c r="C46" s="45">
        <v>793</v>
      </c>
      <c r="D46" s="45">
        <v>0</v>
      </c>
      <c r="E46" s="45">
        <v>661</v>
      </c>
      <c r="F46" s="45">
        <v>0</v>
      </c>
      <c r="G46" s="45">
        <v>0</v>
      </c>
      <c r="H46" s="45">
        <v>0</v>
      </c>
      <c r="I46" s="45">
        <v>0</v>
      </c>
      <c r="J46" s="45">
        <v>232</v>
      </c>
      <c r="K46" s="45">
        <v>0</v>
      </c>
      <c r="L46" s="45">
        <v>998</v>
      </c>
      <c r="M46" s="46">
        <v>688</v>
      </c>
    </row>
    <row r="47" spans="1:13" ht="15" customHeight="1">
      <c r="A47" s="47" t="s">
        <v>90</v>
      </c>
      <c r="B47" s="48">
        <f>SUM(C47:K47)</f>
        <v>4928</v>
      </c>
      <c r="C47" s="49">
        <v>2883</v>
      </c>
      <c r="D47" s="49">
        <v>0</v>
      </c>
      <c r="E47" s="49">
        <v>661</v>
      </c>
      <c r="F47" s="49">
        <v>1152</v>
      </c>
      <c r="G47" s="49">
        <v>0</v>
      </c>
      <c r="H47" s="49">
        <v>0</v>
      </c>
      <c r="I47" s="49">
        <v>0</v>
      </c>
      <c r="J47" s="49">
        <v>232</v>
      </c>
      <c r="K47" s="49">
        <v>0</v>
      </c>
      <c r="L47" s="49">
        <v>3031</v>
      </c>
      <c r="M47" s="50">
        <v>1897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871</v>
      </c>
      <c r="C49" s="45">
        <v>434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142</v>
      </c>
      <c r="J49" s="45">
        <v>0</v>
      </c>
      <c r="K49" s="45">
        <v>295</v>
      </c>
      <c r="L49" s="45">
        <v>434</v>
      </c>
      <c r="M49" s="46">
        <v>437</v>
      </c>
    </row>
    <row r="50" spans="1:13" ht="15" customHeight="1">
      <c r="A50" s="47" t="s">
        <v>89</v>
      </c>
      <c r="B50" s="48">
        <f>SUM(C50:K50)</f>
        <v>871</v>
      </c>
      <c r="C50" s="49">
        <v>434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142</v>
      </c>
      <c r="J50" s="49">
        <v>0</v>
      </c>
      <c r="K50" s="49">
        <v>295</v>
      </c>
      <c r="L50" s="49">
        <v>434</v>
      </c>
      <c r="M50" s="50">
        <v>437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 aca="true" t="shared" si="1" ref="B52:B59">SUM(C52:K52)</f>
        <v>1051</v>
      </c>
      <c r="C52" s="41">
        <v>937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114</v>
      </c>
      <c r="K52" s="41">
        <v>0</v>
      </c>
      <c r="L52" s="41">
        <v>900</v>
      </c>
      <c r="M52" s="42">
        <v>151</v>
      </c>
    </row>
    <row r="53" spans="1:13" ht="15" customHeight="1">
      <c r="A53" s="39" t="s">
        <v>34</v>
      </c>
      <c r="B53" s="40">
        <f t="shared" si="1"/>
        <v>70</v>
      </c>
      <c r="C53" s="41">
        <v>70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70</v>
      </c>
      <c r="M53" s="42">
        <v>0</v>
      </c>
    </row>
    <row r="54" spans="1:13" ht="15" customHeight="1">
      <c r="A54" s="39" t="s">
        <v>35</v>
      </c>
      <c r="B54" s="40">
        <f t="shared" si="1"/>
        <v>195</v>
      </c>
      <c r="C54" s="41">
        <v>195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195</v>
      </c>
      <c r="M54" s="42">
        <v>0</v>
      </c>
    </row>
    <row r="55" spans="1:13" ht="15" customHeight="1">
      <c r="A55" s="39" t="s">
        <v>36</v>
      </c>
      <c r="B55" s="40">
        <f t="shared" si="1"/>
        <v>403</v>
      </c>
      <c r="C55" s="41">
        <v>403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403</v>
      </c>
      <c r="M55" s="42">
        <v>0</v>
      </c>
    </row>
    <row r="56" spans="1:13" ht="15" customHeight="1">
      <c r="A56" s="39" t="s">
        <v>37</v>
      </c>
      <c r="B56" s="40">
        <f t="shared" si="1"/>
        <v>1916</v>
      </c>
      <c r="C56" s="41">
        <v>217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1699</v>
      </c>
      <c r="K56" s="41">
        <v>0</v>
      </c>
      <c r="L56" s="41">
        <v>164</v>
      </c>
      <c r="M56" s="42">
        <v>1752</v>
      </c>
    </row>
    <row r="57" spans="1:13" ht="15" customHeight="1">
      <c r="A57" s="39" t="s">
        <v>38</v>
      </c>
      <c r="B57" s="40">
        <f t="shared" si="1"/>
        <v>247</v>
      </c>
      <c r="C57" s="41">
        <v>149</v>
      </c>
      <c r="D57" s="41">
        <v>0</v>
      </c>
      <c r="E57" s="41">
        <v>0</v>
      </c>
      <c r="F57" s="41">
        <v>98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247</v>
      </c>
      <c r="M57" s="42">
        <v>0</v>
      </c>
    </row>
    <row r="58" spans="1:13" ht="15" customHeight="1">
      <c r="A58" s="43" t="s">
        <v>39</v>
      </c>
      <c r="B58" s="44">
        <f t="shared" si="1"/>
        <v>118</v>
      </c>
      <c r="C58" s="45">
        <v>118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118</v>
      </c>
      <c r="M58" s="46">
        <v>0</v>
      </c>
    </row>
    <row r="59" spans="1:13" ht="15" customHeight="1">
      <c r="A59" s="47" t="s">
        <v>88</v>
      </c>
      <c r="B59" s="48">
        <f t="shared" si="1"/>
        <v>4000</v>
      </c>
      <c r="C59" s="49">
        <v>2089</v>
      </c>
      <c r="D59" s="49">
        <v>0</v>
      </c>
      <c r="E59" s="49">
        <v>0</v>
      </c>
      <c r="F59" s="49">
        <v>98</v>
      </c>
      <c r="G59" s="49">
        <v>0</v>
      </c>
      <c r="H59" s="49">
        <v>0</v>
      </c>
      <c r="I59" s="49">
        <v>0</v>
      </c>
      <c r="J59" s="49">
        <v>1813</v>
      </c>
      <c r="K59" s="49">
        <v>0</v>
      </c>
      <c r="L59" s="49">
        <v>2097</v>
      </c>
      <c r="M59" s="50">
        <v>1903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1043</v>
      </c>
      <c r="C61" s="45">
        <v>822</v>
      </c>
      <c r="D61" s="45">
        <v>0</v>
      </c>
      <c r="E61" s="45">
        <v>0</v>
      </c>
      <c r="F61" s="45">
        <v>0</v>
      </c>
      <c r="G61" s="45">
        <v>0</v>
      </c>
      <c r="H61" s="45">
        <v>152</v>
      </c>
      <c r="I61" s="45">
        <v>0</v>
      </c>
      <c r="J61" s="45">
        <v>69</v>
      </c>
      <c r="K61" s="45">
        <v>0</v>
      </c>
      <c r="L61" s="45">
        <v>1043</v>
      </c>
      <c r="M61" s="46">
        <v>0</v>
      </c>
    </row>
    <row r="62" spans="1:13" ht="15" customHeight="1">
      <c r="A62" s="47" t="s">
        <v>87</v>
      </c>
      <c r="B62" s="48">
        <f>SUM(C62:K62)</f>
        <v>1043</v>
      </c>
      <c r="C62" s="49">
        <v>822</v>
      </c>
      <c r="D62" s="49">
        <v>0</v>
      </c>
      <c r="E62" s="49">
        <v>0</v>
      </c>
      <c r="F62" s="49">
        <v>0</v>
      </c>
      <c r="G62" s="49">
        <v>0</v>
      </c>
      <c r="H62" s="49">
        <v>152</v>
      </c>
      <c r="I62" s="49">
        <v>0</v>
      </c>
      <c r="J62" s="49">
        <v>69</v>
      </c>
      <c r="K62" s="49">
        <v>0</v>
      </c>
      <c r="L62" s="49">
        <v>1043</v>
      </c>
      <c r="M62" s="50">
        <v>0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SUM(C64:K64)</f>
        <v>229</v>
      </c>
      <c r="C64" s="45">
        <v>229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229</v>
      </c>
      <c r="M64" s="46">
        <v>0</v>
      </c>
    </row>
    <row r="65" spans="1:13" ht="15" customHeight="1">
      <c r="A65" s="47" t="s">
        <v>86</v>
      </c>
      <c r="B65" s="48">
        <f>SUM(C65:K65)</f>
        <v>229</v>
      </c>
      <c r="C65" s="49">
        <v>229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229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20341</v>
      </c>
      <c r="C67" s="41">
        <v>13326</v>
      </c>
      <c r="D67" s="41">
        <v>0</v>
      </c>
      <c r="E67" s="41">
        <v>661</v>
      </c>
      <c r="F67" s="41">
        <v>1508</v>
      </c>
      <c r="G67" s="41">
        <v>0</v>
      </c>
      <c r="H67" s="41">
        <v>152</v>
      </c>
      <c r="I67" s="41">
        <v>542</v>
      </c>
      <c r="J67" s="41">
        <v>3728</v>
      </c>
      <c r="K67" s="41">
        <v>424</v>
      </c>
      <c r="L67" s="41">
        <v>13879</v>
      </c>
      <c r="M67" s="42">
        <v>6462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138484</v>
      </c>
      <c r="C69" s="53">
        <v>101895</v>
      </c>
      <c r="D69" s="53">
        <v>2469</v>
      </c>
      <c r="E69" s="53">
        <v>1351</v>
      </c>
      <c r="F69" s="53">
        <v>8328</v>
      </c>
      <c r="G69" s="53">
        <v>1345</v>
      </c>
      <c r="H69" s="53">
        <v>2610</v>
      </c>
      <c r="I69" s="53">
        <v>1852</v>
      </c>
      <c r="J69" s="53">
        <v>6460</v>
      </c>
      <c r="K69" s="53">
        <v>12174</v>
      </c>
      <c r="L69" s="53">
        <v>84978</v>
      </c>
      <c r="M69" s="54">
        <v>53506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 aca="true" t="shared" si="0" ref="B6:B14">+C6+G6</f>
        <v>101895</v>
      </c>
      <c r="C6" s="23">
        <f aca="true" t="shared" si="1" ref="C6:C14">SUM(D6:F6)</f>
        <v>13</v>
      </c>
      <c r="D6" s="23">
        <v>0</v>
      </c>
      <c r="E6" s="23">
        <v>13</v>
      </c>
      <c r="F6" s="23">
        <v>0</v>
      </c>
      <c r="G6" s="23">
        <f aca="true" t="shared" si="2" ref="G6:G14">SUM(H6:J6)</f>
        <v>101882</v>
      </c>
      <c r="H6" s="23">
        <v>26326</v>
      </c>
      <c r="I6" s="23">
        <v>152</v>
      </c>
      <c r="J6" s="23">
        <v>75404</v>
      </c>
      <c r="K6" s="23">
        <v>76845</v>
      </c>
      <c r="L6" s="23">
        <f aca="true" t="shared" si="3" ref="L6:L14">SUM(M6:Q6)</f>
        <v>25050</v>
      </c>
      <c r="M6" s="23">
        <v>0</v>
      </c>
      <c r="N6" s="23">
        <v>5395</v>
      </c>
      <c r="O6" s="23">
        <v>18270</v>
      </c>
      <c r="P6" s="23">
        <v>0</v>
      </c>
      <c r="Q6" s="22">
        <v>1385</v>
      </c>
    </row>
    <row r="7" spans="1:17" ht="15" customHeight="1">
      <c r="A7" s="21" t="s">
        <v>54</v>
      </c>
      <c r="B7" s="20">
        <f t="shared" si="0"/>
        <v>2469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2469</v>
      </c>
      <c r="H7" s="19">
        <v>1112</v>
      </c>
      <c r="I7" s="19">
        <v>238</v>
      </c>
      <c r="J7" s="19">
        <v>1119</v>
      </c>
      <c r="K7" s="19">
        <v>940</v>
      </c>
      <c r="L7" s="19">
        <f t="shared" si="3"/>
        <v>1529</v>
      </c>
      <c r="M7" s="19">
        <v>0</v>
      </c>
      <c r="N7" s="19">
        <v>1112</v>
      </c>
      <c r="O7" s="19">
        <v>417</v>
      </c>
      <c r="P7" s="19">
        <v>0</v>
      </c>
      <c r="Q7" s="18">
        <v>0</v>
      </c>
    </row>
    <row r="8" spans="1:17" ht="15" customHeight="1">
      <c r="A8" s="21" t="s">
        <v>53</v>
      </c>
      <c r="B8" s="20">
        <f t="shared" si="0"/>
        <v>1351</v>
      </c>
      <c r="C8" s="19">
        <f t="shared" si="1"/>
        <v>0</v>
      </c>
      <c r="D8" s="19">
        <v>0</v>
      </c>
      <c r="E8" s="19">
        <v>0</v>
      </c>
      <c r="F8" s="19">
        <v>0</v>
      </c>
      <c r="G8" s="19">
        <f t="shared" si="2"/>
        <v>1351</v>
      </c>
      <c r="H8" s="19">
        <v>665</v>
      </c>
      <c r="I8" s="19">
        <v>661</v>
      </c>
      <c r="J8" s="19">
        <v>25</v>
      </c>
      <c r="K8" s="19">
        <v>90</v>
      </c>
      <c r="L8" s="19">
        <f t="shared" si="3"/>
        <v>1261</v>
      </c>
      <c r="M8" s="19">
        <v>0</v>
      </c>
      <c r="N8" s="19">
        <v>0</v>
      </c>
      <c r="O8" s="19">
        <v>1261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8328</v>
      </c>
      <c r="C9" s="19">
        <f t="shared" si="1"/>
        <v>98</v>
      </c>
      <c r="D9" s="19">
        <v>0</v>
      </c>
      <c r="E9" s="19">
        <v>0</v>
      </c>
      <c r="F9" s="19">
        <v>98</v>
      </c>
      <c r="G9" s="19">
        <f t="shared" si="2"/>
        <v>8230</v>
      </c>
      <c r="H9" s="19">
        <v>7863</v>
      </c>
      <c r="I9" s="19">
        <v>0</v>
      </c>
      <c r="J9" s="19">
        <v>367</v>
      </c>
      <c r="K9" s="19">
        <v>390</v>
      </c>
      <c r="L9" s="19">
        <f t="shared" si="3"/>
        <v>7938</v>
      </c>
      <c r="M9" s="19">
        <v>0</v>
      </c>
      <c r="N9" s="19">
        <v>0</v>
      </c>
      <c r="O9" s="19">
        <v>7868</v>
      </c>
      <c r="P9" s="19">
        <v>0</v>
      </c>
      <c r="Q9" s="18">
        <v>70</v>
      </c>
    </row>
    <row r="10" spans="1:17" ht="15" customHeight="1">
      <c r="A10" s="21" t="s">
        <v>51</v>
      </c>
      <c r="B10" s="20">
        <f t="shared" si="0"/>
        <v>1345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1345</v>
      </c>
      <c r="H10" s="19">
        <v>1345</v>
      </c>
      <c r="I10" s="19">
        <v>0</v>
      </c>
      <c r="J10" s="19">
        <v>0</v>
      </c>
      <c r="K10" s="19">
        <v>247</v>
      </c>
      <c r="L10" s="19">
        <f t="shared" si="3"/>
        <v>1098</v>
      </c>
      <c r="M10" s="19">
        <v>0</v>
      </c>
      <c r="N10" s="19">
        <v>0</v>
      </c>
      <c r="O10" s="19">
        <v>1098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2610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2610</v>
      </c>
      <c r="H11" s="19">
        <v>2304</v>
      </c>
      <c r="I11" s="19">
        <v>0</v>
      </c>
      <c r="J11" s="19">
        <v>306</v>
      </c>
      <c r="K11" s="19">
        <v>1092</v>
      </c>
      <c r="L11" s="19">
        <f t="shared" si="3"/>
        <v>1518</v>
      </c>
      <c r="M11" s="19">
        <v>0</v>
      </c>
      <c r="N11" s="19">
        <v>0</v>
      </c>
      <c r="O11" s="19">
        <v>1518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1852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1852</v>
      </c>
      <c r="H12" s="19">
        <v>623</v>
      </c>
      <c r="I12" s="19">
        <v>193</v>
      </c>
      <c r="J12" s="19">
        <v>1036</v>
      </c>
      <c r="K12" s="19">
        <v>494</v>
      </c>
      <c r="L12" s="19">
        <f t="shared" si="3"/>
        <v>1358</v>
      </c>
      <c r="M12" s="19">
        <v>0</v>
      </c>
      <c r="N12" s="19">
        <v>0</v>
      </c>
      <c r="O12" s="19">
        <v>1338</v>
      </c>
      <c r="P12" s="19">
        <v>0</v>
      </c>
      <c r="Q12" s="18">
        <v>20</v>
      </c>
    </row>
    <row r="13" spans="1:17" ht="15" customHeight="1">
      <c r="A13" s="21" t="s">
        <v>48</v>
      </c>
      <c r="B13" s="20">
        <f t="shared" si="0"/>
        <v>6460</v>
      </c>
      <c r="C13" s="19">
        <f t="shared" si="1"/>
        <v>2294</v>
      </c>
      <c r="D13" s="19">
        <v>0</v>
      </c>
      <c r="E13" s="19">
        <v>367</v>
      </c>
      <c r="F13" s="19">
        <v>1927</v>
      </c>
      <c r="G13" s="19">
        <f t="shared" si="2"/>
        <v>4166</v>
      </c>
      <c r="H13" s="19">
        <v>2380</v>
      </c>
      <c r="I13" s="19">
        <v>1574</v>
      </c>
      <c r="J13" s="19">
        <v>212</v>
      </c>
      <c r="K13" s="19">
        <v>4252</v>
      </c>
      <c r="L13" s="19">
        <f t="shared" si="3"/>
        <v>2208</v>
      </c>
      <c r="M13" s="19">
        <v>0</v>
      </c>
      <c r="N13" s="19">
        <v>43</v>
      </c>
      <c r="O13" s="19">
        <v>2165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12174</v>
      </c>
      <c r="C14" s="19">
        <f t="shared" si="1"/>
        <v>378</v>
      </c>
      <c r="D14" s="19">
        <v>0</v>
      </c>
      <c r="E14" s="19">
        <v>0</v>
      </c>
      <c r="F14" s="19">
        <v>378</v>
      </c>
      <c r="G14" s="19">
        <f t="shared" si="2"/>
        <v>11796</v>
      </c>
      <c r="H14" s="19">
        <v>10773</v>
      </c>
      <c r="I14" s="19">
        <v>442</v>
      </c>
      <c r="J14" s="19">
        <v>581</v>
      </c>
      <c r="K14" s="19">
        <v>628</v>
      </c>
      <c r="L14" s="19">
        <f t="shared" si="3"/>
        <v>11546</v>
      </c>
      <c r="M14" s="19">
        <v>0</v>
      </c>
      <c r="N14" s="19">
        <v>55</v>
      </c>
      <c r="O14" s="19">
        <v>11401</v>
      </c>
      <c r="P14" s="19">
        <v>0</v>
      </c>
      <c r="Q14" s="18">
        <v>90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104364</v>
      </c>
      <c r="C16" s="19">
        <f>SUM(D16:F16)</f>
        <v>13</v>
      </c>
      <c r="D16" s="19">
        <f>SUM(D6:D7)</f>
        <v>0</v>
      </c>
      <c r="E16" s="19">
        <f>SUM(E6:E7)</f>
        <v>13</v>
      </c>
      <c r="F16" s="19">
        <f>SUM(F6:F7)</f>
        <v>0</v>
      </c>
      <c r="G16" s="19">
        <f>SUM(H16:J16)</f>
        <v>104351</v>
      </c>
      <c r="H16" s="19">
        <f>SUM(H6:H7)</f>
        <v>27438</v>
      </c>
      <c r="I16" s="19">
        <f>SUM(I6:I7)</f>
        <v>390</v>
      </c>
      <c r="J16" s="19">
        <f>SUM(J6:J7)</f>
        <v>76523</v>
      </c>
      <c r="K16" s="19">
        <f>SUM(K6:K7)</f>
        <v>77785</v>
      </c>
      <c r="L16" s="19">
        <f>SUM(M16:Q16)</f>
        <v>26579</v>
      </c>
      <c r="M16" s="19">
        <f>SUM(M6:M7)</f>
        <v>0</v>
      </c>
      <c r="N16" s="19">
        <f>SUM(N6:N7)</f>
        <v>6507</v>
      </c>
      <c r="O16" s="19">
        <f>SUM(O6:O7)</f>
        <v>18687</v>
      </c>
      <c r="P16" s="19">
        <f>SUM(P6:P7)</f>
        <v>0</v>
      </c>
      <c r="Q16" s="18">
        <f>SUM(Q6:Q7)</f>
        <v>1385</v>
      </c>
    </row>
    <row r="17" spans="1:17" ht="15" customHeight="1">
      <c r="A17" s="21" t="s">
        <v>45</v>
      </c>
      <c r="B17" s="20">
        <f>+C17+G17</f>
        <v>34120</v>
      </c>
      <c r="C17" s="19">
        <f>SUM(D17:F17)</f>
        <v>2770</v>
      </c>
      <c r="D17" s="19">
        <f>SUM(D8:D14)</f>
        <v>0</v>
      </c>
      <c r="E17" s="19">
        <f>SUM(E8:E14)</f>
        <v>367</v>
      </c>
      <c r="F17" s="19">
        <f>SUM(F8:F14)</f>
        <v>2403</v>
      </c>
      <c r="G17" s="19">
        <f>SUM(H17:J17)</f>
        <v>31350</v>
      </c>
      <c r="H17" s="19">
        <f>SUM(H8:H14)</f>
        <v>25953</v>
      </c>
      <c r="I17" s="19">
        <f>SUM(I8:I14)</f>
        <v>2870</v>
      </c>
      <c r="J17" s="19">
        <f>SUM(J8:J14)</f>
        <v>2527</v>
      </c>
      <c r="K17" s="19">
        <f>SUM(K8:K14)</f>
        <v>7193</v>
      </c>
      <c r="L17" s="19">
        <f>SUM(M17:Q17)</f>
        <v>26927</v>
      </c>
      <c r="M17" s="19">
        <f>SUM(M8:M14)</f>
        <v>0</v>
      </c>
      <c r="N17" s="19">
        <f>SUM(N8:N14)</f>
        <v>98</v>
      </c>
      <c r="O17" s="19">
        <f>SUM(O8:O14)</f>
        <v>26649</v>
      </c>
      <c r="P17" s="19">
        <f>SUM(P8:P14)</f>
        <v>0</v>
      </c>
      <c r="Q17" s="18">
        <f>SUM(Q8:Q14)</f>
        <v>180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138484</v>
      </c>
      <c r="C19" s="12">
        <f>SUM(D19:F19)</f>
        <v>2783</v>
      </c>
      <c r="D19" s="11">
        <f>SUM(D16:D17)</f>
        <v>0</v>
      </c>
      <c r="E19" s="11">
        <f>SUM(E16:E17)</f>
        <v>380</v>
      </c>
      <c r="F19" s="11">
        <f>SUM(F16:F17)</f>
        <v>2403</v>
      </c>
      <c r="G19" s="12">
        <f>SUM(H19:J19)</f>
        <v>135701</v>
      </c>
      <c r="H19" s="11">
        <f>SUM(H16:H17)</f>
        <v>53391</v>
      </c>
      <c r="I19" s="11">
        <f>SUM(I16:I17)</f>
        <v>3260</v>
      </c>
      <c r="J19" s="11">
        <f>SUM(J16:J17)</f>
        <v>79050</v>
      </c>
      <c r="K19" s="12">
        <f>SUM(K16:K17)</f>
        <v>84978</v>
      </c>
      <c r="L19" s="11">
        <f>SUM(M19:Q19)</f>
        <v>53506</v>
      </c>
      <c r="M19" s="11">
        <f>SUM(M16:M17)</f>
        <v>0</v>
      </c>
      <c r="N19" s="11">
        <f>SUM(N16:N17)</f>
        <v>6605</v>
      </c>
      <c r="O19" s="11">
        <f>SUM(O16:O17)</f>
        <v>45336</v>
      </c>
      <c r="P19" s="11">
        <f>SUM(P16:P17)</f>
        <v>0</v>
      </c>
      <c r="Q19" s="10">
        <f>SUM(Q16:Q17)</f>
        <v>1565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P27" sqref="P27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1" width="9.50390625" style="1" bestFit="1" customWidth="1"/>
    <col min="12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 aca="true" t="shared" si="0" ref="B6:B14">+C6+G6</f>
        <v>1836260</v>
      </c>
      <c r="C6" s="23">
        <f aca="true" t="shared" si="1" ref="C6:C14">SUM(D6:F6)</f>
        <v>160</v>
      </c>
      <c r="D6" s="23">
        <v>0</v>
      </c>
      <c r="E6" s="23">
        <v>160</v>
      </c>
      <c r="F6" s="23">
        <v>0</v>
      </c>
      <c r="G6" s="23">
        <f aca="true" t="shared" si="2" ref="G6:G14">SUM(H6:J6)</f>
        <v>1836100</v>
      </c>
      <c r="H6" s="23">
        <v>396063</v>
      </c>
      <c r="I6" s="23">
        <v>5000</v>
      </c>
      <c r="J6" s="23">
        <v>1435037</v>
      </c>
      <c r="K6" s="23">
        <v>1356312</v>
      </c>
      <c r="L6" s="23">
        <f aca="true" t="shared" si="3" ref="L6:L14">SUM(M6:Q6)</f>
        <v>479948</v>
      </c>
      <c r="M6" s="23">
        <v>0</v>
      </c>
      <c r="N6" s="23">
        <v>105100</v>
      </c>
      <c r="O6" s="23">
        <v>356343</v>
      </c>
      <c r="P6" s="23">
        <v>0</v>
      </c>
      <c r="Q6" s="22">
        <v>18505</v>
      </c>
    </row>
    <row r="7" spans="1:17" ht="15" customHeight="1">
      <c r="A7" s="21" t="s">
        <v>54</v>
      </c>
      <c r="B7" s="20">
        <f t="shared" si="0"/>
        <v>63300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63300</v>
      </c>
      <c r="H7" s="19">
        <v>30000</v>
      </c>
      <c r="I7" s="19">
        <v>5500</v>
      </c>
      <c r="J7" s="19">
        <v>27800</v>
      </c>
      <c r="K7" s="19">
        <v>21300</v>
      </c>
      <c r="L7" s="19">
        <f t="shared" si="3"/>
        <v>42000</v>
      </c>
      <c r="M7" s="19">
        <v>0</v>
      </c>
      <c r="N7" s="19">
        <v>30000</v>
      </c>
      <c r="O7" s="19">
        <v>12000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t="shared" si="0"/>
        <v>11287</v>
      </c>
      <c r="C8" s="19">
        <f t="shared" si="1"/>
        <v>0</v>
      </c>
      <c r="D8" s="19">
        <v>0</v>
      </c>
      <c r="E8" s="19">
        <v>0</v>
      </c>
      <c r="F8" s="19">
        <v>0</v>
      </c>
      <c r="G8" s="19">
        <f t="shared" si="2"/>
        <v>11287</v>
      </c>
      <c r="H8" s="19">
        <v>6180</v>
      </c>
      <c r="I8" s="19">
        <v>4800</v>
      </c>
      <c r="J8" s="19">
        <v>307</v>
      </c>
      <c r="K8" s="19">
        <v>1087</v>
      </c>
      <c r="L8" s="19">
        <f t="shared" si="3"/>
        <v>10200</v>
      </c>
      <c r="M8" s="19">
        <v>0</v>
      </c>
      <c r="N8" s="19">
        <v>0</v>
      </c>
      <c r="O8" s="19">
        <v>10200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76060</v>
      </c>
      <c r="C9" s="19">
        <f t="shared" si="1"/>
        <v>3000</v>
      </c>
      <c r="D9" s="19">
        <v>0</v>
      </c>
      <c r="E9" s="19">
        <v>0</v>
      </c>
      <c r="F9" s="19">
        <v>3000</v>
      </c>
      <c r="G9" s="19">
        <f t="shared" si="2"/>
        <v>73060</v>
      </c>
      <c r="H9" s="19">
        <v>68660</v>
      </c>
      <c r="I9" s="19">
        <v>0</v>
      </c>
      <c r="J9" s="19">
        <v>4400</v>
      </c>
      <c r="K9" s="19">
        <v>5120</v>
      </c>
      <c r="L9" s="19">
        <f t="shared" si="3"/>
        <v>70940</v>
      </c>
      <c r="M9" s="19">
        <v>0</v>
      </c>
      <c r="N9" s="19">
        <v>0</v>
      </c>
      <c r="O9" s="19">
        <v>70240</v>
      </c>
      <c r="P9" s="19">
        <v>0</v>
      </c>
      <c r="Q9" s="18">
        <v>700</v>
      </c>
    </row>
    <row r="10" spans="1:17" ht="15" customHeight="1">
      <c r="A10" s="21" t="s">
        <v>51</v>
      </c>
      <c r="B10" s="20">
        <f t="shared" si="0"/>
        <v>14259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14259</v>
      </c>
      <c r="H10" s="19">
        <v>14259</v>
      </c>
      <c r="I10" s="19">
        <v>0</v>
      </c>
      <c r="J10" s="19">
        <v>0</v>
      </c>
      <c r="K10" s="19">
        <v>4259</v>
      </c>
      <c r="L10" s="19">
        <f t="shared" si="3"/>
        <v>10000</v>
      </c>
      <c r="M10" s="19">
        <v>0</v>
      </c>
      <c r="N10" s="19">
        <v>0</v>
      </c>
      <c r="O10" s="19">
        <v>10000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45730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45730</v>
      </c>
      <c r="H11" s="19">
        <v>40230</v>
      </c>
      <c r="I11" s="19">
        <v>0</v>
      </c>
      <c r="J11" s="19">
        <v>5500</v>
      </c>
      <c r="K11" s="19">
        <v>25000</v>
      </c>
      <c r="L11" s="19">
        <f t="shared" si="3"/>
        <v>20730</v>
      </c>
      <c r="M11" s="19">
        <v>0</v>
      </c>
      <c r="N11" s="19">
        <v>0</v>
      </c>
      <c r="O11" s="19">
        <v>20730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29520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29520</v>
      </c>
      <c r="H12" s="19">
        <v>5330</v>
      </c>
      <c r="I12" s="19">
        <v>6190</v>
      </c>
      <c r="J12" s="19">
        <v>18000</v>
      </c>
      <c r="K12" s="19">
        <v>13000</v>
      </c>
      <c r="L12" s="19">
        <f t="shared" si="3"/>
        <v>16520</v>
      </c>
      <c r="M12" s="19">
        <v>0</v>
      </c>
      <c r="N12" s="19">
        <v>0</v>
      </c>
      <c r="O12" s="19">
        <v>16300</v>
      </c>
      <c r="P12" s="19">
        <v>0</v>
      </c>
      <c r="Q12" s="18">
        <v>220</v>
      </c>
    </row>
    <row r="13" spans="1:17" ht="15" customHeight="1">
      <c r="A13" s="21" t="s">
        <v>48</v>
      </c>
      <c r="B13" s="20">
        <f t="shared" si="0"/>
        <v>126568</v>
      </c>
      <c r="C13" s="19">
        <f t="shared" si="1"/>
        <v>67304</v>
      </c>
      <c r="D13" s="19">
        <v>0</v>
      </c>
      <c r="E13" s="19">
        <v>11195</v>
      </c>
      <c r="F13" s="19">
        <v>56109</v>
      </c>
      <c r="G13" s="19">
        <f t="shared" si="2"/>
        <v>59264</v>
      </c>
      <c r="H13" s="19">
        <v>20064</v>
      </c>
      <c r="I13" s="19">
        <v>36000</v>
      </c>
      <c r="J13" s="19">
        <v>3200</v>
      </c>
      <c r="K13" s="19">
        <v>60105</v>
      </c>
      <c r="L13" s="19">
        <f t="shared" si="3"/>
        <v>66463</v>
      </c>
      <c r="M13" s="19">
        <v>0</v>
      </c>
      <c r="N13" s="19">
        <v>3856</v>
      </c>
      <c r="O13" s="19">
        <v>62607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137820</v>
      </c>
      <c r="C14" s="19">
        <f t="shared" si="1"/>
        <v>12550</v>
      </c>
      <c r="D14" s="19">
        <v>0</v>
      </c>
      <c r="E14" s="19">
        <v>0</v>
      </c>
      <c r="F14" s="19">
        <v>12550</v>
      </c>
      <c r="G14" s="19">
        <f t="shared" si="2"/>
        <v>125270</v>
      </c>
      <c r="H14" s="19">
        <v>107190</v>
      </c>
      <c r="I14" s="19">
        <v>9650</v>
      </c>
      <c r="J14" s="19">
        <v>8430</v>
      </c>
      <c r="K14" s="19">
        <v>11280</v>
      </c>
      <c r="L14" s="19">
        <f t="shared" si="3"/>
        <v>126540</v>
      </c>
      <c r="M14" s="19">
        <v>0</v>
      </c>
      <c r="N14" s="19">
        <v>2000</v>
      </c>
      <c r="O14" s="19">
        <v>120670</v>
      </c>
      <c r="P14" s="19">
        <v>0</v>
      </c>
      <c r="Q14" s="18">
        <v>3870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1899560</v>
      </c>
      <c r="C16" s="19">
        <f>SUM(D16:F16)</f>
        <v>160</v>
      </c>
      <c r="D16" s="19">
        <f>SUM(D6:D7)</f>
        <v>0</v>
      </c>
      <c r="E16" s="19">
        <f>SUM(E6:E7)</f>
        <v>160</v>
      </c>
      <c r="F16" s="19">
        <f>SUM(F6:F7)</f>
        <v>0</v>
      </c>
      <c r="G16" s="19">
        <f>SUM(H16:J16)</f>
        <v>1899400</v>
      </c>
      <c r="H16" s="19">
        <f>SUM(H6:H7)</f>
        <v>426063</v>
      </c>
      <c r="I16" s="19">
        <f>SUM(I6:I7)</f>
        <v>10500</v>
      </c>
      <c r="J16" s="19">
        <f>SUM(J6:J7)</f>
        <v>1462837</v>
      </c>
      <c r="K16" s="19">
        <f>SUM(K6:K7)</f>
        <v>1377612</v>
      </c>
      <c r="L16" s="19">
        <f>SUM(M16:Q16)</f>
        <v>521948</v>
      </c>
      <c r="M16" s="19">
        <f>SUM(M6:M7)</f>
        <v>0</v>
      </c>
      <c r="N16" s="19">
        <f>SUM(N6:N7)</f>
        <v>135100</v>
      </c>
      <c r="O16" s="19">
        <f>SUM(O6:O7)</f>
        <v>368343</v>
      </c>
      <c r="P16" s="19">
        <f>SUM(P6:P7)</f>
        <v>0</v>
      </c>
      <c r="Q16" s="18">
        <f>SUM(Q6:Q7)</f>
        <v>18505</v>
      </c>
    </row>
    <row r="17" spans="1:17" ht="15" customHeight="1">
      <c r="A17" s="21" t="s">
        <v>45</v>
      </c>
      <c r="B17" s="20">
        <f>+C17+G17</f>
        <v>441244</v>
      </c>
      <c r="C17" s="19">
        <f>SUM(D17:F17)</f>
        <v>82854</v>
      </c>
      <c r="D17" s="19">
        <f>SUM(D8:D14)</f>
        <v>0</v>
      </c>
      <c r="E17" s="19">
        <f>SUM(E8:E14)</f>
        <v>11195</v>
      </c>
      <c r="F17" s="19">
        <f>SUM(F8:F14)</f>
        <v>71659</v>
      </c>
      <c r="G17" s="19">
        <f>SUM(H17:J17)</f>
        <v>358390</v>
      </c>
      <c r="H17" s="19">
        <f>SUM(H8:H14)</f>
        <v>261913</v>
      </c>
      <c r="I17" s="19">
        <f>SUM(I8:I14)</f>
        <v>56640</v>
      </c>
      <c r="J17" s="19">
        <f>SUM(J8:J14)</f>
        <v>39837</v>
      </c>
      <c r="K17" s="19">
        <f>SUM(K8:K14)</f>
        <v>119851</v>
      </c>
      <c r="L17" s="19">
        <f>SUM(M17:Q17)</f>
        <v>321393</v>
      </c>
      <c r="M17" s="19">
        <f>SUM(M8:M14)</f>
        <v>0</v>
      </c>
      <c r="N17" s="19">
        <f>SUM(N8:N14)</f>
        <v>5856</v>
      </c>
      <c r="O17" s="19">
        <f>SUM(O8:O14)</f>
        <v>310747</v>
      </c>
      <c r="P17" s="19">
        <f>SUM(P8:P14)</f>
        <v>0</v>
      </c>
      <c r="Q17" s="18">
        <f>SUM(Q8:Q14)</f>
        <v>4790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2340804</v>
      </c>
      <c r="C19" s="12">
        <f>SUM(D19:F19)</f>
        <v>83014</v>
      </c>
      <c r="D19" s="11">
        <f>SUM(D16:D17)</f>
        <v>0</v>
      </c>
      <c r="E19" s="11">
        <f>SUM(E16:E17)</f>
        <v>11355</v>
      </c>
      <c r="F19" s="11">
        <f>SUM(F16:F17)</f>
        <v>71659</v>
      </c>
      <c r="G19" s="12">
        <f>SUM(H19:J19)</f>
        <v>2257790</v>
      </c>
      <c r="H19" s="11">
        <f>SUM(H16:H17)</f>
        <v>687976</v>
      </c>
      <c r="I19" s="11">
        <f>SUM(I16:I17)</f>
        <v>67140</v>
      </c>
      <c r="J19" s="11">
        <f>SUM(J16:J17)</f>
        <v>1502674</v>
      </c>
      <c r="K19" s="12">
        <f>SUM(K16:K17)</f>
        <v>1497463</v>
      </c>
      <c r="L19" s="11">
        <f>SUM(M19:Q19)</f>
        <v>843341</v>
      </c>
      <c r="M19" s="11">
        <f>SUM(M16:M17)</f>
        <v>0</v>
      </c>
      <c r="N19" s="11">
        <f>SUM(N16:N17)</f>
        <v>140956</v>
      </c>
      <c r="O19" s="11">
        <f>SUM(O16:O17)</f>
        <v>679090</v>
      </c>
      <c r="P19" s="11">
        <f>SUM(P16:P17)</f>
        <v>0</v>
      </c>
      <c r="Q19" s="10">
        <f>SUM(Q16:Q17)</f>
        <v>23295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2017-11-02T00:13:27Z</dcterms:modified>
  <cp:category/>
  <cp:version/>
  <cp:contentType/>
  <cp:contentStatus/>
</cp:coreProperties>
</file>