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60" windowWidth="15480" windowHeight="7815" activeTab="0"/>
  </bookViews>
  <sheets>
    <sheet name="Ｔ11-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<sst xmlns="http://schemas.openxmlformats.org/spreadsheetml/2006/main" count="31" uniqueCount="23">
  <si>
    <t>３　水道の普及状況（Ｔ１１－３）</t>
  </si>
  <si>
    <t>区分</t>
  </si>
  <si>
    <t>上     水     道</t>
  </si>
  <si>
    <t>簡  易  水  道</t>
  </si>
  <si>
    <t>　 飲料水供給施設</t>
  </si>
  <si>
    <t>給水人口</t>
  </si>
  <si>
    <t>普及率</t>
  </si>
  <si>
    <t>施設数</t>
  </si>
  <si>
    <t>中津川市</t>
  </si>
  <si>
    <t xml:space="preserve"> </t>
  </si>
  <si>
    <t>恵那市</t>
  </si>
  <si>
    <t xml:space="preserve">    計</t>
  </si>
  <si>
    <t>総 人 口</t>
  </si>
  <si>
    <t xml:space="preserve">計 </t>
  </si>
  <si>
    <t>専  用  水  道</t>
  </si>
  <si>
    <t>個所数</t>
  </si>
  <si>
    <t>計画給水
人口</t>
  </si>
  <si>
    <t>計画給水人口</t>
  </si>
  <si>
    <t>給水人口</t>
  </si>
  <si>
    <t>簡易専用水道</t>
  </si>
  <si>
    <t>給水
人口</t>
  </si>
  <si>
    <t>計画給水人口</t>
  </si>
  <si>
    <t>（平成28年3月31日現在）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</si>
</sst>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%"/>
    <numFmt numFmtId="180" formatCode="#,##0.0"/>
    <numFmt numFmtId="181" formatCode="0.00_);[Red]\(0.00\)"/>
    <numFmt numFmtId="182" formatCode="0.0_);[Red]\(0.0\)"/>
    <numFmt numFmtId="183" formatCode="#,##0.0_ "/>
    <numFmt numFmtId="184" formatCode="0.0_ "/>
    <numFmt numFmtId="185" formatCode="&quot;¥&quot;#,##0_);[Red]\(&quot;¥&quot;#,##0\)"/>
  </numFmts>
  <fonts count="48">
    <font>
      <sz val="9.5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8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5"/>
      <color indexed="10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distributed"/>
    </xf>
    <xf numFmtId="3" fontId="3" fillId="0" borderId="13" xfId="0" applyNumberFormat="1" applyFont="1" applyBorder="1" applyAlignment="1">
      <alignment horizontal="distributed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178" fontId="3" fillId="0" borderId="15" xfId="0" applyNumberFormat="1" applyFon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 locked="0"/>
    </xf>
    <xf numFmtId="3" fontId="3" fillId="0" borderId="19" xfId="0" applyNumberFormat="1" applyFont="1" applyBorder="1" applyAlignment="1">
      <alignment/>
    </xf>
    <xf numFmtId="178" fontId="3" fillId="0" borderId="16" xfId="0" applyNumberFormat="1" applyFont="1" applyBorder="1" applyAlignment="1" applyProtection="1">
      <alignment/>
      <protection locked="0"/>
    </xf>
    <xf numFmtId="3" fontId="3" fillId="0" borderId="20" xfId="0" applyNumberFormat="1" applyFont="1" applyBorder="1" applyAlignment="1" applyProtection="1">
      <alignment/>
      <protection locked="0"/>
    </xf>
    <xf numFmtId="178" fontId="3" fillId="0" borderId="17" xfId="0" applyNumberFormat="1" applyFont="1" applyBorder="1" applyAlignment="1" applyProtection="1">
      <alignment/>
      <protection locked="0"/>
    </xf>
    <xf numFmtId="3" fontId="3" fillId="0" borderId="21" xfId="0" applyNumberFormat="1" applyFont="1" applyBorder="1" applyAlignment="1">
      <alignment/>
    </xf>
    <xf numFmtId="3" fontId="3" fillId="33" borderId="22" xfId="0" applyNumberFormat="1" applyFont="1" applyFill="1" applyBorder="1" applyAlignment="1" applyProtection="1">
      <alignment/>
      <protection locked="0"/>
    </xf>
    <xf numFmtId="3" fontId="3" fillId="33" borderId="23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>
      <alignment/>
      <protection locked="0"/>
    </xf>
    <xf numFmtId="3" fontId="3" fillId="0" borderId="24" xfId="0" applyNumberFormat="1" applyFont="1" applyFill="1" applyBorder="1" applyAlignment="1" applyProtection="1">
      <alignment horizontal="right"/>
      <protection locked="0"/>
    </xf>
    <xf numFmtId="3" fontId="3" fillId="0" borderId="16" xfId="0" applyNumberFormat="1" applyFont="1" applyFill="1" applyBorder="1" applyAlignment="1">
      <alignment horizontal="right"/>
    </xf>
    <xf numFmtId="3" fontId="47" fillId="0" borderId="0" xfId="0" applyNumberFormat="1" applyFont="1" applyAlignment="1">
      <alignment/>
    </xf>
    <xf numFmtId="41" fontId="3" fillId="0" borderId="19" xfId="0" applyNumberFormat="1" applyFont="1" applyBorder="1" applyAlignment="1">
      <alignment/>
    </xf>
    <xf numFmtId="41" fontId="3" fillId="0" borderId="25" xfId="0" applyNumberFormat="1" applyFont="1" applyBorder="1" applyAlignment="1">
      <alignment horizontal="right"/>
    </xf>
    <xf numFmtId="41" fontId="3" fillId="0" borderId="1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3" fontId="3" fillId="0" borderId="26" xfId="0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2" fillId="0" borderId="29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3" fontId="3" fillId="0" borderId="32" xfId="0" applyNumberFormat="1" applyFon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3" fillId="0" borderId="35" xfId="0" applyNumberFormat="1" applyFont="1" applyBorder="1" applyAlignment="1">
      <alignment horizontal="distributed" vertical="center"/>
    </xf>
    <xf numFmtId="3" fontId="3" fillId="0" borderId="36" xfId="0" applyNumberFormat="1" applyFont="1" applyBorder="1" applyAlignment="1">
      <alignment horizontal="distributed" vertical="center"/>
    </xf>
    <xf numFmtId="3" fontId="3" fillId="0" borderId="37" xfId="0" applyNumberFormat="1" applyFont="1" applyBorder="1" applyAlignment="1">
      <alignment horizontal="distributed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 textRotation="255"/>
    </xf>
    <xf numFmtId="3" fontId="3" fillId="0" borderId="33" xfId="0" applyNumberFormat="1" applyFont="1" applyBorder="1" applyAlignment="1">
      <alignment horizontal="center" vertical="center" textRotation="255"/>
    </xf>
    <xf numFmtId="3" fontId="3" fillId="0" borderId="34" xfId="0" applyNumberFormat="1" applyFont="1" applyBorder="1" applyAlignment="1">
      <alignment horizontal="center" vertical="center" textRotation="255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水道種類別人口（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Ｆ１１－１）</a:t>
            </a:r>
          </a:p>
        </c:rich>
      </c:tx>
      <c:layout>
        <c:manualLayout>
          <c:xMode val="factor"/>
          <c:yMode val="factor"/>
          <c:x val="0.269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195"/>
          <c:y val="0.1665"/>
          <c:w val="0.55825"/>
          <c:h val="0.754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上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水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道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, 84636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65.9%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専用水道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, 300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簡易水道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, 43404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　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33.8%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飲料水供給施設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, 156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'[1]入力用'!$C$3:$F$3</c:f>
              <c:strCache>
                <c:ptCount val="4"/>
                <c:pt idx="0">
                  <c:v> 上 水 道</c:v>
                </c:pt>
                <c:pt idx="1">
                  <c:v> 専用水道</c:v>
                </c:pt>
                <c:pt idx="2">
                  <c:v> 簡易水道</c:v>
                </c:pt>
                <c:pt idx="3">
                  <c:v> 飲料水供給施設</c:v>
                </c:pt>
              </c:strCache>
            </c:strRef>
          </c:cat>
          <c:val>
            <c:numRef>
              <c:f>'[1]入力用'!$C$4:$F$4</c:f>
              <c:numCache>
                <c:ptCount val="4"/>
                <c:pt idx="0">
                  <c:v>84636</c:v>
                </c:pt>
                <c:pt idx="1">
                  <c:v>300</c:v>
                </c:pt>
                <c:pt idx="2">
                  <c:v>43404</c:v>
                </c:pt>
                <c:pt idx="3">
                  <c:v>156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475"/>
          <c:w val="0.939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'[2]入力用'!$C$3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'[2]入力用'!$B$4:$B$15</c:f>
              <c:numCache>
                <c:ptCount val="12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</c:numCache>
            </c:numRef>
          </c:cat>
          <c:val>
            <c:numRef>
              <c:f>'[2]入力用'!$C$4:$C$15</c:f>
              <c:numCache>
                <c:ptCount val="12"/>
                <c:pt idx="0">
                  <c:v>97.1</c:v>
                </c:pt>
                <c:pt idx="1">
                  <c:v>97.2</c:v>
                </c:pt>
                <c:pt idx="2">
                  <c:v>97.3</c:v>
                </c:pt>
                <c:pt idx="3">
                  <c:v>97.4</c:v>
                </c:pt>
                <c:pt idx="4">
                  <c:v>97.5</c:v>
                </c:pt>
                <c:pt idx="5">
                  <c:v>97.5</c:v>
                </c:pt>
                <c:pt idx="6">
                  <c:v>97.5</c:v>
                </c:pt>
                <c:pt idx="7">
                  <c:v>97.6</c:v>
                </c:pt>
                <c:pt idx="8">
                  <c:v>97.7</c:v>
                </c:pt>
                <c:pt idx="9">
                  <c:v>97.7</c:v>
                </c:pt>
                <c:pt idx="10">
                  <c:v>97.8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'[2]入力用'!$D$3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'[2]入力用'!$B$4:$B$15</c:f>
              <c:numCache>
                <c:ptCount val="12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</c:numCache>
            </c:numRef>
          </c:cat>
          <c:val>
            <c:numRef>
              <c:f>'[2]入力用'!$D$4:$D$15</c:f>
              <c:numCache>
                <c:ptCount val="12"/>
                <c:pt idx="0">
                  <c:v>95.7</c:v>
                </c:pt>
                <c:pt idx="1">
                  <c:v>95.7</c:v>
                </c:pt>
                <c:pt idx="2">
                  <c:v>95.7</c:v>
                </c:pt>
                <c:pt idx="3">
                  <c:v>95.9</c:v>
                </c:pt>
                <c:pt idx="4">
                  <c:v>95.9</c:v>
                </c:pt>
                <c:pt idx="5">
                  <c:v>95.7</c:v>
                </c:pt>
                <c:pt idx="6">
                  <c:v>95.6</c:v>
                </c:pt>
                <c:pt idx="7">
                  <c:v>95.8</c:v>
                </c:pt>
                <c:pt idx="8">
                  <c:v>95.8</c:v>
                </c:pt>
                <c:pt idx="9">
                  <c:v>95.8</c:v>
                </c:pt>
                <c:pt idx="10">
                  <c:v>95.7</c:v>
                </c:pt>
                <c:pt idx="11">
                  <c:v>95.7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'[2]入力用'!$E$3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'[2]入力用'!$B$4:$B$15</c:f>
              <c:numCache>
                <c:ptCount val="12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</c:numCache>
            </c:numRef>
          </c:cat>
          <c:val>
            <c:numRef>
              <c:f>'[2]入力用'!$E$4:$E$15</c:f>
              <c:numCache>
                <c:ptCount val="12"/>
                <c:pt idx="0">
                  <c:v>96.2</c:v>
                </c:pt>
                <c:pt idx="1">
                  <c:v>96.2</c:v>
                </c:pt>
                <c:pt idx="2">
                  <c:v>97.3</c:v>
                </c:pt>
                <c:pt idx="3">
                  <c:v>97.5</c:v>
                </c:pt>
                <c:pt idx="4">
                  <c:v>97.7</c:v>
                </c:pt>
                <c:pt idx="5">
                  <c:v>97.9</c:v>
                </c:pt>
                <c:pt idx="6">
                  <c:v>97.1</c:v>
                </c:pt>
                <c:pt idx="7">
                  <c:v>98.8</c:v>
                </c:pt>
                <c:pt idx="8">
                  <c:v>98.8</c:v>
                </c:pt>
                <c:pt idx="9">
                  <c:v>99.1</c:v>
                </c:pt>
                <c:pt idx="10">
                  <c:v>99.5</c:v>
                </c:pt>
                <c:pt idx="11">
                  <c:v>99.4</c:v>
                </c:pt>
              </c:numCache>
            </c:numRef>
          </c:val>
          <c:smooth val="0"/>
        </c:ser>
        <c:marker val="1"/>
        <c:axId val="19532296"/>
        <c:axId val="41572937"/>
      </c:lineChart>
      <c:catAx>
        <c:axId val="1953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72937"/>
        <c:crosses val="autoZero"/>
        <c:auto val="1"/>
        <c:lblOffset val="100"/>
        <c:tickLblSkip val="1"/>
        <c:noMultiLvlLbl val="0"/>
      </c:catAx>
      <c:valAx>
        <c:axId val="41572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普及率（％）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2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"/>
          <c:y val="0.927"/>
          <c:w val="0.37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0.428</cdr:y>
    </cdr:from>
    <cdr:to>
      <cdr:x>0.5745</cdr:x>
      <cdr:y>0.67875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657475" y="1600200"/>
          <a:ext cx="9715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</cdr:x>
      <cdr:y>0.42775</cdr:y>
    </cdr:from>
    <cdr:to>
      <cdr:x>0.568</cdr:x>
      <cdr:y>0.67875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895600" y="1600200"/>
          <a:ext cx="15430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11</xdr:row>
      <xdr:rowOff>171450</xdr:rowOff>
    </xdr:from>
    <xdr:to>
      <xdr:col>9</xdr:col>
      <xdr:colOff>285750</xdr:colOff>
      <xdr:row>29</xdr:row>
      <xdr:rowOff>257175</xdr:rowOff>
    </xdr:to>
    <xdr:graphicFrame>
      <xdr:nvGraphicFramePr>
        <xdr:cNvPr id="1" name="Chart 5"/>
        <xdr:cNvGraphicFramePr/>
      </xdr:nvGraphicFramePr>
      <xdr:xfrm>
        <a:off x="485775" y="2886075"/>
        <a:ext cx="6324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95250</xdr:colOff>
      <xdr:row>11</xdr:row>
      <xdr:rowOff>180975</xdr:rowOff>
    </xdr:from>
    <xdr:ext cx="7820025" cy="3743325"/>
    <xdr:graphicFrame>
      <xdr:nvGraphicFramePr>
        <xdr:cNvPr id="2" name="Chart 1"/>
        <xdr:cNvGraphicFramePr/>
      </xdr:nvGraphicFramePr>
      <xdr:xfrm>
        <a:off x="7048500" y="2895600"/>
        <a:ext cx="78200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11-1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11-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上 水 道</v>
          </cell>
          <cell r="D3" t="str">
            <v> 専用水道</v>
          </cell>
          <cell r="E3" t="str">
            <v> 簡易水道</v>
          </cell>
          <cell r="F3" t="str">
            <v> 飲料水供給施設</v>
          </cell>
        </row>
        <row r="4">
          <cell r="C4">
            <v>84636</v>
          </cell>
          <cell r="D4">
            <v>300</v>
          </cell>
          <cell r="E4">
            <v>43404</v>
          </cell>
          <cell r="F4">
            <v>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（国）</v>
          </cell>
          <cell r="D3" t="str">
            <v> （県）</v>
          </cell>
          <cell r="E3" t="str">
            <v>（管内）</v>
          </cell>
        </row>
        <row r="4">
          <cell r="B4">
            <v>16</v>
          </cell>
          <cell r="C4">
            <v>97.1</v>
          </cell>
          <cell r="D4">
            <v>95.7</v>
          </cell>
          <cell r="E4">
            <v>96.2</v>
          </cell>
        </row>
        <row r="5">
          <cell r="B5">
            <v>17</v>
          </cell>
          <cell r="C5">
            <v>97.2</v>
          </cell>
          <cell r="D5">
            <v>95.7</v>
          </cell>
          <cell r="E5">
            <v>96.2</v>
          </cell>
        </row>
        <row r="6">
          <cell r="B6">
            <v>18</v>
          </cell>
          <cell r="C6">
            <v>97.3</v>
          </cell>
          <cell r="D6">
            <v>95.7</v>
          </cell>
          <cell r="E6">
            <v>97.3</v>
          </cell>
        </row>
        <row r="7">
          <cell r="B7">
            <v>19</v>
          </cell>
          <cell r="C7">
            <v>97.4</v>
          </cell>
          <cell r="D7">
            <v>95.9</v>
          </cell>
          <cell r="E7">
            <v>97.5</v>
          </cell>
        </row>
        <row r="8">
          <cell r="B8">
            <v>20</v>
          </cell>
          <cell r="C8">
            <v>97.5</v>
          </cell>
          <cell r="D8">
            <v>95.9</v>
          </cell>
          <cell r="E8">
            <v>97.7</v>
          </cell>
        </row>
        <row r="9">
          <cell r="B9">
            <v>21</v>
          </cell>
          <cell r="C9">
            <v>97.5</v>
          </cell>
          <cell r="D9">
            <v>95.7</v>
          </cell>
          <cell r="E9">
            <v>97.9</v>
          </cell>
        </row>
        <row r="10">
          <cell r="B10">
            <v>22</v>
          </cell>
          <cell r="C10">
            <v>97.5</v>
          </cell>
          <cell r="D10">
            <v>95.6</v>
          </cell>
          <cell r="E10">
            <v>97.1</v>
          </cell>
        </row>
        <row r="11">
          <cell r="B11">
            <v>23</v>
          </cell>
          <cell r="C11">
            <v>97.6</v>
          </cell>
          <cell r="D11">
            <v>95.8</v>
          </cell>
          <cell r="E11">
            <v>98.8</v>
          </cell>
        </row>
        <row r="12">
          <cell r="B12">
            <v>24</v>
          </cell>
          <cell r="C12">
            <v>97.7</v>
          </cell>
          <cell r="D12">
            <v>95.8</v>
          </cell>
          <cell r="E12">
            <v>98.8</v>
          </cell>
        </row>
        <row r="13">
          <cell r="B13">
            <v>25</v>
          </cell>
          <cell r="C13">
            <v>97.7</v>
          </cell>
          <cell r="D13">
            <v>95.8</v>
          </cell>
          <cell r="E13">
            <v>99.1</v>
          </cell>
        </row>
        <row r="14">
          <cell r="B14">
            <v>26</v>
          </cell>
          <cell r="C14">
            <v>97.8</v>
          </cell>
          <cell r="D14">
            <v>95.7</v>
          </cell>
          <cell r="E14">
            <v>99.5</v>
          </cell>
        </row>
        <row r="15">
          <cell r="B15">
            <v>27</v>
          </cell>
          <cell r="D15">
            <v>95.7</v>
          </cell>
          <cell r="E15">
            <v>99.4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view="pageLayout" zoomScaleSheetLayoutView="85" workbookViewId="0" topLeftCell="A25">
      <selection activeCell="F1" sqref="F1"/>
    </sheetView>
  </sheetViews>
  <sheetFormatPr defaultColWidth="10.625" defaultRowHeight="21" customHeight="1"/>
  <cols>
    <col min="1" max="1" width="7.25390625" style="0" customWidth="1"/>
    <col min="2" max="2" width="11.00390625" style="0" customWidth="1"/>
    <col min="3" max="3" width="10.625" style="0" customWidth="1"/>
    <col min="4" max="4" width="5.625" style="0" customWidth="1"/>
    <col min="5" max="5" width="11.75390625" style="0" customWidth="1"/>
    <col min="6" max="6" width="11.00390625" style="0" customWidth="1"/>
    <col min="7" max="7" width="5.625" style="0" customWidth="1"/>
    <col min="8" max="8" width="11.75390625" style="0" customWidth="1"/>
    <col min="9" max="9" width="11.00390625" style="0" customWidth="1"/>
    <col min="10" max="10" width="5.625" style="0" customWidth="1"/>
    <col min="11" max="11" width="11.75390625" style="0" customWidth="1"/>
    <col min="12" max="12" width="11.00390625" style="0" customWidth="1"/>
    <col min="13" max="13" width="5.625" style="0" customWidth="1"/>
    <col min="14" max="14" width="11.75390625" style="0" customWidth="1"/>
    <col min="15" max="15" width="11.00390625" style="0" customWidth="1"/>
    <col min="16" max="16" width="7.625" style="0" customWidth="1"/>
    <col min="17" max="17" width="6.625" style="0" customWidth="1"/>
    <col min="18" max="18" width="11.75390625" style="0" customWidth="1"/>
    <col min="19" max="19" width="11.00390625" style="0" customWidth="1"/>
    <col min="20" max="20" width="8.625" style="0" customWidth="1"/>
  </cols>
  <sheetData>
    <row r="1" spans="1:15" s="7" customFormat="1" ht="14.25" customHeight="1">
      <c r="A1" s="64"/>
      <c r="B1" s="7" t="s">
        <v>0</v>
      </c>
      <c r="O1" s="1"/>
    </row>
    <row r="2" spans="1:21" ht="18" customHeight="1" thickBot="1">
      <c r="A2" s="6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2"/>
      <c r="Q2" s="42" t="s">
        <v>22</v>
      </c>
      <c r="R2" s="43"/>
      <c r="S2" s="43"/>
      <c r="T2" s="43"/>
      <c r="U2" s="34"/>
    </row>
    <row r="3" spans="1:21" s="6" customFormat="1" ht="22.5" customHeight="1">
      <c r="A3" s="64"/>
      <c r="B3" s="50" t="s">
        <v>1</v>
      </c>
      <c r="C3" s="47" t="s">
        <v>12</v>
      </c>
      <c r="D3" s="39" t="s">
        <v>2</v>
      </c>
      <c r="E3" s="40"/>
      <c r="F3" s="41"/>
      <c r="G3" s="39" t="s">
        <v>3</v>
      </c>
      <c r="H3" s="40"/>
      <c r="I3" s="41"/>
      <c r="J3" s="39" t="s">
        <v>14</v>
      </c>
      <c r="K3" s="40"/>
      <c r="L3" s="41"/>
      <c r="M3" s="39" t="s">
        <v>13</v>
      </c>
      <c r="N3" s="40"/>
      <c r="O3" s="41"/>
      <c r="P3" s="47" t="s">
        <v>6</v>
      </c>
      <c r="Q3" s="11" t="s">
        <v>4</v>
      </c>
      <c r="R3" s="12"/>
      <c r="S3" s="12"/>
      <c r="T3" s="62" t="s">
        <v>19</v>
      </c>
      <c r="U3" s="8"/>
    </row>
    <row r="4" spans="1:21" s="6" customFormat="1" ht="22.5" customHeight="1">
      <c r="A4" s="64"/>
      <c r="B4" s="51"/>
      <c r="C4" s="48"/>
      <c r="D4" s="56" t="s">
        <v>15</v>
      </c>
      <c r="E4" s="59" t="s">
        <v>17</v>
      </c>
      <c r="F4" s="53" t="s">
        <v>20</v>
      </c>
      <c r="G4" s="56" t="s">
        <v>15</v>
      </c>
      <c r="H4" s="59" t="s">
        <v>16</v>
      </c>
      <c r="I4" s="53" t="s">
        <v>5</v>
      </c>
      <c r="J4" s="56" t="s">
        <v>15</v>
      </c>
      <c r="K4" s="59" t="s">
        <v>17</v>
      </c>
      <c r="L4" s="53" t="s">
        <v>5</v>
      </c>
      <c r="M4" s="56" t="s">
        <v>15</v>
      </c>
      <c r="N4" s="59" t="s">
        <v>16</v>
      </c>
      <c r="O4" s="53" t="s">
        <v>5</v>
      </c>
      <c r="P4" s="48"/>
      <c r="Q4" s="56" t="s">
        <v>15</v>
      </c>
      <c r="R4" s="59" t="s">
        <v>21</v>
      </c>
      <c r="S4" s="59" t="s">
        <v>18</v>
      </c>
      <c r="T4" s="63"/>
      <c r="U4" s="8"/>
    </row>
    <row r="5" spans="1:21" s="6" customFormat="1" ht="22.5" customHeight="1">
      <c r="A5" s="64"/>
      <c r="B5" s="51"/>
      <c r="C5" s="48"/>
      <c r="D5" s="57"/>
      <c r="E5" s="60"/>
      <c r="F5" s="54"/>
      <c r="G5" s="57"/>
      <c r="H5" s="60"/>
      <c r="I5" s="54"/>
      <c r="J5" s="57"/>
      <c r="K5" s="60"/>
      <c r="L5" s="54"/>
      <c r="M5" s="57"/>
      <c r="N5" s="60"/>
      <c r="O5" s="54"/>
      <c r="P5" s="48"/>
      <c r="Q5" s="57"/>
      <c r="R5" s="60"/>
      <c r="S5" s="60"/>
      <c r="T5" s="44" t="s">
        <v>7</v>
      </c>
      <c r="U5" s="8"/>
    </row>
    <row r="6" spans="1:21" s="6" customFormat="1" ht="22.5" customHeight="1" thickBot="1">
      <c r="A6" s="64"/>
      <c r="B6" s="52"/>
      <c r="C6" s="49"/>
      <c r="D6" s="58"/>
      <c r="E6" s="61"/>
      <c r="F6" s="55"/>
      <c r="G6" s="58"/>
      <c r="H6" s="61"/>
      <c r="I6" s="55"/>
      <c r="J6" s="58"/>
      <c r="K6" s="61"/>
      <c r="L6" s="55"/>
      <c r="M6" s="58"/>
      <c r="N6" s="61"/>
      <c r="O6" s="55"/>
      <c r="P6" s="49"/>
      <c r="Q6" s="58"/>
      <c r="R6" s="61"/>
      <c r="S6" s="61"/>
      <c r="T6" s="45"/>
      <c r="U6" s="8"/>
    </row>
    <row r="7" spans="1:21" s="6" customFormat="1" ht="22.5" customHeight="1">
      <c r="A7" s="64"/>
      <c r="B7" s="13" t="s">
        <v>8</v>
      </c>
      <c r="C7" s="16">
        <v>78467</v>
      </c>
      <c r="D7" s="16">
        <v>1</v>
      </c>
      <c r="E7" s="16">
        <v>66370</v>
      </c>
      <c r="F7" s="16">
        <v>54462</v>
      </c>
      <c r="G7" s="16">
        <v>20</v>
      </c>
      <c r="H7" s="16">
        <v>28494</v>
      </c>
      <c r="I7" s="16">
        <v>23138</v>
      </c>
      <c r="J7" s="16">
        <v>3</v>
      </c>
      <c r="K7" s="36">
        <v>0</v>
      </c>
      <c r="L7" s="19">
        <v>300</v>
      </c>
      <c r="M7" s="20">
        <f>D7+G7+J7</f>
        <v>24</v>
      </c>
      <c r="N7" s="16">
        <f>E7+H7</f>
        <v>94864</v>
      </c>
      <c r="O7" s="16">
        <f>F7+I7+L7</f>
        <v>77900</v>
      </c>
      <c r="P7" s="21">
        <f>IF(C7=0,0,O7/C7*100)</f>
        <v>99.27740323957842</v>
      </c>
      <c r="Q7" s="22">
        <v>1</v>
      </c>
      <c r="R7" s="32">
        <v>95</v>
      </c>
      <c r="S7" s="30">
        <v>44</v>
      </c>
      <c r="T7" s="28">
        <v>77</v>
      </c>
      <c r="U7" s="8" t="s">
        <v>9</v>
      </c>
    </row>
    <row r="8" spans="1:21" s="6" customFormat="1" ht="22.5" customHeight="1" thickBot="1">
      <c r="A8" s="64"/>
      <c r="B8" s="14" t="s">
        <v>10</v>
      </c>
      <c r="C8" s="17">
        <v>50674</v>
      </c>
      <c r="D8" s="17">
        <v>1</v>
      </c>
      <c r="E8" s="17">
        <v>32000</v>
      </c>
      <c r="F8" s="17">
        <v>30174</v>
      </c>
      <c r="G8" s="17">
        <v>15</v>
      </c>
      <c r="H8" s="17">
        <v>23276</v>
      </c>
      <c r="I8" s="17">
        <v>20266</v>
      </c>
      <c r="J8" s="17">
        <v>4</v>
      </c>
      <c r="K8" s="37">
        <v>0</v>
      </c>
      <c r="L8" s="37">
        <v>0</v>
      </c>
      <c r="M8" s="23">
        <f>D8+G8+J8</f>
        <v>20</v>
      </c>
      <c r="N8" s="17">
        <f>E8+H8</f>
        <v>55276</v>
      </c>
      <c r="O8" s="17">
        <f>F8+I8</f>
        <v>50440</v>
      </c>
      <c r="P8" s="24">
        <f>IF(C8=0,0,O8/C8*100)</f>
        <v>99.5382247306311</v>
      </c>
      <c r="Q8" s="25">
        <v>2</v>
      </c>
      <c r="R8" s="33">
        <v>160</v>
      </c>
      <c r="S8" s="31">
        <v>112</v>
      </c>
      <c r="T8" s="29">
        <v>66</v>
      </c>
      <c r="U8" s="8"/>
    </row>
    <row r="9" spans="1:21" s="6" customFormat="1" ht="22.5" customHeight="1" thickBot="1">
      <c r="A9" s="64"/>
      <c r="B9" s="15" t="s">
        <v>11</v>
      </c>
      <c r="C9" s="18">
        <f>SUM(C7:C8)</f>
        <v>129141</v>
      </c>
      <c r="D9" s="18">
        <f aca="true" t="shared" si="0" ref="D9:O9">D7+D8</f>
        <v>2</v>
      </c>
      <c r="E9" s="18">
        <f t="shared" si="0"/>
        <v>98370</v>
      </c>
      <c r="F9" s="18">
        <f t="shared" si="0"/>
        <v>84636</v>
      </c>
      <c r="G9" s="18">
        <f t="shared" si="0"/>
        <v>35</v>
      </c>
      <c r="H9" s="18">
        <f t="shared" si="0"/>
        <v>51770</v>
      </c>
      <c r="I9" s="23">
        <f t="shared" si="0"/>
        <v>43404</v>
      </c>
      <c r="J9" s="18">
        <f t="shared" si="0"/>
        <v>7</v>
      </c>
      <c r="K9" s="35">
        <f t="shared" si="0"/>
        <v>0</v>
      </c>
      <c r="L9" s="18">
        <f t="shared" si="0"/>
        <v>300</v>
      </c>
      <c r="M9" s="23">
        <f t="shared" si="0"/>
        <v>44</v>
      </c>
      <c r="N9" s="18">
        <f t="shared" si="0"/>
        <v>150140</v>
      </c>
      <c r="O9" s="23">
        <f t="shared" si="0"/>
        <v>128340</v>
      </c>
      <c r="P9" s="26">
        <f>IF(C9=0,0,O9/C9*100)</f>
        <v>99.37974771761098</v>
      </c>
      <c r="Q9" s="18">
        <f>Q7+Q8</f>
        <v>3</v>
      </c>
      <c r="R9" s="18">
        <f>R7+R8</f>
        <v>255</v>
      </c>
      <c r="S9" s="18">
        <f>S7+S8</f>
        <v>156</v>
      </c>
      <c r="T9" s="27">
        <f>T7+T8</f>
        <v>143</v>
      </c>
      <c r="U9" s="8"/>
    </row>
    <row r="10" spans="1:20" ht="12">
      <c r="A10" s="64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9"/>
      <c r="O10" s="9"/>
      <c r="P10" s="10"/>
      <c r="Q10" s="5"/>
      <c r="R10" s="5"/>
      <c r="S10" s="5"/>
      <c r="T10" s="5"/>
    </row>
    <row r="11" spans="1:20" ht="12">
      <c r="A11" s="64"/>
      <c r="C11" s="3"/>
      <c r="D11" s="3"/>
      <c r="F11" s="3"/>
      <c r="G11" s="3"/>
      <c r="H11" s="3"/>
      <c r="I11" s="3"/>
      <c r="J11" s="3"/>
      <c r="K11" s="3"/>
      <c r="L11" s="3"/>
      <c r="P11" s="4"/>
      <c r="Q11" s="3"/>
      <c r="R11" s="3"/>
      <c r="S11" s="3"/>
      <c r="T11" s="3"/>
    </row>
    <row r="12" ht="21" customHeight="1">
      <c r="A12" s="64"/>
    </row>
    <row r="13" ht="21" customHeight="1">
      <c r="A13" s="64"/>
    </row>
    <row r="14" spans="1:2" ht="12">
      <c r="A14" s="64"/>
      <c r="B14" s="3"/>
    </row>
    <row r="15" spans="1:2" ht="12">
      <c r="A15" s="64"/>
      <c r="B15" s="3"/>
    </row>
    <row r="16" spans="1:2" ht="12">
      <c r="A16" s="64"/>
      <c r="B16" s="3"/>
    </row>
    <row r="17" spans="1:2" ht="12">
      <c r="A17" s="64"/>
      <c r="B17" s="3"/>
    </row>
    <row r="18" spans="1:2" ht="12">
      <c r="A18" s="64"/>
      <c r="B18" s="3"/>
    </row>
    <row r="19" spans="1:2" ht="12">
      <c r="A19" s="64"/>
      <c r="B19" s="3"/>
    </row>
    <row r="20" spans="1:2" ht="12">
      <c r="A20" s="64"/>
      <c r="B20" s="3"/>
    </row>
    <row r="21" spans="1:2" ht="12">
      <c r="A21" s="64"/>
      <c r="B21" s="3"/>
    </row>
    <row r="22" spans="1:2" ht="12">
      <c r="A22" s="64"/>
      <c r="B22" s="3"/>
    </row>
    <row r="23" spans="1:2" ht="12">
      <c r="A23" s="64"/>
      <c r="B23" s="3"/>
    </row>
    <row r="24" ht="21" customHeight="1">
      <c r="A24" s="64"/>
    </row>
    <row r="25" ht="21" customHeight="1">
      <c r="A25" s="64"/>
    </row>
    <row r="26" ht="21" customHeight="1">
      <c r="A26" s="64"/>
    </row>
    <row r="27" ht="21" customHeight="1">
      <c r="A27" s="64"/>
    </row>
    <row r="28" ht="21" customHeight="1">
      <c r="A28" s="64"/>
    </row>
    <row r="29" ht="21" customHeight="1">
      <c r="A29" s="64"/>
    </row>
    <row r="30" ht="21" customHeight="1">
      <c r="A30" s="64"/>
    </row>
    <row r="31" ht="21" customHeight="1">
      <c r="A31" s="64"/>
    </row>
    <row r="32" spans="1:21" ht="28.5" customHeight="1">
      <c r="A32" s="64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ht="21" customHeight="1">
      <c r="A33" s="64"/>
    </row>
    <row r="34" spans="1:21" ht="21" customHeight="1">
      <c r="A34" s="64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ht="21" customHeight="1">
      <c r="A35" s="64"/>
    </row>
  </sheetData>
  <sheetProtection/>
  <mergeCells count="28">
    <mergeCell ref="Q4:Q6"/>
    <mergeCell ref="R4:R6"/>
    <mergeCell ref="S4:S6"/>
    <mergeCell ref="T3:T4"/>
    <mergeCell ref="A1:A35"/>
    <mergeCell ref="J4:J6"/>
    <mergeCell ref="K4:K6"/>
    <mergeCell ref="L4:L6"/>
    <mergeCell ref="M4:M6"/>
    <mergeCell ref="N4:N6"/>
    <mergeCell ref="G3:I3"/>
    <mergeCell ref="D3:F3"/>
    <mergeCell ref="D4:D6"/>
    <mergeCell ref="E4:E6"/>
    <mergeCell ref="F4:F6"/>
    <mergeCell ref="G4:G6"/>
    <mergeCell ref="H4:H6"/>
    <mergeCell ref="I4:I6"/>
    <mergeCell ref="B34:U34"/>
    <mergeCell ref="M3:O3"/>
    <mergeCell ref="J3:L3"/>
    <mergeCell ref="Q2:T2"/>
    <mergeCell ref="T5:T6"/>
    <mergeCell ref="B32:U32"/>
    <mergeCell ref="P3:P6"/>
    <mergeCell ref="C3:C6"/>
    <mergeCell ref="B3:B6"/>
    <mergeCell ref="O4:O6"/>
  </mergeCells>
  <printOptions/>
  <pageMargins left="0.1968503937007874" right="0.1968503937007874" top="0.7480314960629921" bottom="0.5905511811023623" header="0.3937007874015748" footer="0.31496062992125984"/>
  <pageSetup fitToHeight="1" fitToWidth="1" horizontalDpi="600" verticalDpi="600" orientation="landscape" paperSize="9" scale="85" r:id="rId2"/>
  <headerFooter scaleWithDoc="0" alignWithMargins="0">
    <oddFooter>&amp;C-82-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Gifu</cp:lastModifiedBy>
  <cp:lastPrinted>2016-02-18T04:52:04Z</cp:lastPrinted>
  <dcterms:created xsi:type="dcterms:W3CDTF">2006-02-01T06:33:15Z</dcterms:created>
  <dcterms:modified xsi:type="dcterms:W3CDTF">2017-03-10T00:09:04Z</dcterms:modified>
  <cp:category/>
  <cp:version/>
  <cp:contentType/>
  <cp:contentStatus/>
  <cp:revision>18</cp:revision>
</cp:coreProperties>
</file>