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'Sheet1'!$A$1:$Q$54</definedName>
  </definedNames>
  <calcPr fullCalcOnLoad="1"/>
</workbook>
</file>

<file path=xl/sharedStrings.xml><?xml version="1.0" encoding="utf-8"?>
<sst xmlns="http://schemas.openxmlformats.org/spreadsheetml/2006/main" count="94" uniqueCount="60">
  <si>
    <t>中津川市</t>
  </si>
  <si>
    <t>恵那市</t>
  </si>
  <si>
    <t>麻しん(単抗原）のみ</t>
  </si>
  <si>
    <t>対象者数</t>
  </si>
  <si>
    <t>第１回</t>
  </si>
  <si>
    <t>第２回</t>
  </si>
  <si>
    <t>被接種者数</t>
  </si>
  <si>
    <t>被接種者数</t>
  </si>
  <si>
    <t>管内総数</t>
  </si>
  <si>
    <t>被接種者数</t>
  </si>
  <si>
    <t>管内総数</t>
  </si>
  <si>
    <t>中津川市</t>
  </si>
  <si>
    <t>恵那市</t>
  </si>
  <si>
    <t>うち５ヵ月未満の接種</t>
  </si>
  <si>
    <t>（２） 風しん・麻しん（Ｔ９－９）</t>
  </si>
  <si>
    <t>区　分</t>
  </si>
  <si>
    <t>第1期</t>
  </si>
  <si>
    <t>第2期</t>
  </si>
  <si>
    <t>管内総数</t>
  </si>
  <si>
    <t>恵那市</t>
  </si>
  <si>
    <t>うち５ヶ月以上
１歳未満の接種</t>
  </si>
  <si>
    <t>ＢＣＧ接種</t>
  </si>
  <si>
    <t>被接種者数</t>
  </si>
  <si>
    <t>被接種
者数</t>
  </si>
  <si>
    <t>第1回</t>
  </si>
  <si>
    <t>第2回</t>
  </si>
  <si>
    <t>第3回</t>
  </si>
  <si>
    <t>中津川市</t>
  </si>
  <si>
    <t>恵那市</t>
  </si>
  <si>
    <t>区分</t>
  </si>
  <si>
    <t>（３） 日本脳炎（Ｔ９－１０）</t>
  </si>
  <si>
    <t>（４） 乳幼児ＢＣＧ接種（Ｔ９－１１）</t>
  </si>
  <si>
    <t>（５） インフルエンザ（Ｔ９－１２）</t>
  </si>
  <si>
    <t>（６） ヒブワクチン・小児用肺炎球菌ワクチン・子宮頸がんワクチン(Ｔ９－１３)</t>
  </si>
  <si>
    <t>コッホ現象の
報告者</t>
  </si>
  <si>
    <t>６０歳以上</t>
  </si>
  <si>
    <t>６５歳未満の者</t>
  </si>
  <si>
    <t>（平成27年度）</t>
  </si>
  <si>
    <t>麻しん又は風しん</t>
  </si>
  <si>
    <t>（平成27年度）</t>
  </si>
  <si>
    <t>第　一　期</t>
  </si>
  <si>
    <t>初回接種</t>
  </si>
  <si>
    <t>追加接種</t>
  </si>
  <si>
    <t>第二期</t>
  </si>
  <si>
    <t>（平成27年度）</t>
  </si>
  <si>
    <t>（平成27年度）</t>
  </si>
  <si>
    <t>６５歳以上</t>
  </si>
  <si>
    <t>合計</t>
  </si>
  <si>
    <t xml:space="preserve">          （平成27年度）</t>
  </si>
  <si>
    <t>ヒブワクチン</t>
  </si>
  <si>
    <t>小児用肺炎球菌ワクチン</t>
  </si>
  <si>
    <t>子宮頸がん予防ワクチン</t>
  </si>
  <si>
    <t>（７） 水痘ワクチン（Ｔ９－１４）</t>
  </si>
  <si>
    <t>水痘ワクチン</t>
  </si>
  <si>
    <t>第一回</t>
  </si>
  <si>
    <t>第二回</t>
  </si>
  <si>
    <t>被接種者数</t>
  </si>
  <si>
    <t>麻しん・風しん
(混合)</t>
  </si>
  <si>
    <t>風しん(単抗原）
のみ</t>
  </si>
  <si>
    <t>麻しん(単抗原）
と
風しん(単抗原）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</si>
</sst>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 "/>
    <numFmt numFmtId="179" formatCode="[=0]&quot;-&quot;;General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9.6"/>
      <name val="ＭＳ 明朝"/>
      <family val="1"/>
    </font>
    <font>
      <sz val="14"/>
      <name val="ＭＳ 明朝"/>
      <family val="1"/>
    </font>
    <font>
      <b/>
      <sz val="6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9.25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61" applyFont="1">
      <alignment/>
      <protection/>
    </xf>
    <xf numFmtId="0" fontId="5" fillId="0" borderId="10" xfId="61" applyFont="1" applyBorder="1" applyAlignment="1" applyProtection="1">
      <alignment horizontal="center" shrinkToFit="1"/>
      <protection locked="0"/>
    </xf>
    <xf numFmtId="176" fontId="5" fillId="0" borderId="10" xfId="61" applyNumberFormat="1" applyFont="1" applyBorder="1" applyProtection="1">
      <alignment/>
      <protection locked="0"/>
    </xf>
    <xf numFmtId="176" fontId="5" fillId="0" borderId="0" xfId="61" applyNumberFormat="1" applyFont="1" applyBorder="1" applyProtection="1">
      <alignment/>
      <protection locked="0"/>
    </xf>
    <xf numFmtId="0" fontId="6" fillId="0" borderId="11" xfId="61" applyFont="1" applyBorder="1" applyAlignment="1">
      <alignment horizontal="distributed"/>
      <protection/>
    </xf>
    <xf numFmtId="177" fontId="6" fillId="0" borderId="12" xfId="0" applyNumberFormat="1" applyFont="1" applyBorder="1" applyAlignment="1">
      <alignment vertical="center"/>
    </xf>
    <xf numFmtId="0" fontId="6" fillId="0" borderId="13" xfId="61" applyFont="1" applyBorder="1" applyAlignment="1">
      <alignment horizontal="distributed"/>
      <protection/>
    </xf>
    <xf numFmtId="0" fontId="6" fillId="0" borderId="14" xfId="61" applyFont="1" applyBorder="1" applyAlignment="1">
      <alignment horizontal="distributed"/>
      <protection/>
    </xf>
    <xf numFmtId="0" fontId="6" fillId="0" borderId="0" xfId="0" applyFont="1" applyAlignment="1">
      <alignment horizontal="right"/>
    </xf>
    <xf numFmtId="177" fontId="6" fillId="0" borderId="15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Border="1" applyAlignment="1">
      <alignment horizontal="center" shrinkToFit="1"/>
    </xf>
    <xf numFmtId="0" fontId="6" fillId="0" borderId="19" xfId="61" applyFont="1" applyBorder="1" applyAlignment="1">
      <alignment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1" fillId="0" borderId="0" xfId="0" applyFont="1" applyAlignment="1" applyProtection="1">
      <alignment/>
      <protection locked="0"/>
    </xf>
    <xf numFmtId="0" fontId="2" fillId="33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176" fontId="8" fillId="0" borderId="33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6" fillId="0" borderId="35" xfId="0" applyFont="1" applyFill="1" applyBorder="1" applyAlignment="1">
      <alignment horizontal="distributed" vertical="center"/>
    </xf>
    <xf numFmtId="3" fontId="6" fillId="0" borderId="36" xfId="0" applyNumberFormat="1" applyFont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39" xfId="0" applyFont="1" applyFill="1" applyBorder="1" applyAlignment="1">
      <alignment horizontal="distributed" vertical="center"/>
    </xf>
    <xf numFmtId="0" fontId="8" fillId="0" borderId="40" xfId="0" applyFont="1" applyFill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176" fontId="6" fillId="0" borderId="41" xfId="0" applyNumberFormat="1" applyFont="1" applyBorder="1" applyAlignment="1">
      <alignment horizontal="right" vertical="center"/>
    </xf>
    <xf numFmtId="176" fontId="6" fillId="0" borderId="4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6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6" fillId="0" borderId="22" xfId="61" applyFont="1" applyBorder="1" applyAlignment="1">
      <alignment/>
      <protection/>
    </xf>
    <xf numFmtId="0" fontId="6" fillId="0" borderId="23" xfId="61" applyFont="1" applyBorder="1" applyAlignment="1">
      <alignment horizontal="center"/>
      <protection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61" applyFont="1" applyAlignment="1">
      <alignment/>
      <protection/>
    </xf>
    <xf numFmtId="178" fontId="6" fillId="0" borderId="0" xfId="0" applyNumberFormat="1" applyFont="1" applyAlignment="1">
      <alignment/>
    </xf>
    <xf numFmtId="0" fontId="6" fillId="0" borderId="0" xfId="0" applyFont="1" applyFill="1" applyAlignment="1">
      <alignment vertical="center"/>
    </xf>
    <xf numFmtId="176" fontId="6" fillId="0" borderId="48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77" fontId="6" fillId="0" borderId="29" xfId="0" applyNumberFormat="1" applyFont="1" applyBorder="1" applyAlignment="1">
      <alignment vertical="center"/>
    </xf>
    <xf numFmtId="0" fontId="6" fillId="0" borderId="30" xfId="61" applyFont="1" applyBorder="1" applyAlignment="1">
      <alignment horizontal="right"/>
      <protection/>
    </xf>
    <xf numFmtId="178" fontId="6" fillId="0" borderId="30" xfId="0" applyNumberFormat="1" applyFont="1" applyBorder="1" applyAlignment="1">
      <alignment horizontal="right"/>
    </xf>
    <xf numFmtId="0" fontId="6" fillId="0" borderId="30" xfId="0" applyFont="1" applyFill="1" applyBorder="1" applyAlignment="1">
      <alignment horizontal="right" vertical="center"/>
    </xf>
    <xf numFmtId="0" fontId="6" fillId="0" borderId="30" xfId="0" applyFont="1" applyBorder="1" applyAlignment="1">
      <alignment horizontal="right"/>
    </xf>
    <xf numFmtId="0" fontId="6" fillId="0" borderId="49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right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/>
    </xf>
    <xf numFmtId="0" fontId="6" fillId="0" borderId="73" xfId="61" applyFont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6" fillId="0" borderId="74" xfId="0" applyFont="1" applyBorder="1" applyAlignment="1">
      <alignment horizontal="center" vertical="center" wrapText="1" shrinkToFit="1"/>
    </xf>
    <xf numFmtId="0" fontId="6" fillId="0" borderId="75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center" vertical="center" wrapText="1" shrinkToFit="1"/>
    </xf>
    <xf numFmtId="0" fontId="6" fillId="0" borderId="6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176" fontId="6" fillId="0" borderId="76" xfId="0" applyNumberFormat="1" applyFont="1" applyFill="1" applyBorder="1" applyAlignment="1">
      <alignment horizontal="right"/>
    </xf>
    <xf numFmtId="176" fontId="6" fillId="0" borderId="77" xfId="0" applyNumberFormat="1" applyFont="1" applyFill="1" applyBorder="1" applyAlignment="1">
      <alignment horizontal="right"/>
    </xf>
    <xf numFmtId="0" fontId="6" fillId="0" borderId="78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 shrinkToFit="1"/>
    </xf>
    <xf numFmtId="3" fontId="4" fillId="0" borderId="0" xfId="0" applyNumberFormat="1" applyFont="1" applyBorder="1" applyAlignment="1">
      <alignment horizontal="left" vertical="center"/>
    </xf>
    <xf numFmtId="0" fontId="6" fillId="0" borderId="83" xfId="61" applyFont="1" applyBorder="1" applyAlignment="1">
      <alignment horizontal="center" vertical="center"/>
      <protection/>
    </xf>
    <xf numFmtId="0" fontId="6" fillId="0" borderId="84" xfId="61" applyFont="1" applyBorder="1" applyAlignment="1">
      <alignment horizontal="center" vertical="center"/>
      <protection/>
    </xf>
    <xf numFmtId="179" fontId="6" fillId="0" borderId="1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/>
    </xf>
    <xf numFmtId="179" fontId="6" fillId="0" borderId="17" xfId="0" applyNumberFormat="1" applyFont="1" applyFill="1" applyBorder="1" applyAlignment="1">
      <alignment horizontal="right"/>
    </xf>
    <xf numFmtId="179" fontId="6" fillId="0" borderId="18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Layout" zoomScale="75" zoomScaleNormal="75" zoomScaleSheetLayoutView="75" zoomScalePageLayoutView="75" workbookViewId="0" topLeftCell="A16">
      <selection activeCell="J17" sqref="J17"/>
    </sheetView>
  </sheetViews>
  <sheetFormatPr defaultColWidth="8.00390625" defaultRowHeight="11.25" customHeight="1"/>
  <cols>
    <col min="1" max="1" width="13.625" style="1" customWidth="1"/>
    <col min="2" max="3" width="11.375" style="1" customWidth="1"/>
    <col min="4" max="4" width="13.25390625" style="1" customWidth="1"/>
    <col min="5" max="5" width="12.75390625" style="1" customWidth="1"/>
    <col min="6" max="17" width="11.375" style="1" customWidth="1"/>
    <col min="18" max="18" width="4.625" style="1" customWidth="1"/>
    <col min="19" max="22" width="4.75390625" style="1" customWidth="1"/>
    <col min="23" max="24" width="8.00390625" style="1" customWidth="1"/>
    <col min="25" max="25" width="2.00390625" style="1" customWidth="1"/>
    <col min="26" max="26" width="8.00390625" style="1" customWidth="1"/>
    <col min="27" max="27" width="2.00390625" style="1" customWidth="1"/>
    <col min="28" max="16384" width="8.00390625" style="1" customWidth="1"/>
  </cols>
  <sheetData>
    <row r="1" spans="1:25" s="40" customFormat="1" ht="28.5" customHeight="1">
      <c r="A1" s="36" t="s">
        <v>14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s="40" customFormat="1" ht="18.75" customHeight="1" thickBot="1">
      <c r="A2" s="41"/>
      <c r="B2" s="42"/>
      <c r="C2" s="41"/>
      <c r="D2" s="41"/>
      <c r="E2" s="43"/>
      <c r="F2" s="44"/>
      <c r="G2" s="44"/>
      <c r="H2" s="44"/>
      <c r="I2" s="45" t="s">
        <v>37</v>
      </c>
      <c r="J2" s="90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3" s="40" customFormat="1" ht="28.5" customHeight="1">
      <c r="A3" s="132" t="s">
        <v>15</v>
      </c>
      <c r="B3" s="154" t="s">
        <v>38</v>
      </c>
      <c r="C3" s="155"/>
      <c r="D3" s="155"/>
      <c r="E3" s="155"/>
      <c r="F3" s="155"/>
      <c r="G3" s="155"/>
      <c r="H3" s="155"/>
      <c r="I3" s="156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40" customFormat="1" ht="63.75" customHeight="1">
      <c r="A4" s="157"/>
      <c r="B4" s="159" t="s">
        <v>57</v>
      </c>
      <c r="C4" s="160"/>
      <c r="D4" s="161" t="s">
        <v>2</v>
      </c>
      <c r="E4" s="162"/>
      <c r="F4" s="161" t="s">
        <v>58</v>
      </c>
      <c r="G4" s="162"/>
      <c r="H4" s="161" t="s">
        <v>59</v>
      </c>
      <c r="I4" s="163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s="40" customFormat="1" ht="28.5" customHeight="1">
      <c r="A5" s="158"/>
      <c r="B5" s="46" t="s">
        <v>16</v>
      </c>
      <c r="C5" s="47" t="s">
        <v>17</v>
      </c>
      <c r="D5" s="48" t="s">
        <v>16</v>
      </c>
      <c r="E5" s="47" t="s">
        <v>17</v>
      </c>
      <c r="F5" s="48" t="s">
        <v>16</v>
      </c>
      <c r="G5" s="47" t="s">
        <v>17</v>
      </c>
      <c r="H5" s="48" t="s">
        <v>16</v>
      </c>
      <c r="I5" s="49" t="s">
        <v>17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s="40" customFormat="1" ht="28.5" customHeight="1">
      <c r="A6" s="77" t="s">
        <v>18</v>
      </c>
      <c r="B6" s="50">
        <f aca="true" t="shared" si="0" ref="B6:I6">SUM(B7:B8)</f>
        <v>867</v>
      </c>
      <c r="C6" s="50">
        <f t="shared" si="0"/>
        <v>985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1">
        <f t="shared" si="0"/>
        <v>0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s="40" customFormat="1" ht="28.5" customHeight="1">
      <c r="A7" s="77" t="s">
        <v>0</v>
      </c>
      <c r="B7" s="52">
        <v>547</v>
      </c>
      <c r="C7" s="53">
        <v>581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4">
        <v>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s="40" customFormat="1" ht="28.5" customHeight="1" thickBot="1">
      <c r="A8" s="78" t="s">
        <v>19</v>
      </c>
      <c r="B8" s="55">
        <v>320</v>
      </c>
      <c r="C8" s="56">
        <v>404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7">
        <v>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11" ht="29.2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23" ht="29.25" customHeight="1">
      <c r="A10" s="2" t="s">
        <v>30</v>
      </c>
      <c r="B10" s="5"/>
      <c r="C10" s="5"/>
      <c r="D10" s="5"/>
      <c r="E10" s="5"/>
      <c r="F10" s="5"/>
      <c r="G10" s="5"/>
      <c r="H10" s="5"/>
      <c r="W10" s="3"/>
    </row>
    <row r="11" spans="1:23" ht="18.75" customHeight="1" thickBot="1">
      <c r="A11" s="5"/>
      <c r="B11" s="5"/>
      <c r="C11" s="5"/>
      <c r="D11" s="103" t="s">
        <v>39</v>
      </c>
      <c r="E11" s="103"/>
      <c r="G11" s="96"/>
      <c r="H11" s="96"/>
      <c r="W11" s="4"/>
    </row>
    <row r="12" spans="1:20" ht="29.25" customHeight="1">
      <c r="A12" s="92"/>
      <c r="B12" s="166" t="s">
        <v>40</v>
      </c>
      <c r="C12" s="166"/>
      <c r="D12" s="167"/>
      <c r="E12" s="107" t="s">
        <v>43</v>
      </c>
      <c r="T12" s="4"/>
    </row>
    <row r="13" spans="1:5" ht="29.25" customHeight="1">
      <c r="A13" s="93" t="s">
        <v>29</v>
      </c>
      <c r="B13" s="142" t="s">
        <v>41</v>
      </c>
      <c r="C13" s="143"/>
      <c r="D13" s="89" t="s">
        <v>42</v>
      </c>
      <c r="E13" s="108"/>
    </row>
    <row r="14" spans="1:5" ht="29.25" customHeight="1" thickBot="1">
      <c r="A14" s="20"/>
      <c r="B14" s="21" t="s">
        <v>4</v>
      </c>
      <c r="C14" s="21" t="s">
        <v>5</v>
      </c>
      <c r="D14" s="22" t="s">
        <v>6</v>
      </c>
      <c r="E14" s="23" t="s">
        <v>7</v>
      </c>
    </row>
    <row r="15" spans="1:5" ht="29.25" customHeight="1">
      <c r="A15" s="9" t="s">
        <v>8</v>
      </c>
      <c r="B15" s="10">
        <f>SUM(B16,B17)</f>
        <v>891</v>
      </c>
      <c r="C15" s="10">
        <f>SUM(C16,C17)</f>
        <v>898</v>
      </c>
      <c r="D15" s="10">
        <f>SUM(D16,D17)</f>
        <v>949</v>
      </c>
      <c r="E15" s="102">
        <f>SUM(E16,E17)</f>
        <v>865</v>
      </c>
    </row>
    <row r="16" spans="1:5" ht="29.25" customHeight="1">
      <c r="A16" s="11" t="s">
        <v>0</v>
      </c>
      <c r="B16" s="14">
        <v>540</v>
      </c>
      <c r="C16" s="14">
        <v>538</v>
      </c>
      <c r="D16" s="14">
        <v>614</v>
      </c>
      <c r="E16" s="15">
        <v>552</v>
      </c>
    </row>
    <row r="17" spans="1:8" ht="29.25" customHeight="1" thickBot="1">
      <c r="A17" s="12" t="s">
        <v>1</v>
      </c>
      <c r="B17" s="16">
        <v>351</v>
      </c>
      <c r="C17" s="16">
        <v>360</v>
      </c>
      <c r="D17" s="16">
        <v>335</v>
      </c>
      <c r="E17" s="17">
        <v>313</v>
      </c>
      <c r="F17" s="94"/>
      <c r="G17" s="95"/>
      <c r="H17" s="95"/>
    </row>
    <row r="18" spans="1:8" ht="30" customHeight="1">
      <c r="A18" s="6"/>
      <c r="B18" s="7"/>
      <c r="C18" s="7"/>
      <c r="D18" s="8"/>
      <c r="E18" s="7"/>
      <c r="F18" s="8"/>
      <c r="G18" s="8"/>
      <c r="H18" s="8"/>
    </row>
    <row r="19" spans="1:10" ht="29.25" customHeight="1">
      <c r="A19" s="164" t="s">
        <v>31</v>
      </c>
      <c r="B19" s="165"/>
      <c r="C19" s="165"/>
      <c r="D19" s="165"/>
      <c r="E19" s="165"/>
      <c r="F19" s="165"/>
      <c r="G19" s="165"/>
      <c r="H19" s="18"/>
      <c r="I19" s="18"/>
      <c r="J19" s="18"/>
    </row>
    <row r="20" spans="1:11" ht="19.5" customHeight="1" thickBot="1">
      <c r="A20" s="19"/>
      <c r="B20" s="59"/>
      <c r="C20" s="59"/>
      <c r="D20" s="59"/>
      <c r="E20" s="59"/>
      <c r="F20" s="59"/>
      <c r="G20" s="59"/>
      <c r="H20" s="104" t="s">
        <v>44</v>
      </c>
      <c r="I20" s="104"/>
      <c r="J20" s="97"/>
      <c r="K20" s="97"/>
    </row>
    <row r="21" spans="1:9" ht="29.25" customHeight="1">
      <c r="A21" s="26"/>
      <c r="B21" s="24"/>
      <c r="C21" s="24"/>
      <c r="D21" s="24"/>
      <c r="E21" s="24"/>
      <c r="F21" s="24"/>
      <c r="G21" s="24"/>
      <c r="H21" s="144" t="s">
        <v>34</v>
      </c>
      <c r="I21" s="145"/>
    </row>
    <row r="22" spans="1:9" ht="29.25" customHeight="1">
      <c r="A22" s="27" t="s">
        <v>29</v>
      </c>
      <c r="B22" s="150" t="s">
        <v>21</v>
      </c>
      <c r="C22" s="150"/>
      <c r="D22" s="113" t="s">
        <v>13</v>
      </c>
      <c r="E22" s="114"/>
      <c r="F22" s="113" t="s">
        <v>20</v>
      </c>
      <c r="G22" s="114"/>
      <c r="H22" s="146"/>
      <c r="I22" s="147"/>
    </row>
    <row r="23" spans="1:9" ht="29.25" customHeight="1" thickBot="1">
      <c r="A23" s="28"/>
      <c r="B23" s="25"/>
      <c r="C23" s="25"/>
      <c r="D23" s="115"/>
      <c r="E23" s="116"/>
      <c r="F23" s="115"/>
      <c r="G23" s="116"/>
      <c r="H23" s="148"/>
      <c r="I23" s="149"/>
    </row>
    <row r="24" spans="1:9" ht="29.25" customHeight="1" thickBot="1">
      <c r="A24" s="60" t="s">
        <v>10</v>
      </c>
      <c r="B24" s="151">
        <f>B26+B25</f>
        <v>1148</v>
      </c>
      <c r="C24" s="151"/>
      <c r="D24" s="151">
        <f>D26+D25</f>
        <v>249</v>
      </c>
      <c r="E24" s="151"/>
      <c r="F24" s="151">
        <f>F26+F25</f>
        <v>899</v>
      </c>
      <c r="G24" s="151"/>
      <c r="H24" s="151">
        <f>SUM(I25:I26)</f>
        <v>0</v>
      </c>
      <c r="I24" s="152"/>
    </row>
    <row r="25" spans="1:9" ht="29.25" customHeight="1">
      <c r="A25" s="61" t="s">
        <v>11</v>
      </c>
      <c r="B25" s="117">
        <v>827</v>
      </c>
      <c r="C25" s="117"/>
      <c r="D25" s="117">
        <v>248</v>
      </c>
      <c r="E25" s="117"/>
      <c r="F25" s="117">
        <v>579</v>
      </c>
      <c r="G25" s="117"/>
      <c r="H25" s="168">
        <v>0</v>
      </c>
      <c r="I25" s="169"/>
    </row>
    <row r="26" spans="1:9" ht="29.25" customHeight="1" thickBot="1">
      <c r="A26" s="62" t="s">
        <v>12</v>
      </c>
      <c r="B26" s="141">
        <v>321</v>
      </c>
      <c r="C26" s="141"/>
      <c r="D26" s="141">
        <v>1</v>
      </c>
      <c r="E26" s="141"/>
      <c r="F26" s="141">
        <v>320</v>
      </c>
      <c r="G26" s="141"/>
      <c r="H26" s="170">
        <v>0</v>
      </c>
      <c r="I26" s="171"/>
    </row>
    <row r="27" ht="30" customHeight="1"/>
    <row r="28" ht="29.25" customHeight="1">
      <c r="A28" s="2" t="s">
        <v>32</v>
      </c>
    </row>
    <row r="29" ht="19.5" customHeight="1" thickBot="1">
      <c r="E29" s="13" t="s">
        <v>45</v>
      </c>
    </row>
    <row r="30" spans="1:5" ht="29.25" customHeight="1">
      <c r="A30" s="29"/>
      <c r="B30" s="130" t="s">
        <v>35</v>
      </c>
      <c r="C30" s="138"/>
      <c r="D30" s="109" t="s">
        <v>46</v>
      </c>
      <c r="E30" s="111" t="s">
        <v>47</v>
      </c>
    </row>
    <row r="31" spans="1:5" ht="29.25" customHeight="1">
      <c r="A31" s="33" t="s">
        <v>29</v>
      </c>
      <c r="B31" s="139" t="s">
        <v>36</v>
      </c>
      <c r="C31" s="140"/>
      <c r="D31" s="110"/>
      <c r="E31" s="112"/>
    </row>
    <row r="32" spans="1:5" ht="29.25" customHeight="1">
      <c r="A32" s="30"/>
      <c r="B32" s="79" t="s">
        <v>3</v>
      </c>
      <c r="C32" s="31" t="s">
        <v>9</v>
      </c>
      <c r="D32" s="31" t="s">
        <v>9</v>
      </c>
      <c r="E32" s="32" t="s">
        <v>9</v>
      </c>
    </row>
    <row r="33" spans="1:5" ht="29.25" customHeight="1" thickBot="1">
      <c r="A33" s="80" t="s">
        <v>8</v>
      </c>
      <c r="B33" s="81">
        <f>SUM(B34:B35)</f>
        <v>3938</v>
      </c>
      <c r="C33" s="81">
        <f>SUM(C34:C35)</f>
        <v>66</v>
      </c>
      <c r="D33" s="81">
        <f>SUM(D34:D35)</f>
        <v>27532</v>
      </c>
      <c r="E33" s="82">
        <f>SUM(E34:E35)</f>
        <v>27598</v>
      </c>
    </row>
    <row r="34" spans="1:5" ht="29.25" customHeight="1">
      <c r="A34" s="83" t="s">
        <v>0</v>
      </c>
      <c r="B34" s="84">
        <v>47</v>
      </c>
      <c r="C34" s="84">
        <v>32</v>
      </c>
      <c r="D34" s="84">
        <v>16204</v>
      </c>
      <c r="E34" s="85">
        <f>C34+D34</f>
        <v>16236</v>
      </c>
    </row>
    <row r="35" spans="1:5" ht="29.25" customHeight="1" thickBot="1">
      <c r="A35" s="80" t="s">
        <v>1</v>
      </c>
      <c r="B35" s="86">
        <v>3891</v>
      </c>
      <c r="C35" s="86">
        <v>34</v>
      </c>
      <c r="D35" s="86">
        <v>11328</v>
      </c>
      <c r="E35" s="87">
        <f>C35+D35</f>
        <v>11362</v>
      </c>
    </row>
    <row r="36" ht="30" customHeight="1"/>
    <row r="37" spans="1:19" ht="29.25" customHeight="1">
      <c r="A37" s="34" t="s">
        <v>33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58"/>
      <c r="M37" s="58"/>
      <c r="N37" s="58"/>
      <c r="O37" s="58"/>
      <c r="P37" s="58"/>
      <c r="Q37" s="58"/>
      <c r="R37" s="58"/>
      <c r="S37" s="58"/>
    </row>
    <row r="38" spans="1:19" s="40" customFormat="1" ht="18.75" customHeight="1" thickBo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105" t="s">
        <v>48</v>
      </c>
      <c r="L38" s="105"/>
      <c r="M38" s="98"/>
      <c r="N38" s="98"/>
      <c r="O38" s="98"/>
      <c r="P38" s="98"/>
      <c r="Q38" s="98"/>
      <c r="S38" s="38"/>
    </row>
    <row r="39" spans="1:14" s="40" customFormat="1" ht="21.75" customHeight="1">
      <c r="A39" s="132" t="s">
        <v>15</v>
      </c>
      <c r="B39" s="124" t="s">
        <v>49</v>
      </c>
      <c r="C39" s="125"/>
      <c r="D39" s="125"/>
      <c r="E39" s="126"/>
      <c r="F39" s="124" t="s">
        <v>50</v>
      </c>
      <c r="G39" s="125"/>
      <c r="H39" s="125"/>
      <c r="I39" s="126"/>
      <c r="J39" s="124" t="s">
        <v>51</v>
      </c>
      <c r="K39" s="125"/>
      <c r="L39" s="126"/>
      <c r="M39" s="38"/>
      <c r="N39" s="38"/>
    </row>
    <row r="40" spans="1:14" s="40" customFormat="1" ht="21.75" customHeight="1">
      <c r="A40" s="133"/>
      <c r="B40" s="127" t="s">
        <v>41</v>
      </c>
      <c r="C40" s="128"/>
      <c r="D40" s="129"/>
      <c r="E40" s="88" t="s">
        <v>42</v>
      </c>
      <c r="F40" s="127" t="s">
        <v>41</v>
      </c>
      <c r="G40" s="128"/>
      <c r="H40" s="129"/>
      <c r="I40" s="88" t="s">
        <v>42</v>
      </c>
      <c r="J40" s="118" t="s">
        <v>22</v>
      </c>
      <c r="K40" s="119"/>
      <c r="L40" s="120"/>
      <c r="M40" s="38"/>
      <c r="N40" s="38"/>
    </row>
    <row r="41" spans="1:14" s="40" customFormat="1" ht="21.75" customHeight="1">
      <c r="A41" s="133"/>
      <c r="B41" s="121" t="s">
        <v>22</v>
      </c>
      <c r="C41" s="122"/>
      <c r="D41" s="137"/>
      <c r="E41" s="135" t="s">
        <v>23</v>
      </c>
      <c r="F41" s="121" t="s">
        <v>22</v>
      </c>
      <c r="G41" s="122"/>
      <c r="H41" s="137"/>
      <c r="I41" s="135" t="s">
        <v>23</v>
      </c>
      <c r="J41" s="121"/>
      <c r="K41" s="122"/>
      <c r="L41" s="123"/>
      <c r="M41" s="38"/>
      <c r="N41" s="38"/>
    </row>
    <row r="42" spans="1:14" s="40" customFormat="1" ht="21.75" customHeight="1">
      <c r="A42" s="134"/>
      <c r="B42" s="65" t="s">
        <v>24</v>
      </c>
      <c r="C42" s="65" t="s">
        <v>25</v>
      </c>
      <c r="D42" s="65" t="s">
        <v>26</v>
      </c>
      <c r="E42" s="136"/>
      <c r="F42" s="65" t="s">
        <v>24</v>
      </c>
      <c r="G42" s="65" t="s">
        <v>25</v>
      </c>
      <c r="H42" s="65" t="s">
        <v>26</v>
      </c>
      <c r="I42" s="136"/>
      <c r="J42" s="66" t="s">
        <v>24</v>
      </c>
      <c r="K42" s="66" t="s">
        <v>25</v>
      </c>
      <c r="L42" s="35" t="s">
        <v>26</v>
      </c>
      <c r="M42" s="38"/>
      <c r="N42" s="38"/>
    </row>
    <row r="43" spans="1:14" s="40" customFormat="1" ht="21.75" customHeight="1">
      <c r="A43" s="67" t="s">
        <v>8</v>
      </c>
      <c r="B43" s="68">
        <f aca="true" t="shared" si="1" ref="B43:L43">B44+B45</f>
        <v>936</v>
      </c>
      <c r="C43" s="68">
        <f t="shared" si="1"/>
        <v>952</v>
      </c>
      <c r="D43" s="68">
        <f t="shared" si="1"/>
        <v>923</v>
      </c>
      <c r="E43" s="51">
        <f t="shared" si="1"/>
        <v>875</v>
      </c>
      <c r="F43" s="68">
        <f t="shared" si="1"/>
        <v>944</v>
      </c>
      <c r="G43" s="68">
        <f t="shared" si="1"/>
        <v>950</v>
      </c>
      <c r="H43" s="68">
        <f t="shared" si="1"/>
        <v>920</v>
      </c>
      <c r="I43" s="69">
        <f t="shared" si="1"/>
        <v>863</v>
      </c>
      <c r="J43" s="68">
        <f t="shared" si="1"/>
        <v>2</v>
      </c>
      <c r="K43" s="68">
        <f t="shared" si="1"/>
        <v>1</v>
      </c>
      <c r="L43" s="51">
        <f t="shared" si="1"/>
        <v>0</v>
      </c>
      <c r="M43" s="38"/>
      <c r="N43" s="38"/>
    </row>
    <row r="44" spans="1:14" s="40" customFormat="1" ht="21.75" customHeight="1">
      <c r="A44" s="67" t="s">
        <v>27</v>
      </c>
      <c r="B44" s="70">
        <v>608</v>
      </c>
      <c r="C44" s="70">
        <v>615</v>
      </c>
      <c r="D44" s="70">
        <v>606</v>
      </c>
      <c r="E44" s="71">
        <v>552</v>
      </c>
      <c r="F44" s="70">
        <v>611</v>
      </c>
      <c r="G44" s="70">
        <v>613</v>
      </c>
      <c r="H44" s="70">
        <v>604</v>
      </c>
      <c r="I44" s="71">
        <v>546</v>
      </c>
      <c r="J44" s="70">
        <v>2</v>
      </c>
      <c r="K44" s="70">
        <v>1</v>
      </c>
      <c r="L44" s="71">
        <v>0</v>
      </c>
      <c r="M44" s="38"/>
      <c r="N44" s="38"/>
    </row>
    <row r="45" spans="1:14" s="40" customFormat="1" ht="21.75" customHeight="1" thickBot="1">
      <c r="A45" s="72" t="s">
        <v>28</v>
      </c>
      <c r="B45" s="73">
        <v>328</v>
      </c>
      <c r="C45" s="73">
        <v>337</v>
      </c>
      <c r="D45" s="73">
        <v>317</v>
      </c>
      <c r="E45" s="74">
        <v>323</v>
      </c>
      <c r="F45" s="73">
        <v>333</v>
      </c>
      <c r="G45" s="73">
        <v>337</v>
      </c>
      <c r="H45" s="73">
        <v>316</v>
      </c>
      <c r="I45" s="74">
        <v>317</v>
      </c>
      <c r="J45" s="73">
        <v>0</v>
      </c>
      <c r="K45" s="73">
        <v>0</v>
      </c>
      <c r="L45" s="74">
        <v>0</v>
      </c>
      <c r="M45" s="38"/>
      <c r="N45" s="38"/>
    </row>
    <row r="46" spans="1:22" ht="30" customHeight="1">
      <c r="A46" s="75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V46" s="13"/>
    </row>
    <row r="47" spans="1:19" ht="28.5" customHeight="1">
      <c r="A47" s="2" t="s">
        <v>52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58"/>
    </row>
    <row r="48" spans="2:21" ht="26.25" customHeight="1" thickBot="1">
      <c r="B48" s="106" t="s">
        <v>37</v>
      </c>
      <c r="C48" s="106"/>
      <c r="E48" s="101"/>
      <c r="F48" s="101"/>
      <c r="G48" s="10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</row>
    <row r="49" spans="1:19" ht="23.25" customHeight="1">
      <c r="A49" s="29"/>
      <c r="B49" s="130" t="s">
        <v>53</v>
      </c>
      <c r="C49" s="13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1:3" ht="21.75" customHeight="1">
      <c r="A50" s="33" t="s">
        <v>29</v>
      </c>
      <c r="B50" s="139" t="s">
        <v>56</v>
      </c>
      <c r="C50" s="153"/>
    </row>
    <row r="51" spans="1:3" ht="22.5" customHeight="1">
      <c r="A51" s="30"/>
      <c r="B51" s="79" t="s">
        <v>54</v>
      </c>
      <c r="C51" s="32" t="s">
        <v>55</v>
      </c>
    </row>
    <row r="52" spans="1:3" ht="22.5" customHeight="1" thickBot="1">
      <c r="A52" s="80" t="s">
        <v>8</v>
      </c>
      <c r="B52" s="81">
        <f>SUM(B53:B54)</f>
        <v>928</v>
      </c>
      <c r="C52" s="82">
        <f>SUM(C53:C54)</f>
        <v>1055</v>
      </c>
    </row>
    <row r="53" spans="1:3" ht="22.5" customHeight="1">
      <c r="A53" s="83" t="s">
        <v>0</v>
      </c>
      <c r="B53" s="84">
        <v>595</v>
      </c>
      <c r="C53" s="99">
        <v>668</v>
      </c>
    </row>
    <row r="54" spans="1:3" ht="22.5" customHeight="1" thickBot="1">
      <c r="A54" s="80" t="s">
        <v>1</v>
      </c>
      <c r="B54" s="86">
        <v>333</v>
      </c>
      <c r="C54" s="100">
        <v>387</v>
      </c>
    </row>
  </sheetData>
  <sheetProtection/>
  <mergeCells count="47">
    <mergeCell ref="A3:A5"/>
    <mergeCell ref="B4:C4"/>
    <mergeCell ref="D4:E4"/>
    <mergeCell ref="F4:G4"/>
    <mergeCell ref="H4:I4"/>
    <mergeCell ref="A19:G19"/>
    <mergeCell ref="B12:D12"/>
    <mergeCell ref="B24:C24"/>
    <mergeCell ref="F24:G24"/>
    <mergeCell ref="H24:I24"/>
    <mergeCell ref="D24:E24"/>
    <mergeCell ref="B50:C50"/>
    <mergeCell ref="B3:I3"/>
    <mergeCell ref="D25:E25"/>
    <mergeCell ref="B26:C26"/>
    <mergeCell ref="D26:E26"/>
    <mergeCell ref="F26:G26"/>
    <mergeCell ref="H26:I26"/>
    <mergeCell ref="B13:C13"/>
    <mergeCell ref="F25:G25"/>
    <mergeCell ref="H25:I25"/>
    <mergeCell ref="H21:I23"/>
    <mergeCell ref="B22:C22"/>
    <mergeCell ref="F22:G23"/>
    <mergeCell ref="A39:A42"/>
    <mergeCell ref="I41:I42"/>
    <mergeCell ref="B41:D41"/>
    <mergeCell ref="E41:E42"/>
    <mergeCell ref="F41:H41"/>
    <mergeCell ref="B30:C30"/>
    <mergeCell ref="B31:C31"/>
    <mergeCell ref="B39:E39"/>
    <mergeCell ref="F39:I39"/>
    <mergeCell ref="J39:L39"/>
    <mergeCell ref="B40:D40"/>
    <mergeCell ref="F40:H40"/>
    <mergeCell ref="B49:C49"/>
    <mergeCell ref="D11:E11"/>
    <mergeCell ref="H20:I20"/>
    <mergeCell ref="K38:L38"/>
    <mergeCell ref="B48:C48"/>
    <mergeCell ref="E12:E13"/>
    <mergeCell ref="D30:D31"/>
    <mergeCell ref="E30:E31"/>
    <mergeCell ref="D22:E23"/>
    <mergeCell ref="B25:C25"/>
    <mergeCell ref="J40:L41"/>
  </mergeCells>
  <printOptions/>
  <pageMargins left="0.6692913385826772" right="0.4330708661417323" top="0.7874015748031497" bottom="0.5118110236220472" header="0.3937007874015748" footer="0.1968503937007874"/>
  <pageSetup horizontalDpi="600" verticalDpi="600" orientation="portrait" paperSize="9" scale="45" r:id="rId1"/>
  <headerFooter scaleWithDoc="0" alignWithMargins="0">
    <oddFooter>&amp;C&amp;"ＭＳ 明朝,標準"&amp;10‐65‐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Gifu</cp:lastModifiedBy>
  <cp:lastPrinted>2017-02-02T07:34:53Z</cp:lastPrinted>
  <dcterms:created xsi:type="dcterms:W3CDTF">2006-12-05T09:28:39Z</dcterms:created>
  <dcterms:modified xsi:type="dcterms:W3CDTF">2017-02-28T08:14:22Z</dcterms:modified>
  <cp:category/>
  <cp:version/>
  <cp:contentType/>
  <cp:contentStatus/>
</cp:coreProperties>
</file>