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'Sheet1'!$A$1:$U$35</definedName>
  </definedNames>
  <calcPr fullCalcOnLoad="1"/>
</workbook>
</file>

<file path=xl/sharedStrings.xml><?xml version="1.0" encoding="utf-8"?>
<sst xmlns="http://schemas.openxmlformats.org/spreadsheetml/2006/main" count="81" uniqueCount="52">
  <si>
    <t>対象者数</t>
  </si>
  <si>
    <t>受診者数</t>
  </si>
  <si>
    <t>受診率（％）</t>
  </si>
  <si>
    <t>総生歯数</t>
  </si>
  <si>
    <t>う　歯　の　あ　る　者</t>
  </si>
  <si>
    <t>う歯総数</t>
  </si>
  <si>
    <t>不正咬合</t>
  </si>
  <si>
    <t>Ａ</t>
  </si>
  <si>
    <t>Ｂ</t>
  </si>
  <si>
    <t>Ｃ１</t>
  </si>
  <si>
    <t>Ｃ２</t>
  </si>
  <si>
    <t>計</t>
  </si>
  <si>
    <t>型</t>
  </si>
  <si>
    <t>管内総数</t>
  </si>
  <si>
    <t>恵那市</t>
  </si>
  <si>
    <t>尿　　蛋　　白</t>
  </si>
  <si>
    <t>検査数</t>
  </si>
  <si>
    <t>－</t>
  </si>
  <si>
    <t>±</t>
  </si>
  <si>
    <t>＋</t>
  </si>
  <si>
    <t>＋＋</t>
  </si>
  <si>
    <t>以上</t>
  </si>
  <si>
    <t>対象数</t>
  </si>
  <si>
    <t>健診結果</t>
  </si>
  <si>
    <t>身体発育状況（身長）</t>
  </si>
  <si>
    <t>身体発育状況（体重）</t>
  </si>
  <si>
    <t>要観察</t>
  </si>
  <si>
    <t>要精検</t>
  </si>
  <si>
    <t>要医療</t>
  </si>
  <si>
    <t>測定数</t>
  </si>
  <si>
    <t>3P</t>
  </si>
  <si>
    <t>3～</t>
  </si>
  <si>
    <t>10～</t>
  </si>
  <si>
    <t>90～</t>
  </si>
  <si>
    <t>97P</t>
  </si>
  <si>
    <t>未満</t>
  </si>
  <si>
    <t>9P</t>
  </si>
  <si>
    <t>89P</t>
  </si>
  <si>
    <t>96P</t>
  </si>
  <si>
    <t>中津川市</t>
  </si>
  <si>
    <t>以上</t>
  </si>
  <si>
    <t>中津川市</t>
  </si>
  <si>
    <t>９　３歳児歯科健康診査実施状況（Ｔ５－１５）</t>
  </si>
  <si>
    <t>１０　３歳児尿検査実施状況（Ｔ５－１６）</t>
  </si>
  <si>
    <t>１１　３歳児健康診査実施状況（Ｔ５－１７）</t>
  </si>
  <si>
    <t>う歯罹患率
（％）</t>
  </si>
  <si>
    <t>１人平均
う歯数</t>
  </si>
  <si>
    <t>その他異常</t>
  </si>
  <si>
    <t>口腔軟組織
疾患</t>
  </si>
  <si>
    <t>尿　　　糖</t>
  </si>
  <si>
    <t>　　 　（平成27年度）</t>
  </si>
  <si>
    <t>異常なし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</si>
</sst>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_ * #,##0.0_ ;_ * \-#,##0.0_ ;_ * &quot;-&quot;?_ ;_ @_ "/>
    <numFmt numFmtId="180" formatCode="#,##0.0_ "/>
  </numFmts>
  <fonts count="44">
    <font>
      <sz val="10.45"/>
      <name val="ＭＳ Ｐ明朝"/>
      <family val="1"/>
    </font>
    <font>
      <sz val="11"/>
      <name val="ＭＳ Ｐゴシック"/>
      <family val="3"/>
    </font>
    <font>
      <sz val="7.95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.4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 diagonalUp="1">
      <left style="thin"/>
      <right style="thin"/>
      <top style="medium"/>
      <bottom style="medium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41" fontId="4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textRotation="255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distributed"/>
    </xf>
    <xf numFmtId="41" fontId="6" fillId="0" borderId="13" xfId="0" applyNumberFormat="1" applyFont="1" applyFill="1" applyBorder="1" applyAlignment="1">
      <alignment/>
    </xf>
    <xf numFmtId="41" fontId="6" fillId="0" borderId="14" xfId="0" applyNumberFormat="1" applyFont="1" applyFill="1" applyBorder="1" applyAlignment="1">
      <alignment/>
    </xf>
    <xf numFmtId="41" fontId="6" fillId="0" borderId="15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distributed"/>
    </xf>
    <xf numFmtId="41" fontId="6" fillId="0" borderId="17" xfId="0" applyNumberFormat="1" applyFont="1" applyFill="1" applyBorder="1" applyAlignment="1">
      <alignment/>
    </xf>
    <xf numFmtId="41" fontId="6" fillId="0" borderId="18" xfId="0" applyNumberFormat="1" applyFont="1" applyFill="1" applyBorder="1" applyAlignment="1">
      <alignment/>
    </xf>
    <xf numFmtId="0" fontId="6" fillId="0" borderId="19" xfId="0" applyFont="1" applyFill="1" applyBorder="1" applyAlignment="1">
      <alignment horizontal="distributed"/>
    </xf>
    <xf numFmtId="41" fontId="6" fillId="0" borderId="20" xfId="0" applyNumberFormat="1" applyFont="1" applyFill="1" applyBorder="1" applyAlignment="1">
      <alignment/>
    </xf>
    <xf numFmtId="41" fontId="6" fillId="0" borderId="21" xfId="0" applyNumberFormat="1" applyFont="1" applyFill="1" applyBorder="1" applyAlignment="1">
      <alignment/>
    </xf>
    <xf numFmtId="41" fontId="6" fillId="0" borderId="22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top"/>
    </xf>
    <xf numFmtId="3" fontId="6" fillId="0" borderId="13" xfId="0" applyNumberFormat="1" applyFont="1" applyFill="1" applyBorder="1" applyAlignment="1">
      <alignment/>
    </xf>
    <xf numFmtId="178" fontId="6" fillId="0" borderId="15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178" fontId="6" fillId="0" borderId="25" xfId="0" applyNumberFormat="1" applyFont="1" applyFill="1" applyBorder="1" applyAlignment="1">
      <alignment/>
    </xf>
    <xf numFmtId="41" fontId="6" fillId="0" borderId="26" xfId="0" applyNumberFormat="1" applyFont="1" applyFill="1" applyBorder="1" applyAlignment="1">
      <alignment/>
    </xf>
    <xf numFmtId="41" fontId="6" fillId="0" borderId="27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178" fontId="6" fillId="0" borderId="22" xfId="0" applyNumberFormat="1" applyFont="1" applyFill="1" applyBorder="1" applyAlignment="1">
      <alignment/>
    </xf>
    <xf numFmtId="41" fontId="6" fillId="0" borderId="19" xfId="0" applyNumberFormat="1" applyFont="1" applyFill="1" applyBorder="1" applyAlignment="1">
      <alignment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center" vertical="distributed" textRotation="255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distributed"/>
    </xf>
    <xf numFmtId="0" fontId="0" fillId="0" borderId="0" xfId="0" applyFill="1" applyAlignment="1">
      <alignment horizontal="distributed"/>
    </xf>
    <xf numFmtId="3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0" fontId="0" fillId="0" borderId="0" xfId="0" applyFill="1" applyBorder="1" applyAlignment="1">
      <alignment horizontal="distributed"/>
    </xf>
    <xf numFmtId="0" fontId="6" fillId="0" borderId="0" xfId="0" applyFont="1" applyFill="1" applyAlignment="1" applyProtection="1">
      <alignment horizontal="right"/>
      <protection locked="0"/>
    </xf>
    <xf numFmtId="41" fontId="6" fillId="0" borderId="13" xfId="0" applyNumberFormat="1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center" vertical="center"/>
    </xf>
    <xf numFmtId="41" fontId="6" fillId="0" borderId="28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41" fontId="6" fillId="0" borderId="14" xfId="0" applyNumberFormat="1" applyFont="1" applyFill="1" applyBorder="1" applyAlignment="1">
      <alignment horizontal="center" vertical="center"/>
    </xf>
    <xf numFmtId="41" fontId="6" fillId="0" borderId="15" xfId="0" applyNumberFormat="1" applyFont="1" applyFill="1" applyBorder="1" applyAlignment="1">
      <alignment horizontal="center" vertical="center"/>
    </xf>
    <xf numFmtId="41" fontId="6" fillId="0" borderId="17" xfId="0" applyNumberFormat="1" applyFont="1" applyFill="1" applyBorder="1" applyAlignment="1">
      <alignment horizontal="center" vertical="center"/>
    </xf>
    <xf numFmtId="179" fontId="6" fillId="0" borderId="17" xfId="0" applyNumberFormat="1" applyFont="1" applyFill="1" applyBorder="1" applyAlignment="1">
      <alignment horizontal="center" vertical="center"/>
    </xf>
    <xf numFmtId="41" fontId="6" fillId="0" borderId="29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41" fontId="6" fillId="0" borderId="30" xfId="0" applyNumberFormat="1" applyFont="1" applyFill="1" applyBorder="1" applyAlignment="1">
      <alignment horizontal="center" vertical="center"/>
    </xf>
    <xf numFmtId="41" fontId="6" fillId="0" borderId="18" xfId="0" applyNumberFormat="1" applyFont="1" applyFill="1" applyBorder="1" applyAlignment="1">
      <alignment horizontal="center" vertical="center"/>
    </xf>
    <xf numFmtId="41" fontId="6" fillId="0" borderId="20" xfId="0" applyNumberFormat="1" applyFont="1" applyFill="1" applyBorder="1" applyAlignment="1">
      <alignment horizontal="center" vertical="center"/>
    </xf>
    <xf numFmtId="179" fontId="6" fillId="0" borderId="20" xfId="0" applyNumberFormat="1" applyFont="1" applyFill="1" applyBorder="1" applyAlignment="1">
      <alignment horizontal="center" vertical="center"/>
    </xf>
    <xf numFmtId="41" fontId="6" fillId="0" borderId="31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41" fontId="6" fillId="0" borderId="21" xfId="0" applyNumberFormat="1" applyFont="1" applyFill="1" applyBorder="1" applyAlignment="1">
      <alignment horizontal="center" vertical="center"/>
    </xf>
    <xf numFmtId="41" fontId="6" fillId="0" borderId="2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distributed" vertical="center"/>
    </xf>
    <xf numFmtId="41" fontId="6" fillId="0" borderId="13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horizontal="right" vertical="center"/>
    </xf>
    <xf numFmtId="41" fontId="6" fillId="0" borderId="15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distributed" vertical="center"/>
    </xf>
    <xf numFmtId="41" fontId="6" fillId="0" borderId="32" xfId="0" applyNumberFormat="1" applyFont="1" applyFill="1" applyBorder="1" applyAlignment="1">
      <alignment vertical="center"/>
    </xf>
    <xf numFmtId="41" fontId="6" fillId="0" borderId="17" xfId="0" applyNumberFormat="1" applyFont="1" applyFill="1" applyBorder="1" applyAlignment="1">
      <alignment vertical="center"/>
    </xf>
    <xf numFmtId="41" fontId="6" fillId="0" borderId="17" xfId="0" applyNumberFormat="1" applyFont="1" applyFill="1" applyBorder="1" applyAlignment="1">
      <alignment horizontal="right" vertical="center"/>
    </xf>
    <xf numFmtId="41" fontId="6" fillId="0" borderId="18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distributed" vertical="center"/>
    </xf>
    <xf numFmtId="41" fontId="6" fillId="0" borderId="20" xfId="0" applyNumberFormat="1" applyFont="1" applyFill="1" applyBorder="1" applyAlignment="1">
      <alignment vertical="center"/>
    </xf>
    <xf numFmtId="41" fontId="6" fillId="0" borderId="20" xfId="0" applyNumberFormat="1" applyFont="1" applyFill="1" applyBorder="1" applyAlignment="1">
      <alignment horizontal="right" vertical="center"/>
    </xf>
    <xf numFmtId="41" fontId="6" fillId="0" borderId="33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vertical="top"/>
    </xf>
    <xf numFmtId="0" fontId="6" fillId="0" borderId="37" xfId="0" applyFont="1" applyFill="1" applyBorder="1" applyAlignment="1">
      <alignment horizontal="center" vertical="distributed"/>
    </xf>
    <xf numFmtId="0" fontId="6" fillId="0" borderId="3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distributed" textRotation="255" wrapText="1"/>
    </xf>
    <xf numFmtId="0" fontId="6" fillId="0" borderId="40" xfId="0" applyFont="1" applyFill="1" applyBorder="1" applyAlignment="1">
      <alignment horizontal="center" vertical="distributed" textRotation="255" wrapText="1"/>
    </xf>
    <xf numFmtId="0" fontId="6" fillId="0" borderId="41" xfId="0" applyFont="1" applyFill="1" applyBorder="1" applyAlignment="1">
      <alignment horizontal="center" vertical="distributed" wrapText="1"/>
    </xf>
    <xf numFmtId="0" fontId="6" fillId="0" borderId="42" xfId="0" applyFont="1" applyFill="1" applyBorder="1" applyAlignment="1">
      <alignment horizontal="center" vertical="distributed" textRotation="255"/>
    </xf>
    <xf numFmtId="0" fontId="6" fillId="0" borderId="11" xfId="0" applyFont="1" applyFill="1" applyBorder="1" applyAlignment="1">
      <alignment horizontal="center" vertical="distributed"/>
    </xf>
    <xf numFmtId="0" fontId="6" fillId="0" borderId="11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distributed" textRotation="255"/>
    </xf>
    <xf numFmtId="0" fontId="6" fillId="0" borderId="11" xfId="0" applyFont="1" applyFill="1" applyBorder="1" applyAlignment="1">
      <alignment vertical="distributed"/>
    </xf>
    <xf numFmtId="0" fontId="6" fillId="0" borderId="45" xfId="0" applyFont="1" applyFill="1" applyBorder="1" applyAlignment="1">
      <alignment horizontal="center" vertical="center" textRotation="255" wrapText="1" shrinkToFit="1"/>
    </xf>
    <xf numFmtId="0" fontId="6" fillId="0" borderId="46" xfId="0" applyFont="1" applyFill="1" applyBorder="1" applyAlignment="1">
      <alignment horizontal="center" vertical="center" textRotation="255" wrapText="1" shrinkToFit="1"/>
    </xf>
    <xf numFmtId="0" fontId="6" fillId="0" borderId="47" xfId="0" applyFont="1" applyFill="1" applyBorder="1" applyAlignment="1">
      <alignment horizontal="center" vertical="center" wrapText="1" shrinkToFit="1"/>
    </xf>
    <xf numFmtId="0" fontId="6" fillId="0" borderId="48" xfId="0" applyFont="1" applyFill="1" applyBorder="1" applyAlignment="1">
      <alignment horizontal="center" vertical="center" textRotation="255" wrapText="1"/>
    </xf>
    <xf numFmtId="0" fontId="6" fillId="0" borderId="49" xfId="0" applyFont="1" applyFill="1" applyBorder="1" applyAlignment="1">
      <alignment horizontal="center" vertical="center" textRotation="255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23" xfId="0" applyFont="1" applyFill="1" applyBorder="1" applyAlignment="1">
      <alignment horizontal="center" vertical="center" textRotation="255"/>
    </xf>
    <xf numFmtId="0" fontId="6" fillId="0" borderId="50" xfId="0" applyFont="1" applyFill="1" applyBorder="1" applyAlignment="1">
      <alignment horizontal="center" vertical="center" textRotation="255"/>
    </xf>
    <xf numFmtId="0" fontId="6" fillId="0" borderId="51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horizontal="center" vertical="distributed"/>
    </xf>
    <xf numFmtId="0" fontId="6" fillId="0" borderId="52" xfId="0" applyFont="1" applyFill="1" applyBorder="1" applyAlignment="1">
      <alignment horizontal="center" vertical="distributed" textRotation="255"/>
    </xf>
    <xf numFmtId="0" fontId="6" fillId="0" borderId="24" xfId="0" applyFont="1" applyFill="1" applyBorder="1" applyAlignment="1">
      <alignment horizontal="center" vertical="distributed"/>
    </xf>
    <xf numFmtId="0" fontId="6" fillId="0" borderId="50" xfId="0" applyFont="1" applyFill="1" applyBorder="1" applyAlignment="1">
      <alignment horizontal="center" vertical="distributed"/>
    </xf>
    <xf numFmtId="0" fontId="6" fillId="0" borderId="37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vertical="distributed"/>
    </xf>
    <xf numFmtId="0" fontId="6" fillId="0" borderId="45" xfId="0" applyFont="1" applyFill="1" applyBorder="1" applyAlignment="1">
      <alignment horizontal="center" vertical="distributed" textRotation="255" wrapText="1"/>
    </xf>
    <xf numFmtId="0" fontId="6" fillId="0" borderId="46" xfId="0" applyFont="1" applyFill="1" applyBorder="1" applyAlignment="1">
      <alignment horizontal="center" vertical="distributed" wrapText="1"/>
    </xf>
    <xf numFmtId="0" fontId="6" fillId="0" borderId="47" xfId="0" applyFont="1" applyFill="1" applyBorder="1" applyAlignment="1">
      <alignment horizontal="center" vertical="distributed" wrapText="1"/>
    </xf>
    <xf numFmtId="0" fontId="6" fillId="0" borderId="35" xfId="0" applyFont="1" applyFill="1" applyBorder="1" applyAlignment="1">
      <alignment vertical="center"/>
    </xf>
    <xf numFmtId="0" fontId="6" fillId="0" borderId="53" xfId="0" applyFont="1" applyFill="1" applyBorder="1" applyAlignment="1">
      <alignment vertical="center"/>
    </xf>
    <xf numFmtId="0" fontId="6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distributed" vertical="center"/>
    </xf>
    <xf numFmtId="0" fontId="5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 textRotation="255" shrinkToFit="1"/>
    </xf>
    <xf numFmtId="0" fontId="6" fillId="0" borderId="58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52" xfId="0" applyFont="1" applyFill="1" applyBorder="1" applyAlignment="1">
      <alignment vertical="distributed" textRotation="255" wrapText="1"/>
    </xf>
    <xf numFmtId="0" fontId="6" fillId="0" borderId="24" xfId="0" applyFont="1" applyFill="1" applyBorder="1" applyAlignment="1">
      <alignment/>
    </xf>
    <xf numFmtId="0" fontId="6" fillId="0" borderId="50" xfId="0" applyFont="1" applyFill="1" applyBorder="1" applyAlignment="1">
      <alignment/>
    </xf>
    <xf numFmtId="49" fontId="6" fillId="0" borderId="0" xfId="0" applyNumberFormat="1" applyFont="1" applyFill="1" applyAlignment="1">
      <alignment vertical="center" textRotation="180"/>
    </xf>
    <xf numFmtId="49" fontId="3" fillId="0" borderId="0" xfId="0" applyNumberFormat="1" applyFont="1" applyFill="1" applyAlignment="1">
      <alignment vertical="center" textRotation="180"/>
    </xf>
    <xf numFmtId="0" fontId="6" fillId="0" borderId="0" xfId="0" applyFont="1" applyFill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 textRotation="255"/>
    </xf>
    <xf numFmtId="0" fontId="6" fillId="0" borderId="55" xfId="0" applyFont="1" applyFill="1" applyBorder="1" applyAlignment="1">
      <alignment horizontal="distributed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view="pageLayout" zoomScale="75" zoomScaleSheetLayoutView="70" zoomScalePageLayoutView="75" workbookViewId="0" topLeftCell="A16">
      <selection activeCell="L31" sqref="L31"/>
    </sheetView>
  </sheetViews>
  <sheetFormatPr defaultColWidth="11.8515625" defaultRowHeight="14.25" customHeight="1"/>
  <cols>
    <col min="1" max="1" width="8.57421875" style="8" customWidth="1"/>
    <col min="2" max="2" width="13.28125" style="8" customWidth="1"/>
    <col min="3" max="21" width="9.7109375" style="8" customWidth="1"/>
    <col min="22" max="16384" width="11.8515625" style="8" customWidth="1"/>
  </cols>
  <sheetData>
    <row r="1" spans="1:21" s="4" customFormat="1" ht="18" customHeight="1">
      <c r="A1" s="138"/>
      <c r="B1" s="2" t="s">
        <v>42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25" customHeight="1" thickBot="1">
      <c r="A2" s="13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7"/>
      <c r="Q2" s="47" t="s">
        <v>50</v>
      </c>
      <c r="R2" s="5"/>
      <c r="S2" s="5"/>
      <c r="T2" s="5"/>
      <c r="U2" s="5"/>
    </row>
    <row r="3" spans="1:21" s="11" customFormat="1" ht="18" customHeight="1">
      <c r="A3" s="139"/>
      <c r="B3" s="130"/>
      <c r="C3" s="99" t="s">
        <v>0</v>
      </c>
      <c r="D3" s="99" t="s">
        <v>1</v>
      </c>
      <c r="E3" s="124" t="s">
        <v>2</v>
      </c>
      <c r="F3" s="99" t="s">
        <v>3</v>
      </c>
      <c r="G3" s="87" t="s">
        <v>4</v>
      </c>
      <c r="H3" s="127"/>
      <c r="I3" s="127"/>
      <c r="J3" s="127"/>
      <c r="K3" s="128"/>
      <c r="L3" s="106" t="s">
        <v>45</v>
      </c>
      <c r="M3" s="99" t="s">
        <v>5</v>
      </c>
      <c r="N3" s="96" t="s">
        <v>46</v>
      </c>
      <c r="O3" s="109" t="s">
        <v>48</v>
      </c>
      <c r="P3" s="121" t="s">
        <v>6</v>
      </c>
      <c r="Q3" s="135" t="s">
        <v>47</v>
      </c>
      <c r="R3" s="9"/>
      <c r="S3" s="10"/>
      <c r="T3" s="10"/>
      <c r="U3" s="10"/>
    </row>
    <row r="4" spans="1:21" s="11" customFormat="1" ht="18" customHeight="1">
      <c r="A4" s="139"/>
      <c r="B4" s="131"/>
      <c r="C4" s="100"/>
      <c r="D4" s="100"/>
      <c r="E4" s="125"/>
      <c r="F4" s="100"/>
      <c r="G4" s="12" t="s">
        <v>7</v>
      </c>
      <c r="H4" s="12" t="s">
        <v>8</v>
      </c>
      <c r="I4" s="13" t="s">
        <v>9</v>
      </c>
      <c r="J4" s="13" t="s">
        <v>10</v>
      </c>
      <c r="K4" s="85" t="s">
        <v>11</v>
      </c>
      <c r="L4" s="107"/>
      <c r="M4" s="104"/>
      <c r="N4" s="97"/>
      <c r="O4" s="110"/>
      <c r="P4" s="122"/>
      <c r="Q4" s="136"/>
      <c r="R4" s="9"/>
      <c r="S4" s="10"/>
      <c r="T4" s="10"/>
      <c r="U4" s="10"/>
    </row>
    <row r="5" spans="1:21" s="11" customFormat="1" ht="43.5" customHeight="1" thickBot="1">
      <c r="A5" s="139"/>
      <c r="B5" s="131"/>
      <c r="C5" s="100"/>
      <c r="D5" s="100"/>
      <c r="E5" s="126"/>
      <c r="F5" s="100"/>
      <c r="G5" s="14" t="s">
        <v>12</v>
      </c>
      <c r="H5" s="14" t="s">
        <v>12</v>
      </c>
      <c r="I5" s="14" t="s">
        <v>12</v>
      </c>
      <c r="J5" s="14" t="s">
        <v>12</v>
      </c>
      <c r="K5" s="86"/>
      <c r="L5" s="108"/>
      <c r="M5" s="105"/>
      <c r="N5" s="98"/>
      <c r="O5" s="111"/>
      <c r="P5" s="123"/>
      <c r="Q5" s="137"/>
      <c r="R5" s="9"/>
      <c r="S5" s="10"/>
      <c r="T5" s="10"/>
      <c r="U5" s="10"/>
    </row>
    <row r="6" spans="1:21" s="11" customFormat="1" ht="24.75" customHeight="1" thickBot="1">
      <c r="A6" s="139"/>
      <c r="B6" s="15" t="s">
        <v>13</v>
      </c>
      <c r="C6" s="48">
        <f>SUM(C7:C8)</f>
        <v>1065</v>
      </c>
      <c r="D6" s="48">
        <f>SUM(D7:D8)</f>
        <v>1055</v>
      </c>
      <c r="E6" s="49">
        <f>D6/C6*100</f>
        <v>99.06103286384976</v>
      </c>
      <c r="F6" s="50"/>
      <c r="G6" s="48">
        <f>SUM(G7:G8)</f>
        <v>78</v>
      </c>
      <c r="H6" s="48">
        <f>SUM(H7:H8)</f>
        <v>18</v>
      </c>
      <c r="I6" s="48">
        <f>SUM(I7:I8)</f>
        <v>3</v>
      </c>
      <c r="J6" s="48">
        <f>SUM(J7:J8)</f>
        <v>3</v>
      </c>
      <c r="K6" s="48">
        <f>SUM(G6:J6)</f>
        <v>102</v>
      </c>
      <c r="L6" s="49">
        <f>K6/D6*100</f>
        <v>9.66824644549763</v>
      </c>
      <c r="M6" s="48">
        <f>SUM(M7:M8)</f>
        <v>282</v>
      </c>
      <c r="N6" s="51">
        <f>M6/D6</f>
        <v>0.2672985781990521</v>
      </c>
      <c r="O6" s="48">
        <f>SUM(O7:O8)</f>
        <v>35</v>
      </c>
      <c r="P6" s="52">
        <f>SUM(P7:P8)</f>
        <v>116</v>
      </c>
      <c r="Q6" s="53">
        <f>SUM(Q7:Q8)</f>
        <v>27</v>
      </c>
      <c r="R6" s="9"/>
      <c r="S6" s="10"/>
      <c r="T6" s="10"/>
      <c r="U6" s="10"/>
    </row>
    <row r="7" spans="1:21" s="11" customFormat="1" ht="24.75" customHeight="1">
      <c r="A7" s="139"/>
      <c r="B7" s="19" t="s">
        <v>39</v>
      </c>
      <c r="C7" s="54">
        <v>649</v>
      </c>
      <c r="D7" s="54">
        <v>643</v>
      </c>
      <c r="E7" s="55">
        <f>D7/C7*100</f>
        <v>99.07550077041603</v>
      </c>
      <c r="F7" s="56"/>
      <c r="G7" s="54">
        <v>29</v>
      </c>
      <c r="H7" s="54">
        <v>12</v>
      </c>
      <c r="I7" s="54">
        <v>0</v>
      </c>
      <c r="J7" s="54">
        <v>2</v>
      </c>
      <c r="K7" s="54">
        <f>SUM(G7:J7)</f>
        <v>43</v>
      </c>
      <c r="L7" s="55">
        <f>K7/D7*100</f>
        <v>6.6874027993779155</v>
      </c>
      <c r="M7" s="54">
        <v>142</v>
      </c>
      <c r="N7" s="57">
        <f>M7/D7</f>
        <v>0.2208398133748056</v>
      </c>
      <c r="O7" s="54">
        <v>17</v>
      </c>
      <c r="P7" s="58">
        <v>40</v>
      </c>
      <c r="Q7" s="59">
        <v>0</v>
      </c>
      <c r="R7" s="9"/>
      <c r="S7" s="10"/>
      <c r="T7" s="10"/>
      <c r="U7" s="10"/>
    </row>
    <row r="8" spans="1:21" s="11" customFormat="1" ht="24.75" customHeight="1" thickBot="1">
      <c r="A8" s="139"/>
      <c r="B8" s="22" t="s">
        <v>14</v>
      </c>
      <c r="C8" s="60">
        <v>416</v>
      </c>
      <c r="D8" s="60">
        <v>412</v>
      </c>
      <c r="E8" s="61">
        <f>D8/C8*100</f>
        <v>99.03846153846155</v>
      </c>
      <c r="F8" s="62"/>
      <c r="G8" s="60">
        <v>49</v>
      </c>
      <c r="H8" s="60">
        <v>6</v>
      </c>
      <c r="I8" s="60">
        <v>3</v>
      </c>
      <c r="J8" s="60">
        <v>1</v>
      </c>
      <c r="K8" s="60">
        <f>SUM(G8:J8)</f>
        <v>59</v>
      </c>
      <c r="L8" s="61">
        <f>K8/D8*100</f>
        <v>14.320388349514563</v>
      </c>
      <c r="M8" s="60">
        <v>140</v>
      </c>
      <c r="N8" s="63">
        <f>M8/D8</f>
        <v>0.33980582524271846</v>
      </c>
      <c r="O8" s="60">
        <v>18</v>
      </c>
      <c r="P8" s="64">
        <v>76</v>
      </c>
      <c r="Q8" s="65">
        <v>27</v>
      </c>
      <c r="R8" s="9"/>
      <c r="S8" s="10"/>
      <c r="T8" s="10"/>
      <c r="U8" s="10"/>
    </row>
    <row r="9" spans="1:21" s="11" customFormat="1" ht="14.25" customHeight="1">
      <c r="A9" s="139"/>
      <c r="B9" s="10"/>
      <c r="C9" s="10"/>
      <c r="D9" s="10"/>
      <c r="E9" s="10"/>
      <c r="F9" s="10"/>
      <c r="G9" s="10"/>
      <c r="H9" s="10"/>
      <c r="I9" s="10"/>
      <c r="J9" s="10"/>
      <c r="K9" s="10"/>
      <c r="L9" s="9"/>
      <c r="M9" s="9"/>
      <c r="N9" s="9"/>
      <c r="O9" s="9"/>
      <c r="P9" s="9"/>
      <c r="Q9" s="9"/>
      <c r="R9" s="10"/>
      <c r="S9" s="10"/>
      <c r="T9" s="10"/>
      <c r="U9" s="10"/>
    </row>
    <row r="10" spans="1:21" ht="33.75" customHeight="1">
      <c r="A10" s="139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s="4" customFormat="1" ht="21.75" customHeight="1">
      <c r="A11" s="139"/>
      <c r="B11" s="2" t="s">
        <v>43</v>
      </c>
      <c r="C11" s="3"/>
      <c r="D11" s="3"/>
      <c r="E11" s="3"/>
      <c r="F11" s="3"/>
      <c r="G11" s="3"/>
      <c r="H11" s="3"/>
      <c r="M11" s="3"/>
      <c r="N11" s="3"/>
      <c r="O11" s="3"/>
      <c r="P11" s="3"/>
      <c r="Q11" s="3"/>
      <c r="R11" s="3"/>
      <c r="S11" s="3"/>
      <c r="T11" s="3"/>
      <c r="U11" s="3"/>
    </row>
    <row r="12" spans="1:21" s="11" customFormat="1" ht="24.75" customHeight="1" thickBot="1">
      <c r="A12" s="139"/>
      <c r="B12" s="3"/>
      <c r="C12" s="3"/>
      <c r="D12" s="3"/>
      <c r="E12" s="3"/>
      <c r="F12" s="10"/>
      <c r="G12" s="10"/>
      <c r="H12" s="10"/>
      <c r="I12" s="10"/>
      <c r="J12" s="10"/>
      <c r="K12" s="10"/>
      <c r="L12" s="47" t="s">
        <v>50</v>
      </c>
      <c r="O12" s="10"/>
      <c r="P12" s="10"/>
      <c r="Q12" s="10"/>
      <c r="R12" s="10"/>
      <c r="S12" s="10"/>
      <c r="T12" s="10"/>
      <c r="U12" s="10"/>
    </row>
    <row r="13" spans="1:19" s="11" customFormat="1" ht="15.75" customHeight="1">
      <c r="A13" s="139"/>
      <c r="B13" s="143"/>
      <c r="C13" s="87" t="s">
        <v>15</v>
      </c>
      <c r="D13" s="88"/>
      <c r="E13" s="88"/>
      <c r="F13" s="88"/>
      <c r="G13" s="89"/>
      <c r="H13" s="102" t="s">
        <v>49</v>
      </c>
      <c r="I13" s="88"/>
      <c r="J13" s="88"/>
      <c r="K13" s="88"/>
      <c r="L13" s="103"/>
      <c r="M13" s="9"/>
      <c r="N13" s="10"/>
      <c r="O13" s="10"/>
      <c r="P13" s="10"/>
      <c r="Q13" s="10"/>
      <c r="R13" s="10"/>
      <c r="S13" s="10"/>
    </row>
    <row r="14" spans="1:19" s="11" customFormat="1" ht="15" customHeight="1">
      <c r="A14" s="139"/>
      <c r="B14" s="144"/>
      <c r="C14" s="94" t="s">
        <v>16</v>
      </c>
      <c r="D14" s="94" t="s">
        <v>17</v>
      </c>
      <c r="E14" s="94" t="s">
        <v>18</v>
      </c>
      <c r="F14" s="94" t="s">
        <v>19</v>
      </c>
      <c r="G14" s="66" t="s">
        <v>20</v>
      </c>
      <c r="H14" s="141" t="s">
        <v>16</v>
      </c>
      <c r="I14" s="94" t="s">
        <v>17</v>
      </c>
      <c r="J14" s="94" t="s">
        <v>18</v>
      </c>
      <c r="K14" s="94" t="s">
        <v>19</v>
      </c>
      <c r="L14" s="67" t="s">
        <v>20</v>
      </c>
      <c r="M14" s="9"/>
      <c r="N14" s="10"/>
      <c r="O14" s="10"/>
      <c r="P14" s="10"/>
      <c r="Q14" s="10"/>
      <c r="R14" s="10"/>
      <c r="S14" s="10"/>
    </row>
    <row r="15" spans="1:19" s="11" customFormat="1" ht="20.25" customHeight="1" thickBot="1">
      <c r="A15" s="139"/>
      <c r="B15" s="144"/>
      <c r="C15" s="134"/>
      <c r="D15" s="95"/>
      <c r="E15" s="95"/>
      <c r="F15" s="95"/>
      <c r="G15" s="68" t="s">
        <v>40</v>
      </c>
      <c r="H15" s="142"/>
      <c r="I15" s="101"/>
      <c r="J15" s="101"/>
      <c r="K15" s="101"/>
      <c r="L15" s="69" t="s">
        <v>40</v>
      </c>
      <c r="M15" s="9"/>
      <c r="N15" s="10"/>
      <c r="O15" s="10"/>
      <c r="P15" s="10"/>
      <c r="Q15" s="10"/>
      <c r="R15" s="10"/>
      <c r="S15" s="10"/>
    </row>
    <row r="16" spans="1:19" s="11" customFormat="1" ht="24.75" customHeight="1" thickBot="1">
      <c r="A16" s="139"/>
      <c r="B16" s="70" t="s">
        <v>13</v>
      </c>
      <c r="C16" s="71">
        <f>SUM(C17:C18)</f>
        <v>995</v>
      </c>
      <c r="D16" s="71">
        <f>SUM(D17:D18)</f>
        <v>948</v>
      </c>
      <c r="E16" s="71">
        <f aca="true" t="shared" si="0" ref="E16:L16">SUM(E17:E18)</f>
        <v>39</v>
      </c>
      <c r="F16" s="71">
        <f t="shared" si="0"/>
        <v>7</v>
      </c>
      <c r="G16" s="72">
        <f>SUM(G17:G18)</f>
        <v>1</v>
      </c>
      <c r="H16" s="71">
        <f t="shared" si="0"/>
        <v>995</v>
      </c>
      <c r="I16" s="71">
        <f t="shared" si="0"/>
        <v>993</v>
      </c>
      <c r="J16" s="71">
        <f t="shared" si="0"/>
        <v>0</v>
      </c>
      <c r="K16" s="71">
        <f t="shared" si="0"/>
        <v>2</v>
      </c>
      <c r="L16" s="73">
        <f t="shared" si="0"/>
        <v>0</v>
      </c>
      <c r="M16" s="9"/>
      <c r="N16" s="10"/>
      <c r="O16" s="10"/>
      <c r="P16" s="10"/>
      <c r="Q16" s="10"/>
      <c r="R16" s="10"/>
      <c r="S16" s="10"/>
    </row>
    <row r="17" spans="1:19" s="11" customFormat="1" ht="24.75" customHeight="1">
      <c r="A17" s="139"/>
      <c r="B17" s="74" t="s">
        <v>41</v>
      </c>
      <c r="C17" s="75">
        <f>SUM(D17:G17)</f>
        <v>616</v>
      </c>
      <c r="D17" s="76">
        <v>599</v>
      </c>
      <c r="E17" s="76">
        <v>17</v>
      </c>
      <c r="F17" s="77">
        <v>0</v>
      </c>
      <c r="G17" s="77">
        <v>0</v>
      </c>
      <c r="H17" s="75">
        <f>SUM(I17:L17)</f>
        <v>616</v>
      </c>
      <c r="I17" s="76">
        <v>615</v>
      </c>
      <c r="J17" s="77">
        <v>0</v>
      </c>
      <c r="K17" s="77">
        <v>1</v>
      </c>
      <c r="L17" s="78">
        <v>0</v>
      </c>
      <c r="M17" s="9"/>
      <c r="N17" s="10"/>
      <c r="O17" s="10"/>
      <c r="P17" s="10"/>
      <c r="Q17" s="10"/>
      <c r="R17" s="10"/>
      <c r="S17" s="10"/>
    </row>
    <row r="18" spans="1:19" s="11" customFormat="1" ht="24.75" customHeight="1" thickBot="1">
      <c r="A18" s="139"/>
      <c r="B18" s="79" t="s">
        <v>14</v>
      </c>
      <c r="C18" s="80">
        <f>SUM(D18:G18)</f>
        <v>379</v>
      </c>
      <c r="D18" s="80">
        <v>349</v>
      </c>
      <c r="E18" s="80">
        <v>22</v>
      </c>
      <c r="F18" s="80">
        <v>7</v>
      </c>
      <c r="G18" s="81">
        <v>1</v>
      </c>
      <c r="H18" s="82">
        <v>379</v>
      </c>
      <c r="I18" s="80">
        <v>378</v>
      </c>
      <c r="J18" s="81">
        <v>0</v>
      </c>
      <c r="K18" s="81">
        <v>1</v>
      </c>
      <c r="L18" s="83">
        <v>0</v>
      </c>
      <c r="M18" s="9"/>
      <c r="N18" s="10"/>
      <c r="O18" s="10"/>
      <c r="P18" s="10"/>
      <c r="Q18" s="10"/>
      <c r="R18" s="10"/>
      <c r="S18" s="10"/>
    </row>
    <row r="19" spans="1:21" ht="14.25" customHeight="1">
      <c r="A19" s="139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5"/>
      <c r="N19" s="5"/>
      <c r="O19" s="5"/>
      <c r="P19" s="5"/>
      <c r="Q19" s="5"/>
      <c r="R19" s="5"/>
      <c r="S19" s="5"/>
      <c r="T19" s="5"/>
      <c r="U19" s="5"/>
    </row>
    <row r="20" spans="1:21" ht="43.5" customHeight="1">
      <c r="A20" s="139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s="4" customFormat="1" ht="22.5" customHeight="1">
      <c r="A21" s="139"/>
      <c r="B21" s="2" t="s">
        <v>44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20.25" customHeight="1" thickBot="1">
      <c r="A22" s="13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26"/>
      <c r="R22" s="10"/>
      <c r="S22" s="7"/>
      <c r="T22" s="10"/>
      <c r="U22" s="47" t="s">
        <v>50</v>
      </c>
    </row>
    <row r="23" spans="1:22" s="11" customFormat="1" ht="16.5" customHeight="1">
      <c r="A23" s="139"/>
      <c r="B23" s="130"/>
      <c r="C23" s="99" t="s">
        <v>22</v>
      </c>
      <c r="D23" s="99" t="s">
        <v>1</v>
      </c>
      <c r="E23" s="118" t="s">
        <v>2</v>
      </c>
      <c r="F23" s="90" t="s">
        <v>23</v>
      </c>
      <c r="G23" s="112"/>
      <c r="H23" s="112"/>
      <c r="I23" s="113"/>
      <c r="J23" s="90" t="s">
        <v>24</v>
      </c>
      <c r="K23" s="91"/>
      <c r="L23" s="92"/>
      <c r="M23" s="90"/>
      <c r="N23" s="91"/>
      <c r="O23" s="93"/>
      <c r="P23" s="90" t="s">
        <v>25</v>
      </c>
      <c r="Q23" s="92"/>
      <c r="R23" s="112"/>
      <c r="S23" s="112"/>
      <c r="T23" s="112"/>
      <c r="U23" s="113"/>
      <c r="V23" s="27"/>
    </row>
    <row r="24" spans="1:22" s="11" customFormat="1" ht="28.5" customHeight="1">
      <c r="A24" s="139"/>
      <c r="B24" s="131"/>
      <c r="C24" s="100"/>
      <c r="D24" s="100"/>
      <c r="E24" s="119"/>
      <c r="F24" s="132" t="s">
        <v>51</v>
      </c>
      <c r="G24" s="85" t="s">
        <v>26</v>
      </c>
      <c r="H24" s="85" t="s">
        <v>27</v>
      </c>
      <c r="I24" s="114" t="s">
        <v>28</v>
      </c>
      <c r="J24" s="116" t="s">
        <v>29</v>
      </c>
      <c r="K24" s="13" t="s">
        <v>30</v>
      </c>
      <c r="L24" s="13" t="s">
        <v>31</v>
      </c>
      <c r="M24" s="13" t="s">
        <v>32</v>
      </c>
      <c r="N24" s="13" t="s">
        <v>33</v>
      </c>
      <c r="O24" s="28" t="s">
        <v>34</v>
      </c>
      <c r="P24" s="116" t="s">
        <v>29</v>
      </c>
      <c r="Q24" s="13" t="s">
        <v>30</v>
      </c>
      <c r="R24" s="13" t="s">
        <v>31</v>
      </c>
      <c r="S24" s="13" t="s">
        <v>32</v>
      </c>
      <c r="T24" s="13" t="s">
        <v>33</v>
      </c>
      <c r="U24" s="28" t="s">
        <v>34</v>
      </c>
      <c r="V24" s="27"/>
    </row>
    <row r="25" spans="1:22" s="11" customFormat="1" ht="28.5" customHeight="1" thickBot="1">
      <c r="A25" s="139"/>
      <c r="B25" s="131"/>
      <c r="C25" s="100"/>
      <c r="D25" s="100"/>
      <c r="E25" s="120"/>
      <c r="F25" s="133"/>
      <c r="G25" s="129"/>
      <c r="H25" s="129"/>
      <c r="I25" s="115"/>
      <c r="J25" s="117"/>
      <c r="K25" s="14" t="s">
        <v>35</v>
      </c>
      <c r="L25" s="14" t="s">
        <v>36</v>
      </c>
      <c r="M25" s="14" t="s">
        <v>37</v>
      </c>
      <c r="N25" s="14" t="s">
        <v>38</v>
      </c>
      <c r="O25" s="29" t="s">
        <v>21</v>
      </c>
      <c r="P25" s="145"/>
      <c r="Q25" s="14" t="s">
        <v>35</v>
      </c>
      <c r="R25" s="14" t="s">
        <v>36</v>
      </c>
      <c r="S25" s="14" t="s">
        <v>37</v>
      </c>
      <c r="T25" s="14" t="s">
        <v>38</v>
      </c>
      <c r="U25" s="29" t="s">
        <v>21</v>
      </c>
      <c r="V25" s="27"/>
    </row>
    <row r="26" spans="1:22" s="11" customFormat="1" ht="24.75" customHeight="1" thickBot="1">
      <c r="A26" s="139"/>
      <c r="B26" s="15" t="s">
        <v>13</v>
      </c>
      <c r="C26" s="30">
        <f>SUM(C27:C28)</f>
        <v>1066</v>
      </c>
      <c r="D26" s="30">
        <f>SUM(D27:D28)</f>
        <v>1052</v>
      </c>
      <c r="E26" s="31">
        <f>D26/C26*100</f>
        <v>98.68667917448406</v>
      </c>
      <c r="F26" s="17">
        <f>SUM(F27:F28)</f>
        <v>635</v>
      </c>
      <c r="G26" s="16">
        <f>SUM(G27:G28)</f>
        <v>344</v>
      </c>
      <c r="H26" s="16">
        <f>SUM(H27:H28)</f>
        <v>12</v>
      </c>
      <c r="I26" s="18">
        <f>SUM(I27:I28)</f>
        <v>61</v>
      </c>
      <c r="J26" s="17">
        <f>SUM(J27:J28)</f>
        <v>1052</v>
      </c>
      <c r="K26" s="16">
        <f aca="true" t="shared" si="1" ref="K26:U26">SUM(K27:K28)</f>
        <v>101</v>
      </c>
      <c r="L26" s="16">
        <f t="shared" si="1"/>
        <v>145</v>
      </c>
      <c r="M26" s="16">
        <f t="shared" si="1"/>
        <v>777</v>
      </c>
      <c r="N26" s="16">
        <f t="shared" si="1"/>
        <v>24</v>
      </c>
      <c r="O26" s="18">
        <f t="shared" si="1"/>
        <v>5</v>
      </c>
      <c r="P26" s="17">
        <f t="shared" si="1"/>
        <v>1052</v>
      </c>
      <c r="Q26" s="16">
        <f t="shared" si="1"/>
        <v>54</v>
      </c>
      <c r="R26" s="16">
        <f t="shared" si="1"/>
        <v>93</v>
      </c>
      <c r="S26" s="16">
        <f t="shared" si="1"/>
        <v>835</v>
      </c>
      <c r="T26" s="16">
        <f t="shared" si="1"/>
        <v>55</v>
      </c>
      <c r="U26" s="18">
        <f t="shared" si="1"/>
        <v>15</v>
      </c>
      <c r="V26" s="27"/>
    </row>
    <row r="27" spans="1:22" s="11" customFormat="1" ht="24.75" customHeight="1">
      <c r="A27" s="139"/>
      <c r="B27" s="19" t="s">
        <v>41</v>
      </c>
      <c r="C27" s="32">
        <v>650</v>
      </c>
      <c r="D27" s="32">
        <v>640</v>
      </c>
      <c r="E27" s="33">
        <f>D27/C27*100</f>
        <v>98.46153846153847</v>
      </c>
      <c r="F27" s="34">
        <v>410</v>
      </c>
      <c r="G27" s="20">
        <v>193</v>
      </c>
      <c r="H27" s="20">
        <v>6</v>
      </c>
      <c r="I27" s="21">
        <v>31</v>
      </c>
      <c r="J27" s="35">
        <f>SUM(K27:O27)</f>
        <v>640</v>
      </c>
      <c r="K27" s="20">
        <v>62</v>
      </c>
      <c r="L27" s="20">
        <v>94</v>
      </c>
      <c r="M27" s="20">
        <v>462</v>
      </c>
      <c r="N27" s="20">
        <v>18</v>
      </c>
      <c r="O27" s="21">
        <v>4</v>
      </c>
      <c r="P27" s="35">
        <f>SUM(Q27:U27)</f>
        <v>640</v>
      </c>
      <c r="Q27" s="20">
        <v>39</v>
      </c>
      <c r="R27" s="20">
        <v>64</v>
      </c>
      <c r="S27" s="20">
        <v>489</v>
      </c>
      <c r="T27" s="20">
        <v>36</v>
      </c>
      <c r="U27" s="21">
        <v>12</v>
      </c>
      <c r="V27" s="27"/>
    </row>
    <row r="28" spans="1:22" s="11" customFormat="1" ht="24.75" customHeight="1" thickBot="1">
      <c r="A28" s="139"/>
      <c r="B28" s="22" t="s">
        <v>14</v>
      </c>
      <c r="C28" s="36">
        <v>416</v>
      </c>
      <c r="D28" s="36">
        <v>412</v>
      </c>
      <c r="E28" s="37">
        <f>D28/C28*100</f>
        <v>99.03846153846155</v>
      </c>
      <c r="F28" s="24">
        <v>225</v>
      </c>
      <c r="G28" s="23">
        <v>151</v>
      </c>
      <c r="H28" s="23">
        <v>6</v>
      </c>
      <c r="I28" s="25">
        <v>30</v>
      </c>
      <c r="J28" s="38">
        <f>SUM(K28:O28)</f>
        <v>412</v>
      </c>
      <c r="K28" s="23">
        <v>39</v>
      </c>
      <c r="L28" s="23">
        <v>51</v>
      </c>
      <c r="M28" s="23">
        <v>315</v>
      </c>
      <c r="N28" s="23">
        <v>6</v>
      </c>
      <c r="O28" s="25">
        <v>1</v>
      </c>
      <c r="P28" s="38">
        <f>SUM(Q28:U28)</f>
        <v>412</v>
      </c>
      <c r="Q28" s="23">
        <v>15</v>
      </c>
      <c r="R28" s="23">
        <v>29</v>
      </c>
      <c r="S28" s="23">
        <v>346</v>
      </c>
      <c r="T28" s="23">
        <v>19</v>
      </c>
      <c r="U28" s="25">
        <v>3</v>
      </c>
      <c r="V28" s="1"/>
    </row>
    <row r="29" spans="1:5" ht="12.75">
      <c r="A29" s="139"/>
      <c r="B29" s="39"/>
      <c r="C29" s="40"/>
      <c r="D29" s="40"/>
      <c r="E29" s="40"/>
    </row>
    <row r="30" spans="1:5" ht="12.75">
      <c r="A30" s="139"/>
      <c r="B30" s="41"/>
      <c r="C30" s="42"/>
      <c r="D30" s="42"/>
      <c r="E30" s="42"/>
    </row>
    <row r="31" spans="1:5" ht="12.75">
      <c r="A31" s="139"/>
      <c r="B31" s="41"/>
      <c r="C31" s="42"/>
      <c r="D31" s="42"/>
      <c r="E31" s="42"/>
    </row>
    <row r="32" spans="1:5" ht="12.75">
      <c r="A32" s="139"/>
      <c r="B32" s="43"/>
      <c r="C32" s="44"/>
      <c r="D32" s="44"/>
      <c r="E32" s="45"/>
    </row>
    <row r="33" spans="1:5" ht="12.75">
      <c r="A33" s="139"/>
      <c r="B33" s="43"/>
      <c r="E33" s="45"/>
    </row>
    <row r="34" spans="1:5" ht="4.5" customHeight="1">
      <c r="A34" s="139"/>
      <c r="B34" s="46"/>
      <c r="E34" s="45"/>
    </row>
    <row r="35" spans="1:21" ht="27" customHeight="1">
      <c r="A35" s="139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</row>
    <row r="36" spans="2:5" ht="12.75">
      <c r="B36" s="43"/>
      <c r="E36" s="45"/>
    </row>
    <row r="37" spans="2:5" ht="12.75">
      <c r="B37" s="43"/>
      <c r="E37" s="45"/>
    </row>
    <row r="38" spans="2:5" ht="12.75">
      <c r="B38" s="43"/>
      <c r="E38" s="45"/>
    </row>
    <row r="39" spans="2:5" ht="12.75">
      <c r="B39" s="43"/>
      <c r="E39" s="45"/>
    </row>
    <row r="40" spans="2:5" ht="12.75">
      <c r="B40" s="43"/>
      <c r="E40" s="45"/>
    </row>
    <row r="41" spans="2:5" ht="12.75">
      <c r="B41" s="43"/>
      <c r="E41" s="45"/>
    </row>
    <row r="42" spans="2:5" ht="12.75">
      <c r="B42" s="43"/>
      <c r="E42" s="45"/>
    </row>
  </sheetData>
  <sheetProtection/>
  <mergeCells count="39">
    <mergeCell ref="I14:I15"/>
    <mergeCell ref="Q3:Q5"/>
    <mergeCell ref="F23:I23"/>
    <mergeCell ref="F3:F5"/>
    <mergeCell ref="F14:F15"/>
    <mergeCell ref="A1:A35"/>
    <mergeCell ref="B35:U35"/>
    <mergeCell ref="H14:H15"/>
    <mergeCell ref="B13:B15"/>
    <mergeCell ref="P24:P25"/>
    <mergeCell ref="H24:H25"/>
    <mergeCell ref="C3:C5"/>
    <mergeCell ref="B23:B25"/>
    <mergeCell ref="F24:F25"/>
    <mergeCell ref="G24:G25"/>
    <mergeCell ref="C14:C15"/>
    <mergeCell ref="C23:C25"/>
    <mergeCell ref="D23:D25"/>
    <mergeCell ref="B3:B5"/>
    <mergeCell ref="E14:E15"/>
    <mergeCell ref="L3:L5"/>
    <mergeCell ref="O3:O5"/>
    <mergeCell ref="P23:U23"/>
    <mergeCell ref="I24:I25"/>
    <mergeCell ref="J24:J25"/>
    <mergeCell ref="E23:E25"/>
    <mergeCell ref="P3:P5"/>
    <mergeCell ref="E3:E5"/>
    <mergeCell ref="G3:K3"/>
    <mergeCell ref="K4:K5"/>
    <mergeCell ref="C13:G13"/>
    <mergeCell ref="J23:O23"/>
    <mergeCell ref="D14:D15"/>
    <mergeCell ref="N3:N5"/>
    <mergeCell ref="D3:D5"/>
    <mergeCell ref="K14:K15"/>
    <mergeCell ref="J14:J15"/>
    <mergeCell ref="H13:L13"/>
    <mergeCell ref="M3:M5"/>
  </mergeCells>
  <printOptions/>
  <pageMargins left="0.2" right="0.4330708661417323" top="0.7480314960629921" bottom="0.7480314960629921" header="0.31496062992125984" footer="0.31496062992125984"/>
  <pageSetup horizontalDpi="600" verticalDpi="600" orientation="landscape" paperSize="9" scale="69" r:id="rId1"/>
  <headerFooter alignWithMargins="0">
    <oddFooter>&amp;C&amp;"ＭＳ 明朝,標準"&amp;12-41-
</oddFooter>
  </headerFooter>
  <ignoredErrors>
    <ignoredError sqref="E26" formula="1"/>
    <ignoredError sqref="J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8515625" defaultRowHeight="14.2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8515625" defaultRowHeight="14.2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G:\５章\T5-20.jsd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３歳児歯科健康診査受診状況</dc:title>
  <dc:subject/>
  <dc:creator>岐阜県</dc:creator>
  <cp:keywords/>
  <dc:description/>
  <cp:lastModifiedBy>Gifu</cp:lastModifiedBy>
  <cp:lastPrinted>2016-02-03T06:20:51Z</cp:lastPrinted>
  <dcterms:created xsi:type="dcterms:W3CDTF">2004-12-20T04:45:16Z</dcterms:created>
  <dcterms:modified xsi:type="dcterms:W3CDTF">2017-03-09T23:59:37Z</dcterms:modified>
  <cp:category/>
  <cp:version/>
  <cp:contentType/>
  <cp:contentStatus/>
  <cp:revision>13</cp:revision>
</cp:coreProperties>
</file>