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4935" activeTab="0"/>
  </bookViews>
  <sheets>
    <sheet name="Sheet1" sheetId="1" r:id="rId1"/>
  </sheets>
  <definedNames>
    <definedName name="_xlnm.Print_Area" localSheetId="0">'Sheet1'!$A$1:$AG$40</definedName>
  </definedNames>
  <calcPr fullCalcOnLoad="1"/>
</workbook>
</file>

<file path=xl/sharedStrings.xml><?xml version="1.0" encoding="utf-8"?>
<sst xmlns="http://schemas.openxmlformats.org/spreadsheetml/2006/main" count="140" uniqueCount="71">
  <si>
    <t>指導総数</t>
  </si>
  <si>
    <t>妊産婦</t>
  </si>
  <si>
    <t>乳幼児</t>
  </si>
  <si>
    <t>２０歳未満</t>
  </si>
  <si>
    <t>２０歳以上</t>
  </si>
  <si>
    <t>　　再　　　　　　　掲　　　</t>
  </si>
  <si>
    <t>個別</t>
  </si>
  <si>
    <t>集団</t>
  </si>
  <si>
    <t>計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</si>
  <si>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</si>
  <si>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</si>
  <si>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</si>
  <si>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</si>
  <si>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</si>
  <si>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</si>
  <si>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</si>
  <si>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</si>
  <si>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</si>
  <si>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管内総計</t>
  </si>
  <si>
    <t>（　）再掲市町村支援分</t>
  </si>
  <si>
    <t xml:space="preserve"> 市町村名</t>
  </si>
  <si>
    <t>指  　導　  総　  数</t>
  </si>
  <si>
    <t xml:space="preserve">  妊      産      婦</t>
  </si>
  <si>
    <t xml:space="preserve"> 乳      幼      児</t>
  </si>
  <si>
    <t>２ ０ 歳 未 満</t>
  </si>
  <si>
    <t>２ ０ 歳 以 上</t>
  </si>
  <si>
    <t>再　　　掲</t>
  </si>
  <si>
    <t>個別</t>
  </si>
  <si>
    <t>集団</t>
  </si>
  <si>
    <t>計</t>
  </si>
  <si>
    <t>再    掲</t>
  </si>
  <si>
    <t>食生活改善地区組織指導</t>
  </si>
  <si>
    <t>マンパワ－　指導</t>
  </si>
  <si>
    <t>運動　　　　指導</t>
  </si>
  <si>
    <t>休養     指導</t>
  </si>
  <si>
    <t>禁煙    指導</t>
  </si>
  <si>
    <t>訪問　　　　指導</t>
  </si>
  <si>
    <t>病態　　　指導</t>
  </si>
  <si>
    <t>管内総数</t>
  </si>
  <si>
    <t>中津川市</t>
  </si>
  <si>
    <t>恵那市</t>
  </si>
  <si>
    <t>恵 那 市</t>
  </si>
  <si>
    <t>　</t>
  </si>
  <si>
    <r>
      <t xml:space="preserve">　 </t>
    </r>
    <r>
      <rPr>
        <sz val="10"/>
        <color indexed="8"/>
        <rFont val="ＭＳ 明朝"/>
        <family val="1"/>
      </rPr>
      <t xml:space="preserve">  </t>
    </r>
    <r>
      <rPr>
        <sz val="10"/>
        <color indexed="8"/>
        <rFont val="ＭＳ 明朝"/>
        <family val="1"/>
      </rPr>
      <t>所　　内</t>
    </r>
  </si>
  <si>
    <t>３ 給食施設指導事業(Ｔ４－３）</t>
  </si>
  <si>
    <t>１ 健康増進栄養改善指導事業(保健所）（Ｔ４－１)</t>
  </si>
  <si>
    <t>＊　2市とも栄養士設置</t>
  </si>
  <si>
    <t>寄宿舎</t>
  </si>
  <si>
    <t xml:space="preserve">総数 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</si>
  <si>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</si>
  <si>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</si>
  <si>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</si>
  <si>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</si>
  <si>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</si>
  <si>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</si>
  <si>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</si>
  <si>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矯正施設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</si>
  <si>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</si>
  <si>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</si>
  <si>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</si>
  <si>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</si>
  <si>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</si>
  <si>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２ 健康増進栄養改善指導事業（市）（Ｔ４－２）</t>
  </si>
  <si>
    <t>（平成27年度）</t>
  </si>
  <si>
    <t>　    　（平成27年度）</t>
  </si>
  <si>
    <r>
      <t>(5</t>
    </r>
    <r>
      <rPr>
        <sz val="10"/>
        <color indexed="8"/>
        <rFont val="ＭＳ 明朝"/>
        <family val="1"/>
      </rPr>
      <t>）</t>
    </r>
  </si>
  <si>
    <t>(5)</t>
  </si>
  <si>
    <t>(-)</t>
  </si>
  <si>
    <t>(-)</t>
  </si>
  <si>
    <t>(-)</t>
  </si>
  <si>
    <t>-33-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</si>
</sst>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  <numFmt numFmtId="178" formatCode="[&lt;=999]000;[&lt;=9999]000\-00;000\-0000"/>
    <numFmt numFmtId="179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 diagonalDown="1">
      <left style="medium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horizontal="center" shrinkToFit="1"/>
    </xf>
    <xf numFmtId="176" fontId="4" fillId="0" borderId="18" xfId="48" applyNumberFormat="1" applyFont="1" applyBorder="1" applyAlignment="1">
      <alignment horizontal="right"/>
    </xf>
    <xf numFmtId="176" fontId="4" fillId="0" borderId="19" xfId="48" applyNumberFormat="1" applyFont="1" applyBorder="1" applyAlignment="1">
      <alignment horizontal="right"/>
    </xf>
    <xf numFmtId="176" fontId="4" fillId="0" borderId="20" xfId="48" applyNumberFormat="1" applyFont="1" applyBorder="1" applyAlignment="1">
      <alignment horizontal="right"/>
    </xf>
    <xf numFmtId="176" fontId="5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shrinkToFit="1"/>
    </xf>
    <xf numFmtId="176" fontId="4" fillId="0" borderId="23" xfId="48" applyNumberFormat="1" applyFont="1" applyBorder="1" applyAlignment="1">
      <alignment horizontal="right"/>
    </xf>
    <xf numFmtId="176" fontId="4" fillId="0" borderId="24" xfId="48" applyNumberFormat="1" applyFont="1" applyBorder="1" applyAlignment="1">
      <alignment horizontal="right"/>
    </xf>
    <xf numFmtId="176" fontId="4" fillId="0" borderId="25" xfId="48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center" shrinkToFit="1"/>
    </xf>
    <xf numFmtId="176" fontId="4" fillId="0" borderId="27" xfId="48" applyNumberFormat="1" applyFont="1" applyBorder="1" applyAlignment="1">
      <alignment horizontal="right"/>
    </xf>
    <xf numFmtId="176" fontId="4" fillId="0" borderId="28" xfId="48" applyNumberFormat="1" applyFont="1" applyBorder="1" applyAlignment="1" applyProtection="1">
      <alignment horizontal="right"/>
      <protection locked="0"/>
    </xf>
    <xf numFmtId="176" fontId="4" fillId="0" borderId="15" xfId="48" applyNumberFormat="1" applyFont="1" applyBorder="1" applyAlignment="1" applyProtection="1">
      <alignment horizontal="right"/>
      <protection locked="0"/>
    </xf>
    <xf numFmtId="176" fontId="4" fillId="0" borderId="29" xfId="48" applyNumberFormat="1" applyFont="1" applyBorder="1" applyAlignment="1" applyProtection="1">
      <alignment horizontal="right"/>
      <protection locked="0"/>
    </xf>
    <xf numFmtId="176" fontId="4" fillId="0" borderId="17" xfId="48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30" xfId="0" applyFont="1" applyFill="1" applyBorder="1" applyAlignment="1">
      <alignment vertical="center" wrapText="1" shrinkToFit="1"/>
    </xf>
    <xf numFmtId="0" fontId="5" fillId="0" borderId="31" xfId="0" applyFont="1" applyFill="1" applyBorder="1" applyAlignment="1">
      <alignment vertical="center" wrapText="1" shrinkToFit="1"/>
    </xf>
    <xf numFmtId="0" fontId="5" fillId="0" borderId="3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176" fontId="4" fillId="0" borderId="37" xfId="48" applyNumberFormat="1" applyFont="1" applyBorder="1" applyAlignment="1">
      <alignment horizontal="right"/>
    </xf>
    <xf numFmtId="176" fontId="4" fillId="0" borderId="38" xfId="48" applyNumberFormat="1" applyFont="1" applyBorder="1" applyAlignment="1">
      <alignment horizontal="right"/>
    </xf>
    <xf numFmtId="176" fontId="4" fillId="0" borderId="39" xfId="48" applyNumberFormat="1" applyFont="1" applyBorder="1" applyAlignment="1">
      <alignment horizontal="right"/>
    </xf>
    <xf numFmtId="176" fontId="4" fillId="0" borderId="40" xfId="48" applyNumberFormat="1" applyFont="1" applyBorder="1" applyAlignment="1">
      <alignment horizontal="right"/>
    </xf>
    <xf numFmtId="176" fontId="4" fillId="0" borderId="41" xfId="48" applyNumberFormat="1" applyFont="1" applyBorder="1" applyAlignment="1">
      <alignment horizontal="right"/>
    </xf>
    <xf numFmtId="0" fontId="5" fillId="33" borderId="42" xfId="0" applyFont="1" applyFill="1" applyBorder="1" applyAlignment="1">
      <alignment vertical="center" shrinkToFit="1"/>
    </xf>
    <xf numFmtId="176" fontId="4" fillId="0" borderId="43" xfId="48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shrinkToFit="1"/>
    </xf>
    <xf numFmtId="177" fontId="47" fillId="0" borderId="0" xfId="0" applyNumberFormat="1" applyFont="1" applyBorder="1" applyAlignment="1">
      <alignment horizontal="right"/>
    </xf>
    <xf numFmtId="177" fontId="47" fillId="0" borderId="50" xfId="0" applyNumberFormat="1" applyFont="1" applyBorder="1" applyAlignment="1" applyProtection="1">
      <alignment horizontal="right"/>
      <protection locked="0"/>
    </xf>
    <xf numFmtId="177" fontId="47" fillId="0" borderId="51" xfId="0" applyNumberFormat="1" applyFont="1" applyBorder="1" applyAlignment="1" applyProtection="1">
      <alignment horizontal="right"/>
      <protection locked="0"/>
    </xf>
    <xf numFmtId="177" fontId="47" fillId="0" borderId="51" xfId="0" applyNumberFormat="1" applyFont="1" applyBorder="1" applyAlignment="1">
      <alignment horizontal="right"/>
    </xf>
    <xf numFmtId="177" fontId="47" fillId="0" borderId="52" xfId="0" applyNumberFormat="1" applyFont="1" applyBorder="1" applyAlignment="1" applyProtection="1">
      <alignment horizontal="right"/>
      <protection locked="0"/>
    </xf>
    <xf numFmtId="0" fontId="4" fillId="0" borderId="53" xfId="0" applyFont="1" applyBorder="1" applyAlignment="1">
      <alignment horizontal="left" vertical="center" shrinkToFit="1"/>
    </xf>
    <xf numFmtId="177" fontId="47" fillId="0" borderId="54" xfId="0" applyNumberFormat="1" applyFont="1" applyBorder="1" applyAlignment="1">
      <alignment horizontal="right"/>
    </xf>
    <xf numFmtId="177" fontId="47" fillId="0" borderId="55" xfId="0" applyNumberFormat="1" applyFont="1" applyBorder="1" applyAlignment="1" applyProtection="1">
      <alignment horizontal="right"/>
      <protection locked="0"/>
    </xf>
    <xf numFmtId="177" fontId="47" fillId="0" borderId="56" xfId="0" applyNumberFormat="1" applyFont="1" applyBorder="1" applyAlignment="1" applyProtection="1">
      <alignment horizontal="right"/>
      <protection locked="0"/>
    </xf>
    <xf numFmtId="177" fontId="47" fillId="0" borderId="56" xfId="0" applyNumberFormat="1" applyFont="1" applyBorder="1" applyAlignment="1">
      <alignment horizontal="right"/>
    </xf>
    <xf numFmtId="177" fontId="47" fillId="0" borderId="57" xfId="0" applyNumberFormat="1" applyFont="1" applyBorder="1" applyAlignment="1" applyProtection="1">
      <alignment horizontal="right"/>
      <protection locked="0"/>
    </xf>
    <xf numFmtId="0" fontId="4" fillId="0" borderId="58" xfId="0" applyFont="1" applyBorder="1" applyAlignment="1">
      <alignment horizontal="left" vertical="center" shrinkToFit="1"/>
    </xf>
    <xf numFmtId="177" fontId="47" fillId="0" borderId="28" xfId="0" applyNumberFormat="1" applyFont="1" applyBorder="1" applyAlignment="1">
      <alignment horizontal="right"/>
    </xf>
    <xf numFmtId="177" fontId="47" fillId="0" borderId="59" xfId="0" applyNumberFormat="1" applyFont="1" applyBorder="1" applyAlignment="1" applyProtection="1">
      <alignment horizontal="right"/>
      <protection locked="0"/>
    </xf>
    <xf numFmtId="177" fontId="47" fillId="0" borderId="15" xfId="0" applyNumberFormat="1" applyFont="1" applyBorder="1" applyAlignment="1" applyProtection="1">
      <alignment horizontal="right"/>
      <protection locked="0"/>
    </xf>
    <xf numFmtId="177" fontId="47" fillId="0" borderId="15" xfId="0" applyNumberFormat="1" applyFont="1" applyBorder="1" applyAlignment="1">
      <alignment horizontal="right"/>
    </xf>
    <xf numFmtId="177" fontId="47" fillId="0" borderId="17" xfId="0" applyNumberFormat="1" applyFont="1" applyBorder="1" applyAlignment="1" applyProtection="1">
      <alignment horizontal="right"/>
      <protection locked="0"/>
    </xf>
    <xf numFmtId="49" fontId="5" fillId="0" borderId="60" xfId="0" applyNumberFormat="1" applyFont="1" applyFill="1" applyBorder="1" applyAlignment="1">
      <alignment vertical="center"/>
    </xf>
    <xf numFmtId="49" fontId="5" fillId="0" borderId="61" xfId="0" applyNumberFormat="1" applyFont="1" applyFill="1" applyBorder="1" applyAlignment="1">
      <alignment vertical="center"/>
    </xf>
    <xf numFmtId="49" fontId="5" fillId="33" borderId="62" xfId="0" applyNumberFormat="1" applyFont="1" applyFill="1" applyBorder="1" applyAlignment="1">
      <alignment vertical="center"/>
    </xf>
    <xf numFmtId="49" fontId="5" fillId="33" borderId="63" xfId="0" applyNumberFormat="1" applyFont="1" applyFill="1" applyBorder="1" applyAlignment="1">
      <alignment vertical="center"/>
    </xf>
    <xf numFmtId="49" fontId="5" fillId="33" borderId="43" xfId="0" applyNumberFormat="1" applyFont="1" applyFill="1" applyBorder="1" applyAlignment="1">
      <alignment vertical="center"/>
    </xf>
    <xf numFmtId="49" fontId="5" fillId="0" borderId="64" xfId="0" applyNumberFormat="1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5" fillId="33" borderId="62" xfId="0" applyFont="1" applyFill="1" applyBorder="1" applyAlignment="1">
      <alignment vertical="center"/>
    </xf>
    <xf numFmtId="0" fontId="5" fillId="33" borderId="63" xfId="0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33" xfId="0" applyNumberFormat="1" applyFont="1" applyFill="1" applyBorder="1" applyAlignment="1">
      <alignment vertical="center" shrinkToFit="1"/>
    </xf>
    <xf numFmtId="177" fontId="5" fillId="0" borderId="34" xfId="0" applyNumberFormat="1" applyFont="1" applyFill="1" applyBorder="1" applyAlignment="1">
      <alignment vertical="center" shrinkToFit="1"/>
    </xf>
    <xf numFmtId="177" fontId="5" fillId="0" borderId="35" xfId="0" applyNumberFormat="1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 shrinkToFit="1"/>
    </xf>
    <xf numFmtId="41" fontId="5" fillId="0" borderId="33" xfId="0" applyNumberFormat="1" applyFont="1" applyFill="1" applyBorder="1" applyAlignment="1">
      <alignment vertical="center" shrinkToFit="1"/>
    </xf>
    <xf numFmtId="41" fontId="5" fillId="0" borderId="34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vertical="center" shrinkToFit="1"/>
    </xf>
    <xf numFmtId="41" fontId="5" fillId="0" borderId="34" xfId="0" applyNumberFormat="1" applyFont="1" applyFill="1" applyBorder="1" applyAlignment="1">
      <alignment vertical="center" shrinkToFit="1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69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70" xfId="0" applyNumberFormat="1" applyFont="1" applyFill="1" applyBorder="1" applyAlignment="1">
      <alignment vertical="center"/>
    </xf>
    <xf numFmtId="176" fontId="5" fillId="0" borderId="66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176" fontId="5" fillId="0" borderId="72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73" xfId="0" applyNumberFormat="1" applyFont="1" applyFill="1" applyBorder="1" applyAlignment="1">
      <alignment vertical="center"/>
    </xf>
    <xf numFmtId="176" fontId="5" fillId="0" borderId="74" xfId="0" applyNumberFormat="1" applyFont="1" applyFill="1" applyBorder="1" applyAlignment="1">
      <alignment vertical="center"/>
    </xf>
    <xf numFmtId="179" fontId="5" fillId="33" borderId="34" xfId="0" applyNumberFormat="1" applyFont="1" applyFill="1" applyBorder="1" applyAlignment="1">
      <alignment vertical="center" shrinkToFit="1"/>
    </xf>
    <xf numFmtId="179" fontId="5" fillId="33" borderId="35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horizontal="right" vertical="center" shrinkToFit="1"/>
    </xf>
    <xf numFmtId="41" fontId="5" fillId="0" borderId="34" xfId="0" applyNumberFormat="1" applyFont="1" applyFill="1" applyBorder="1" applyAlignment="1">
      <alignment horizontal="right" vertical="center" shrinkToFit="1"/>
    </xf>
    <xf numFmtId="179" fontId="5" fillId="33" borderId="33" xfId="0" applyNumberFormat="1" applyFont="1" applyFill="1" applyBorder="1" applyAlignment="1">
      <alignment vertical="center" shrinkToFit="1"/>
    </xf>
    <xf numFmtId="179" fontId="5" fillId="33" borderId="11" xfId="0" applyNumberFormat="1" applyFont="1" applyFill="1" applyBorder="1" applyAlignment="1">
      <alignment vertical="center" shrinkToFit="1"/>
    </xf>
    <xf numFmtId="41" fontId="5" fillId="33" borderId="33" xfId="0" applyNumberFormat="1" applyFont="1" applyFill="1" applyBorder="1" applyAlignment="1">
      <alignment vertical="center" shrinkToFit="1"/>
    </xf>
    <xf numFmtId="41" fontId="5" fillId="33" borderId="34" xfId="0" applyNumberFormat="1" applyFont="1" applyFill="1" applyBorder="1" applyAlignment="1">
      <alignment vertical="center" shrinkToFit="1"/>
    </xf>
    <xf numFmtId="41" fontId="5" fillId="33" borderId="35" xfId="0" applyNumberFormat="1" applyFont="1" applyFill="1" applyBorder="1" applyAlignment="1">
      <alignment vertical="center" shrinkToFit="1"/>
    </xf>
    <xf numFmtId="49" fontId="5" fillId="0" borderId="75" xfId="0" applyNumberFormat="1" applyFont="1" applyFill="1" applyBorder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right"/>
    </xf>
    <xf numFmtId="0" fontId="13" fillId="0" borderId="0" xfId="0" applyFont="1" applyBorder="1" applyAlignment="1" applyProtection="1">
      <alignment horizontal="right"/>
      <protection locked="0"/>
    </xf>
    <xf numFmtId="176" fontId="4" fillId="0" borderId="76" xfId="48" applyNumberFormat="1" applyFont="1" applyBorder="1" applyAlignment="1">
      <alignment horizontal="right"/>
    </xf>
    <xf numFmtId="176" fontId="4" fillId="0" borderId="77" xfId="48" applyNumberFormat="1" applyFont="1" applyBorder="1" applyAlignment="1">
      <alignment horizontal="right"/>
    </xf>
    <xf numFmtId="41" fontId="5" fillId="33" borderId="78" xfId="0" applyNumberFormat="1" applyFont="1" applyFill="1" applyBorder="1" applyAlignment="1">
      <alignment vertical="center" shrinkToFit="1"/>
    </xf>
    <xf numFmtId="0" fontId="5" fillId="33" borderId="67" xfId="0" applyFont="1" applyFill="1" applyBorder="1" applyAlignment="1">
      <alignment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73" xfId="0" applyNumberFormat="1" applyFont="1" applyBorder="1" applyAlignment="1">
      <alignment horizontal="center" vertical="center"/>
    </xf>
    <xf numFmtId="176" fontId="4" fillId="0" borderId="80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/>
    </xf>
    <xf numFmtId="176" fontId="4" fillId="0" borderId="83" xfId="0" applyNumberFormat="1" applyFont="1" applyBorder="1" applyAlignment="1">
      <alignment horizontal="center" vertical="center"/>
    </xf>
    <xf numFmtId="176" fontId="4" fillId="0" borderId="84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vertical="center" textRotation="180"/>
    </xf>
    <xf numFmtId="49" fontId="0" fillId="0" borderId="0" xfId="0" applyNumberFormat="1" applyAlignment="1">
      <alignment horizontal="center" vertical="center"/>
    </xf>
    <xf numFmtId="176" fontId="4" fillId="0" borderId="85" xfId="0" applyNumberFormat="1" applyFont="1" applyBorder="1" applyAlignment="1">
      <alignment horizontal="center" vertical="center" shrinkToFit="1"/>
    </xf>
    <xf numFmtId="176" fontId="4" fillId="0" borderId="86" xfId="0" applyNumberFormat="1" applyFont="1" applyBorder="1" applyAlignment="1">
      <alignment horizontal="center" vertical="center" shrinkToFit="1"/>
    </xf>
    <xf numFmtId="176" fontId="4" fillId="0" borderId="42" xfId="0" applyNumberFormat="1" applyFont="1" applyBorder="1" applyAlignment="1">
      <alignment horizontal="center" vertical="center" shrinkToFit="1"/>
    </xf>
    <xf numFmtId="176" fontId="4" fillId="0" borderId="87" xfId="0" applyNumberFormat="1" applyFont="1" applyBorder="1" applyAlignment="1">
      <alignment horizontal="center" vertical="center"/>
    </xf>
    <xf numFmtId="176" fontId="4" fillId="0" borderId="88" xfId="0" applyNumberFormat="1" applyFont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76" fontId="4" fillId="0" borderId="94" xfId="0" applyNumberFormat="1" applyFont="1" applyBorder="1" applyAlignment="1">
      <alignment horizontal="center" vertical="center"/>
    </xf>
    <xf numFmtId="176" fontId="4" fillId="0" borderId="95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177" fontId="47" fillId="0" borderId="96" xfId="0" applyNumberFormat="1" applyFont="1" applyBorder="1" applyAlignment="1" applyProtection="1">
      <alignment horizontal="right"/>
      <protection locked="0"/>
    </xf>
    <xf numFmtId="0" fontId="47" fillId="0" borderId="97" xfId="0" applyFont="1" applyBorder="1" applyAlignment="1">
      <alignment horizontal="right"/>
    </xf>
    <xf numFmtId="0" fontId="47" fillId="0" borderId="98" xfId="0" applyFont="1" applyBorder="1" applyAlignment="1">
      <alignment horizontal="right"/>
    </xf>
    <xf numFmtId="176" fontId="4" fillId="0" borderId="99" xfId="0" applyNumberFormat="1" applyFont="1" applyBorder="1" applyAlignment="1">
      <alignment horizontal="center" vertical="center" wrapText="1" shrinkToFit="1"/>
    </xf>
    <xf numFmtId="176" fontId="4" fillId="0" borderId="100" xfId="0" applyNumberFormat="1" applyFont="1" applyBorder="1" applyAlignment="1">
      <alignment horizontal="center" vertical="center" wrapText="1" shrinkToFit="1"/>
    </xf>
    <xf numFmtId="176" fontId="4" fillId="0" borderId="99" xfId="0" applyNumberFormat="1" applyFont="1" applyBorder="1" applyAlignment="1">
      <alignment horizontal="center" vertical="center" wrapText="1"/>
    </xf>
    <xf numFmtId="176" fontId="4" fillId="0" borderId="100" xfId="0" applyNumberFormat="1" applyFont="1" applyBorder="1" applyAlignment="1">
      <alignment horizontal="center" vertical="center" wrapText="1"/>
    </xf>
    <xf numFmtId="176" fontId="4" fillId="0" borderId="57" xfId="0" applyNumberFormat="1" applyFont="1" applyBorder="1" applyAlignment="1">
      <alignment horizontal="center" vertical="center" wrapText="1"/>
    </xf>
    <xf numFmtId="176" fontId="4" fillId="0" borderId="101" xfId="0" applyNumberFormat="1" applyFont="1" applyBorder="1" applyAlignment="1">
      <alignment horizontal="center" vertical="center" wrapText="1"/>
    </xf>
    <xf numFmtId="176" fontId="4" fillId="0" borderId="5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2" xfId="0" applyNumberFormat="1" applyFont="1" applyBorder="1" applyAlignment="1">
      <alignment horizontal="center" vertical="center" wrapText="1"/>
    </xf>
    <xf numFmtId="176" fontId="4" fillId="0" borderId="82" xfId="0" applyNumberFormat="1" applyFont="1" applyBorder="1" applyAlignment="1">
      <alignment horizontal="center" vertical="center" wrapText="1"/>
    </xf>
    <xf numFmtId="176" fontId="4" fillId="0" borderId="103" xfId="0" applyNumberFormat="1" applyFont="1" applyBorder="1" applyAlignment="1">
      <alignment horizontal="center" vertical="center"/>
    </xf>
    <xf numFmtId="176" fontId="4" fillId="0" borderId="104" xfId="0" applyNumberFormat="1" applyFont="1" applyBorder="1" applyAlignment="1">
      <alignment horizontal="center" vertical="center"/>
    </xf>
    <xf numFmtId="176" fontId="4" fillId="0" borderId="10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view="pageBreakPreview" zoomScale="80" zoomScaleSheetLayoutView="80" zoomScalePageLayoutView="80" workbookViewId="0" topLeftCell="A1">
      <selection activeCell="A1" sqref="A1:A40"/>
    </sheetView>
  </sheetViews>
  <sheetFormatPr defaultColWidth="9.140625" defaultRowHeight="15"/>
  <cols>
    <col min="1" max="1" width="8.421875" style="0" customWidth="1"/>
    <col min="2" max="2" width="16.28125" style="0" customWidth="1"/>
    <col min="3" max="13" width="8.421875" style="0" customWidth="1"/>
    <col min="14" max="14" width="5.140625" style="0" customWidth="1"/>
    <col min="15" max="16" width="4.8515625" style="0" customWidth="1"/>
    <col min="17" max="17" width="7.00390625" style="0" bestFit="1" customWidth="1"/>
    <col min="18" max="18" width="5.140625" style="0" customWidth="1"/>
    <col min="19" max="19" width="4.8515625" style="0" customWidth="1"/>
    <col min="20" max="20" width="5.421875" style="0" customWidth="1"/>
    <col min="21" max="21" width="7.00390625" style="0" bestFit="1" customWidth="1"/>
    <col min="22" max="23" width="4.8515625" style="0" customWidth="1"/>
    <col min="24" max="24" width="5.28125" style="0" customWidth="1"/>
    <col min="25" max="33" width="4.8515625" style="0" customWidth="1"/>
  </cols>
  <sheetData>
    <row r="1" ht="7.5" customHeight="1">
      <c r="A1" s="146"/>
    </row>
    <row r="2" spans="1:33" ht="30" customHeight="1">
      <c r="A2" s="146"/>
      <c r="B2" s="155"/>
      <c r="C2" s="155"/>
      <c r="D2" s="155"/>
      <c r="E2" s="155"/>
      <c r="F2" s="155"/>
      <c r="G2" s="155"/>
      <c r="H2" s="155"/>
      <c r="I2" s="15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1.75" customHeight="1" thickBot="1">
      <c r="A3" s="146"/>
      <c r="B3" s="5" t="s">
        <v>45</v>
      </c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5"/>
      <c r="AG3" s="132" t="s">
        <v>63</v>
      </c>
    </row>
    <row r="4" spans="1:33" s="1" customFormat="1" ht="20.25" customHeight="1">
      <c r="A4" s="146"/>
      <c r="B4" s="156"/>
      <c r="C4" s="158" t="s">
        <v>0</v>
      </c>
      <c r="D4" s="159"/>
      <c r="E4" s="159"/>
      <c r="F4" s="159"/>
      <c r="G4" s="159"/>
      <c r="H4" s="160"/>
      <c r="I4" s="166" t="s">
        <v>1</v>
      </c>
      <c r="J4" s="164"/>
      <c r="K4" s="164"/>
      <c r="L4" s="167"/>
      <c r="M4" s="166" t="s">
        <v>2</v>
      </c>
      <c r="N4" s="164"/>
      <c r="O4" s="164"/>
      <c r="P4" s="167"/>
      <c r="Q4" s="166" t="s">
        <v>3</v>
      </c>
      <c r="R4" s="164"/>
      <c r="S4" s="164"/>
      <c r="T4" s="167"/>
      <c r="U4" s="166" t="s">
        <v>4</v>
      </c>
      <c r="V4" s="164"/>
      <c r="W4" s="164"/>
      <c r="X4" s="164"/>
      <c r="Y4" s="163" t="s">
        <v>5</v>
      </c>
      <c r="Z4" s="164"/>
      <c r="AA4" s="164"/>
      <c r="AB4" s="164"/>
      <c r="AC4" s="164"/>
      <c r="AD4" s="164"/>
      <c r="AE4" s="164"/>
      <c r="AF4" s="164"/>
      <c r="AG4" s="165"/>
    </row>
    <row r="5" spans="1:33" s="1" customFormat="1" ht="57" customHeight="1" thickBot="1">
      <c r="A5" s="146"/>
      <c r="B5" s="157"/>
      <c r="C5" s="161" t="s">
        <v>6</v>
      </c>
      <c r="D5" s="162"/>
      <c r="E5" s="161" t="s">
        <v>7</v>
      </c>
      <c r="F5" s="162"/>
      <c r="G5" s="161" t="s">
        <v>8</v>
      </c>
      <c r="H5" s="162"/>
      <c r="I5" s="153" t="s">
        <v>6</v>
      </c>
      <c r="J5" s="154"/>
      <c r="K5" s="153" t="s">
        <v>7</v>
      </c>
      <c r="L5" s="154"/>
      <c r="M5" s="153" t="s">
        <v>6</v>
      </c>
      <c r="N5" s="154"/>
      <c r="O5" s="153" t="s">
        <v>7</v>
      </c>
      <c r="P5" s="154"/>
      <c r="Q5" s="153" t="s">
        <v>6</v>
      </c>
      <c r="R5" s="154"/>
      <c r="S5" s="153" t="s">
        <v>7</v>
      </c>
      <c r="T5" s="154"/>
      <c r="U5" s="153" t="s">
        <v>6</v>
      </c>
      <c r="V5" s="154"/>
      <c r="W5" s="153" t="s">
        <v>7</v>
      </c>
      <c r="X5" s="171"/>
      <c r="Y5" s="38" t="s">
        <v>9</v>
      </c>
      <c r="Z5" s="39" t="s">
        <v>10</v>
      </c>
      <c r="AA5" s="39" t="s">
        <v>11</v>
      </c>
      <c r="AB5" s="39" t="s">
        <v>12</v>
      </c>
      <c r="AC5" s="39" t="s">
        <v>13</v>
      </c>
      <c r="AD5" s="39" t="s">
        <v>14</v>
      </c>
      <c r="AE5" s="39" t="s">
        <v>15</v>
      </c>
      <c r="AF5" s="39" t="s">
        <v>16</v>
      </c>
      <c r="AG5" s="40" t="s">
        <v>17</v>
      </c>
    </row>
    <row r="6" spans="1:33" s="1" customFormat="1" ht="16.5" customHeight="1" thickBot="1">
      <c r="A6" s="146"/>
      <c r="B6" s="7" t="s">
        <v>18</v>
      </c>
      <c r="C6" s="8">
        <f>SUM(C7:C9)</f>
        <v>75</v>
      </c>
      <c r="D6" s="89" t="s">
        <v>67</v>
      </c>
      <c r="E6" s="126">
        <f>SUM(E7:E9)</f>
        <v>2657</v>
      </c>
      <c r="F6" s="87" t="s">
        <v>68</v>
      </c>
      <c r="G6" s="126">
        <f>C6+E6</f>
        <v>2732</v>
      </c>
      <c r="H6" s="87" t="s">
        <v>68</v>
      </c>
      <c r="I6" s="93">
        <f>SUM(I7:I9)</f>
        <v>0</v>
      </c>
      <c r="J6" s="97" t="s">
        <v>69</v>
      </c>
      <c r="K6" s="101">
        <f>SUM(K7:K9)</f>
        <v>0</v>
      </c>
      <c r="L6" s="97" t="s">
        <v>69</v>
      </c>
      <c r="M6" s="101">
        <f>SUM(M7:M9)</f>
        <v>0</v>
      </c>
      <c r="N6" s="97" t="s">
        <v>68</v>
      </c>
      <c r="O6" s="101">
        <f>SUM(O7:O9)</f>
        <v>37</v>
      </c>
      <c r="P6" s="97" t="s">
        <v>68</v>
      </c>
      <c r="Q6" s="101">
        <f>SUM(Q7:Q9)</f>
        <v>0</v>
      </c>
      <c r="R6" s="97" t="s">
        <v>68</v>
      </c>
      <c r="S6" s="41">
        <f>SUM(S7:S9)</f>
        <v>263</v>
      </c>
      <c r="T6" s="97" t="s">
        <v>68</v>
      </c>
      <c r="U6" s="41">
        <f>SUM(U7:U9)</f>
        <v>75</v>
      </c>
      <c r="V6" s="97" t="s">
        <v>68</v>
      </c>
      <c r="W6" s="41">
        <f>SUM(W7:W9)</f>
        <v>2357</v>
      </c>
      <c r="X6" s="88" t="s">
        <v>65</v>
      </c>
      <c r="Y6" s="109">
        <f>SUM(Y7:Y9)</f>
        <v>0</v>
      </c>
      <c r="Z6" s="110">
        <f aca="true" t="shared" si="0" ref="Z6:AG6">SUM(Z7:Z9)</f>
        <v>201</v>
      </c>
      <c r="AA6" s="110">
        <f t="shared" si="0"/>
        <v>174</v>
      </c>
      <c r="AB6" s="110">
        <f t="shared" si="0"/>
        <v>0</v>
      </c>
      <c r="AC6" s="110">
        <f t="shared" si="0"/>
        <v>0</v>
      </c>
      <c r="AD6" s="110">
        <f t="shared" si="0"/>
        <v>0</v>
      </c>
      <c r="AE6" s="110">
        <f t="shared" si="0"/>
        <v>205</v>
      </c>
      <c r="AF6" s="110">
        <f t="shared" si="0"/>
        <v>37</v>
      </c>
      <c r="AG6" s="111">
        <f t="shared" si="0"/>
        <v>0</v>
      </c>
    </row>
    <row r="7" spans="1:33" s="1" customFormat="1" ht="16.5" customHeight="1">
      <c r="A7" s="146"/>
      <c r="B7" s="9" t="s">
        <v>39</v>
      </c>
      <c r="C7" s="127">
        <f>I7+M7+Q7+U7</f>
        <v>13</v>
      </c>
      <c r="D7" s="90" t="s">
        <v>68</v>
      </c>
      <c r="E7" s="125">
        <f>K7+O7+S7+W7</f>
        <v>1508</v>
      </c>
      <c r="F7" s="85" t="s">
        <v>68</v>
      </c>
      <c r="G7" s="127">
        <f>C7+E7</f>
        <v>1521</v>
      </c>
      <c r="H7" s="85" t="s">
        <v>68</v>
      </c>
      <c r="I7" s="94">
        <v>0</v>
      </c>
      <c r="J7" s="98" t="s">
        <v>68</v>
      </c>
      <c r="K7" s="102">
        <v>0</v>
      </c>
      <c r="L7" s="98" t="s">
        <v>69</v>
      </c>
      <c r="M7" s="102">
        <v>0</v>
      </c>
      <c r="N7" s="98" t="s">
        <v>68</v>
      </c>
      <c r="O7" s="102">
        <v>0</v>
      </c>
      <c r="P7" s="98" t="s">
        <v>68</v>
      </c>
      <c r="Q7" s="102">
        <v>0</v>
      </c>
      <c r="R7" s="107" t="s">
        <v>68</v>
      </c>
      <c r="S7" s="42">
        <v>263</v>
      </c>
      <c r="T7" s="107" t="s">
        <v>68</v>
      </c>
      <c r="U7" s="42">
        <v>13</v>
      </c>
      <c r="V7" s="107" t="s">
        <v>68</v>
      </c>
      <c r="W7" s="42">
        <v>1245</v>
      </c>
      <c r="X7" s="83" t="s">
        <v>69</v>
      </c>
      <c r="Y7" s="112">
        <v>0</v>
      </c>
      <c r="Z7" s="113">
        <v>22</v>
      </c>
      <c r="AA7" s="113">
        <v>0</v>
      </c>
      <c r="AB7" s="113">
        <v>0</v>
      </c>
      <c r="AC7" s="113">
        <v>0</v>
      </c>
      <c r="AD7" s="113">
        <v>0</v>
      </c>
      <c r="AE7" s="113">
        <v>87</v>
      </c>
      <c r="AF7" s="113">
        <v>13</v>
      </c>
      <c r="AG7" s="114">
        <v>0</v>
      </c>
    </row>
    <row r="8" spans="1:33" s="1" customFormat="1" ht="16.5" customHeight="1" thickBot="1">
      <c r="A8" s="146"/>
      <c r="B8" s="10" t="s">
        <v>41</v>
      </c>
      <c r="C8" s="128">
        <f>I8+M8+Q8+U8</f>
        <v>24</v>
      </c>
      <c r="D8" s="91" t="s">
        <v>68</v>
      </c>
      <c r="E8" s="121">
        <f>SUM(K8,O8,S8,W8)</f>
        <v>614</v>
      </c>
      <c r="F8" s="86" t="s">
        <v>68</v>
      </c>
      <c r="G8" s="128">
        <f>C8+E8</f>
        <v>638</v>
      </c>
      <c r="H8" s="86" t="s">
        <v>68</v>
      </c>
      <c r="I8" s="95">
        <v>0</v>
      </c>
      <c r="J8" s="99" t="s">
        <v>68</v>
      </c>
      <c r="K8" s="103">
        <v>0</v>
      </c>
      <c r="L8" s="99" t="s">
        <v>69</v>
      </c>
      <c r="M8" s="105">
        <v>0</v>
      </c>
      <c r="N8" s="99" t="s">
        <v>68</v>
      </c>
      <c r="O8" s="105">
        <v>37</v>
      </c>
      <c r="P8" s="99" t="s">
        <v>68</v>
      </c>
      <c r="Q8" s="105">
        <v>0</v>
      </c>
      <c r="R8" s="108" t="s">
        <v>68</v>
      </c>
      <c r="S8" s="124">
        <v>0</v>
      </c>
      <c r="T8" s="108" t="s">
        <v>68</v>
      </c>
      <c r="U8" s="43">
        <v>24</v>
      </c>
      <c r="V8" s="108" t="s">
        <v>68</v>
      </c>
      <c r="W8" s="43">
        <v>577</v>
      </c>
      <c r="X8" s="84" t="s">
        <v>68</v>
      </c>
      <c r="Y8" s="115">
        <v>0</v>
      </c>
      <c r="Z8" s="116">
        <v>29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24</v>
      </c>
      <c r="AG8" s="117">
        <v>0</v>
      </c>
    </row>
    <row r="9" spans="1:33" s="1" customFormat="1" ht="16.5" customHeight="1" thickBot="1" thickTop="1">
      <c r="A9" s="146"/>
      <c r="B9" s="56" t="s">
        <v>43</v>
      </c>
      <c r="C9" s="136">
        <f>I9+M9+Q9+U9</f>
        <v>38</v>
      </c>
      <c r="D9" s="137" t="s">
        <v>68</v>
      </c>
      <c r="E9" s="122">
        <f>SUM(K9,O9,S9,W9)</f>
        <v>535</v>
      </c>
      <c r="F9" s="92" t="s">
        <v>68</v>
      </c>
      <c r="G9" s="129">
        <f>C9+E9</f>
        <v>573</v>
      </c>
      <c r="H9" s="92" t="s">
        <v>69</v>
      </c>
      <c r="I9" s="96">
        <v>0</v>
      </c>
      <c r="J9" s="100" t="s">
        <v>68</v>
      </c>
      <c r="K9" s="104">
        <v>0</v>
      </c>
      <c r="L9" s="100" t="s">
        <v>69</v>
      </c>
      <c r="M9" s="104">
        <v>0</v>
      </c>
      <c r="N9" s="106" t="s">
        <v>68</v>
      </c>
      <c r="O9" s="123">
        <v>0</v>
      </c>
      <c r="P9" s="100" t="s">
        <v>68</v>
      </c>
      <c r="Q9" s="104">
        <v>0</v>
      </c>
      <c r="R9" s="100" t="s">
        <v>68</v>
      </c>
      <c r="S9" s="123">
        <v>0</v>
      </c>
      <c r="T9" s="100" t="s">
        <v>68</v>
      </c>
      <c r="U9" s="44">
        <v>38</v>
      </c>
      <c r="V9" s="100" t="s">
        <v>68</v>
      </c>
      <c r="W9" s="44">
        <v>535</v>
      </c>
      <c r="X9" s="130" t="s">
        <v>66</v>
      </c>
      <c r="Y9" s="118">
        <v>0</v>
      </c>
      <c r="Z9" s="119">
        <v>150</v>
      </c>
      <c r="AA9" s="119">
        <v>174</v>
      </c>
      <c r="AB9" s="119">
        <v>0</v>
      </c>
      <c r="AC9" s="119">
        <v>0</v>
      </c>
      <c r="AD9" s="119">
        <v>0</v>
      </c>
      <c r="AE9" s="119">
        <v>118</v>
      </c>
      <c r="AF9" s="119">
        <v>0</v>
      </c>
      <c r="AG9" s="120">
        <v>0</v>
      </c>
    </row>
    <row r="10" spans="1:33" ht="13.5">
      <c r="A10" s="146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3.5">
      <c r="A11" s="14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2" customFormat="1" ht="24" customHeight="1">
      <c r="A12" s="146"/>
      <c r="B12" s="37" t="s">
        <v>62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2" customFormat="1" ht="13.5" customHeight="1" thickBot="1">
      <c r="A13" s="14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1" t="s">
        <v>63</v>
      </c>
      <c r="AC13" s="12"/>
      <c r="AD13" s="12"/>
      <c r="AE13" s="12"/>
      <c r="AF13" s="12"/>
      <c r="AG13" s="12"/>
    </row>
    <row r="14" spans="1:33" s="3" customFormat="1" ht="20.25" customHeight="1">
      <c r="A14" s="146"/>
      <c r="B14" s="148" t="s">
        <v>20</v>
      </c>
      <c r="C14" s="151" t="s">
        <v>21</v>
      </c>
      <c r="D14" s="140"/>
      <c r="E14" s="140"/>
      <c r="F14" s="140"/>
      <c r="G14" s="152"/>
      <c r="H14" s="140" t="s">
        <v>22</v>
      </c>
      <c r="I14" s="140"/>
      <c r="J14" s="140"/>
      <c r="K14" s="141"/>
      <c r="L14" s="168" t="s">
        <v>23</v>
      </c>
      <c r="M14" s="140"/>
      <c r="N14" s="140"/>
      <c r="O14" s="141"/>
      <c r="P14" s="168" t="s">
        <v>24</v>
      </c>
      <c r="Q14" s="140"/>
      <c r="R14" s="140"/>
      <c r="S14" s="141"/>
      <c r="T14" s="168" t="s">
        <v>25</v>
      </c>
      <c r="U14" s="140"/>
      <c r="V14" s="140"/>
      <c r="W14" s="169"/>
      <c r="X14" s="140" t="s">
        <v>26</v>
      </c>
      <c r="Y14" s="140"/>
      <c r="Z14" s="140"/>
      <c r="AA14" s="140"/>
      <c r="AB14" s="169"/>
      <c r="AC14" s="16"/>
      <c r="AD14" s="16"/>
      <c r="AE14" s="16"/>
      <c r="AF14" s="16"/>
      <c r="AG14" s="16"/>
    </row>
    <row r="15" spans="1:33" s="2" customFormat="1" ht="20.25" customHeight="1">
      <c r="A15" s="146"/>
      <c r="B15" s="149"/>
      <c r="C15" s="138" t="s">
        <v>27</v>
      </c>
      <c r="D15" s="138" t="s">
        <v>28</v>
      </c>
      <c r="E15" s="186" t="s">
        <v>29</v>
      </c>
      <c r="F15" s="144" t="s">
        <v>30</v>
      </c>
      <c r="G15" s="145"/>
      <c r="H15" s="142" t="s">
        <v>27</v>
      </c>
      <c r="I15" s="181" t="s">
        <v>28</v>
      </c>
      <c r="J15" s="144" t="s">
        <v>30</v>
      </c>
      <c r="K15" s="145"/>
      <c r="L15" s="142" t="s">
        <v>27</v>
      </c>
      <c r="M15" s="181" t="s">
        <v>28</v>
      </c>
      <c r="N15" s="144" t="s">
        <v>30</v>
      </c>
      <c r="O15" s="145"/>
      <c r="P15" s="142" t="s">
        <v>27</v>
      </c>
      <c r="Q15" s="181" t="s">
        <v>28</v>
      </c>
      <c r="R15" s="144" t="s">
        <v>30</v>
      </c>
      <c r="S15" s="145"/>
      <c r="T15" s="142" t="s">
        <v>27</v>
      </c>
      <c r="U15" s="181" t="s">
        <v>28</v>
      </c>
      <c r="V15" s="144" t="s">
        <v>30</v>
      </c>
      <c r="W15" s="185"/>
      <c r="X15" s="183" t="s">
        <v>31</v>
      </c>
      <c r="Y15" s="175" t="s">
        <v>32</v>
      </c>
      <c r="Z15" s="177" t="s">
        <v>33</v>
      </c>
      <c r="AA15" s="177" t="s">
        <v>34</v>
      </c>
      <c r="AB15" s="179" t="s">
        <v>35</v>
      </c>
      <c r="AC15" s="12"/>
      <c r="AD15" s="12"/>
      <c r="AE15" s="12"/>
      <c r="AF15" s="12"/>
      <c r="AG15" s="12"/>
    </row>
    <row r="16" spans="1:33" s="3" customFormat="1" ht="74.25" customHeight="1" thickBot="1">
      <c r="A16" s="146"/>
      <c r="B16" s="150"/>
      <c r="C16" s="139"/>
      <c r="D16" s="139"/>
      <c r="E16" s="187"/>
      <c r="F16" s="17" t="s">
        <v>36</v>
      </c>
      <c r="G16" s="18" t="s">
        <v>37</v>
      </c>
      <c r="H16" s="143"/>
      <c r="I16" s="182"/>
      <c r="J16" s="17" t="s">
        <v>36</v>
      </c>
      <c r="K16" s="18" t="s">
        <v>37</v>
      </c>
      <c r="L16" s="143"/>
      <c r="M16" s="182"/>
      <c r="N16" s="17" t="s">
        <v>36</v>
      </c>
      <c r="O16" s="18" t="s">
        <v>37</v>
      </c>
      <c r="P16" s="143"/>
      <c r="Q16" s="182"/>
      <c r="R16" s="17" t="s">
        <v>36</v>
      </c>
      <c r="S16" s="18" t="s">
        <v>37</v>
      </c>
      <c r="T16" s="143"/>
      <c r="U16" s="182"/>
      <c r="V16" s="17" t="s">
        <v>36</v>
      </c>
      <c r="W16" s="19" t="s">
        <v>37</v>
      </c>
      <c r="X16" s="184"/>
      <c r="Y16" s="176"/>
      <c r="Z16" s="178"/>
      <c r="AA16" s="178"/>
      <c r="AB16" s="180"/>
      <c r="AC16" s="20"/>
      <c r="AD16" s="16"/>
      <c r="AE16" s="16"/>
      <c r="AF16" s="16"/>
      <c r="AG16" s="16"/>
    </row>
    <row r="17" spans="1:33" s="2" customFormat="1" ht="17.25" customHeight="1" thickBot="1">
      <c r="A17" s="146"/>
      <c r="B17" s="21" t="s">
        <v>38</v>
      </c>
      <c r="C17" s="53">
        <f aca="true" t="shared" si="1" ref="C17:I17">SUM(C18:C19)</f>
        <v>5189</v>
      </c>
      <c r="D17" s="22">
        <f t="shared" si="1"/>
        <v>6385</v>
      </c>
      <c r="E17" s="53">
        <f t="shared" si="1"/>
        <v>11574</v>
      </c>
      <c r="F17" s="57">
        <f t="shared" si="1"/>
        <v>204</v>
      </c>
      <c r="G17" s="57">
        <f t="shared" si="1"/>
        <v>306</v>
      </c>
      <c r="H17" s="22">
        <f t="shared" si="1"/>
        <v>224</v>
      </c>
      <c r="I17" s="23">
        <f t="shared" si="1"/>
        <v>376</v>
      </c>
      <c r="J17" s="23">
        <f aca="true" t="shared" si="2" ref="J17:AB17">SUM(J18:J19)</f>
        <v>0</v>
      </c>
      <c r="K17" s="23">
        <f t="shared" si="2"/>
        <v>5</v>
      </c>
      <c r="L17" s="23">
        <f>SUM(L18:L19)</f>
        <v>4354</v>
      </c>
      <c r="M17" s="23">
        <f>SUM(M18:M19)</f>
        <v>4640</v>
      </c>
      <c r="N17" s="23">
        <f t="shared" si="2"/>
        <v>4</v>
      </c>
      <c r="O17" s="23">
        <f t="shared" si="2"/>
        <v>9</v>
      </c>
      <c r="P17" s="23">
        <f t="shared" si="2"/>
        <v>1</v>
      </c>
      <c r="Q17" s="23">
        <f t="shared" si="2"/>
        <v>0</v>
      </c>
      <c r="R17" s="23">
        <f t="shared" si="2"/>
        <v>1</v>
      </c>
      <c r="S17" s="23">
        <f t="shared" si="2"/>
        <v>1</v>
      </c>
      <c r="T17" s="23">
        <f>SUM(T18:T19)</f>
        <v>610</v>
      </c>
      <c r="U17" s="23">
        <f>SUM(U18:U19)</f>
        <v>1369</v>
      </c>
      <c r="V17" s="23">
        <f>SUM(V18:V19)</f>
        <v>199</v>
      </c>
      <c r="W17" s="24">
        <f>SUM(W18:W19)</f>
        <v>291</v>
      </c>
      <c r="X17" s="22">
        <f>SUM(X18:X19)</f>
        <v>571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5"/>
      <c r="AD17" s="12"/>
      <c r="AE17" s="12"/>
      <c r="AF17" s="12"/>
      <c r="AG17" s="12"/>
    </row>
    <row r="18" spans="1:33" s="2" customFormat="1" ht="17.25" customHeight="1">
      <c r="A18" s="146"/>
      <c r="B18" s="26" t="s">
        <v>39</v>
      </c>
      <c r="C18" s="54">
        <f>H18+L18+P18+T18</f>
        <v>3871</v>
      </c>
      <c r="D18" s="51">
        <f>I18+M18+Q18+U18</f>
        <v>4463</v>
      </c>
      <c r="E18" s="27">
        <f>SUM(C18:D18)</f>
        <v>8334</v>
      </c>
      <c r="F18" s="27">
        <f>J18+N18+R18+V18</f>
        <v>180</v>
      </c>
      <c r="G18" s="27">
        <f>K18+O18+S18+W18</f>
        <v>252</v>
      </c>
      <c r="H18" s="134">
        <v>40</v>
      </c>
      <c r="I18" s="27">
        <v>344</v>
      </c>
      <c r="J18" s="27">
        <v>0</v>
      </c>
      <c r="K18" s="27">
        <v>5</v>
      </c>
      <c r="L18" s="27">
        <v>3274</v>
      </c>
      <c r="M18" s="27">
        <v>3200</v>
      </c>
      <c r="N18" s="27">
        <v>4</v>
      </c>
      <c r="O18" s="27">
        <v>9</v>
      </c>
      <c r="P18" s="27">
        <v>0</v>
      </c>
      <c r="Q18" s="27">
        <v>0</v>
      </c>
      <c r="R18" s="27">
        <v>0</v>
      </c>
      <c r="S18" s="27">
        <v>0</v>
      </c>
      <c r="T18" s="27">
        <v>557</v>
      </c>
      <c r="U18" s="27">
        <v>919</v>
      </c>
      <c r="V18" s="27">
        <v>176</v>
      </c>
      <c r="W18" s="27">
        <v>238</v>
      </c>
      <c r="X18" s="28">
        <v>319</v>
      </c>
      <c r="Y18" s="27">
        <v>0</v>
      </c>
      <c r="Z18" s="27">
        <v>0</v>
      </c>
      <c r="AA18" s="27">
        <v>0</v>
      </c>
      <c r="AB18" s="29">
        <v>0</v>
      </c>
      <c r="AC18" s="12"/>
      <c r="AD18" s="12"/>
      <c r="AE18" s="12"/>
      <c r="AF18" s="12"/>
      <c r="AG18" s="12"/>
    </row>
    <row r="19" spans="1:33" s="2" customFormat="1" ht="17.25" customHeight="1" thickBot="1">
      <c r="A19" s="146"/>
      <c r="B19" s="30" t="s">
        <v>40</v>
      </c>
      <c r="C19" s="55">
        <f>H19+L19+P19+T19</f>
        <v>1318</v>
      </c>
      <c r="D19" s="52">
        <f>I19+M19+Q19+U19</f>
        <v>1922</v>
      </c>
      <c r="E19" s="31">
        <f>SUM(C19:D19)</f>
        <v>3240</v>
      </c>
      <c r="F19" s="135">
        <f>J19+N19+R19+V19</f>
        <v>24</v>
      </c>
      <c r="G19" s="135">
        <f>K19+O19+S19+W19</f>
        <v>54</v>
      </c>
      <c r="H19" s="32">
        <v>184</v>
      </c>
      <c r="I19" s="33">
        <v>32</v>
      </c>
      <c r="J19" s="33">
        <v>0</v>
      </c>
      <c r="K19" s="33">
        <v>0</v>
      </c>
      <c r="L19" s="33">
        <v>1080</v>
      </c>
      <c r="M19" s="33">
        <v>1440</v>
      </c>
      <c r="N19" s="33">
        <v>0</v>
      </c>
      <c r="O19" s="33">
        <v>0</v>
      </c>
      <c r="P19" s="33">
        <v>1</v>
      </c>
      <c r="Q19" s="33">
        <v>0</v>
      </c>
      <c r="R19" s="33">
        <v>1</v>
      </c>
      <c r="S19" s="33">
        <v>1</v>
      </c>
      <c r="T19" s="33">
        <v>53</v>
      </c>
      <c r="U19" s="33">
        <v>450</v>
      </c>
      <c r="V19" s="33">
        <v>23</v>
      </c>
      <c r="W19" s="33">
        <v>53</v>
      </c>
      <c r="X19" s="34">
        <v>252</v>
      </c>
      <c r="Y19" s="33">
        <v>0</v>
      </c>
      <c r="Z19" s="33">
        <v>0</v>
      </c>
      <c r="AA19" s="33">
        <v>0</v>
      </c>
      <c r="AB19" s="35">
        <v>0</v>
      </c>
      <c r="AC19" s="12"/>
      <c r="AD19" s="12"/>
      <c r="AE19" s="12"/>
      <c r="AF19" s="12"/>
      <c r="AG19" s="12"/>
    </row>
    <row r="20" spans="1:33" s="2" customFormat="1" ht="19.5" customHeight="1">
      <c r="A20" s="146"/>
      <c r="B20" s="36" t="s">
        <v>46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2"/>
      <c r="AD20" s="12"/>
      <c r="AE20" s="12"/>
      <c r="AF20" s="12"/>
      <c r="AG20" s="12"/>
    </row>
    <row r="21" ht="13.5">
      <c r="A21" s="146"/>
    </row>
    <row r="22" spans="1:13" ht="24" customHeight="1">
      <c r="A22" s="146"/>
      <c r="B22" s="45" t="s">
        <v>44</v>
      </c>
      <c r="C22" s="45"/>
      <c r="D22" s="45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2.75" customHeight="1" thickBot="1">
      <c r="A23" s="146"/>
      <c r="B23" s="47"/>
      <c r="C23" s="47"/>
      <c r="D23" s="47"/>
      <c r="E23" s="47"/>
      <c r="F23" s="47"/>
      <c r="G23" s="47"/>
      <c r="H23" s="47"/>
      <c r="I23" s="47"/>
      <c r="J23" s="48"/>
      <c r="K23" s="49"/>
      <c r="L23" s="49"/>
      <c r="M23" s="133" t="s">
        <v>64</v>
      </c>
    </row>
    <row r="24" spans="1:13" s="58" customFormat="1" ht="44.25" customHeight="1" thickBot="1">
      <c r="A24" s="146"/>
      <c r="B24" s="59" t="s">
        <v>42</v>
      </c>
      <c r="C24" s="60" t="s">
        <v>48</v>
      </c>
      <c r="D24" s="61" t="s">
        <v>49</v>
      </c>
      <c r="E24" s="62" t="s">
        <v>50</v>
      </c>
      <c r="F24" s="63" t="s">
        <v>51</v>
      </c>
      <c r="G24" s="63" t="s">
        <v>52</v>
      </c>
      <c r="H24" s="63" t="s">
        <v>53</v>
      </c>
      <c r="I24" s="63" t="s">
        <v>54</v>
      </c>
      <c r="J24" s="62" t="s">
        <v>55</v>
      </c>
      <c r="K24" s="62" t="s">
        <v>47</v>
      </c>
      <c r="L24" s="62" t="s">
        <v>56</v>
      </c>
      <c r="M24" s="64" t="s">
        <v>57</v>
      </c>
    </row>
    <row r="25" spans="1:13" ht="19.5" customHeight="1" thickTop="1">
      <c r="A25" s="146"/>
      <c r="B25" s="65" t="s">
        <v>58</v>
      </c>
      <c r="C25" s="66">
        <f>SUM(D25:M25)</f>
        <v>46</v>
      </c>
      <c r="D25" s="67">
        <v>2</v>
      </c>
      <c r="E25" s="68">
        <v>5</v>
      </c>
      <c r="F25" s="69">
        <v>0</v>
      </c>
      <c r="G25" s="69">
        <v>12</v>
      </c>
      <c r="H25" s="68">
        <v>15</v>
      </c>
      <c r="I25" s="69">
        <v>4</v>
      </c>
      <c r="J25" s="68">
        <v>5</v>
      </c>
      <c r="K25" s="69">
        <v>1</v>
      </c>
      <c r="L25" s="68">
        <v>0</v>
      </c>
      <c r="M25" s="70">
        <v>2</v>
      </c>
    </row>
    <row r="26" spans="1:13" ht="19.5" customHeight="1">
      <c r="A26" s="146"/>
      <c r="B26" s="71" t="s">
        <v>59</v>
      </c>
      <c r="C26" s="72">
        <v>6</v>
      </c>
      <c r="D26" s="172"/>
      <c r="E26" s="173"/>
      <c r="F26" s="173"/>
      <c r="G26" s="173"/>
      <c r="H26" s="173"/>
      <c r="I26" s="173"/>
      <c r="J26" s="173"/>
      <c r="K26" s="173"/>
      <c r="L26" s="173"/>
      <c r="M26" s="174"/>
    </row>
    <row r="27" spans="1:13" ht="19.5" customHeight="1">
      <c r="A27" s="146"/>
      <c r="B27" s="71" t="s">
        <v>60</v>
      </c>
      <c r="C27" s="72">
        <f>SUM(D27:M27)</f>
        <v>139</v>
      </c>
      <c r="D27" s="73">
        <v>25</v>
      </c>
      <c r="E27" s="74">
        <v>10</v>
      </c>
      <c r="F27" s="75">
        <v>8</v>
      </c>
      <c r="G27" s="75">
        <v>37</v>
      </c>
      <c r="H27" s="74">
        <v>44</v>
      </c>
      <c r="I27" s="74">
        <v>9</v>
      </c>
      <c r="J27" s="74">
        <v>4</v>
      </c>
      <c r="K27" s="75">
        <v>1</v>
      </c>
      <c r="L27" s="74">
        <v>0</v>
      </c>
      <c r="M27" s="76">
        <v>1</v>
      </c>
    </row>
    <row r="28" spans="1:13" ht="19.5" customHeight="1" thickBot="1">
      <c r="A28" s="146"/>
      <c r="B28" s="77" t="s">
        <v>61</v>
      </c>
      <c r="C28" s="78">
        <f>SUM(D28:M28)</f>
        <v>40</v>
      </c>
      <c r="D28" s="79">
        <v>0</v>
      </c>
      <c r="E28" s="80">
        <v>0</v>
      </c>
      <c r="F28" s="81">
        <v>0</v>
      </c>
      <c r="G28" s="81">
        <v>0</v>
      </c>
      <c r="H28" s="80">
        <v>0</v>
      </c>
      <c r="I28" s="80">
        <v>0</v>
      </c>
      <c r="J28" s="80">
        <v>40</v>
      </c>
      <c r="K28" s="81">
        <v>0</v>
      </c>
      <c r="L28" s="80">
        <v>0</v>
      </c>
      <c r="M28" s="82">
        <v>0</v>
      </c>
    </row>
    <row r="29" spans="1:13" ht="13.5">
      <c r="A29" s="146"/>
      <c r="B29" s="50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ht="13.5">
      <c r="A30" s="146"/>
    </row>
    <row r="31" ht="13.5">
      <c r="A31" s="146"/>
    </row>
    <row r="32" ht="13.5">
      <c r="A32" s="146"/>
    </row>
    <row r="33" ht="13.5">
      <c r="A33" s="146"/>
    </row>
    <row r="34" ht="13.5">
      <c r="A34" s="146"/>
    </row>
    <row r="35" ht="13.5">
      <c r="A35" s="146"/>
    </row>
    <row r="36" spans="1:33" ht="13.5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</row>
    <row r="37" ht="13.5">
      <c r="A37" s="146"/>
    </row>
    <row r="38" ht="13.5">
      <c r="A38" s="146"/>
    </row>
    <row r="39" spans="1:33" ht="30" customHeight="1">
      <c r="A39" s="146"/>
      <c r="B39" s="170" t="s">
        <v>70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ht="17.25" customHeight="1">
      <c r="A40" s="146"/>
    </row>
  </sheetData>
  <sheetProtection/>
  <mergeCells count="51">
    <mergeCell ref="D15:D16"/>
    <mergeCell ref="E15:E16"/>
    <mergeCell ref="F15:G15"/>
    <mergeCell ref="Q15:Q16"/>
    <mergeCell ref="H15:H16"/>
    <mergeCell ref="X15:X16"/>
    <mergeCell ref="V15:W15"/>
    <mergeCell ref="U15:U16"/>
    <mergeCell ref="T15:T16"/>
    <mergeCell ref="J15:K15"/>
    <mergeCell ref="M15:M16"/>
    <mergeCell ref="Y15:Y16"/>
    <mergeCell ref="Z15:Z16"/>
    <mergeCell ref="AB15:AB16"/>
    <mergeCell ref="G5:H5"/>
    <mergeCell ref="Q5:R5"/>
    <mergeCell ref="P14:S14"/>
    <mergeCell ref="X14:AB14"/>
    <mergeCell ref="I15:I16"/>
    <mergeCell ref="U5:V5"/>
    <mergeCell ref="AA15:AA16"/>
    <mergeCell ref="K5:L5"/>
    <mergeCell ref="T14:W14"/>
    <mergeCell ref="L14:O14"/>
    <mergeCell ref="S5:T5"/>
    <mergeCell ref="I4:L4"/>
    <mergeCell ref="B39:AG39"/>
    <mergeCell ref="W5:X5"/>
    <mergeCell ref="P15:P16"/>
    <mergeCell ref="R15:S15"/>
    <mergeCell ref="D26:M26"/>
    <mergeCell ref="B4:B5"/>
    <mergeCell ref="C4:H4"/>
    <mergeCell ref="C5:D5"/>
    <mergeCell ref="Y4:AG4"/>
    <mergeCell ref="M4:P4"/>
    <mergeCell ref="Q4:T4"/>
    <mergeCell ref="O5:P5"/>
    <mergeCell ref="U4:X4"/>
    <mergeCell ref="E5:F5"/>
    <mergeCell ref="I5:J5"/>
    <mergeCell ref="C15:C16"/>
    <mergeCell ref="H14:K14"/>
    <mergeCell ref="L15:L16"/>
    <mergeCell ref="N15:O15"/>
    <mergeCell ref="A1:A40"/>
    <mergeCell ref="B36:AG36"/>
    <mergeCell ref="B14:B16"/>
    <mergeCell ref="C14:G14"/>
    <mergeCell ref="M5:N5"/>
    <mergeCell ref="B2:I2"/>
  </mergeCells>
  <printOptions horizontalCentered="1"/>
  <pageMargins left="0.1968503937007874" right="0.11811023622047245" top="0.7480314960629921" bottom="0.7480314960629921" header="0.31496062992125984" footer="0.1968503937007874"/>
  <pageSetup fitToHeight="1" fitToWidth="1" horizontalDpi="600" verticalDpi="600" orientation="landscape" paperSize="9" scale="65" r:id="rId1"/>
  <headerFooter>
    <oddFooter>&amp;C&amp;"ＭＳ 明朝,標準"&amp;12
</oddFooter>
  </headerFooter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2016-02-10T07:05:16Z</cp:lastPrinted>
  <dcterms:created xsi:type="dcterms:W3CDTF">2010-01-27T04:25:43Z</dcterms:created>
  <dcterms:modified xsi:type="dcterms:W3CDTF">2017-03-09T23:56:59Z</dcterms:modified>
  <cp:category/>
  <cp:version/>
  <cp:contentType/>
  <cp:contentStatus/>
</cp:coreProperties>
</file>