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BW35" i="9"/>
  <c r="BW36" i="9" s="1"/>
  <c r="BW37" i="9" s="1"/>
  <c r="BW38" i="9" s="1"/>
  <c r="BW39" i="9" s="1"/>
  <c r="BW40" i="9" s="1"/>
  <c r="BW41" i="9" s="1"/>
  <c r="BW42" i="9" s="1"/>
  <c r="BW43" i="9" s="1"/>
  <c r="AM35" i="9"/>
  <c r="C35" i="9"/>
  <c r="BW34" i="9"/>
  <c r="C34" i="9"/>
  <c r="CO34"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alcChain>
</file>

<file path=xl/sharedStrings.xml><?xml version="1.0" encoding="utf-8"?>
<sst xmlns="http://schemas.openxmlformats.org/spreadsheetml/2006/main" count="1099" uniqueCount="566">
  <si>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</si>
  <si>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</si>
  <si>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</si>
  <si>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</si>
  <si>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</si>
  <si>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</si>
  <si>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</si>
  <si>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</si>
  <si>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</si>
  <si>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</si>
  <si>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</si>
  <si>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</si>
  <si>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</si>
  <si>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</si>
  <si>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</si>
  <si>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</si>
  <si>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</si>
  <si>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</si>
  <si>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</si>
  <si>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</si>
  <si>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</si>
  <si>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</si>
  <si>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</si>
  <si>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</si>
  <si>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</si>
  <si>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</si>
  <si>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</si>
  <si>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</si>
  <si>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</si>
  <si>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</si>
  <si>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</si>
  <si>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</si>
  <si>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</si>
  <si>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</si>
  <si>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</si>
  <si>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</si>
  <si>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</si>
  <si>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</si>
  <si>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</si>
  <si>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</si>
  <si>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</si>
  <si>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</si>
  <si>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</si>
  <si>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</si>
  <si>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</si>
  <si>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</si>
  <si>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</si>
  <si>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</si>
  <si>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</si>
  <si>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</si>
  <si>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</si>
  <si>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</si>
  <si>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</si>
  <si>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</si>
  <si>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</si>
  <si>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</si>
  <si>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</si>
  <si>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</si>
  <si>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</si>
  <si>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</si>
  <si>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</si>
  <si>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</si>
  <si>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</si>
  <si>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</si>
  <si>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</si>
  <si>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</si>
  <si>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</si>
  <si>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</si>
  <si>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</si>
  <si>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</si>
  <si>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</si>
  <si>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</si>
  <si>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</si>
  <si>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</si>
  <si>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</si>
  <si>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</si>
  <si>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</si>
  <si>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</si>
  <si>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</si>
  <si>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</si>
  <si>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</si>
  <si>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</si>
  <si>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</si>
  <si>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</si>
  <si>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</si>
  <si>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</si>
  <si>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</si>
  <si>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</si>
  <si>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</si>
  <si>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</si>
  <si>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</si>
  <si>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</si>
  <si>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</si>
  <si>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</si>
  <si>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</si>
  <si>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</si>
  <si>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</si>
  <si>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</si>
  <si>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</si>
  <si>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</si>
  <si>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</si>
  <si>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</si>
  <si>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</si>
  <si>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</si>
  <si>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</si>
  <si>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</si>
  <si>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</si>
  <si>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</si>
  <si>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</si>
  <si>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</si>
  <si>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</si>
  <si>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</si>
  <si>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</si>
  <si>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</si>
  <si>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</si>
  <si>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</si>
  <si>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</si>
  <si>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</si>
  <si>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</si>
  <si>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</si>
  <si>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</si>
  <si>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</si>
  <si>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</si>
  <si>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</si>
  <si>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</si>
  <si>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</si>
  <si>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</si>
  <si>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</si>
  <si>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</si>
  <si>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</si>
  <si>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</si>
  <si>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</si>
  <si>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</si>
  <si>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</si>
  <si>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</si>
  <si>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</si>
  <si>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</si>
  <si>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</si>
  <si>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</si>
  <si>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</si>
  <si>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</si>
  <si>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</si>
  <si>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</si>
  <si>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</si>
  <si>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</si>
  <si>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</si>
  <si>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</si>
  <si>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</si>
  <si>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</si>
  <si>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</si>
  <si>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</si>
  <si>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</si>
  <si>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</si>
  <si>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</si>
  <si>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</si>
  <si>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</si>
  <si>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</si>
  <si>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</si>
  <si>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</si>
  <si>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</si>
  <si>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</si>
  <si>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</si>
  <si>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</si>
  <si>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</si>
  <si>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</si>
  <si>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</si>
  <si>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</si>
  <si>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</si>
  <si>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</si>
  <si>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</si>
  <si>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</si>
  <si>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</si>
  <si>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</si>
  <si>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</si>
  <si>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</si>
  <si>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</si>
  <si>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</si>
  <si>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</si>
  <si>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</si>
  <si>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</si>
  <si>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</si>
  <si>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</si>
  <si>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</si>
  <si>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</si>
  <si>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</si>
  <si>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</si>
  <si>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</si>
  <si>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</si>
  <si>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</si>
  <si>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</si>
  <si>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</si>
  <si>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</si>
  <si>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岐阜県八百津町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</si>
  <si>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</si>
  <si>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</si>
  <si>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</si>
  <si>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</si>
  <si>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</si>
  <si>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</si>
  <si>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</si>
  <si>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</si>
  <si>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</si>
  <si>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</si>
  <si>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</si>
  <si>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</si>
  <si>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</si>
  <si>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</si>
  <si>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</si>
  <si>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</si>
  <si>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</si>
  <si>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</si>
  <si>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</si>
  <si>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</si>
  <si>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</si>
  <si>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</si>
  <si>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</si>
  <si>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</si>
  <si>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</si>
  <si>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</si>
  <si>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</si>
  <si>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</si>
  <si>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</si>
  <si>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</si>
  <si>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</si>
  <si>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</si>
  <si>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</si>
  <si>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</si>
  <si>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</si>
  <si>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</si>
  <si>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</si>
  <si>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</si>
  <si>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</si>
  <si>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</si>
  <si>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</si>
  <si>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</si>
  <si>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</si>
  <si>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</si>
  <si>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</si>
  <si>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</si>
  <si>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</si>
  <si>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</si>
  <si>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</si>
  <si>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</si>
  <si>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</si>
  <si>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</si>
  <si>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</si>
  <si>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</si>
  <si>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</si>
  <si>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</si>
  <si>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</si>
  <si>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</si>
  <si>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</si>
  <si>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</si>
  <si>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</si>
  <si>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</si>
  <si>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</si>
  <si>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</si>
  <si>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</si>
  <si>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</si>
  <si>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</si>
  <si>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</si>
  <si>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</si>
  <si>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</si>
  <si>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</si>
  <si>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</si>
  <si>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</si>
  <si>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</si>
  <si>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</si>
  <si>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</si>
  <si>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</si>
  <si>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</si>
  <si>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</si>
  <si>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</si>
  <si>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</si>
  <si>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</si>
  <si>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</si>
  <si>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</si>
  <si>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</si>
  <si>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</si>
  <si>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</si>
  <si>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</si>
  <si>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</si>
  <si>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</si>
  <si>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</si>
  <si>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</si>
  <si>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</si>
  <si>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</si>
  <si>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</si>
  <si>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</si>
  <si>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</si>
  <si>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</si>
  <si>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</si>
  <si>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</si>
  <si>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</si>
  <si>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</si>
  <si>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</si>
  <si>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</si>
  <si>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</si>
  <si>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</si>
  <si>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</si>
  <si>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</si>
  <si>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</si>
  <si>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</si>
  <si>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</si>
  <si>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</si>
  <si>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</si>
  <si>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</si>
  <si>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</si>
  <si>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</si>
  <si>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</si>
  <si>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</si>
  <si>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</si>
  <si>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</si>
  <si>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</si>
  <si>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</si>
  <si>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</si>
  <si>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</si>
  <si>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</si>
  <si>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</si>
  <si>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</si>
  <si>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</si>
  <si>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</si>
  <si>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</si>
  <si>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</si>
  <si>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</si>
  <si>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</si>
  <si>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</si>
  <si>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</si>
  <si>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</si>
  <si>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</si>
  <si>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</si>
  <si>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</si>
  <si>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</si>
  <si>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</si>
  <si>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</si>
  <si>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</si>
  <si>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</si>
  <si>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</si>
  <si>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</si>
  <si>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</si>
  <si>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岐阜県八百津町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</si>
  <si>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</si>
  <si>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</si>
  <si>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</si>
  <si>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</si>
  <si>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</si>
  <si>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</si>
  <si>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</si>
  <si>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</si>
  <si>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</si>
  <si>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</si>
  <si>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</si>
  <si>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</si>
  <si>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</si>
  <si>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</si>
  <si>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</si>
  <si>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</si>
  <si>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</si>
  <si>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</si>
  <si>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</si>
  <si>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</si>
  <si>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</si>
  <si>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</si>
  <si>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</si>
  <si>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</si>
  <si>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</si>
  <si>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</si>
  <si>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</si>
  <si>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</si>
  <si>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</si>
  <si>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</si>
  <si>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</si>
  <si>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</si>
  <si>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</si>
  <si>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</si>
  <si>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</si>
  <si>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</si>
  <si>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</si>
  <si>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</si>
  <si>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</si>
  <si>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</si>
  <si>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</si>
  <si>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</si>
  <si>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</si>
  <si>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</si>
  <si>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</si>
  <si>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</si>
  <si>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</si>
  <si>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</si>
  <si>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</si>
  <si>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</si>
  <si>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</si>
  <si>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</si>
  <si>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</si>
  <si>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</si>
  <si>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</si>
  <si>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</si>
  <si>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</si>
  <si>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</si>
  <si>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</si>
  <si>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</si>
  <si>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</si>
  <si>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</si>
  <si>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</si>
  <si>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</si>
  <si>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</si>
  <si>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</si>
  <si>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</si>
  <si>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</si>
  <si>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</si>
  <si>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</si>
  <si>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</si>
  <si>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</si>
  <si>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</si>
  <si>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</si>
  <si>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</si>
  <si>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</si>
  <si>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</si>
  <si>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</si>
  <si>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</si>
  <si>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</si>
  <si>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</si>
  <si>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</si>
  <si>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</si>
  <si>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</si>
  <si>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</si>
  <si>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</si>
  <si>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</si>
  <si>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</si>
  <si>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</si>
  <si>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</si>
  <si>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</si>
  <si>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</si>
  <si>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</si>
  <si>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</si>
  <si>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</si>
  <si>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</si>
  <si>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</si>
  <si>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</si>
  <si>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</si>
  <si>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</si>
  <si>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</si>
  <si>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</si>
  <si>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</si>
  <si>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</si>
  <si>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</si>
  <si>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</si>
  <si>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</si>
  <si>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</si>
  <si>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</si>
  <si>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</si>
  <si>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</si>
  <si>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</si>
  <si>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</si>
  <si>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</si>
  <si>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</si>
  <si>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</si>
  <si>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</si>
  <si>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</si>
  <si>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</si>
  <si>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</si>
  <si>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</si>
  <si>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</si>
  <si>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</si>
  <si>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</si>
  <si>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</si>
  <si>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</si>
  <si>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</si>
  <si>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</si>
  <si>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</si>
  <si>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</si>
  <si>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</si>
  <si>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</si>
  <si>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</si>
  <si>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</si>
  <si>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</si>
  <si>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</si>
  <si>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</si>
  <si>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</si>
  <si>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</si>
  <si>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</si>
  <si>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</si>
  <si>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</si>
  <si>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</si>
  <si>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</si>
  <si>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</si>
  <si>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</si>
  <si>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</si>
  <si>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</si>
  <si>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</si>
  <si>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</si>
  <si>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</si>
  <si>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</si>
  <si>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</si>
  <si>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</si>
  <si>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</si>
  <si>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</si>
  <si>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</si>
  <si>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</si>
  <si>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</si>
  <si>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</si>
  <si>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</si>
  <si>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</si>
  <si>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</si>
  <si>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</si>
  <si>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</si>
  <si>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</si>
  <si>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</si>
  <si>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</si>
  <si>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</si>
  <si>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</si>
  <si>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</si>
  <si>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</si>
  <si>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</si>
  <si>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</si>
  <si>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</si>
  <si>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</si>
  <si>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</si>
  <si>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</si>
  <si>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</si>
  <si>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</si>
  <si>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</si>
  <si>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</si>
  <si>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0.43</t>
  </si>
  <si>
    <t>▲ 1.02</t>
  </si>
  <si>
    <t>▲ 1.79</t>
  </si>
  <si>
    <t>水道事業会計</t>
  </si>
  <si>
    <t>一般会計</t>
  </si>
  <si>
    <t>国民健康保険特別会計</t>
  </si>
  <si>
    <t>介護保険特別会計</t>
  </si>
  <si>
    <t>後期高齢者医療特別会計</t>
  </si>
  <si>
    <t>公共下水道事業特別会計</t>
  </si>
  <si>
    <t>簡易水道事業特別会計</t>
  </si>
  <si>
    <t>農業集落排水事業特別会計</t>
  </si>
  <si>
    <t>その他会計（赤字）</t>
  </si>
  <si>
    <t>その他会計（黒字）</t>
  </si>
  <si>
    <t>基金から89百万円繰入</t>
    <rPh sb="0" eb="2">
      <t>キキン</t>
    </rPh>
    <rPh sb="6" eb="8">
      <t>ヒャクマン</t>
    </rPh>
    <rPh sb="8" eb="9">
      <t>エン</t>
    </rPh>
    <rPh sb="9" eb="10">
      <t>ク</t>
    </rPh>
    <rPh sb="10" eb="11">
      <t>イ</t>
    </rPh>
    <phoneticPr fontId="2"/>
  </si>
  <si>
    <t>-</t>
    <phoneticPr fontId="2"/>
  </si>
  <si>
    <t>八百津町土地開発公社</t>
    <rPh sb="0" eb="4">
      <t>ヤオツチョウ</t>
    </rPh>
    <rPh sb="4" eb="6">
      <t>トチ</t>
    </rPh>
    <rPh sb="6" eb="8">
      <t>カイハツ</t>
    </rPh>
    <rPh sb="8" eb="10">
      <t>コウシャ</t>
    </rPh>
    <phoneticPr fontId="2"/>
  </si>
  <si>
    <t>可茂衛生施設利用組合</t>
    <rPh sb="0" eb="2">
      <t>カモ</t>
    </rPh>
    <rPh sb="2" eb="4">
      <t>エイセイ</t>
    </rPh>
    <rPh sb="4" eb="6">
      <t>シセツ</t>
    </rPh>
    <rPh sb="6" eb="8">
      <t>リヨウ</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</si>
  <si>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</si>
  <si>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</si>
  <si>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</si>
  <si>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可茂広域行政事務組合</t>
    <rPh sb="0" eb="2">
      <t>カモ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</si>
  <si>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</si>
  <si>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</si>
  <si>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基金から100百万円繰入</t>
    <rPh sb="0" eb="2">
      <t>キキン</t>
    </rPh>
    <rPh sb="7" eb="9">
      <t>ヒャクマン</t>
    </rPh>
    <rPh sb="9" eb="10">
      <t>エン</t>
    </rPh>
    <rPh sb="10" eb="11">
      <t>ク</t>
    </rPh>
    <rPh sb="11" eb="12">
      <t>イ</t>
    </rPh>
    <phoneticPr fontId="2"/>
  </si>
  <si>
    <t>基金から1,475百万円繰入</t>
    <rPh sb="0" eb="2">
      <t>キキン</t>
    </rPh>
    <rPh sb="9" eb="10">
      <t>ヒャク</t>
    </rPh>
    <rPh sb="10" eb="12">
      <t>マンエン</t>
    </rPh>
    <rPh sb="12" eb="13">
      <t>ク</t>
    </rPh>
    <rPh sb="13" eb="14">
      <t>イ</t>
    </rPh>
    <phoneticPr fontId="2"/>
  </si>
  <si>
    <t>基金から26百万円繰入</t>
    <rPh sb="0" eb="2">
      <t>キキン</t>
    </rPh>
    <rPh sb="6" eb="7">
      <t>ヒャク</t>
    </rPh>
    <rPh sb="7" eb="9">
      <t>マンエン</t>
    </rPh>
    <rPh sb="9" eb="10">
      <t>ク</t>
    </rPh>
    <rPh sb="10" eb="11">
      <t>イ</t>
    </rPh>
    <phoneticPr fontId="2"/>
  </si>
  <si>
    <t>基金から287百万円繰入</t>
    <rPh sb="0" eb="2">
      <t>キキン</t>
    </rPh>
    <rPh sb="7" eb="8">
      <t>ヒャク</t>
    </rPh>
    <rPh sb="8" eb="10">
      <t>マンエン</t>
    </rPh>
    <rPh sb="10" eb="11">
      <t>ク</t>
    </rPh>
    <rPh sb="11" eb="12">
      <t>イ</t>
    </rPh>
    <phoneticPr fontId="2"/>
  </si>
  <si>
    <t>岐阜県市町村会館組合</t>
    <rPh sb="0" eb="2">
      <t>ギフ</t>
    </rPh>
    <rPh sb="2" eb="3">
      <t>ケン</t>
    </rPh>
    <rPh sb="3" eb="6">
      <t>シチョウソン</t>
    </rPh>
    <rPh sb="6" eb="8">
      <t>カイカン</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</si>
  <si>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</si>
  <si>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</si>
  <si>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</si>
  <si>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</si>
  <si>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</si>
  <si>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</si>
  <si>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</si>
  <si>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これは、第３次行政改革大綱（平成１７～２１年度）、第４次行財政改革大綱（平成２２～２６年度）で、地方債新規発行の抑制、地方債残高の減少を掲げ、新規地方債の発行抑制策を実施してきたためである。将来負担比率の低下に伴い、実質公債費比率についても低下している。引き続き第５次行財政改革大綱（平成２７～３１年度）の取り組みにおいても、地方債残高の減少に努める。</t>
    <rPh sb="0" eb="2">
      <t>ジッシツ</t>
    </rPh>
    <rPh sb="2" eb="5">
      <t>コウサイヒ</t>
    </rPh>
    <rPh sb="5" eb="7">
      <t>ヒリツ</t>
    </rPh>
    <rPh sb="8" eb="10">
      <t>ルイジ</t>
    </rPh>
    <rPh sb="10" eb="12">
      <t>ダンタイ</t>
    </rPh>
    <rPh sb="13" eb="15">
      <t>ヒカク</t>
    </rPh>
    <rPh sb="17" eb="18">
      <t>タカ</t>
    </rPh>
    <rPh sb="23" eb="25">
      <t>ショウライ</t>
    </rPh>
    <rPh sb="66" eb="69">
      <t>ギョウザイセイ</t>
    </rPh>
    <rPh sb="191" eb="192">
      <t>ト</t>
    </rPh>
    <rPh sb="193" eb="194">
      <t>ク</t>
    </rPh>
    <rPh sb="201" eb="204">
      <t>チホウサイ</t>
    </rPh>
    <rPh sb="204" eb="206">
      <t>ザンダカ</t>
    </rPh>
    <rPh sb="207" eb="209">
      <t>ゲンショウ</t>
    </rPh>
    <rPh sb="210" eb="21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</si>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</sst>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extLst xmlns:c16r2="http://schemas.microsoft.com/office/drawing/2015/06/chart">
            <c:ext xmlns:c16="http://schemas.microsoft.com/office/drawing/2014/chart" uri="{C3380CC4-5D6E-409C-BE32-E72D297353CC}">
              <c16:uniqueId val="{00000000-02D5-486E-ABEB-0688DD16D7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53904</c:v>
                </c:pt>
                <c:pt idx="1">
                  <c:v>42059</c:v>
                </c:pt>
                <c:pt idx="2">
                  <c:v>72141</c:v>
                </c:pt>
                <c:pt idx="3">
                  <c:v>108184</c:v>
                </c:pt>
                <c:pt idx="4">
                  <c:v>69141</c:v>
                </c:pt>
              </c:numCache>
            </c:numRef>
          </c:val>
          <c:smooth val="0"/>
          <c:extLst xmlns:c16r2="http://schemas.microsoft.com/office/drawing/2015/06/chart">
            <c:ext xmlns:c16="http://schemas.microsoft.com/office/drawing/2014/chart" uri="{C3380CC4-5D6E-409C-BE32-E72D297353CC}">
              <c16:uniqueId val="{00000001-02D5-486E-ABEB-0688DD16D7D3}"/>
            </c:ext>
          </c:extLst>
        </c:ser>
        <c:dLbls>
          <c:showLegendKey val="0"/>
          <c:showVal val="0"/>
          <c:showCatName val="0"/>
          <c:showSerName val="0"/>
          <c:showPercent val="0"/>
          <c:showBubbleSize val="0"/>
        </c:dLbls>
        <c:marker val="1"/>
        <c:smooth val="0"/>
        <c:axId val="112587520"/>
        <c:axId val="112589440"/>
      </c:lineChart>
      <c:catAx>
        <c:axId val="112587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89440"/>
        <c:crosses val="autoZero"/>
        <c:auto val="1"/>
        <c:lblAlgn val="ctr"/>
        <c:lblOffset val="100"/>
        <c:tickLblSkip val="1"/>
        <c:tickMarkSkip val="1"/>
        <c:noMultiLvlLbl val="0"/>
      </c:catAx>
      <c:valAx>
        <c:axId val="1125894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8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10.76</c:v>
                </c:pt>
                <c:pt idx="1">
                  <c:v>10.37</c:v>
                </c:pt>
                <c:pt idx="2">
                  <c:v>9.27</c:v>
                </c:pt>
                <c:pt idx="3">
                  <c:v>7.66</c:v>
                </c:pt>
                <c:pt idx="4">
                  <c:v>8.6199999999999992</c:v>
                </c:pt>
              </c:numCache>
            </c:numRef>
          </c:val>
          <c:extLst xmlns:c16r2="http://schemas.microsoft.com/office/drawing/2015/06/chart">
            <c:ext xmlns:c16="http://schemas.microsoft.com/office/drawing/2014/chart" uri="{C3380CC4-5D6E-409C-BE32-E72D297353CC}">
              <c16:uniqueId val="{00000000-C9E7-4F28-8981-E438BB4A9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19.850000000000001</c:v>
                </c:pt>
                <c:pt idx="1">
                  <c:v>19.989999999999998</c:v>
                </c:pt>
                <c:pt idx="2">
                  <c:v>19.940000000000001</c:v>
                </c:pt>
                <c:pt idx="3">
                  <c:v>20.43</c:v>
                </c:pt>
                <c:pt idx="4">
                  <c:v>19.829999999999998</c:v>
                </c:pt>
              </c:numCache>
            </c:numRef>
          </c:val>
          <c:extLst xmlns:c16r2="http://schemas.microsoft.com/office/drawing/2015/06/chart">
            <c:ext xmlns:c16="http://schemas.microsoft.com/office/drawing/2014/chart" uri="{C3380CC4-5D6E-409C-BE32-E72D297353CC}">
              <c16:uniqueId val="{00000001-C9E7-4F28-8981-E438BB4A92E0}"/>
            </c:ext>
          </c:extLst>
        </c:ser>
        <c:dLbls>
          <c:showLegendKey val="0"/>
          <c:showVal val="0"/>
          <c:showCatName val="0"/>
          <c:showSerName val="0"/>
          <c:showPercent val="0"/>
          <c:showBubbleSize val="0"/>
        </c:dLbls>
        <c:gapWidth val="250"/>
        <c:overlap val="100"/>
        <c:axId val="122148736"/>
        <c:axId val="12215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1.32</c:v>
                </c:pt>
                <c:pt idx="1">
                  <c:v>-0.43</c:v>
                </c:pt>
                <c:pt idx="2">
                  <c:v>-1.02</c:v>
                </c:pt>
                <c:pt idx="3">
                  <c:v>-1.79</c:v>
                </c:pt>
                <c:pt idx="4">
                  <c:v>1.21</c:v>
                </c:pt>
              </c:numCache>
            </c:numRef>
          </c:val>
          <c:smooth val="0"/>
          <c:extLst xmlns:c16r2="http://schemas.microsoft.com/office/drawing/2015/06/chart">
            <c:ext xmlns:c16="http://schemas.microsoft.com/office/drawing/2014/chart" uri="{C3380CC4-5D6E-409C-BE32-E72D297353CC}">
              <c16:uniqueId val="{00000002-C9E7-4F28-8981-E438BB4A92E0}"/>
            </c:ext>
          </c:extLst>
        </c:ser>
        <c:dLbls>
          <c:showLegendKey val="0"/>
          <c:showVal val="0"/>
          <c:showCatName val="0"/>
          <c:showSerName val="0"/>
          <c:showPercent val="0"/>
          <c:showBubbleSize val="0"/>
        </c:dLbls>
        <c:marker val="1"/>
        <c:smooth val="0"/>
        <c:axId val="122148736"/>
        <c:axId val="122150912"/>
      </c:lineChart>
      <c:catAx>
        <c:axId val="1221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50912"/>
        <c:crosses val="autoZero"/>
        <c:auto val="1"/>
        <c:lblAlgn val="ctr"/>
        <c:lblOffset val="100"/>
        <c:tickLblSkip val="1"/>
        <c:tickMarkSkip val="1"/>
        <c:noMultiLvlLbl val="0"/>
      </c:catAx>
      <c:valAx>
        <c:axId val="12215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4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4B8-49E0-818B-3283F029A3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B8-49E0-818B-3283F029A3B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4B8-49E0-818B-3283F029A3B1}"/>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4B8-49E0-818B-3283F029A3B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4B8-49E0-818B-3283F029A3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0.13</c:v>
                </c:pt>
                <c:pt idx="4">
                  <c:v>#N/A</c:v>
                </c:pt>
                <c:pt idx="5">
                  <c:v>0.09</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5-E4B8-49E0-818B-3283F029A3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1.82</c:v>
                </c:pt>
                <c:pt idx="4">
                  <c:v>#N/A</c:v>
                </c:pt>
                <c:pt idx="5">
                  <c:v>0.15</c:v>
                </c:pt>
                <c:pt idx="6">
                  <c:v>#N/A</c:v>
                </c:pt>
                <c:pt idx="7">
                  <c:v>0.19</c:v>
                </c:pt>
                <c:pt idx="8">
                  <c:v>#N/A</c:v>
                </c:pt>
                <c:pt idx="9">
                  <c:v>1.44</c:v>
                </c:pt>
              </c:numCache>
            </c:numRef>
          </c:val>
          <c:extLst xmlns:c16r2="http://schemas.microsoft.com/office/drawing/2015/06/chart">
            <c:ext xmlns:c16="http://schemas.microsoft.com/office/drawing/2014/chart" uri="{C3380CC4-5D6E-409C-BE32-E72D297353CC}">
              <c16:uniqueId val="{00000006-E4B8-49E0-818B-3283F029A3B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0.21</c:v>
                </c:pt>
                <c:pt idx="2">
                  <c:v>#N/A</c:v>
                </c:pt>
                <c:pt idx="3">
                  <c:v>7.0000000000000007E-2</c:v>
                </c:pt>
                <c:pt idx="4">
                  <c:v>#N/A</c:v>
                </c:pt>
                <c:pt idx="5">
                  <c:v>0.84</c:v>
                </c:pt>
                <c:pt idx="6">
                  <c:v>#N/A</c:v>
                </c:pt>
                <c:pt idx="7">
                  <c:v>0.97</c:v>
                </c:pt>
                <c:pt idx="8">
                  <c:v>#N/A</c:v>
                </c:pt>
                <c:pt idx="9">
                  <c:v>1.56</c:v>
                </c:pt>
              </c:numCache>
            </c:numRef>
          </c:val>
          <c:extLst xmlns:c16r2="http://schemas.microsoft.com/office/drawing/2015/06/chart">
            <c:ext xmlns:c16="http://schemas.microsoft.com/office/drawing/2014/chart" uri="{C3380CC4-5D6E-409C-BE32-E72D297353CC}">
              <c16:uniqueId val="{00000007-E4B8-49E0-818B-3283F029A3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10.75</c:v>
                </c:pt>
                <c:pt idx="2">
                  <c:v>#N/A</c:v>
                </c:pt>
                <c:pt idx="3">
                  <c:v>10.36</c:v>
                </c:pt>
                <c:pt idx="4">
                  <c:v>#N/A</c:v>
                </c:pt>
                <c:pt idx="5">
                  <c:v>9.27</c:v>
                </c:pt>
                <c:pt idx="6">
                  <c:v>#N/A</c:v>
                </c:pt>
                <c:pt idx="7">
                  <c:v>7.66</c:v>
                </c:pt>
                <c:pt idx="8">
                  <c:v>#N/A</c:v>
                </c:pt>
                <c:pt idx="9">
                  <c:v>8.56</c:v>
                </c:pt>
              </c:numCache>
            </c:numRef>
          </c:val>
          <c:extLst xmlns:c16r2="http://schemas.microsoft.com/office/drawing/2015/06/chart">
            <c:ext xmlns:c16="http://schemas.microsoft.com/office/drawing/2014/chart" uri="{C3380CC4-5D6E-409C-BE32-E72D297353CC}">
              <c16:uniqueId val="{00000008-E4B8-49E0-818B-3283F029A3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17.329999999999998</c:v>
                </c:pt>
                <c:pt idx="2">
                  <c:v>#N/A</c:v>
                </c:pt>
                <c:pt idx="3">
                  <c:v>20.440000000000001</c:v>
                </c:pt>
                <c:pt idx="4">
                  <c:v>#N/A</c:v>
                </c:pt>
                <c:pt idx="5">
                  <c:v>17.03</c:v>
                </c:pt>
                <c:pt idx="6">
                  <c:v>#N/A</c:v>
                </c:pt>
                <c:pt idx="7">
                  <c:v>9.11</c:v>
                </c:pt>
                <c:pt idx="8">
                  <c:v>#N/A</c:v>
                </c:pt>
                <c:pt idx="9">
                  <c:v>9.31</c:v>
                </c:pt>
              </c:numCache>
            </c:numRef>
          </c:val>
          <c:extLst xmlns:c16r2="http://schemas.microsoft.com/office/drawing/2015/06/chart">
            <c:ext xmlns:c16="http://schemas.microsoft.com/office/drawing/2014/chart" uri="{C3380CC4-5D6E-409C-BE32-E72D297353CC}">
              <c16:uniqueId val="{00000009-E4B8-49E0-818B-3283F029A3B1}"/>
            </c:ext>
          </c:extLst>
        </c:ser>
        <c:dLbls>
          <c:showLegendKey val="0"/>
          <c:showVal val="0"/>
          <c:showCatName val="0"/>
          <c:showSerName val="0"/>
          <c:showPercent val="0"/>
          <c:showBubbleSize val="0"/>
        </c:dLbls>
        <c:gapWidth val="150"/>
        <c:overlap val="100"/>
        <c:axId val="122637696"/>
        <c:axId val="122643584"/>
      </c:barChart>
      <c:catAx>
        <c:axId val="1226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43584"/>
        <c:crosses val="autoZero"/>
        <c:auto val="1"/>
        <c:lblAlgn val="ctr"/>
        <c:lblOffset val="100"/>
        <c:tickLblSkip val="1"/>
        <c:tickMarkSkip val="1"/>
        <c:noMultiLvlLbl val="0"/>
      </c:catAx>
      <c:valAx>
        <c:axId val="12264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3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597</c:v>
                </c:pt>
                <c:pt idx="5">
                  <c:v>581</c:v>
                </c:pt>
                <c:pt idx="8">
                  <c:v>580</c:v>
                </c:pt>
                <c:pt idx="11">
                  <c:v>585</c:v>
                </c:pt>
                <c:pt idx="14">
                  <c:v>569</c:v>
                </c:pt>
              </c:numCache>
            </c:numRef>
          </c:val>
          <c:extLst xmlns:c16r2="http://schemas.microsoft.com/office/drawing/2015/06/chart">
            <c:ext xmlns:c16="http://schemas.microsoft.com/office/drawing/2014/chart" uri="{C3380CC4-5D6E-409C-BE32-E72D297353CC}">
              <c16:uniqueId val="{00000000-0148-48A5-B77A-65A23B8D2F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48-48A5-B77A-65A23B8D2F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148-48A5-B77A-65A23B8D2F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c:v>
                </c:pt>
                <c:pt idx="3">
                  <c:v>48</c:v>
                </c:pt>
                <c:pt idx="6">
                  <c:v>34</c:v>
                </c:pt>
                <c:pt idx="9">
                  <c:v>18</c:v>
                </c:pt>
                <c:pt idx="12">
                  <c:v>21</c:v>
                </c:pt>
              </c:numCache>
            </c:numRef>
          </c:val>
          <c:extLst xmlns:c16r2="http://schemas.microsoft.com/office/drawing/2015/06/chart">
            <c:ext xmlns:c16="http://schemas.microsoft.com/office/drawing/2014/chart" uri="{C3380CC4-5D6E-409C-BE32-E72D297353CC}">
              <c16:uniqueId val="{00000003-0148-48A5-B77A-65A23B8D2F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277</c:v>
                </c:pt>
                <c:pt idx="3">
                  <c:v>287</c:v>
                </c:pt>
                <c:pt idx="6">
                  <c:v>289</c:v>
                </c:pt>
                <c:pt idx="9">
                  <c:v>294</c:v>
                </c:pt>
                <c:pt idx="12">
                  <c:v>302</c:v>
                </c:pt>
              </c:numCache>
            </c:numRef>
          </c:val>
          <c:extLst xmlns:c16r2="http://schemas.microsoft.com/office/drawing/2015/06/chart">
            <c:ext xmlns:c16="http://schemas.microsoft.com/office/drawing/2014/chart" uri="{C3380CC4-5D6E-409C-BE32-E72D297353CC}">
              <c16:uniqueId val="{00000004-0148-48A5-B77A-65A23B8D2F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48-48A5-B77A-65A23B8D2F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48-48A5-B77A-65A23B8D2F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615</c:v>
                </c:pt>
                <c:pt idx="3">
                  <c:v>583</c:v>
                </c:pt>
                <c:pt idx="6">
                  <c:v>570</c:v>
                </c:pt>
                <c:pt idx="9">
                  <c:v>579</c:v>
                </c:pt>
                <c:pt idx="12">
                  <c:v>541</c:v>
                </c:pt>
              </c:numCache>
            </c:numRef>
          </c:val>
          <c:extLst xmlns:c16r2="http://schemas.microsoft.com/office/drawing/2015/06/chart">
            <c:ext xmlns:c16="http://schemas.microsoft.com/office/drawing/2014/chart" uri="{C3380CC4-5D6E-409C-BE32-E72D297353CC}">
              <c16:uniqueId val="{00000007-0148-48A5-B77A-65A23B8D2FCD}"/>
            </c:ext>
          </c:extLst>
        </c:ser>
        <c:dLbls>
          <c:showLegendKey val="0"/>
          <c:showVal val="0"/>
          <c:showCatName val="0"/>
          <c:showSerName val="0"/>
          <c:showPercent val="0"/>
          <c:showBubbleSize val="0"/>
        </c:dLbls>
        <c:gapWidth val="100"/>
        <c:overlap val="100"/>
        <c:axId val="112447872"/>
        <c:axId val="11244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354</c:v>
                </c:pt>
                <c:pt idx="2">
                  <c:v>#N/A</c:v>
                </c:pt>
                <c:pt idx="3">
                  <c:v>#N/A</c:v>
                </c:pt>
                <c:pt idx="4">
                  <c:v>337</c:v>
                </c:pt>
                <c:pt idx="5">
                  <c:v>#N/A</c:v>
                </c:pt>
                <c:pt idx="6">
                  <c:v>#N/A</c:v>
                </c:pt>
                <c:pt idx="7">
                  <c:v>313</c:v>
                </c:pt>
                <c:pt idx="8">
                  <c:v>#N/A</c:v>
                </c:pt>
                <c:pt idx="9">
                  <c:v>#N/A</c:v>
                </c:pt>
                <c:pt idx="10">
                  <c:v>306</c:v>
                </c:pt>
                <c:pt idx="11">
                  <c:v>#N/A</c:v>
                </c:pt>
                <c:pt idx="12">
                  <c:v>#N/A</c:v>
                </c:pt>
                <c:pt idx="13">
                  <c:v>295</c:v>
                </c:pt>
                <c:pt idx="14">
                  <c:v>#N/A</c:v>
                </c:pt>
              </c:numCache>
            </c:numRef>
          </c:val>
          <c:smooth val="0"/>
          <c:extLst xmlns:c16r2="http://schemas.microsoft.com/office/drawing/2015/06/chart">
            <c:ext xmlns:c16="http://schemas.microsoft.com/office/drawing/2014/chart" uri="{C3380CC4-5D6E-409C-BE32-E72D297353CC}">
              <c16:uniqueId val="{00000008-0148-48A5-B77A-65A23B8D2FCD}"/>
            </c:ext>
          </c:extLst>
        </c:ser>
        <c:dLbls>
          <c:showLegendKey val="0"/>
          <c:showVal val="0"/>
          <c:showCatName val="0"/>
          <c:showSerName val="0"/>
          <c:showPercent val="0"/>
          <c:showBubbleSize val="0"/>
        </c:dLbls>
        <c:marker val="1"/>
        <c:smooth val="0"/>
        <c:axId val="112447872"/>
        <c:axId val="112449792"/>
      </c:lineChart>
      <c:catAx>
        <c:axId val="1124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49792"/>
        <c:crosses val="autoZero"/>
        <c:auto val="1"/>
        <c:lblAlgn val="ctr"/>
        <c:lblOffset val="100"/>
        <c:tickLblSkip val="1"/>
        <c:tickMarkSkip val="1"/>
        <c:noMultiLvlLbl val="0"/>
      </c:catAx>
      <c:valAx>
        <c:axId val="1124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5912</c:v>
                </c:pt>
                <c:pt idx="5">
                  <c:v>5791</c:v>
                </c:pt>
                <c:pt idx="8">
                  <c:v>5590</c:v>
                </c:pt>
                <c:pt idx="11">
                  <c:v>5626</c:v>
                </c:pt>
                <c:pt idx="14">
                  <c:v>5477</c:v>
                </c:pt>
              </c:numCache>
            </c:numRef>
          </c:val>
          <c:extLst xmlns:c16r2="http://schemas.microsoft.com/office/drawing/2015/06/chart">
            <c:ext xmlns:c16="http://schemas.microsoft.com/office/drawing/2014/chart" uri="{C3380CC4-5D6E-409C-BE32-E72D297353CC}">
              <c16:uniqueId val="{00000000-CB02-4313-9AC2-60658B4FC6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222</c:v>
                </c:pt>
                <c:pt idx="5">
                  <c:v>191</c:v>
                </c:pt>
                <c:pt idx="8">
                  <c:v>156</c:v>
                </c:pt>
                <c:pt idx="11">
                  <c:v>133</c:v>
                </c:pt>
                <c:pt idx="14">
                  <c:v>135</c:v>
                </c:pt>
              </c:numCache>
            </c:numRef>
          </c:val>
          <c:extLst xmlns:c16r2="http://schemas.microsoft.com/office/drawing/2015/06/chart">
            <c:ext xmlns:c16="http://schemas.microsoft.com/office/drawing/2014/chart" uri="{C3380CC4-5D6E-409C-BE32-E72D297353CC}">
              <c16:uniqueId val="{00000001-CB02-4313-9AC2-60658B4FC6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2122</c:v>
                </c:pt>
                <c:pt idx="5">
                  <c:v>2239</c:v>
                </c:pt>
                <c:pt idx="8">
                  <c:v>2399</c:v>
                </c:pt>
                <c:pt idx="11">
                  <c:v>2200</c:v>
                </c:pt>
                <c:pt idx="14">
                  <c:v>2280</c:v>
                </c:pt>
              </c:numCache>
            </c:numRef>
          </c:val>
          <c:extLst xmlns:c16r2="http://schemas.microsoft.com/office/drawing/2015/06/chart">
            <c:ext xmlns:c16="http://schemas.microsoft.com/office/drawing/2014/chart" uri="{C3380CC4-5D6E-409C-BE32-E72D297353CC}">
              <c16:uniqueId val="{00000002-CB02-4313-9AC2-60658B4FC6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B02-4313-9AC2-60658B4FC6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B02-4313-9AC2-60658B4FC6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02-4313-9AC2-60658B4FC6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1406</c:v>
                </c:pt>
                <c:pt idx="3">
                  <c:v>1406</c:v>
                </c:pt>
                <c:pt idx="6">
                  <c:v>1385</c:v>
                </c:pt>
                <c:pt idx="9">
                  <c:v>1291</c:v>
                </c:pt>
                <c:pt idx="12">
                  <c:v>1314</c:v>
                </c:pt>
              </c:numCache>
            </c:numRef>
          </c:val>
          <c:extLst xmlns:c16r2="http://schemas.microsoft.com/office/drawing/2015/06/chart">
            <c:ext xmlns:c16="http://schemas.microsoft.com/office/drawing/2014/chart" uri="{C3380CC4-5D6E-409C-BE32-E72D297353CC}">
              <c16:uniqueId val="{00000006-CB02-4313-9AC2-60658B4FC6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c:v>
                </c:pt>
                <c:pt idx="3">
                  <c:v>118</c:v>
                </c:pt>
                <c:pt idx="6">
                  <c:v>121</c:v>
                </c:pt>
                <c:pt idx="9">
                  <c:v>110</c:v>
                </c:pt>
                <c:pt idx="12">
                  <c:v>86</c:v>
                </c:pt>
              </c:numCache>
            </c:numRef>
          </c:val>
          <c:extLst xmlns:c16r2="http://schemas.microsoft.com/office/drawing/2015/06/chart">
            <c:ext xmlns:c16="http://schemas.microsoft.com/office/drawing/2014/chart" uri="{C3380CC4-5D6E-409C-BE32-E72D297353CC}">
              <c16:uniqueId val="{00000007-CB02-4313-9AC2-60658B4FC6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3710</c:v>
                </c:pt>
                <c:pt idx="3">
                  <c:v>3385</c:v>
                </c:pt>
                <c:pt idx="6">
                  <c:v>3216</c:v>
                </c:pt>
                <c:pt idx="9">
                  <c:v>3093</c:v>
                </c:pt>
                <c:pt idx="12">
                  <c:v>3066</c:v>
                </c:pt>
              </c:numCache>
            </c:numRef>
          </c:val>
          <c:extLst xmlns:c16r2="http://schemas.microsoft.com/office/drawing/2015/06/chart">
            <c:ext xmlns:c16="http://schemas.microsoft.com/office/drawing/2014/chart" uri="{C3380CC4-5D6E-409C-BE32-E72D297353CC}">
              <c16:uniqueId val="{00000008-CB02-4313-9AC2-60658B4FC6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B02-4313-9AC2-60658B4FC6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3883</c:v>
                </c:pt>
                <c:pt idx="3">
                  <c:v>3704</c:v>
                </c:pt>
                <c:pt idx="6">
                  <c:v>3542</c:v>
                </c:pt>
                <c:pt idx="9">
                  <c:v>3462</c:v>
                </c:pt>
                <c:pt idx="12">
                  <c:v>3326</c:v>
                </c:pt>
              </c:numCache>
            </c:numRef>
          </c:val>
          <c:extLst xmlns:c16r2="http://schemas.microsoft.com/office/drawing/2015/06/chart">
            <c:ext xmlns:c16="http://schemas.microsoft.com/office/drawing/2014/chart" uri="{C3380CC4-5D6E-409C-BE32-E72D297353CC}">
              <c16:uniqueId val="{0000000A-CB02-4313-9AC2-60658B4FC628}"/>
            </c:ext>
          </c:extLst>
        </c:ser>
        <c:dLbls>
          <c:showLegendKey val="0"/>
          <c:showVal val="0"/>
          <c:showCatName val="0"/>
          <c:showSerName val="0"/>
          <c:showPercent val="0"/>
          <c:showBubbleSize val="0"/>
        </c:dLbls>
        <c:gapWidth val="100"/>
        <c:overlap val="100"/>
        <c:axId val="112356736"/>
        <c:axId val="11236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891</c:v>
                </c:pt>
                <c:pt idx="2">
                  <c:v>#N/A</c:v>
                </c:pt>
                <c:pt idx="3">
                  <c:v>#N/A</c:v>
                </c:pt>
                <c:pt idx="4">
                  <c:v>392</c:v>
                </c:pt>
                <c:pt idx="5">
                  <c:v>#N/A</c:v>
                </c:pt>
                <c:pt idx="6">
                  <c:v>#N/A</c:v>
                </c:pt>
                <c:pt idx="7">
                  <c:v>120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B02-4313-9AC2-60658B4FC628}"/>
            </c:ext>
          </c:extLst>
        </c:ser>
        <c:dLbls>
          <c:showLegendKey val="0"/>
          <c:showVal val="0"/>
          <c:showCatName val="0"/>
          <c:showSerName val="0"/>
          <c:showPercent val="0"/>
          <c:showBubbleSize val="0"/>
        </c:dLbls>
        <c:marker val="1"/>
        <c:smooth val="0"/>
        <c:axId val="112356736"/>
        <c:axId val="112367104"/>
      </c:lineChart>
      <c:catAx>
        <c:axId val="1123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67104"/>
        <c:crosses val="autoZero"/>
        <c:auto val="1"/>
        <c:lblAlgn val="ctr"/>
        <c:lblOffset val="100"/>
        <c:tickLblSkip val="1"/>
        <c:tickMarkSkip val="1"/>
        <c:noMultiLvlLbl val="0"/>
      </c:catAx>
      <c:valAx>
        <c:axId val="11236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5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{86002163-BD32-40BA-B028-5036889B34D9}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CB6-49B6-90A6-25CA7BD2411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{E7DD1994-4E6F-4074-8F2C-7BF305F3FAF5}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CB6-49B6-90A6-25CA7BD2411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{288C308A-EB3F-44D1-82A1-45F36F585046}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CB6-49B6-90A6-25CA7BD2411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{882E500C-D7DB-49A8-8A18-3723BD8434B3}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CB6-49B6-90A6-25CA7BD2411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{003DF15C-2148-4C3C-A2D6-1C3E67FAD924}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CB6-49B6-90A6-25CA7BD2411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CB6-49B6-90A6-25CA7BD2411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{4AB52322-6882-481C-952C-2E27C5C19ABA}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CB6-49B6-90A6-25CA7BD24114}"/>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{99C3FC72-23F8-4375-BAB8-EC55049736A0}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CB6-49B6-90A6-25CA7BD24114}"/>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{3BEFAE2C-94DC-41FE-8017-552848B71957}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CB6-49B6-90A6-25CA7BD24114}"/>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{474D0A82-8702-4619-A25D-914062F3F3BA}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CB6-49B6-90A6-25CA7BD24114}"/>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{FDC86588-6E6E-42F9-BBD3-DA29F9468506}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CB6-49B6-90A6-25CA7BD2411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CB6-49B6-90A6-25CA7BD24114}"/>
            </c:ext>
          </c:extLst>
        </c:ser>
        <c:dLbls>
          <c:showLegendKey val="0"/>
          <c:showVal val="0"/>
          <c:showCatName val="0"/>
          <c:showSerName val="0"/>
          <c:showPercent val="0"/>
          <c:showBubbleSize val="0"/>
        </c:dLbls>
        <c:axId val="123711488"/>
        <c:axId val="123713408"/>
      </c:scatterChart>
      <c:valAx>
        <c:axId val="123711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13408"/>
        <c:crosses val="autoZero"/>
        <c:crossBetween val="midCat"/>
      </c:valAx>
      <c:valAx>
        <c:axId val="123713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11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{EE962A00-8B57-4482-B125-8378F270A065}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ADB-4543-9F1D-F3D52D148DD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{63ED38F9-66DB-4AB6-8869-C5C13244E34F}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ADB-4543-9F1D-F3D52D148DD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{E8072EA9-7279-4574-A6B6-2CCA5975865A}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ADB-4543-9F1D-F3D52D148DD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{0591F46D-F5CF-44D7-B461-4DFF7A4555B1}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ADB-4543-9F1D-F3D52D148DD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{CD21AE8C-20CB-4E28-9F55-86BAD63A03C8}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ADB-4543-9F1D-F3D52D148DD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10.8</c:v>
                </c:pt>
                <c:pt idx="2">
                  <c:v>10.1</c:v>
                </c:pt>
                <c:pt idx="3">
                  <c:v>9.6999999999999993</c:v>
                </c:pt>
                <c:pt idx="4">
                  <c:v>9.1999999999999993</c:v>
                </c:pt>
              </c:numCache>
            </c:numRef>
          </c:xVal>
          <c:yVal>
            <c:numRef>
              <c:f>公会計指標分析・財政指標組合せ分析表!$K$73:$O$73</c:f>
              <c:numCache>
                <c:formatCode>#,##0.0;"▲ "#,##0.0</c:formatCode>
                <c:ptCount val="5"/>
                <c:pt idx="0">
                  <c:v>27</c:v>
                </c:pt>
                <c:pt idx="1">
                  <c:v>11.9</c:v>
                </c:pt>
                <c:pt idx="2">
                  <c:v>3.6</c:v>
                </c:pt>
              </c:numCache>
            </c:numRef>
          </c:yVal>
          <c:smooth val="0"/>
          <c:extLst xmlns:c16r2="http://schemas.microsoft.com/office/drawing/2015/06/chart">
            <c:ext xmlns:c16="http://schemas.microsoft.com/office/drawing/2014/chart" uri="{C3380CC4-5D6E-409C-BE32-E72D297353CC}">
              <c16:uniqueId val="{00000005-EADB-4543-9F1D-F3D52D148DD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{A3BC350E-FE4C-4EAF-BEC0-4E1FC893E107}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ADB-4543-9F1D-F3D52D148DD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{56DAE7E7-FF41-4CA3-B973-99B5544BDAC9}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ADB-4543-9F1D-F3D52D148DD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{1239B01C-AE2C-4BEB-A746-06A0B84768FC}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ADB-4543-9F1D-F3D52D148DD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{CC532F00-7FBB-4702-BBEC-62867EBC0D97}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ADB-4543-9F1D-F3D52D148DD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{E385F670-E5E1-4F97-B855-08E81E0B1544}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ADB-4543-9F1D-F3D52D148DD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extLst xmlns:c16r2="http://schemas.microsoft.com/office/drawing/2015/06/chart">
            <c:ext xmlns:c16="http://schemas.microsoft.com/office/drawing/2014/chart" uri="{C3380CC4-5D6E-409C-BE32-E72D297353CC}">
              <c16:uniqueId val="{0000000B-EADB-4543-9F1D-F3D52D148DD1}"/>
            </c:ext>
          </c:extLst>
        </c:ser>
        <c:dLbls>
          <c:showLegendKey val="0"/>
          <c:showVal val="0"/>
          <c:showCatName val="0"/>
          <c:showSerName val="0"/>
          <c:showPercent val="0"/>
          <c:showBubbleSize val="0"/>
        </c:dLbls>
        <c:axId val="123764736"/>
        <c:axId val="123766656"/>
      </c:scatterChart>
      <c:valAx>
        <c:axId val="123764736"/>
        <c:scaling>
          <c:orientation val="minMax"/>
          <c:max val="11.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66656"/>
        <c:crosses val="autoZero"/>
        <c:crossBetween val="midCat"/>
      </c:valAx>
      <c:valAx>
        <c:axId val="123766656"/>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6473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町債の新規発行を抑制しているため、減少傾向にある。</a:t>
          </a:r>
        </a:p>
        <a:p>
          <a:r>
            <a:rPr kumimoji="1" lang="ja-JP" altLang="en-US" sz="1200">
              <a:latin typeface="ＭＳ ゴシック" pitchFamily="49" charset="-128"/>
              <a:ea typeface="ＭＳ ゴシック" pitchFamily="49" charset="-128"/>
            </a:rPr>
            <a:t>○公営企業債の元利償還金に対する繰入金</a:t>
          </a:r>
        </a:p>
        <a:p>
          <a:r>
            <a:rPr kumimoji="1" lang="ja-JP" altLang="en-US" sz="1200">
              <a:latin typeface="ＭＳ ゴシック" pitchFamily="49" charset="-128"/>
              <a:ea typeface="ＭＳ ゴシック" pitchFamily="49" charset="-128"/>
            </a:rPr>
            <a:t>　公共下水道事業における分流式下水道に要する経費の繰入金が増加傾向にある。</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公営企業債の元利償還金に対する繰入金と組合等が起こした地方債の元利償還金に対する負担金等が増加したが、元利償還金の減少が上回り、低下傾向にある。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早期健全化基準未満であるが、今後とも町債発行の抑制を基調として、比率の更なる改善を図る。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町債の新規発行を抑制しているため、減少している。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公共下水道事業等の公営企業の起債残高は減少傾向にあり、これに伴い償還に対する繰入も減少している。</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退職手当負担見込額が増加したが、地方債現在高、公営企業債等繰入見込額、組合等負担等見込額が減少したため、将来負担額がなくなった。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早期健全化基準未満であるが、今後とも町債発行の抑制を基調として、比率の維持を図る。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11,618
11,546
128.79
6,341,198
5,990,671
335,536
3,894,604
3,326,238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11,618
11,546
128.79
6,341,198
5,990,671
335,536
3,894,604
3,326,238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11,618
11,546
128.79
6,341,198
5,990,671
335,536
3,894,604
3,326,238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11,618
11,546
128.79
6,341,198
5,990,671
335,536
3,894,604
3,326,238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の減少や全国平均を上回る高齢化率（平成２７年度末３６．２％）に加え、町内に中心となる企業数も少ないことから、財政基盤が弱く、類似団体平均を下回っている。予算規模の縮小（平成１７年度から平成元年度並みに圧縮）、組織の見直し（９課体制から２課減の７課体制）や、第４次行財政改革大綱（平成２２～２６年度）に取り組んできたが、今後も、第５次行財政改革大綱（平成２７～３１年度）の取り組みにより、行政の効率化に努める。また、地方債発行の抑制と地方税徴収強化等の取り組みにより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105304</xdr:rowOff>
    </xdr:to>
    <xdr:cxnSp macro="">
      <xdr:nvCxnSpPr>
        <xdr:cNvPr id="71" name="直線コネクタ 70"/>
        <xdr:cNvCxnSpPr/>
      </xdr:nvCxnSpPr>
      <xdr:spPr>
        <a:xfrm>
          <a:off x="4114800" y="746760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85196</xdr:rowOff>
    </xdr:from>
    <xdr:to>
      <xdr:col>6</xdr:col>
      <xdr:colOff>0</xdr:colOff>
      <xdr:row>43</xdr:row>
      <xdr:rowOff>95250</xdr:rowOff>
    </xdr:to>
    <xdr:cxnSp macro="">
      <xdr:nvCxnSpPr>
        <xdr:cNvPr id="74" name="直線コネクタ 73"/>
        <xdr:cNvCxnSpPr/>
      </xdr:nvCxnSpPr>
      <xdr:spPr>
        <a:xfrm>
          <a:off x="3225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85196</xdr:rowOff>
    </xdr:from>
    <xdr:to>
      <xdr:col>4</xdr:col>
      <xdr:colOff>482600</xdr:colOff>
      <xdr:row>43</xdr:row>
      <xdr:rowOff>95250</xdr:rowOff>
    </xdr:to>
    <xdr:cxnSp macro="">
      <xdr:nvCxnSpPr>
        <xdr:cNvPr id="77" name="直線コネクタ 76"/>
        <xdr:cNvCxnSpPr/>
      </xdr:nvCxnSpPr>
      <xdr:spPr>
        <a:xfrm flipV="1">
          <a:off x="2336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80" name="直線コネクタ 79"/>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54504</xdr:rowOff>
    </xdr:from>
    <xdr:to>
      <xdr:col>7</xdr:col>
      <xdr:colOff>203200</xdr:colOff>
      <xdr:row>43</xdr:row>
      <xdr:rowOff>156104</xdr:rowOff>
    </xdr:to>
    <xdr:sp macro="" textlink="">
      <xdr:nvSpPr>
        <xdr:cNvPr id="90" name="円/楕円 89"/>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26581</xdr:rowOff>
    </xdr:from>
    <xdr:ext cx="762000" cy="259045"/>
    <xdr:sp macro="" textlink="">
      <xdr:nvSpPr>
        <xdr:cNvPr id="91"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2" name="円/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34396</xdr:rowOff>
    </xdr:from>
    <xdr:to>
      <xdr:col>4</xdr:col>
      <xdr:colOff>533400</xdr:colOff>
      <xdr:row>43</xdr:row>
      <xdr:rowOff>135996</xdr:rowOff>
    </xdr:to>
    <xdr:sp macro="" textlink="">
      <xdr:nvSpPr>
        <xdr:cNvPr id="94" name="円/楕円 93"/>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120773</xdr:rowOff>
    </xdr:from>
    <xdr:ext cx="762000" cy="259045"/>
    <xdr:sp macro="" textlink="">
      <xdr:nvSpPr>
        <xdr:cNvPr id="95" name="テキスト ボックス 94"/>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6" name="円/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8" name="円/楕円 97"/>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9" name="テキスト ボックス 98"/>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一般財源の町税は前年度比４．９％減となったが、普通交付税が５．５％、地方消費税交付金が６８．０％増となり、経常収支比率が２．５ポイント改善した。町税・普通交付税については、今後の大幅な増は予想されないことから、現在取り組んでいる人件費抑制のための職員定数削減や、管理費削減のための施設の統廃合（平成２１年度末小学校１校減、平成２６年度保育所１休園措置）、事務費削減等を継続して実施し経常経費の削減を図るとともに、町税の徴収体制を強化し、経常一般財源を確保す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62</xdr:row>
      <xdr:rowOff>153035</xdr:rowOff>
    </xdr:to>
    <xdr:cxnSp macro="">
      <xdr:nvCxnSpPr>
        <xdr:cNvPr id="134" name="直線コネクタ 133"/>
        <xdr:cNvCxnSpPr/>
      </xdr:nvCxnSpPr>
      <xdr:spPr>
        <a:xfrm flipV="1">
          <a:off x="4114800" y="1068239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62</xdr:row>
      <xdr:rowOff>153035</xdr:rowOff>
    </xdr:to>
    <xdr:cxnSp macro="">
      <xdr:nvCxnSpPr>
        <xdr:cNvPr id="137" name="直線コネクタ 136"/>
        <xdr:cNvCxnSpPr/>
      </xdr:nvCxnSpPr>
      <xdr:spPr>
        <a:xfrm>
          <a:off x="3225800" y="1071456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62</xdr:row>
      <xdr:rowOff>84667</xdr:rowOff>
    </xdr:to>
    <xdr:cxnSp macro="">
      <xdr:nvCxnSpPr>
        <xdr:cNvPr id="140" name="直線コネクタ 139"/>
        <xdr:cNvCxnSpPr/>
      </xdr:nvCxnSpPr>
      <xdr:spPr>
        <a:xfrm>
          <a:off x="2336800" y="1054163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61</xdr:row>
      <xdr:rowOff>147531</xdr:rowOff>
    </xdr:to>
    <xdr:cxnSp macro="">
      <xdr:nvCxnSpPr>
        <xdr:cNvPr id="143" name="直線コネクタ 142"/>
        <xdr:cNvCxnSpPr/>
      </xdr:nvCxnSpPr>
      <xdr:spPr>
        <a:xfrm flipV="1">
          <a:off x="1447800" y="1054163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3" name="円/楕円 152"/>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145221</xdr:rowOff>
    </xdr:from>
    <xdr:ext cx="762000" cy="259045"/>
    <xdr:sp macro="" textlink="">
      <xdr:nvSpPr>
        <xdr:cNvPr id="154" name="財政構造の弾力性該当値テキスト"/>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102235</xdr:rowOff>
    </xdr:from>
    <xdr:to>
      <xdr:col>6</xdr:col>
      <xdr:colOff>50800</xdr:colOff>
      <xdr:row>63</xdr:row>
      <xdr:rowOff>32385</xdr:rowOff>
    </xdr:to>
    <xdr:sp macro="" textlink="">
      <xdr:nvSpPr>
        <xdr:cNvPr id="155" name="円/楕円 154"/>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17162</xdr:rowOff>
    </xdr:from>
    <xdr:ext cx="736600" cy="259045"/>
    <xdr:sp macro="" textlink="">
      <xdr:nvSpPr>
        <xdr:cNvPr id="156" name="テキスト ボックス 155"/>
        <xdr:cNvSpPr txBox="1"/>
      </xdr:nvSpPr>
      <xdr:spPr>
        <a:xfrm>
          <a:off x="3733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7" name="円/楕円 156"/>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120244</xdr:rowOff>
    </xdr:from>
    <xdr:ext cx="762000" cy="259045"/>
    <xdr:sp macro="" textlink="">
      <xdr:nvSpPr>
        <xdr:cNvPr id="158" name="テキスト ボックス 157"/>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32385</xdr:rowOff>
    </xdr:from>
    <xdr:to>
      <xdr:col>3</xdr:col>
      <xdr:colOff>330200</xdr:colOff>
      <xdr:row>61</xdr:row>
      <xdr:rowOff>133985</xdr:rowOff>
    </xdr:to>
    <xdr:sp macro="" textlink="">
      <xdr:nvSpPr>
        <xdr:cNvPr id="159" name="円/楕円 158"/>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118762</xdr:rowOff>
    </xdr:from>
    <xdr:ext cx="762000" cy="259045"/>
    <xdr:sp macro="" textlink="">
      <xdr:nvSpPr>
        <xdr:cNvPr id="160" name="テキスト ボックス 159"/>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96731</xdr:rowOff>
    </xdr:from>
    <xdr:to>
      <xdr:col>2</xdr:col>
      <xdr:colOff>127000</xdr:colOff>
      <xdr:row>62</xdr:row>
      <xdr:rowOff>26881</xdr:rowOff>
    </xdr:to>
    <xdr:sp macro="" textlink="">
      <xdr:nvSpPr>
        <xdr:cNvPr id="161" name="円/楕円 160"/>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11658</xdr:rowOff>
    </xdr:from>
    <xdr:ext cx="762000" cy="259045"/>
    <xdr:sp macro="" textlink="">
      <xdr:nvSpPr>
        <xdr:cNvPr id="162" name="テキスト ボックス 161"/>
        <xdr:cNvSpPr txBox="1"/>
      </xdr:nvSpPr>
      <xdr:spPr>
        <a:xfrm>
          <a:off x="1066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[177,509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２，４３９円上回っている。人件費等が前年度比０．９％減となったが、物件費が１３．０％増となったことが要因となっている。また、ゴミ処理業務や消防業務を一部事務組合で行っていることから、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76482</xdr:rowOff>
    </xdr:from>
    <xdr:to>
      <xdr:col>7</xdr:col>
      <xdr:colOff>152400</xdr:colOff>
      <xdr:row>82</xdr:row>
      <xdr:rowOff>98707</xdr:rowOff>
    </xdr:to>
    <xdr:cxnSp macro="">
      <xdr:nvCxnSpPr>
        <xdr:cNvPr id="196" name="直線コネクタ 195"/>
        <xdr:cNvCxnSpPr/>
      </xdr:nvCxnSpPr>
      <xdr:spPr>
        <a:xfrm>
          <a:off x="4114800" y="14135382"/>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58367</xdr:rowOff>
    </xdr:from>
    <xdr:to>
      <xdr:col>6</xdr:col>
      <xdr:colOff>0</xdr:colOff>
      <xdr:row>82</xdr:row>
      <xdr:rowOff>76482</xdr:rowOff>
    </xdr:to>
    <xdr:cxnSp macro="">
      <xdr:nvCxnSpPr>
        <xdr:cNvPr id="199" name="直線コネクタ 198"/>
        <xdr:cNvCxnSpPr/>
      </xdr:nvCxnSpPr>
      <xdr:spPr>
        <a:xfrm>
          <a:off x="3225800" y="14117267"/>
          <a:ext cx="889000" cy="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38387</xdr:rowOff>
    </xdr:from>
    <xdr:to>
      <xdr:col>4</xdr:col>
      <xdr:colOff>482600</xdr:colOff>
      <xdr:row>82</xdr:row>
      <xdr:rowOff>58367</xdr:rowOff>
    </xdr:to>
    <xdr:cxnSp macro="">
      <xdr:nvCxnSpPr>
        <xdr:cNvPr id="202" name="直線コネクタ 201"/>
        <xdr:cNvCxnSpPr/>
      </xdr:nvCxnSpPr>
      <xdr:spPr>
        <a:xfrm>
          <a:off x="2336800" y="1409728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113580</xdr:rowOff>
    </xdr:from>
    <xdr:ext cx="762000" cy="259045"/>
    <xdr:sp macro="" textlink="">
      <xdr:nvSpPr>
        <xdr:cNvPr id="204" name="テキスト ボックス 203"/>
        <xdr:cNvSpPr txBox="1"/>
      </xdr:nvSpPr>
      <xdr:spPr>
        <a:xfrm>
          <a:off x="2844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38387</xdr:rowOff>
    </xdr:from>
    <xdr:to>
      <xdr:col>3</xdr:col>
      <xdr:colOff>279400</xdr:colOff>
      <xdr:row>82</xdr:row>
      <xdr:rowOff>43064</xdr:rowOff>
    </xdr:to>
    <xdr:cxnSp macro="">
      <xdr:nvCxnSpPr>
        <xdr:cNvPr id="205" name="直線コネクタ 204"/>
        <xdr:cNvCxnSpPr/>
      </xdr:nvCxnSpPr>
      <xdr:spPr>
        <a:xfrm flipV="1">
          <a:off x="1447800" y="14097287"/>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47907</xdr:rowOff>
    </xdr:from>
    <xdr:to>
      <xdr:col>7</xdr:col>
      <xdr:colOff>203200</xdr:colOff>
      <xdr:row>82</xdr:row>
      <xdr:rowOff>149507</xdr:rowOff>
    </xdr:to>
    <xdr:sp macro="" textlink="">
      <xdr:nvSpPr>
        <xdr:cNvPr id="215" name="円/楕円 214"/>
        <xdr:cNvSpPr/>
      </xdr:nvSpPr>
      <xdr:spPr>
        <a:xfrm>
          <a:off x="4902200" y="141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19984</xdr:rowOff>
    </xdr:from>
    <xdr:ext cx="762000" cy="259045"/>
    <xdr:sp macro="" textlink="">
      <xdr:nvSpPr>
        <xdr:cNvPr id="216" name="人件費・物件費等の状況該当値テキスト"/>
        <xdr:cNvSpPr txBox="1"/>
      </xdr:nvSpPr>
      <xdr:spPr>
        <a:xfrm>
          <a:off x="5041900" y="1407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177,509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25682</xdr:rowOff>
    </xdr:from>
    <xdr:to>
      <xdr:col>6</xdr:col>
      <xdr:colOff>50800</xdr:colOff>
      <xdr:row>82</xdr:row>
      <xdr:rowOff>127282</xdr:rowOff>
    </xdr:to>
    <xdr:sp macro="" textlink="">
      <xdr:nvSpPr>
        <xdr:cNvPr id="217" name="円/楕円 216"/>
        <xdr:cNvSpPr/>
      </xdr:nvSpPr>
      <xdr:spPr>
        <a:xfrm>
          <a:off x="4064000" y="140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137459</xdr:rowOff>
    </xdr:from>
    <xdr:ext cx="736600" cy="259045"/>
    <xdr:sp macro="" textlink="">
      <xdr:nvSpPr>
        <xdr:cNvPr id="218" name="テキスト ボックス 217"/>
        <xdr:cNvSpPr txBox="1"/>
      </xdr:nvSpPr>
      <xdr:spPr>
        <a:xfrm>
          <a:off x="3733800" y="1385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7567</xdr:rowOff>
    </xdr:from>
    <xdr:to>
      <xdr:col>4</xdr:col>
      <xdr:colOff>533400</xdr:colOff>
      <xdr:row>82</xdr:row>
      <xdr:rowOff>109167</xdr:rowOff>
    </xdr:to>
    <xdr:sp macro="" textlink="">
      <xdr:nvSpPr>
        <xdr:cNvPr id="219" name="円/楕円 218"/>
        <xdr:cNvSpPr/>
      </xdr:nvSpPr>
      <xdr:spPr>
        <a:xfrm>
          <a:off x="3175000" y="140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93944</xdr:rowOff>
    </xdr:from>
    <xdr:ext cx="762000" cy="259045"/>
    <xdr:sp macro="" textlink="">
      <xdr:nvSpPr>
        <xdr:cNvPr id="220" name="テキスト ボックス 219"/>
        <xdr:cNvSpPr txBox="1"/>
      </xdr:nvSpPr>
      <xdr:spPr>
        <a:xfrm>
          <a:off x="2844800" y="141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159037</xdr:rowOff>
    </xdr:from>
    <xdr:to>
      <xdr:col>3</xdr:col>
      <xdr:colOff>330200</xdr:colOff>
      <xdr:row>82</xdr:row>
      <xdr:rowOff>89187</xdr:rowOff>
    </xdr:to>
    <xdr:sp macro="" textlink="">
      <xdr:nvSpPr>
        <xdr:cNvPr id="221" name="円/楕円 220"/>
        <xdr:cNvSpPr/>
      </xdr:nvSpPr>
      <xdr:spPr>
        <a:xfrm>
          <a:off x="2286000" y="140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99364</xdr:rowOff>
    </xdr:from>
    <xdr:ext cx="762000" cy="259045"/>
    <xdr:sp macro="" textlink="">
      <xdr:nvSpPr>
        <xdr:cNvPr id="222" name="テキスト ボックス 221"/>
        <xdr:cNvSpPr txBox="1"/>
      </xdr:nvSpPr>
      <xdr:spPr>
        <a:xfrm>
          <a:off x="1955800" y="138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163714</xdr:rowOff>
    </xdr:from>
    <xdr:to>
      <xdr:col>2</xdr:col>
      <xdr:colOff>127000</xdr:colOff>
      <xdr:row>82</xdr:row>
      <xdr:rowOff>93864</xdr:rowOff>
    </xdr:to>
    <xdr:sp macro="" textlink="">
      <xdr:nvSpPr>
        <xdr:cNvPr id="223" name="円/楕円 222"/>
        <xdr:cNvSpPr/>
      </xdr:nvSpPr>
      <xdr:spPr>
        <a:xfrm>
          <a:off x="1397000" y="140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104041</xdr:rowOff>
    </xdr:from>
    <xdr:ext cx="762000" cy="259045"/>
    <xdr:sp macro="" textlink="">
      <xdr:nvSpPr>
        <xdr:cNvPr id="224" name="テキスト ボックス 223"/>
        <xdr:cNvSpPr txBox="1"/>
      </xdr:nvSpPr>
      <xdr:spPr>
        <a:xfrm>
          <a:off x="1066800" y="1382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２．１ポイント下回っている。今後も、早期退職を募り、退職と採用のバランスを保ちつつ新陳代謝を図っていく。また、人事考課制度により、能力や適正、職務実績に基づく給与の格付けを実施することとし、給与の適正化に努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84</xdr:row>
      <xdr:rowOff>22225</xdr:rowOff>
    </xdr:to>
    <xdr:cxnSp macro="">
      <xdr:nvCxnSpPr>
        <xdr:cNvPr id="262" name="直線コネクタ 261"/>
        <xdr:cNvCxnSpPr/>
      </xdr:nvCxnSpPr>
      <xdr:spPr>
        <a:xfrm>
          <a:off x="16179800" y="1432348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154640</xdr:rowOff>
    </xdr:from>
    <xdr:ext cx="762000" cy="259045"/>
    <xdr:sp macro="" textlink="">
      <xdr:nvSpPr>
        <xdr:cNvPr id="263" name="給与水準   （国との比較）平均値テキスト"/>
        <xdr:cNvSpPr txBox="1"/>
      </xdr:nvSpPr>
      <xdr:spPr>
        <a:xfrm>
          <a:off x="17106900" y="1455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153988</xdr:rowOff>
    </xdr:from>
    <xdr:to>
      <xdr:col>23</xdr:col>
      <xdr:colOff>406400</xdr:colOff>
      <xdr:row>83</xdr:row>
      <xdr:rowOff>93134</xdr:rowOff>
    </xdr:to>
    <xdr:cxnSp macro="">
      <xdr:nvCxnSpPr>
        <xdr:cNvPr id="265" name="直線コネクタ 264"/>
        <xdr:cNvCxnSpPr/>
      </xdr:nvCxnSpPr>
      <xdr:spPr>
        <a:xfrm>
          <a:off x="15290800" y="1421288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7" name="テキスト ボックス 26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153988</xdr:rowOff>
    </xdr:from>
    <xdr:to>
      <xdr:col>22</xdr:col>
      <xdr:colOff>203200</xdr:colOff>
      <xdr:row>87</xdr:row>
      <xdr:rowOff>50800</xdr:rowOff>
    </xdr:to>
    <xdr:cxnSp macro="">
      <xdr:nvCxnSpPr>
        <xdr:cNvPr id="268" name="直線コネクタ 267"/>
        <xdr:cNvCxnSpPr/>
      </xdr:nvCxnSpPr>
      <xdr:spPr>
        <a:xfrm flipV="1">
          <a:off x="14401800" y="14212888"/>
          <a:ext cx="889000" cy="7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9" name="フローチャート : 判断 268"/>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0" name="テキスト ボックス 26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88</xdr:row>
      <xdr:rowOff>10054</xdr:rowOff>
    </xdr:to>
    <xdr:cxnSp macro="">
      <xdr:nvCxnSpPr>
        <xdr:cNvPr id="271" name="直線コネクタ 270"/>
        <xdr:cNvCxnSpPr/>
      </xdr:nvCxnSpPr>
      <xdr:spPr>
        <a:xfrm flipV="1">
          <a:off x="13512800" y="14966950"/>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79375</xdr:rowOff>
    </xdr:from>
    <xdr:to>
      <xdr:col>21</xdr:col>
      <xdr:colOff>50800</xdr:colOff>
      <xdr:row>90</xdr:row>
      <xdr:rowOff>9525</xdr:rowOff>
    </xdr:to>
    <xdr:sp macro="" textlink="">
      <xdr:nvSpPr>
        <xdr:cNvPr id="272" name="フローチャート : 判断 271"/>
        <xdr:cNvSpPr/>
      </xdr:nvSpPr>
      <xdr:spPr>
        <a:xfrm>
          <a:off x="14351000" y="153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165752</xdr:rowOff>
    </xdr:from>
    <xdr:ext cx="762000" cy="259045"/>
    <xdr:sp macro="" textlink="">
      <xdr:nvSpPr>
        <xdr:cNvPr id="273" name="テキスト ボックス 272"/>
        <xdr:cNvSpPr txBox="1"/>
      </xdr:nvSpPr>
      <xdr:spPr>
        <a:xfrm>
          <a:off x="14020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74" name="フローチャート : 判断 273"/>
        <xdr:cNvSpPr/>
      </xdr:nvSpPr>
      <xdr:spPr>
        <a:xfrm>
          <a:off x="13462000" y="153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75" name="テキスト ボックス 274"/>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81" name="円/楕円 280"/>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159402</xdr:rowOff>
    </xdr:from>
    <xdr:ext cx="762000" cy="259045"/>
    <xdr:sp macro="" textlink="">
      <xdr:nvSpPr>
        <xdr:cNvPr id="282"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83" name="円/楕円 282"/>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84" name="テキスト ボックス 283"/>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103188</xdr:rowOff>
    </xdr:from>
    <xdr:to>
      <xdr:col>22</xdr:col>
      <xdr:colOff>254000</xdr:colOff>
      <xdr:row>83</xdr:row>
      <xdr:rowOff>33338</xdr:rowOff>
    </xdr:to>
    <xdr:sp macro="" textlink="">
      <xdr:nvSpPr>
        <xdr:cNvPr id="285" name="円/楕円 284"/>
        <xdr:cNvSpPr/>
      </xdr:nvSpPr>
      <xdr:spPr>
        <a:xfrm>
          <a:off x="15240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43515</xdr:rowOff>
    </xdr:from>
    <xdr:ext cx="762000" cy="259045"/>
    <xdr:sp macro="" textlink="">
      <xdr:nvSpPr>
        <xdr:cNvPr id="286" name="テキスト ボックス 285"/>
        <xdr:cNvSpPr txBox="1"/>
      </xdr:nvSpPr>
      <xdr:spPr>
        <a:xfrm>
          <a:off x="14909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87" name="円/楕円 286"/>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88" name="テキスト ボックス 28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130704</xdr:rowOff>
    </xdr:from>
    <xdr:to>
      <xdr:col>19</xdr:col>
      <xdr:colOff>533400</xdr:colOff>
      <xdr:row>88</xdr:row>
      <xdr:rowOff>60854</xdr:rowOff>
    </xdr:to>
    <xdr:sp macro="" textlink="">
      <xdr:nvSpPr>
        <xdr:cNvPr id="289" name="円/楕円 288"/>
        <xdr:cNvSpPr/>
      </xdr:nvSpPr>
      <xdr:spPr>
        <a:xfrm>
          <a:off x="13462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71031</xdr:rowOff>
    </xdr:from>
    <xdr:ext cx="762000" cy="259045"/>
    <xdr:sp macro="" textlink="">
      <xdr:nvSpPr>
        <xdr:cNvPr id="290" name="テキスト ボックス 289"/>
        <xdr:cNvSpPr txBox="1"/>
      </xdr:nvSpPr>
      <xdr:spPr>
        <a:xfrm>
          <a:off x="13131800" y="1481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３．０２人上回っている。旧町村単位に公共施設を設置（出張所５・小学校５・保育園３）していること、養護老人ホームも設置していることから人口に対して職員数が多い。また将来の行財政運営をにらみ、年代別職員構成の不均衡を是正するため、平成２５年度に民間経験者１２名を含む新規職員１７名を採用したことにより数値が上昇している。今後も施設の統廃合、事務の効率化を図り適正な定員管理に努め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136271</xdr:rowOff>
    </xdr:from>
    <xdr:to>
      <xdr:col>24</xdr:col>
      <xdr:colOff>558800</xdr:colOff>
      <xdr:row>61</xdr:row>
      <xdr:rowOff>161206</xdr:rowOff>
    </xdr:to>
    <xdr:cxnSp macro="">
      <xdr:nvCxnSpPr>
        <xdr:cNvPr id="325" name="直線コネクタ 324"/>
        <xdr:cNvCxnSpPr/>
      </xdr:nvCxnSpPr>
      <xdr:spPr>
        <a:xfrm>
          <a:off x="16179800" y="10594721"/>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6"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136271</xdr:rowOff>
    </xdr:from>
    <xdr:to>
      <xdr:col>23</xdr:col>
      <xdr:colOff>406400</xdr:colOff>
      <xdr:row>61</xdr:row>
      <xdr:rowOff>155575</xdr:rowOff>
    </xdr:to>
    <xdr:cxnSp macro="">
      <xdr:nvCxnSpPr>
        <xdr:cNvPr id="328" name="直線コネクタ 327"/>
        <xdr:cNvCxnSpPr/>
      </xdr:nvCxnSpPr>
      <xdr:spPr>
        <a:xfrm flipV="1">
          <a:off x="15290800" y="105947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9" name="フローチャート : 判断 328"/>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30" name="テキスト ボックス 329"/>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135467</xdr:rowOff>
    </xdr:from>
    <xdr:to>
      <xdr:col>22</xdr:col>
      <xdr:colOff>203200</xdr:colOff>
      <xdr:row>61</xdr:row>
      <xdr:rowOff>155575</xdr:rowOff>
    </xdr:to>
    <xdr:cxnSp macro="">
      <xdr:nvCxnSpPr>
        <xdr:cNvPr id="331" name="直線コネクタ 330"/>
        <xdr:cNvCxnSpPr/>
      </xdr:nvCxnSpPr>
      <xdr:spPr>
        <a:xfrm>
          <a:off x="14401800" y="1059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32" name="フローチャート : 判断 331"/>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33" name="テキスト ボックス 332"/>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55838</xdr:rowOff>
    </xdr:from>
    <xdr:to>
      <xdr:col>21</xdr:col>
      <xdr:colOff>0</xdr:colOff>
      <xdr:row>61</xdr:row>
      <xdr:rowOff>135467</xdr:rowOff>
    </xdr:to>
    <xdr:cxnSp macro="">
      <xdr:nvCxnSpPr>
        <xdr:cNvPr id="334" name="直線コネクタ 333"/>
        <xdr:cNvCxnSpPr/>
      </xdr:nvCxnSpPr>
      <xdr:spPr>
        <a:xfrm>
          <a:off x="13512800" y="1051428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5" name="フローチャート : 判断 334"/>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6" name="テキスト ボックス 335"/>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7" name="フローチャート : 判断 336"/>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8" name="テキスト ボックス 337"/>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110406</xdr:rowOff>
    </xdr:from>
    <xdr:to>
      <xdr:col>24</xdr:col>
      <xdr:colOff>609600</xdr:colOff>
      <xdr:row>62</xdr:row>
      <xdr:rowOff>40556</xdr:rowOff>
    </xdr:to>
    <xdr:sp macro="" textlink="">
      <xdr:nvSpPr>
        <xdr:cNvPr id="344" name="円/楕円 343"/>
        <xdr:cNvSpPr/>
      </xdr:nvSpPr>
      <xdr:spPr>
        <a:xfrm>
          <a:off x="169672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82483</xdr:rowOff>
    </xdr:from>
    <xdr:ext cx="762000" cy="259045"/>
    <xdr:sp macro="" textlink="">
      <xdr:nvSpPr>
        <xdr:cNvPr id="345" name="定員管理の状況該当値テキスト"/>
        <xdr:cNvSpPr txBox="1"/>
      </xdr:nvSpPr>
      <xdr:spPr>
        <a:xfrm>
          <a:off x="17106900" y="1054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85471</xdr:rowOff>
    </xdr:from>
    <xdr:to>
      <xdr:col>23</xdr:col>
      <xdr:colOff>457200</xdr:colOff>
      <xdr:row>62</xdr:row>
      <xdr:rowOff>15621</xdr:rowOff>
    </xdr:to>
    <xdr:sp macro="" textlink="">
      <xdr:nvSpPr>
        <xdr:cNvPr id="346" name="円/楕円 345"/>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xdr:rowOff>
    </xdr:from>
    <xdr:ext cx="736600" cy="259045"/>
    <xdr:sp macro="" textlink="">
      <xdr:nvSpPr>
        <xdr:cNvPr id="347" name="テキスト ボックス 346"/>
        <xdr:cNvSpPr txBox="1"/>
      </xdr:nvSpPr>
      <xdr:spPr>
        <a:xfrm>
          <a:off x="15798800" y="1063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104775</xdr:rowOff>
    </xdr:from>
    <xdr:to>
      <xdr:col>22</xdr:col>
      <xdr:colOff>254000</xdr:colOff>
      <xdr:row>62</xdr:row>
      <xdr:rowOff>34925</xdr:rowOff>
    </xdr:to>
    <xdr:sp macro="" textlink="">
      <xdr:nvSpPr>
        <xdr:cNvPr id="348" name="円/楕円 347"/>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19702</xdr:rowOff>
    </xdr:from>
    <xdr:ext cx="762000" cy="259045"/>
    <xdr:sp macro="" textlink="">
      <xdr:nvSpPr>
        <xdr:cNvPr id="349" name="テキスト ボックス 348"/>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84667</xdr:rowOff>
    </xdr:from>
    <xdr:to>
      <xdr:col>21</xdr:col>
      <xdr:colOff>50800</xdr:colOff>
      <xdr:row>62</xdr:row>
      <xdr:rowOff>14817</xdr:rowOff>
    </xdr:to>
    <xdr:sp macro="" textlink="">
      <xdr:nvSpPr>
        <xdr:cNvPr id="350" name="円/楕円 349"/>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171044</xdr:rowOff>
    </xdr:from>
    <xdr:ext cx="762000" cy="259045"/>
    <xdr:sp macro="" textlink="">
      <xdr:nvSpPr>
        <xdr:cNvPr id="351" name="テキスト ボックス 350"/>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5038</xdr:rowOff>
    </xdr:from>
    <xdr:to>
      <xdr:col>19</xdr:col>
      <xdr:colOff>533400</xdr:colOff>
      <xdr:row>61</xdr:row>
      <xdr:rowOff>106638</xdr:rowOff>
    </xdr:to>
    <xdr:sp macro="" textlink="">
      <xdr:nvSpPr>
        <xdr:cNvPr id="352" name="円/楕円 351"/>
        <xdr:cNvSpPr/>
      </xdr:nvSpPr>
      <xdr:spPr>
        <a:xfrm>
          <a:off x="13462000" y="104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91415</xdr:rowOff>
    </xdr:from>
    <xdr:ext cx="762000" cy="259045"/>
    <xdr:sp macro="" textlink="">
      <xdr:nvSpPr>
        <xdr:cNvPr id="353" name="テキスト ボックス 352"/>
        <xdr:cNvSpPr txBox="1"/>
      </xdr:nvSpPr>
      <xdr:spPr>
        <a:xfrm>
          <a:off x="13131800" y="105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策により大きく上昇すること無く推移している。順調に地方債残高を減少させ公債費の抑制に努めてきた。今後も、総合計画で財源配分を充分に検討するすることにより、地方債の新規発行の抑制に努め、歳入に見合った予算を編成し、財政健全化を図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149074</xdr:rowOff>
    </xdr:from>
    <xdr:to>
      <xdr:col>24</xdr:col>
      <xdr:colOff>558800</xdr:colOff>
      <xdr:row>40</xdr:row>
      <xdr:rowOff>35076</xdr:rowOff>
    </xdr:to>
    <xdr:cxnSp macro="">
      <xdr:nvCxnSpPr>
        <xdr:cNvPr id="390" name="直線コネクタ 389"/>
        <xdr:cNvCxnSpPr/>
      </xdr:nvCxnSpPr>
      <xdr:spPr>
        <a:xfrm flipV="1">
          <a:off x="16179800" y="683562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91"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35076</xdr:rowOff>
    </xdr:from>
    <xdr:to>
      <xdr:col>23</xdr:col>
      <xdr:colOff>406400</xdr:colOff>
      <xdr:row>40</xdr:row>
      <xdr:rowOff>81038</xdr:rowOff>
    </xdr:to>
    <xdr:cxnSp macro="">
      <xdr:nvCxnSpPr>
        <xdr:cNvPr id="393" name="直線コネクタ 392"/>
        <xdr:cNvCxnSpPr/>
      </xdr:nvCxnSpPr>
      <xdr:spPr>
        <a:xfrm flipV="1">
          <a:off x="15290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94" name="フローチャート : 判断 393"/>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95" name="テキスト ボックス 394"/>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40</xdr:row>
      <xdr:rowOff>161472</xdr:rowOff>
    </xdr:to>
    <xdr:cxnSp macro="">
      <xdr:nvCxnSpPr>
        <xdr:cNvPr id="396" name="直線コネクタ 395"/>
        <xdr:cNvCxnSpPr/>
      </xdr:nvCxnSpPr>
      <xdr:spPr>
        <a:xfrm flipV="1">
          <a:off x="14401800" y="69390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7" name="フローチャート : 判断 396"/>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8" name="テキスト ボックス 397"/>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81945</xdr:rowOff>
    </xdr:to>
    <xdr:cxnSp macro="">
      <xdr:nvCxnSpPr>
        <xdr:cNvPr id="399" name="直線コネクタ 398"/>
        <xdr:cNvCxnSpPr/>
      </xdr:nvCxnSpPr>
      <xdr:spPr>
        <a:xfrm flipV="1">
          <a:off x="13512800" y="70194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400" name="フローチャート : 判断 399"/>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01" name="テキスト ボックス 40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2" name="フローチャート : 判断 401"/>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03" name="テキスト ボックス 402"/>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409" name="円/楕円 408"/>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114801</xdr:rowOff>
    </xdr:from>
    <xdr:ext cx="762000" cy="259045"/>
    <xdr:sp macro="" textlink="">
      <xdr:nvSpPr>
        <xdr:cNvPr id="410"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155726</xdr:rowOff>
    </xdr:from>
    <xdr:to>
      <xdr:col>23</xdr:col>
      <xdr:colOff>457200</xdr:colOff>
      <xdr:row>40</xdr:row>
      <xdr:rowOff>85876</xdr:rowOff>
    </xdr:to>
    <xdr:sp macro="" textlink="">
      <xdr:nvSpPr>
        <xdr:cNvPr id="411" name="円/楕円 410"/>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70653</xdr:rowOff>
    </xdr:from>
    <xdr:ext cx="736600" cy="259045"/>
    <xdr:sp macro="" textlink="">
      <xdr:nvSpPr>
        <xdr:cNvPr id="412" name="テキスト ボックス 411"/>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13" name="円/楕円 412"/>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116615</xdr:rowOff>
    </xdr:from>
    <xdr:ext cx="762000" cy="259045"/>
    <xdr:sp macro="" textlink="">
      <xdr:nvSpPr>
        <xdr:cNvPr id="414" name="テキスト ボックス 413"/>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15" name="円/楕円 414"/>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25599</xdr:rowOff>
    </xdr:from>
    <xdr:ext cx="762000" cy="259045"/>
    <xdr:sp macro="" textlink="">
      <xdr:nvSpPr>
        <xdr:cNvPr id="416" name="テキスト ボックス 415"/>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17" name="円/楕円 416"/>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117522</xdr:rowOff>
    </xdr:from>
    <xdr:ext cx="762000" cy="259045"/>
    <xdr:sp macro="" textlink="">
      <xdr:nvSpPr>
        <xdr:cNvPr id="418" name="テキスト ボックス 417"/>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が、一般会計３．９％、公共下水道事業６．６％、農業集落排水事業６．０％それぞれ減少したことから、算出式の分子である将来負担額がマイナスとなり、平成２６年度に引き続き負担率が０．０となっ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125730</xdr:rowOff>
    </xdr:from>
    <xdr:to>
      <xdr:col>22</xdr:col>
      <xdr:colOff>203200</xdr:colOff>
      <xdr:row>14</xdr:row>
      <xdr:rowOff>49651</xdr:rowOff>
    </xdr:to>
    <xdr:cxnSp macro="">
      <xdr:nvCxnSpPr>
        <xdr:cNvPr id="454" name="直線コネクタ 453"/>
        <xdr:cNvCxnSpPr/>
      </xdr:nvCxnSpPr>
      <xdr:spPr>
        <a:xfrm flipV="1">
          <a:off x="14401800" y="2354580"/>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6" name="フローチャート : 判断 45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49651</xdr:rowOff>
    </xdr:from>
    <xdr:to>
      <xdr:col>21</xdr:col>
      <xdr:colOff>0</xdr:colOff>
      <xdr:row>15</xdr:row>
      <xdr:rowOff>51707</xdr:rowOff>
    </xdr:to>
    <xdr:cxnSp macro="">
      <xdr:nvCxnSpPr>
        <xdr:cNvPr id="457" name="直線コネクタ 456"/>
        <xdr:cNvCxnSpPr/>
      </xdr:nvCxnSpPr>
      <xdr:spPr>
        <a:xfrm flipV="1">
          <a:off x="13512800" y="2449951"/>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8" name="フローチャート : 判断 45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9" name="テキスト ボックス 45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141333</xdr:rowOff>
    </xdr:from>
    <xdr:to>
      <xdr:col>22</xdr:col>
      <xdr:colOff>254000</xdr:colOff>
      <xdr:row>15</xdr:row>
      <xdr:rowOff>71483</xdr:rowOff>
    </xdr:to>
    <xdr:sp macro="" textlink="">
      <xdr:nvSpPr>
        <xdr:cNvPr id="460" name="フローチャート : 判断 459"/>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56260</xdr:rowOff>
    </xdr:from>
    <xdr:ext cx="762000" cy="259045"/>
    <xdr:sp macro="" textlink="">
      <xdr:nvSpPr>
        <xdr:cNvPr id="461" name="テキスト ボックス 460"/>
        <xdr:cNvSpPr txBox="1"/>
      </xdr:nvSpPr>
      <xdr:spPr>
        <a:xfrm>
          <a:off x="14909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84788</xdr:rowOff>
    </xdr:from>
    <xdr:to>
      <xdr:col>21</xdr:col>
      <xdr:colOff>50800</xdr:colOff>
      <xdr:row>16</xdr:row>
      <xdr:rowOff>14938</xdr:rowOff>
    </xdr:to>
    <xdr:sp macro="" textlink="">
      <xdr:nvSpPr>
        <xdr:cNvPr id="462" name="フローチャート : 判断 461"/>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171165</xdr:rowOff>
    </xdr:from>
    <xdr:ext cx="762000" cy="259045"/>
    <xdr:sp macro="" textlink="">
      <xdr:nvSpPr>
        <xdr:cNvPr id="463" name="テキスト ボックス 462"/>
        <xdr:cNvSpPr txBox="1"/>
      </xdr:nvSpPr>
      <xdr:spPr>
        <a:xfrm>
          <a:off x="14020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4" name="フローチャート : 判断 463"/>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105669</xdr:rowOff>
    </xdr:from>
    <xdr:ext cx="762000" cy="259045"/>
    <xdr:sp macro="" textlink="">
      <xdr:nvSpPr>
        <xdr:cNvPr id="465" name="テキスト ボックス 464"/>
        <xdr:cNvSpPr txBox="1"/>
      </xdr:nvSpPr>
      <xdr:spPr>
        <a:xfrm>
          <a:off x="13131800" y="26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74930</xdr:rowOff>
    </xdr:from>
    <xdr:to>
      <xdr:col>22</xdr:col>
      <xdr:colOff>254000</xdr:colOff>
      <xdr:row>14</xdr:row>
      <xdr:rowOff>5080</xdr:rowOff>
    </xdr:to>
    <xdr:sp macro="" textlink="">
      <xdr:nvSpPr>
        <xdr:cNvPr id="471" name="円/楕円 470"/>
        <xdr:cNvSpPr/>
      </xdr:nvSpPr>
      <xdr:spPr>
        <a:xfrm>
          <a:off x="15240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15257</xdr:rowOff>
    </xdr:from>
    <xdr:ext cx="762000" cy="259045"/>
    <xdr:sp macro="" textlink="">
      <xdr:nvSpPr>
        <xdr:cNvPr id="472" name="テキスト ボックス 471"/>
        <xdr:cNvSpPr txBox="1"/>
      </xdr:nvSpPr>
      <xdr:spPr>
        <a:xfrm>
          <a:off x="14909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170301</xdr:rowOff>
    </xdr:from>
    <xdr:to>
      <xdr:col>21</xdr:col>
      <xdr:colOff>50800</xdr:colOff>
      <xdr:row>14</xdr:row>
      <xdr:rowOff>100451</xdr:rowOff>
    </xdr:to>
    <xdr:sp macro="" textlink="">
      <xdr:nvSpPr>
        <xdr:cNvPr id="473" name="円/楕円 472"/>
        <xdr:cNvSpPr/>
      </xdr:nvSpPr>
      <xdr:spPr>
        <a:xfrm>
          <a:off x="14351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110628</xdr:rowOff>
    </xdr:from>
    <xdr:ext cx="762000" cy="259045"/>
    <xdr:sp macro="" textlink="">
      <xdr:nvSpPr>
        <xdr:cNvPr id="474" name="テキスト ボックス 473"/>
        <xdr:cNvSpPr txBox="1"/>
      </xdr:nvSpPr>
      <xdr:spPr>
        <a:xfrm>
          <a:off x="14020800" y="216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907</xdr:rowOff>
    </xdr:from>
    <xdr:to>
      <xdr:col>19</xdr:col>
      <xdr:colOff>533400</xdr:colOff>
      <xdr:row>15</xdr:row>
      <xdr:rowOff>102507</xdr:rowOff>
    </xdr:to>
    <xdr:sp macro="" textlink="">
      <xdr:nvSpPr>
        <xdr:cNvPr id="475" name="円/楕円 474"/>
        <xdr:cNvSpPr/>
      </xdr:nvSpPr>
      <xdr:spPr>
        <a:xfrm>
          <a:off x="13462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112684</xdr:rowOff>
    </xdr:from>
    <xdr:ext cx="762000" cy="259045"/>
    <xdr:sp macro="" textlink="">
      <xdr:nvSpPr>
        <xdr:cNvPr id="476" name="テキスト ボックス 475"/>
        <xdr:cNvSpPr txBox="1"/>
      </xdr:nvSpPr>
      <xdr:spPr>
        <a:xfrm>
          <a:off x="131318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11,618
11,546
128.79
6,341,198
5,990,671
335,536
3,894,604
3,326,238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類似団体平均と比較して４．５ポイント高くなっている。旧町村単位に公共施設を設置（出張所５・小学校５・保育所３）し、養護老人ホームも設置していること等から類似団体に比べ職員数が多いことが原因である。引き続き定員適正化計画により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96520</xdr:rowOff>
    </xdr:to>
    <xdr:cxnSp macro="">
      <xdr:nvCxnSpPr>
        <xdr:cNvPr id="66" name="直線コネクタ 65"/>
        <xdr:cNvCxnSpPr/>
      </xdr:nvCxnSpPr>
      <xdr:spPr>
        <a:xfrm flipV="1">
          <a:off x="3987800" y="6527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38</xdr:row>
      <xdr:rowOff>96520</xdr:rowOff>
    </xdr:to>
    <xdr:cxnSp macro="">
      <xdr:nvCxnSpPr>
        <xdr:cNvPr id="69" name="直線コネクタ 68"/>
        <xdr:cNvCxnSpPr/>
      </xdr:nvCxnSpPr>
      <xdr:spPr>
        <a:xfrm>
          <a:off x="3098800" y="655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38</xdr:row>
      <xdr:rowOff>43180</xdr:rowOff>
    </xdr:to>
    <xdr:cxnSp macro="">
      <xdr:nvCxnSpPr>
        <xdr:cNvPr id="72" name="直線コネクタ 71"/>
        <xdr:cNvCxnSpPr/>
      </xdr:nvCxnSpPr>
      <xdr:spPr>
        <a:xfrm>
          <a:off x="2209800" y="6375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153670</xdr:rowOff>
    </xdr:to>
    <xdr:cxnSp macro="">
      <xdr:nvCxnSpPr>
        <xdr:cNvPr id="75" name="直線コネクタ 74"/>
        <xdr:cNvCxnSpPr/>
      </xdr:nvCxnSpPr>
      <xdr:spPr>
        <a:xfrm flipV="1">
          <a:off x="1320800" y="6375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7" name="円/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3" name="円/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前年に対して０．５ポイント高くなっている。年々電算システム関係経費や施設管理経費、行政計画等に関する物件費が増加傾向を示しており、電算システムの総合的な見直しを行うなど、増加の抑制に努める。管理経費等についても、予算査定時に前々年度決算額及び当該年度の執行額に応じた減額査定を行い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142240</xdr:rowOff>
    </xdr:to>
    <xdr:cxnSp macro="">
      <xdr:nvCxnSpPr>
        <xdr:cNvPr id="127" name="直線コネクタ 126"/>
        <xdr:cNvCxnSpPr/>
      </xdr:nvCxnSpPr>
      <xdr:spPr>
        <a:xfrm>
          <a:off x="15671800" y="2847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104140</xdr:rowOff>
    </xdr:to>
    <xdr:cxnSp macro="">
      <xdr:nvCxnSpPr>
        <xdr:cNvPr id="130" name="直線コネクタ 129"/>
        <xdr:cNvCxnSpPr/>
      </xdr:nvCxnSpPr>
      <xdr:spPr>
        <a:xfrm>
          <a:off x="14782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104140</xdr:rowOff>
    </xdr:to>
    <xdr:cxnSp macro="">
      <xdr:nvCxnSpPr>
        <xdr:cNvPr id="133" name="直線コネクタ 132"/>
        <xdr:cNvCxnSpPr/>
      </xdr:nvCxnSpPr>
      <xdr:spPr>
        <a:xfrm>
          <a:off x="13893800" y="2748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16</xdr:row>
      <xdr:rowOff>5080</xdr:rowOff>
    </xdr:to>
    <xdr:cxnSp macro="">
      <xdr:nvCxnSpPr>
        <xdr:cNvPr id="136" name="直線コネクタ 135"/>
        <xdr:cNvCxnSpPr/>
      </xdr:nvCxnSpPr>
      <xdr:spPr>
        <a:xfrm>
          <a:off x="13004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6" name="円/楕円 145"/>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7"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2" name="円/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4" name="円/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かかる経常収支比率は類似団体平均と比較して２．１ポイント高く、前年に対しては０．５ポイント高くなっている。類似団体平均を上回っている原因として、高齢化による老人福祉費、養護老人ホームを設置している老人施設費、旧町村単位に保育所を設置している児童福祉費等の増加、子育て支援の一環にとして乳幼児等医療費助成を中学３年生まで拡大していることによる福祉医療費助成が挙げられる。老人福祉費や福祉医療費助成については予防事業の推進と適切な施設管理により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135165</xdr:rowOff>
    </xdr:to>
    <xdr:cxnSp macro="">
      <xdr:nvCxnSpPr>
        <xdr:cNvPr id="190" name="直線コネクタ 189"/>
        <xdr:cNvCxnSpPr/>
      </xdr:nvCxnSpPr>
      <xdr:spPr>
        <a:xfrm>
          <a:off x="3987800" y="98261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53522</xdr:rowOff>
    </xdr:to>
    <xdr:cxnSp macro="">
      <xdr:nvCxnSpPr>
        <xdr:cNvPr id="193" name="直線コネクタ 192"/>
        <xdr:cNvCxnSpPr/>
      </xdr:nvCxnSpPr>
      <xdr:spPr>
        <a:xfrm>
          <a:off x="3098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53522</xdr:rowOff>
    </xdr:to>
    <xdr:cxnSp macro="">
      <xdr:nvCxnSpPr>
        <xdr:cNvPr id="196" name="直線コネクタ 195"/>
        <xdr:cNvCxnSpPr/>
      </xdr:nvCxnSpPr>
      <xdr:spPr>
        <a:xfrm flipV="1">
          <a:off x="2209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53522</xdr:rowOff>
    </xdr:to>
    <xdr:cxnSp macro="">
      <xdr:nvCxnSpPr>
        <xdr:cNvPr id="199" name="直線コネクタ 198"/>
        <xdr:cNvCxnSpPr/>
      </xdr:nvCxnSpPr>
      <xdr:spPr>
        <a:xfrm>
          <a:off x="1320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0"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1" name="円/楕円 210"/>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2" name="テキスト ボックス 211"/>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5" name="円/楕円 214"/>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6" name="テキスト ボックス 215"/>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かかる経常収支比率は類似団体平均と比較すると１．８ポイント高くなっている。主な要因は特別会計繰出金が多いためである。公共下水道・農業集落排水事業に対するものは、公営企業債の償還のピークが徐々に過ぎているが管理経費等の増により増加傾向にある。また、国民健康保険や後期高齢者医療、介護保険に対する繰出金についても増加傾向にあり、繰出金が減少しない要因である。今後、公営企業の独立性や、医療受診の的確な指導や介護予防事業など保健指導事業の強化や、介護保険料の適正化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161290</xdr:rowOff>
    </xdr:to>
    <xdr:cxnSp macro="">
      <xdr:nvCxnSpPr>
        <xdr:cNvPr id="251" name="直線コネクタ 250"/>
        <xdr:cNvCxnSpPr/>
      </xdr:nvCxnSpPr>
      <xdr:spPr>
        <a:xfrm flipV="1">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161290</xdr:rowOff>
    </xdr:to>
    <xdr:cxnSp macro="">
      <xdr:nvCxnSpPr>
        <xdr:cNvPr id="254" name="直線コネクタ 253"/>
        <xdr:cNvCxnSpPr/>
      </xdr:nvCxnSpPr>
      <xdr:spPr>
        <a:xfrm>
          <a:off x="14782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56" name="テキスト ボックス 25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123190</xdr:rowOff>
    </xdr:to>
    <xdr:cxnSp macro="">
      <xdr:nvCxnSpPr>
        <xdr:cNvPr id="257" name="直線コネクタ 256"/>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92710</xdr:rowOff>
    </xdr:to>
    <xdr:cxnSp macro="">
      <xdr:nvCxnSpPr>
        <xdr:cNvPr id="260" name="直線コネクタ 259"/>
        <xdr:cNvCxnSpPr/>
      </xdr:nvCxnSpPr>
      <xdr:spPr>
        <a:xfrm>
          <a:off x="13004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62" name="テキスト ボックス 26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59707</xdr:rowOff>
    </xdr:from>
    <xdr:ext cx="762000" cy="259045"/>
    <xdr:sp macro="" textlink="">
      <xdr:nvSpPr>
        <xdr:cNvPr id="271" name="その他該当値テキスト"/>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25417</xdr:rowOff>
    </xdr:from>
    <xdr:ext cx="736600" cy="259045"/>
    <xdr:sp macro="" textlink="">
      <xdr:nvSpPr>
        <xdr:cNvPr id="273" name="テキスト ボックス 272"/>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4" name="円/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158767</xdr:rowOff>
    </xdr:from>
    <xdr:ext cx="762000" cy="259045"/>
    <xdr:sp macro="" textlink="">
      <xdr:nvSpPr>
        <xdr:cNvPr id="275" name="テキスト ボックス 274"/>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128287</xdr:rowOff>
    </xdr:from>
    <xdr:ext cx="762000" cy="259045"/>
    <xdr:sp macro="" textlink="">
      <xdr:nvSpPr>
        <xdr:cNvPr id="277" name="テキスト ボックス 276"/>
        <xdr:cNvSpPr txBox="1"/>
      </xdr:nvSpPr>
      <xdr:spPr>
        <a:xfrm>
          <a:off x="13512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90187</xdr:rowOff>
    </xdr:from>
    <xdr:ext cx="762000" cy="259045"/>
    <xdr:sp macro="" textlink="">
      <xdr:nvSpPr>
        <xdr:cNvPr id="279" name="テキスト ボックス 278"/>
        <xdr:cNvSpPr txBox="1"/>
      </xdr:nvSpPr>
      <xdr:spPr>
        <a:xfrm>
          <a:off x="12623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類似団体平均と比較して３．５ポイント低くなっている。これは、平成１７年度に予算規模を平成元年度と同規模に圧縮した際、団体に対する補助金の支給の見直し及び削減を実施し、その後においても予算査定時に前々年度決算額及び当該年度の執行額、団体の活動内容や実績に応じた減額査定を繰り返していることが要因である。今後も充分内容を査定し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58420</xdr:rowOff>
    </xdr:to>
    <xdr:cxnSp macro="">
      <xdr:nvCxnSpPr>
        <xdr:cNvPr id="309" name="直線コネクタ 308"/>
        <xdr:cNvCxnSpPr/>
      </xdr:nvCxnSpPr>
      <xdr:spPr>
        <a:xfrm flipV="1">
          <a:off x="15671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72136</xdr:rowOff>
    </xdr:to>
    <xdr:cxnSp macro="">
      <xdr:nvCxnSpPr>
        <xdr:cNvPr id="312" name="直線コネクタ 311"/>
        <xdr:cNvCxnSpPr/>
      </xdr:nvCxnSpPr>
      <xdr:spPr>
        <a:xfrm flipV="1">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4" name="テキスト ボックス 31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72136</xdr:rowOff>
    </xdr:to>
    <xdr:cxnSp macro="">
      <xdr:nvCxnSpPr>
        <xdr:cNvPr id="315" name="直線コネクタ 314"/>
        <xdr:cNvCxnSpPr/>
      </xdr:nvCxnSpPr>
      <xdr:spPr>
        <a:xfrm>
          <a:off x="13893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53848</xdr:rowOff>
    </xdr:to>
    <xdr:cxnSp macro="">
      <xdr:nvCxnSpPr>
        <xdr:cNvPr id="318" name="直線コネクタ 317"/>
        <xdr:cNvCxnSpPr/>
      </xdr:nvCxnSpPr>
      <xdr:spPr>
        <a:xfrm flipV="1">
          <a:off x="13004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0" name="円/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32" name="円/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33" name="テキスト ボックス 33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4" name="円/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6" name="円/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7" name="テキスト ボックス 33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前年に対して１．４ポイント改善したが、今後も、引き続き、元金償還額を上回らないように新規借入の抑制に努める。新規事業については総合計画において財源配分を充分に検討し、極力地方債の新規発行に依存しない方法で適正な財源確保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37846</xdr:rowOff>
    </xdr:to>
    <xdr:cxnSp macro="">
      <xdr:nvCxnSpPr>
        <xdr:cNvPr id="367" name="直線コネクタ 366"/>
        <xdr:cNvCxnSpPr/>
      </xdr:nvCxnSpPr>
      <xdr:spPr>
        <a:xfrm flipV="1">
          <a:off x="3987800" y="1317548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77</xdr:row>
      <xdr:rowOff>37846</xdr:rowOff>
    </xdr:to>
    <xdr:cxnSp macro="">
      <xdr:nvCxnSpPr>
        <xdr:cNvPr id="370" name="直線コネクタ 369"/>
        <xdr:cNvCxnSpPr/>
      </xdr:nvCxnSpPr>
      <xdr:spPr>
        <a:xfrm>
          <a:off x="3098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37846</xdr:rowOff>
    </xdr:to>
    <xdr:cxnSp macro="">
      <xdr:nvCxnSpPr>
        <xdr:cNvPr id="373" name="直線コネクタ 372"/>
        <xdr:cNvCxnSpPr/>
      </xdr:nvCxnSpPr>
      <xdr:spPr>
        <a:xfrm flipV="1">
          <a:off x="2209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74422</xdr:rowOff>
    </xdr:to>
    <xdr:cxnSp macro="">
      <xdr:nvCxnSpPr>
        <xdr:cNvPr id="376" name="直線コネクタ 375"/>
        <xdr:cNvCxnSpPr/>
      </xdr:nvCxnSpPr>
      <xdr:spPr>
        <a:xfrm flipV="1">
          <a:off x="1320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6" name="円/楕円 385"/>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7"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73423</xdr:rowOff>
    </xdr:from>
    <xdr:ext cx="736600" cy="259045"/>
    <xdr:sp macro="" textlink="">
      <xdr:nvSpPr>
        <xdr:cNvPr id="389" name="テキスト ボックス 388"/>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0" name="円/楕円 389"/>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64279</xdr:rowOff>
    </xdr:from>
    <xdr:ext cx="762000" cy="259045"/>
    <xdr:sp macro="" textlink="">
      <xdr:nvSpPr>
        <xdr:cNvPr id="391" name="テキスト ボックス 390"/>
        <xdr:cNvSpPr txBox="1"/>
      </xdr:nvSpPr>
      <xdr:spPr>
        <a:xfrm>
          <a:off x="2717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2" name="円/楕円 391"/>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73423</xdr:rowOff>
    </xdr:from>
    <xdr:ext cx="762000" cy="259045"/>
    <xdr:sp macro="" textlink="">
      <xdr:nvSpPr>
        <xdr:cNvPr id="393" name="テキスト ボックス 392"/>
        <xdr:cNvSpPr txBox="1"/>
      </xdr:nvSpPr>
      <xdr:spPr>
        <a:xfrm>
          <a:off x="1828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4" name="円/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109999</xdr:rowOff>
    </xdr:from>
    <xdr:ext cx="762000" cy="259045"/>
    <xdr:sp macro="" textlink="">
      <xdr:nvSpPr>
        <xdr:cNvPr id="395" name="テキスト ボックス 394"/>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類似団体平均と比較して５．０ポイント高くなっている。前年に対しては１．１ポイント改善した。構造的な部分では何ら変わっておらず、税収の伸びは見込みにくい状況で普通交付税によるところが大きく、今後も、継続的な経常一般財源の増加を見込むのが難しい状況である。決算額ベースで人件費は微減となったものの、物件費、補助費等においては増加しており、個々に示した対策の実施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62230</xdr:rowOff>
    </xdr:from>
    <xdr:to>
      <xdr:col>24</xdr:col>
      <xdr:colOff>31750</xdr:colOff>
      <xdr:row>78</xdr:row>
      <xdr:rowOff>104139</xdr:rowOff>
    </xdr:to>
    <xdr:cxnSp macro="">
      <xdr:nvCxnSpPr>
        <xdr:cNvPr id="428" name="直線コネクタ 427"/>
        <xdr:cNvCxnSpPr/>
      </xdr:nvCxnSpPr>
      <xdr:spPr>
        <a:xfrm flipV="1">
          <a:off x="15671800" y="13435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104139</xdr:rowOff>
    </xdr:to>
    <xdr:cxnSp macro="">
      <xdr:nvCxnSpPr>
        <xdr:cNvPr id="431" name="直線コネクタ 430"/>
        <xdr:cNvCxnSpPr/>
      </xdr:nvCxnSpPr>
      <xdr:spPr>
        <a:xfrm>
          <a:off x="14782800" y="13420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78</xdr:row>
      <xdr:rowOff>46989</xdr:rowOff>
    </xdr:to>
    <xdr:cxnSp macro="">
      <xdr:nvCxnSpPr>
        <xdr:cNvPr id="434" name="直線コネクタ 433"/>
        <xdr:cNvCxnSpPr/>
      </xdr:nvCxnSpPr>
      <xdr:spPr>
        <a:xfrm>
          <a:off x="13893800" y="132486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6" name="テキスト ボックス 435"/>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77470</xdr:rowOff>
    </xdr:to>
    <xdr:cxnSp macro="">
      <xdr:nvCxnSpPr>
        <xdr:cNvPr id="437" name="直線コネクタ 436"/>
        <xdr:cNvCxnSpPr/>
      </xdr:nvCxnSpPr>
      <xdr:spPr>
        <a:xfrm flipV="1">
          <a:off x="13004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9" name="テキスト ボックス 438"/>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41" name="テキスト ボックス 44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47" name="円/楕円 446"/>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48"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9" name="円/楕円 448"/>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0" name="テキスト ボックス 449"/>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51" name="円/楕円 450"/>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52" name="テキスト ボックス 451"/>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3" name="円/楕円 452"/>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4" name="テキスト ボックス 45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5" name="円/楕円 454"/>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6" name="テキスト ボックス 455"/>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岐阜県八百津町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67892</xdr:rowOff>
    </xdr:from>
    <xdr:to>
      <xdr:col>4</xdr:col>
      <xdr:colOff>1117600</xdr:colOff>
      <xdr:row>17</xdr:row>
      <xdr:rowOff>105100</xdr:rowOff>
    </xdr:to>
    <xdr:cxnSp macro="">
      <xdr:nvCxnSpPr>
        <xdr:cNvPr id="50" name="直線コネクタ 49"/>
        <xdr:cNvCxnSpPr/>
      </xdr:nvCxnSpPr>
      <xdr:spPr bwMode="auto">
        <a:xfrm flipV="1">
          <a:off x="5003800" y="3030167"/>
          <a:ext cx="647700" cy="3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105100</xdr:rowOff>
    </xdr:from>
    <xdr:to>
      <xdr:col>4</xdr:col>
      <xdr:colOff>469900</xdr:colOff>
      <xdr:row>17</xdr:row>
      <xdr:rowOff>136647</xdr:rowOff>
    </xdr:to>
    <xdr:cxnSp macro="">
      <xdr:nvCxnSpPr>
        <xdr:cNvPr id="53" name="直線コネクタ 52"/>
        <xdr:cNvCxnSpPr/>
      </xdr:nvCxnSpPr>
      <xdr:spPr bwMode="auto">
        <a:xfrm flipV="1">
          <a:off x="4305300" y="3067375"/>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136647</xdr:rowOff>
    </xdr:from>
    <xdr:to>
      <xdr:col>3</xdr:col>
      <xdr:colOff>904875</xdr:colOff>
      <xdr:row>17</xdr:row>
      <xdr:rowOff>154013</xdr:rowOff>
    </xdr:to>
    <xdr:cxnSp macro="">
      <xdr:nvCxnSpPr>
        <xdr:cNvPr id="56" name="直線コネクタ 55"/>
        <xdr:cNvCxnSpPr/>
      </xdr:nvCxnSpPr>
      <xdr:spPr bwMode="auto">
        <a:xfrm flipV="1">
          <a:off x="3606800" y="3098922"/>
          <a:ext cx="698500" cy="1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135024</xdr:rowOff>
    </xdr:from>
    <xdr:to>
      <xdr:col>3</xdr:col>
      <xdr:colOff>206375</xdr:colOff>
      <xdr:row>17</xdr:row>
      <xdr:rowOff>154013</xdr:rowOff>
    </xdr:to>
    <xdr:cxnSp macro="">
      <xdr:nvCxnSpPr>
        <xdr:cNvPr id="59" name="直線コネクタ 58"/>
        <xdr:cNvCxnSpPr/>
      </xdr:nvCxnSpPr>
      <xdr:spPr bwMode="auto">
        <a:xfrm>
          <a:off x="2908300" y="3097299"/>
          <a:ext cx="698500" cy="18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17092</xdr:rowOff>
    </xdr:from>
    <xdr:to>
      <xdr:col>5</xdr:col>
      <xdr:colOff>34925</xdr:colOff>
      <xdr:row>17</xdr:row>
      <xdr:rowOff>118692</xdr:rowOff>
    </xdr:to>
    <xdr:sp macro="" textlink="">
      <xdr:nvSpPr>
        <xdr:cNvPr id="69" name="円/楕円 68"/>
        <xdr:cNvSpPr/>
      </xdr:nvSpPr>
      <xdr:spPr bwMode="auto">
        <a:xfrm>
          <a:off x="5600700" y="297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33619</xdr:rowOff>
    </xdr:from>
    <xdr:ext cx="762000" cy="259045"/>
    <xdr:sp macro="" textlink="">
      <xdr:nvSpPr>
        <xdr:cNvPr id="70" name="人口1人当たり決算額の推移該当値テキスト130"/>
        <xdr:cNvSpPr txBox="1"/>
      </xdr:nvSpPr>
      <xdr:spPr>
        <a:xfrm>
          <a:off x="5740400" y="282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54300</xdr:rowOff>
    </xdr:from>
    <xdr:to>
      <xdr:col>4</xdr:col>
      <xdr:colOff>520700</xdr:colOff>
      <xdr:row>17</xdr:row>
      <xdr:rowOff>155900</xdr:rowOff>
    </xdr:to>
    <xdr:sp macro="" textlink="">
      <xdr:nvSpPr>
        <xdr:cNvPr id="71" name="円/楕円 70"/>
        <xdr:cNvSpPr/>
      </xdr:nvSpPr>
      <xdr:spPr bwMode="auto">
        <a:xfrm>
          <a:off x="4953000" y="301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166077</xdr:rowOff>
    </xdr:from>
    <xdr:ext cx="736600" cy="259045"/>
    <xdr:sp macro="" textlink="">
      <xdr:nvSpPr>
        <xdr:cNvPr id="72" name="テキスト ボックス 71"/>
        <xdr:cNvSpPr txBox="1"/>
      </xdr:nvSpPr>
      <xdr:spPr>
        <a:xfrm>
          <a:off x="4622800" y="278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85847</xdr:rowOff>
    </xdr:from>
    <xdr:to>
      <xdr:col>3</xdr:col>
      <xdr:colOff>955675</xdr:colOff>
      <xdr:row>18</xdr:row>
      <xdr:rowOff>15997</xdr:rowOff>
    </xdr:to>
    <xdr:sp macro="" textlink="">
      <xdr:nvSpPr>
        <xdr:cNvPr id="73" name="円/楕円 72"/>
        <xdr:cNvSpPr/>
      </xdr:nvSpPr>
      <xdr:spPr bwMode="auto">
        <a:xfrm>
          <a:off x="4254500" y="30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26174</xdr:rowOff>
    </xdr:from>
    <xdr:ext cx="762000" cy="259045"/>
    <xdr:sp macro="" textlink="">
      <xdr:nvSpPr>
        <xdr:cNvPr id="74" name="テキスト ボックス 73"/>
        <xdr:cNvSpPr txBox="1"/>
      </xdr:nvSpPr>
      <xdr:spPr>
        <a:xfrm>
          <a:off x="3924300" y="28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103213</xdr:rowOff>
    </xdr:from>
    <xdr:to>
      <xdr:col>3</xdr:col>
      <xdr:colOff>257175</xdr:colOff>
      <xdr:row>18</xdr:row>
      <xdr:rowOff>33363</xdr:rowOff>
    </xdr:to>
    <xdr:sp macro="" textlink="">
      <xdr:nvSpPr>
        <xdr:cNvPr id="75" name="円/楕円 74"/>
        <xdr:cNvSpPr/>
      </xdr:nvSpPr>
      <xdr:spPr bwMode="auto">
        <a:xfrm>
          <a:off x="3556000" y="30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43540</xdr:rowOff>
    </xdr:from>
    <xdr:ext cx="762000" cy="259045"/>
    <xdr:sp macro="" textlink="">
      <xdr:nvSpPr>
        <xdr:cNvPr id="76" name="テキスト ボックス 75"/>
        <xdr:cNvSpPr txBox="1"/>
      </xdr:nvSpPr>
      <xdr:spPr>
        <a:xfrm>
          <a:off x="3225800" y="28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84224</xdr:rowOff>
    </xdr:from>
    <xdr:to>
      <xdr:col>2</xdr:col>
      <xdr:colOff>692150</xdr:colOff>
      <xdr:row>18</xdr:row>
      <xdr:rowOff>14374</xdr:rowOff>
    </xdr:to>
    <xdr:sp macro="" textlink="">
      <xdr:nvSpPr>
        <xdr:cNvPr id="77" name="円/楕円 76"/>
        <xdr:cNvSpPr/>
      </xdr:nvSpPr>
      <xdr:spPr bwMode="auto">
        <a:xfrm>
          <a:off x="2857500" y="304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24551</xdr:rowOff>
    </xdr:from>
    <xdr:ext cx="762000" cy="259045"/>
    <xdr:sp macro="" textlink="">
      <xdr:nvSpPr>
        <xdr:cNvPr id="78" name="テキスト ボックス 77"/>
        <xdr:cNvSpPr txBox="1"/>
      </xdr:nvSpPr>
      <xdr:spPr>
        <a:xfrm>
          <a:off x="2527300" y="281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279316</xdr:rowOff>
    </xdr:from>
    <xdr:to>
      <xdr:col>4</xdr:col>
      <xdr:colOff>1117600</xdr:colOff>
      <xdr:row>35</xdr:row>
      <xdr:rowOff>287089</xdr:rowOff>
    </xdr:to>
    <xdr:cxnSp macro="">
      <xdr:nvCxnSpPr>
        <xdr:cNvPr id="110" name="直線コネクタ 109"/>
        <xdr:cNvCxnSpPr/>
      </xdr:nvCxnSpPr>
      <xdr:spPr bwMode="auto">
        <a:xfrm>
          <a:off x="5003800" y="6889666"/>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271865</xdr:rowOff>
    </xdr:from>
    <xdr:ext cx="762000" cy="259045"/>
    <xdr:sp macro="" textlink="">
      <xdr:nvSpPr>
        <xdr:cNvPr id="111" name="人口1人当たり決算額の推移平均値テキスト445"/>
        <xdr:cNvSpPr txBox="1"/>
      </xdr:nvSpPr>
      <xdr:spPr>
        <a:xfrm>
          <a:off x="5740400" y="6882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274218</xdr:rowOff>
    </xdr:from>
    <xdr:to>
      <xdr:col>4</xdr:col>
      <xdr:colOff>469900</xdr:colOff>
      <xdr:row>35</xdr:row>
      <xdr:rowOff>279316</xdr:rowOff>
    </xdr:to>
    <xdr:cxnSp macro="">
      <xdr:nvCxnSpPr>
        <xdr:cNvPr id="113" name="直線コネクタ 112"/>
        <xdr:cNvCxnSpPr/>
      </xdr:nvCxnSpPr>
      <xdr:spPr bwMode="auto">
        <a:xfrm>
          <a:off x="4305300" y="6884568"/>
          <a:ext cx="6985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238899</xdr:rowOff>
    </xdr:from>
    <xdr:to>
      <xdr:col>3</xdr:col>
      <xdr:colOff>904875</xdr:colOff>
      <xdr:row>35</xdr:row>
      <xdr:rowOff>274218</xdr:rowOff>
    </xdr:to>
    <xdr:cxnSp macro="">
      <xdr:nvCxnSpPr>
        <xdr:cNvPr id="116" name="直線コネクタ 115"/>
        <xdr:cNvCxnSpPr/>
      </xdr:nvCxnSpPr>
      <xdr:spPr bwMode="auto">
        <a:xfrm>
          <a:off x="3606800" y="6849249"/>
          <a:ext cx="698500" cy="3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213091</xdr:rowOff>
    </xdr:from>
    <xdr:to>
      <xdr:col>3</xdr:col>
      <xdr:colOff>206375</xdr:colOff>
      <xdr:row>35</xdr:row>
      <xdr:rowOff>238899</xdr:rowOff>
    </xdr:to>
    <xdr:cxnSp macro="">
      <xdr:nvCxnSpPr>
        <xdr:cNvPr id="119" name="直線コネクタ 118"/>
        <xdr:cNvCxnSpPr/>
      </xdr:nvCxnSpPr>
      <xdr:spPr bwMode="auto">
        <a:xfrm>
          <a:off x="2908300" y="6823441"/>
          <a:ext cx="698500" cy="25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236289</xdr:rowOff>
    </xdr:from>
    <xdr:to>
      <xdr:col>5</xdr:col>
      <xdr:colOff>34925</xdr:colOff>
      <xdr:row>35</xdr:row>
      <xdr:rowOff>337889</xdr:rowOff>
    </xdr:to>
    <xdr:sp macro="" textlink="">
      <xdr:nvSpPr>
        <xdr:cNvPr id="129" name="円/楕円 128"/>
        <xdr:cNvSpPr/>
      </xdr:nvSpPr>
      <xdr:spPr bwMode="auto">
        <a:xfrm>
          <a:off x="5600700" y="68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81366</xdr:rowOff>
    </xdr:from>
    <xdr:ext cx="762000" cy="259045"/>
    <xdr:sp macro="" textlink="">
      <xdr:nvSpPr>
        <xdr:cNvPr id="130" name="人口1人当たり決算額の推移該当値テキスト445"/>
        <xdr:cNvSpPr txBox="1"/>
      </xdr:nvSpPr>
      <xdr:spPr>
        <a:xfrm>
          <a:off x="5740400" y="6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228516</xdr:rowOff>
    </xdr:from>
    <xdr:to>
      <xdr:col>4</xdr:col>
      <xdr:colOff>520700</xdr:colOff>
      <xdr:row>35</xdr:row>
      <xdr:rowOff>330116</xdr:rowOff>
    </xdr:to>
    <xdr:sp macro="" textlink="">
      <xdr:nvSpPr>
        <xdr:cNvPr id="131" name="円/楕円 130"/>
        <xdr:cNvSpPr/>
      </xdr:nvSpPr>
      <xdr:spPr bwMode="auto">
        <a:xfrm>
          <a:off x="4953000" y="683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340293</xdr:rowOff>
    </xdr:from>
    <xdr:ext cx="736600" cy="259045"/>
    <xdr:sp macro="" textlink="">
      <xdr:nvSpPr>
        <xdr:cNvPr id="132" name="テキスト ボックス 131"/>
        <xdr:cNvSpPr txBox="1"/>
      </xdr:nvSpPr>
      <xdr:spPr>
        <a:xfrm>
          <a:off x="4622800" y="6607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223418</xdr:rowOff>
    </xdr:from>
    <xdr:to>
      <xdr:col>3</xdr:col>
      <xdr:colOff>955675</xdr:colOff>
      <xdr:row>35</xdr:row>
      <xdr:rowOff>325018</xdr:rowOff>
    </xdr:to>
    <xdr:sp macro="" textlink="">
      <xdr:nvSpPr>
        <xdr:cNvPr id="133" name="円/楕円 132"/>
        <xdr:cNvSpPr/>
      </xdr:nvSpPr>
      <xdr:spPr bwMode="auto">
        <a:xfrm>
          <a:off x="4254500" y="683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335195</xdr:rowOff>
    </xdr:from>
    <xdr:ext cx="762000" cy="259045"/>
    <xdr:sp macro="" textlink="">
      <xdr:nvSpPr>
        <xdr:cNvPr id="134" name="テキスト ボックス 133"/>
        <xdr:cNvSpPr txBox="1"/>
      </xdr:nvSpPr>
      <xdr:spPr>
        <a:xfrm>
          <a:off x="3924300" y="660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188099</xdr:rowOff>
    </xdr:from>
    <xdr:to>
      <xdr:col>3</xdr:col>
      <xdr:colOff>257175</xdr:colOff>
      <xdr:row>35</xdr:row>
      <xdr:rowOff>289699</xdr:rowOff>
    </xdr:to>
    <xdr:sp macro="" textlink="">
      <xdr:nvSpPr>
        <xdr:cNvPr id="135" name="円/楕円 134"/>
        <xdr:cNvSpPr/>
      </xdr:nvSpPr>
      <xdr:spPr bwMode="auto">
        <a:xfrm>
          <a:off x="3556000" y="679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299876</xdr:rowOff>
    </xdr:from>
    <xdr:ext cx="762000" cy="259045"/>
    <xdr:sp macro="" textlink="">
      <xdr:nvSpPr>
        <xdr:cNvPr id="136" name="テキスト ボックス 135"/>
        <xdr:cNvSpPr txBox="1"/>
      </xdr:nvSpPr>
      <xdr:spPr>
        <a:xfrm>
          <a:off x="3225800" y="656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162291</xdr:rowOff>
    </xdr:from>
    <xdr:to>
      <xdr:col>2</xdr:col>
      <xdr:colOff>692150</xdr:colOff>
      <xdr:row>35</xdr:row>
      <xdr:rowOff>263891</xdr:rowOff>
    </xdr:to>
    <xdr:sp macro="" textlink="">
      <xdr:nvSpPr>
        <xdr:cNvPr id="137" name="円/楕円 136"/>
        <xdr:cNvSpPr/>
      </xdr:nvSpPr>
      <xdr:spPr bwMode="auto">
        <a:xfrm>
          <a:off x="2857500" y="677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274068</xdr:rowOff>
    </xdr:from>
    <xdr:ext cx="762000" cy="259045"/>
    <xdr:sp macro="" textlink="">
      <xdr:nvSpPr>
        <xdr:cNvPr id="138" name="テキスト ボックス 137"/>
        <xdr:cNvSpPr txBox="1"/>
      </xdr:nvSpPr>
      <xdr:spPr>
        <a:xfrm>
          <a:off x="2527300" y="654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11,618
11,546
128.79
6,341,198
5,990,671
335,536
3,894,604
3,326,238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159512</xdr:rowOff>
    </xdr:from>
    <xdr:to>
      <xdr:col>6</xdr:col>
      <xdr:colOff>511175</xdr:colOff>
      <xdr:row>34</xdr:row>
      <xdr:rowOff>170224</xdr:rowOff>
    </xdr:to>
    <xdr:cxnSp macro="">
      <xdr:nvCxnSpPr>
        <xdr:cNvPr id="63" name="直線コネクタ 62"/>
        <xdr:cNvCxnSpPr/>
      </xdr:nvCxnSpPr>
      <xdr:spPr>
        <a:xfrm flipV="1">
          <a:off x="3797300" y="5988812"/>
          <a:ext cx="8382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170224</xdr:rowOff>
    </xdr:from>
    <xdr:to>
      <xdr:col>5</xdr:col>
      <xdr:colOff>358775</xdr:colOff>
      <xdr:row>35</xdr:row>
      <xdr:rowOff>50111</xdr:rowOff>
    </xdr:to>
    <xdr:cxnSp macro="">
      <xdr:nvCxnSpPr>
        <xdr:cNvPr id="66" name="直線コネクタ 65"/>
        <xdr:cNvCxnSpPr/>
      </xdr:nvCxnSpPr>
      <xdr:spPr>
        <a:xfrm flipV="1">
          <a:off x="2908300" y="5999524"/>
          <a:ext cx="8890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43085</xdr:rowOff>
    </xdr:from>
    <xdr:ext cx="534377" cy="259045"/>
    <xdr:sp macro="" textlink="">
      <xdr:nvSpPr>
        <xdr:cNvPr id="68" name="テキスト ボックス 67"/>
        <xdr:cNvSpPr txBox="1"/>
      </xdr:nvSpPr>
      <xdr:spPr>
        <a:xfrm>
          <a:off x="3530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50111</xdr:rowOff>
    </xdr:from>
    <xdr:to>
      <xdr:col>4</xdr:col>
      <xdr:colOff>155575</xdr:colOff>
      <xdr:row>35</xdr:row>
      <xdr:rowOff>70217</xdr:rowOff>
    </xdr:to>
    <xdr:cxnSp macro="">
      <xdr:nvCxnSpPr>
        <xdr:cNvPr id="69" name="直線コネクタ 68"/>
        <xdr:cNvCxnSpPr/>
      </xdr:nvCxnSpPr>
      <xdr:spPr>
        <a:xfrm flipV="1">
          <a:off x="2019300" y="6050861"/>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107289</xdr:rowOff>
    </xdr:from>
    <xdr:ext cx="534377" cy="259045"/>
    <xdr:sp macro="" textlink="">
      <xdr:nvSpPr>
        <xdr:cNvPr id="71" name="テキスト ボックス 70"/>
        <xdr:cNvSpPr txBox="1"/>
      </xdr:nvSpPr>
      <xdr:spPr>
        <a:xfrm>
          <a:off x="2641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22787</xdr:rowOff>
    </xdr:from>
    <xdr:to>
      <xdr:col>2</xdr:col>
      <xdr:colOff>638175</xdr:colOff>
      <xdr:row>35</xdr:row>
      <xdr:rowOff>70217</xdr:rowOff>
    </xdr:to>
    <xdr:cxnSp macro="">
      <xdr:nvCxnSpPr>
        <xdr:cNvPr id="72" name="直線コネクタ 71"/>
        <xdr:cNvCxnSpPr/>
      </xdr:nvCxnSpPr>
      <xdr:spPr>
        <a:xfrm>
          <a:off x="1130300" y="6023537"/>
          <a:ext cx="889000" cy="4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108712</xdr:rowOff>
    </xdr:from>
    <xdr:to>
      <xdr:col>6</xdr:col>
      <xdr:colOff>561975</xdr:colOff>
      <xdr:row>35</xdr:row>
      <xdr:rowOff>38862</xdr:rowOff>
    </xdr:to>
    <xdr:sp macro="" textlink="">
      <xdr:nvSpPr>
        <xdr:cNvPr id="82" name="円/楕円 81"/>
        <xdr:cNvSpPr/>
      </xdr:nvSpPr>
      <xdr:spPr>
        <a:xfrm>
          <a:off x="4584700" y="59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131589</xdr:rowOff>
    </xdr:from>
    <xdr:ext cx="599010" cy="259045"/>
    <xdr:sp macro="" textlink="">
      <xdr:nvSpPr>
        <xdr:cNvPr id="83" name="人件費該当値テキスト"/>
        <xdr:cNvSpPr txBox="1"/>
      </xdr:nvSpPr>
      <xdr:spPr>
        <a:xfrm>
          <a:off x="4686300" y="578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103,180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119424</xdr:rowOff>
    </xdr:from>
    <xdr:to>
      <xdr:col>5</xdr:col>
      <xdr:colOff>409575</xdr:colOff>
      <xdr:row>35</xdr:row>
      <xdr:rowOff>49574</xdr:rowOff>
    </xdr:to>
    <xdr:sp macro="" textlink="">
      <xdr:nvSpPr>
        <xdr:cNvPr id="84" name="円/楕円 83"/>
        <xdr:cNvSpPr/>
      </xdr:nvSpPr>
      <xdr:spPr>
        <a:xfrm>
          <a:off x="3746500" y="59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66101</xdr:rowOff>
    </xdr:from>
    <xdr:ext cx="599010" cy="259045"/>
    <xdr:sp macro="" textlink="">
      <xdr:nvSpPr>
        <xdr:cNvPr id="85" name="テキスト ボックス 84"/>
        <xdr:cNvSpPr txBox="1"/>
      </xdr:nvSpPr>
      <xdr:spPr>
        <a:xfrm>
          <a:off x="3497794" y="572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170761</xdr:rowOff>
    </xdr:from>
    <xdr:to>
      <xdr:col>4</xdr:col>
      <xdr:colOff>206375</xdr:colOff>
      <xdr:row>35</xdr:row>
      <xdr:rowOff>100911</xdr:rowOff>
    </xdr:to>
    <xdr:sp macro="" textlink="">
      <xdr:nvSpPr>
        <xdr:cNvPr id="86" name="円/楕円 85"/>
        <xdr:cNvSpPr/>
      </xdr:nvSpPr>
      <xdr:spPr>
        <a:xfrm>
          <a:off x="2857500" y="60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117438</xdr:rowOff>
    </xdr:from>
    <xdr:ext cx="534377" cy="259045"/>
    <xdr:sp macro="" textlink="">
      <xdr:nvSpPr>
        <xdr:cNvPr id="87" name="テキスト ボックス 86"/>
        <xdr:cNvSpPr txBox="1"/>
      </xdr:nvSpPr>
      <xdr:spPr>
        <a:xfrm>
          <a:off x="2641111" y="57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19417</xdr:rowOff>
    </xdr:from>
    <xdr:to>
      <xdr:col>3</xdr:col>
      <xdr:colOff>3175</xdr:colOff>
      <xdr:row>35</xdr:row>
      <xdr:rowOff>121017</xdr:rowOff>
    </xdr:to>
    <xdr:sp macro="" textlink="">
      <xdr:nvSpPr>
        <xdr:cNvPr id="88" name="円/楕円 87"/>
        <xdr:cNvSpPr/>
      </xdr:nvSpPr>
      <xdr:spPr>
        <a:xfrm>
          <a:off x="1968500" y="60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137544</xdr:rowOff>
    </xdr:from>
    <xdr:ext cx="534377" cy="259045"/>
    <xdr:sp macro="" textlink="">
      <xdr:nvSpPr>
        <xdr:cNvPr id="89" name="テキスト ボックス 88"/>
        <xdr:cNvSpPr txBox="1"/>
      </xdr:nvSpPr>
      <xdr:spPr>
        <a:xfrm>
          <a:off x="1752111" y="57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143437</xdr:rowOff>
    </xdr:from>
    <xdr:to>
      <xdr:col>1</xdr:col>
      <xdr:colOff>485775</xdr:colOff>
      <xdr:row>35</xdr:row>
      <xdr:rowOff>73587</xdr:rowOff>
    </xdr:to>
    <xdr:sp macro="" textlink="">
      <xdr:nvSpPr>
        <xdr:cNvPr id="90" name="円/楕円 89"/>
        <xdr:cNvSpPr/>
      </xdr:nvSpPr>
      <xdr:spPr>
        <a:xfrm>
          <a:off x="1079500" y="59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90114</xdr:rowOff>
    </xdr:from>
    <xdr:ext cx="534377" cy="259045"/>
    <xdr:sp macro="" textlink="">
      <xdr:nvSpPr>
        <xdr:cNvPr id="91" name="テキスト ボックス 90"/>
        <xdr:cNvSpPr txBox="1"/>
      </xdr:nvSpPr>
      <xdr:spPr>
        <a:xfrm>
          <a:off x="863111" y="574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66693</xdr:rowOff>
    </xdr:from>
    <xdr:to>
      <xdr:col>6</xdr:col>
      <xdr:colOff>511175</xdr:colOff>
      <xdr:row>58</xdr:row>
      <xdr:rowOff>86175</xdr:rowOff>
    </xdr:to>
    <xdr:cxnSp macro="">
      <xdr:nvCxnSpPr>
        <xdr:cNvPr id="120" name="直線コネクタ 119"/>
        <xdr:cNvCxnSpPr/>
      </xdr:nvCxnSpPr>
      <xdr:spPr>
        <a:xfrm flipV="1">
          <a:off x="3797300" y="10010793"/>
          <a:ext cx="8382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86175</xdr:rowOff>
    </xdr:from>
    <xdr:to>
      <xdr:col>5</xdr:col>
      <xdr:colOff>358775</xdr:colOff>
      <xdr:row>58</xdr:row>
      <xdr:rowOff>93911</xdr:rowOff>
    </xdr:to>
    <xdr:cxnSp macro="">
      <xdr:nvCxnSpPr>
        <xdr:cNvPr id="123" name="直線コネクタ 122"/>
        <xdr:cNvCxnSpPr/>
      </xdr:nvCxnSpPr>
      <xdr:spPr>
        <a:xfrm flipV="1">
          <a:off x="2908300" y="10030275"/>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93911</xdr:rowOff>
    </xdr:from>
    <xdr:to>
      <xdr:col>4</xdr:col>
      <xdr:colOff>155575</xdr:colOff>
      <xdr:row>58</xdr:row>
      <xdr:rowOff>106462</xdr:rowOff>
    </xdr:to>
    <xdr:cxnSp macro="">
      <xdr:nvCxnSpPr>
        <xdr:cNvPr id="126" name="直線コネクタ 125"/>
        <xdr:cNvCxnSpPr/>
      </xdr:nvCxnSpPr>
      <xdr:spPr>
        <a:xfrm flipV="1">
          <a:off x="2019300" y="10038011"/>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105618</xdr:rowOff>
    </xdr:from>
    <xdr:to>
      <xdr:col>2</xdr:col>
      <xdr:colOff>638175</xdr:colOff>
      <xdr:row>58</xdr:row>
      <xdr:rowOff>106462</xdr:rowOff>
    </xdr:to>
    <xdr:cxnSp macro="">
      <xdr:nvCxnSpPr>
        <xdr:cNvPr id="129" name="直線コネクタ 128"/>
        <xdr:cNvCxnSpPr/>
      </xdr:nvCxnSpPr>
      <xdr:spPr>
        <a:xfrm>
          <a:off x="1130300" y="10049718"/>
          <a:ext cx="889000" cy="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148149</xdr:rowOff>
    </xdr:from>
    <xdr:ext cx="534377" cy="259045"/>
    <xdr:sp macro="" textlink="">
      <xdr:nvSpPr>
        <xdr:cNvPr id="131" name="テキスト ボックス 130"/>
        <xdr:cNvSpPr txBox="1"/>
      </xdr:nvSpPr>
      <xdr:spPr>
        <a:xfrm>
          <a:off x="1752111" y="9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15893</xdr:rowOff>
    </xdr:from>
    <xdr:to>
      <xdr:col>6</xdr:col>
      <xdr:colOff>561975</xdr:colOff>
      <xdr:row>58</xdr:row>
      <xdr:rowOff>117493</xdr:rowOff>
    </xdr:to>
    <xdr:sp macro="" textlink="">
      <xdr:nvSpPr>
        <xdr:cNvPr id="139" name="円/楕円 138"/>
        <xdr:cNvSpPr/>
      </xdr:nvSpPr>
      <xdr:spPr>
        <a:xfrm>
          <a:off x="4584700" y="99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35375</xdr:rowOff>
    </xdr:from>
    <xdr:to>
      <xdr:col>5</xdr:col>
      <xdr:colOff>409575</xdr:colOff>
      <xdr:row>58</xdr:row>
      <xdr:rowOff>136975</xdr:rowOff>
    </xdr:to>
    <xdr:sp macro="" textlink="">
      <xdr:nvSpPr>
        <xdr:cNvPr id="141" name="円/楕円 140"/>
        <xdr:cNvSpPr/>
      </xdr:nvSpPr>
      <xdr:spPr>
        <a:xfrm>
          <a:off x="3746500" y="99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128102</xdr:rowOff>
    </xdr:from>
    <xdr:ext cx="534377" cy="259045"/>
    <xdr:sp macro="" textlink="">
      <xdr:nvSpPr>
        <xdr:cNvPr id="142" name="テキスト ボックス 141"/>
        <xdr:cNvSpPr txBox="1"/>
      </xdr:nvSpPr>
      <xdr:spPr>
        <a:xfrm>
          <a:off x="3530111" y="100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43111</xdr:rowOff>
    </xdr:from>
    <xdr:to>
      <xdr:col>4</xdr:col>
      <xdr:colOff>206375</xdr:colOff>
      <xdr:row>58</xdr:row>
      <xdr:rowOff>144711</xdr:rowOff>
    </xdr:to>
    <xdr:sp macro="" textlink="">
      <xdr:nvSpPr>
        <xdr:cNvPr id="143" name="円/楕円 142"/>
        <xdr:cNvSpPr/>
      </xdr:nvSpPr>
      <xdr:spPr>
        <a:xfrm>
          <a:off x="2857500" y="99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135838</xdr:rowOff>
    </xdr:from>
    <xdr:ext cx="534377" cy="259045"/>
    <xdr:sp macro="" textlink="">
      <xdr:nvSpPr>
        <xdr:cNvPr id="144" name="テキスト ボックス 143"/>
        <xdr:cNvSpPr txBox="1"/>
      </xdr:nvSpPr>
      <xdr:spPr>
        <a:xfrm>
          <a:off x="2641111" y="100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55662</xdr:rowOff>
    </xdr:from>
    <xdr:to>
      <xdr:col>3</xdr:col>
      <xdr:colOff>3175</xdr:colOff>
      <xdr:row>58</xdr:row>
      <xdr:rowOff>157262</xdr:rowOff>
    </xdr:to>
    <xdr:sp macro="" textlink="">
      <xdr:nvSpPr>
        <xdr:cNvPr id="145" name="円/楕円 144"/>
        <xdr:cNvSpPr/>
      </xdr:nvSpPr>
      <xdr:spPr>
        <a:xfrm>
          <a:off x="1968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148389</xdr:rowOff>
    </xdr:from>
    <xdr:ext cx="534377" cy="259045"/>
    <xdr:sp macro="" textlink="">
      <xdr:nvSpPr>
        <xdr:cNvPr id="146" name="テキスト ボックス 145"/>
        <xdr:cNvSpPr txBox="1"/>
      </xdr:nvSpPr>
      <xdr:spPr>
        <a:xfrm>
          <a:off x="1752111" y="100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54818</xdr:rowOff>
    </xdr:from>
    <xdr:to>
      <xdr:col>1</xdr:col>
      <xdr:colOff>485775</xdr:colOff>
      <xdr:row>58</xdr:row>
      <xdr:rowOff>156418</xdr:rowOff>
    </xdr:to>
    <xdr:sp macro="" textlink="">
      <xdr:nvSpPr>
        <xdr:cNvPr id="147" name="円/楕円 146"/>
        <xdr:cNvSpPr/>
      </xdr:nvSpPr>
      <xdr:spPr>
        <a:xfrm>
          <a:off x="1079500" y="99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147545</xdr:rowOff>
    </xdr:from>
    <xdr:ext cx="534377" cy="259045"/>
    <xdr:sp macro="" textlink="">
      <xdr:nvSpPr>
        <xdr:cNvPr id="148" name="テキスト ボックス 147"/>
        <xdr:cNvSpPr txBox="1"/>
      </xdr:nvSpPr>
      <xdr:spPr>
        <a:xfrm>
          <a:off x="863111" y="1009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10443</xdr:rowOff>
    </xdr:from>
    <xdr:to>
      <xdr:col>6</xdr:col>
      <xdr:colOff>511175</xdr:colOff>
      <xdr:row>79</xdr:row>
      <xdr:rowOff>29482</xdr:rowOff>
    </xdr:to>
    <xdr:cxnSp macro="">
      <xdr:nvCxnSpPr>
        <xdr:cNvPr id="179" name="直線コネクタ 178"/>
        <xdr:cNvCxnSpPr/>
      </xdr:nvCxnSpPr>
      <xdr:spPr>
        <a:xfrm>
          <a:off x="3797300" y="13554993"/>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10443</xdr:rowOff>
    </xdr:from>
    <xdr:to>
      <xdr:col>5</xdr:col>
      <xdr:colOff>358775</xdr:colOff>
      <xdr:row>79</xdr:row>
      <xdr:rowOff>16779</xdr:rowOff>
    </xdr:to>
    <xdr:cxnSp macro="">
      <xdr:nvCxnSpPr>
        <xdr:cNvPr id="182" name="直線コネクタ 181"/>
        <xdr:cNvCxnSpPr/>
      </xdr:nvCxnSpPr>
      <xdr:spPr>
        <a:xfrm flipV="1">
          <a:off x="2908300" y="13554993"/>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16779</xdr:rowOff>
    </xdr:from>
    <xdr:to>
      <xdr:col>4</xdr:col>
      <xdr:colOff>155575</xdr:colOff>
      <xdr:row>79</xdr:row>
      <xdr:rowOff>17464</xdr:rowOff>
    </xdr:to>
    <xdr:cxnSp macro="">
      <xdr:nvCxnSpPr>
        <xdr:cNvPr id="185" name="直線コネクタ 184"/>
        <xdr:cNvCxnSpPr/>
      </xdr:nvCxnSpPr>
      <xdr:spPr>
        <a:xfrm flipV="1">
          <a:off x="2019300" y="1356132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36916</xdr:rowOff>
    </xdr:from>
    <xdr:ext cx="469744" cy="259045"/>
    <xdr:sp macro="" textlink="">
      <xdr:nvSpPr>
        <xdr:cNvPr id="187" name="テキスト ボックス 186"/>
        <xdr:cNvSpPr txBox="1"/>
      </xdr:nvSpPr>
      <xdr:spPr>
        <a:xfrm>
          <a:off x="2673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17464</xdr:rowOff>
    </xdr:from>
    <xdr:to>
      <xdr:col>2</xdr:col>
      <xdr:colOff>638175</xdr:colOff>
      <xdr:row>79</xdr:row>
      <xdr:rowOff>54105</xdr:rowOff>
    </xdr:to>
    <xdr:cxnSp macro="">
      <xdr:nvCxnSpPr>
        <xdr:cNvPr id="188" name="直線コネクタ 187"/>
        <xdr:cNvCxnSpPr/>
      </xdr:nvCxnSpPr>
      <xdr:spPr>
        <a:xfrm flipV="1">
          <a:off x="1130300" y="13562014"/>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150132</xdr:rowOff>
    </xdr:from>
    <xdr:to>
      <xdr:col>6</xdr:col>
      <xdr:colOff>561975</xdr:colOff>
      <xdr:row>79</xdr:row>
      <xdr:rowOff>80282</xdr:rowOff>
    </xdr:to>
    <xdr:sp macro="" textlink="">
      <xdr:nvSpPr>
        <xdr:cNvPr id="198" name="円/楕円 197"/>
        <xdr:cNvSpPr/>
      </xdr:nvSpPr>
      <xdr:spPr>
        <a:xfrm>
          <a:off x="4584700" y="135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65059</xdr:rowOff>
    </xdr:from>
    <xdr:ext cx="469744" cy="259045"/>
    <xdr:sp macro="" textlink="">
      <xdr:nvSpPr>
        <xdr:cNvPr id="199" name="維持補修費該当値テキスト"/>
        <xdr:cNvSpPr txBox="1"/>
      </xdr:nvSpPr>
      <xdr:spPr>
        <a:xfrm>
          <a:off x="4686300" y="1343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131093</xdr:rowOff>
    </xdr:from>
    <xdr:to>
      <xdr:col>5</xdr:col>
      <xdr:colOff>409575</xdr:colOff>
      <xdr:row>79</xdr:row>
      <xdr:rowOff>61243</xdr:rowOff>
    </xdr:to>
    <xdr:sp macro="" textlink="">
      <xdr:nvSpPr>
        <xdr:cNvPr id="200" name="円/楕円 199"/>
        <xdr:cNvSpPr/>
      </xdr:nvSpPr>
      <xdr:spPr>
        <a:xfrm>
          <a:off x="3746500" y="13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52370</xdr:rowOff>
    </xdr:from>
    <xdr:ext cx="469744" cy="259045"/>
    <xdr:sp macro="" textlink="">
      <xdr:nvSpPr>
        <xdr:cNvPr id="201" name="テキスト ボックス 200"/>
        <xdr:cNvSpPr txBox="1"/>
      </xdr:nvSpPr>
      <xdr:spPr>
        <a:xfrm>
          <a:off x="3562427" y="135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137429</xdr:rowOff>
    </xdr:from>
    <xdr:to>
      <xdr:col>4</xdr:col>
      <xdr:colOff>206375</xdr:colOff>
      <xdr:row>79</xdr:row>
      <xdr:rowOff>67579</xdr:rowOff>
    </xdr:to>
    <xdr:sp macro="" textlink="">
      <xdr:nvSpPr>
        <xdr:cNvPr id="202" name="円/楕円 201"/>
        <xdr:cNvSpPr/>
      </xdr:nvSpPr>
      <xdr:spPr>
        <a:xfrm>
          <a:off x="2857500" y="135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58706</xdr:rowOff>
    </xdr:from>
    <xdr:ext cx="469744" cy="259045"/>
    <xdr:sp macro="" textlink="">
      <xdr:nvSpPr>
        <xdr:cNvPr id="203" name="テキスト ボックス 202"/>
        <xdr:cNvSpPr txBox="1"/>
      </xdr:nvSpPr>
      <xdr:spPr>
        <a:xfrm>
          <a:off x="2673427" y="136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138114</xdr:rowOff>
    </xdr:from>
    <xdr:to>
      <xdr:col>3</xdr:col>
      <xdr:colOff>3175</xdr:colOff>
      <xdr:row>79</xdr:row>
      <xdr:rowOff>68264</xdr:rowOff>
    </xdr:to>
    <xdr:sp macro="" textlink="">
      <xdr:nvSpPr>
        <xdr:cNvPr id="204" name="円/楕円 203"/>
        <xdr:cNvSpPr/>
      </xdr:nvSpPr>
      <xdr:spPr>
        <a:xfrm>
          <a:off x="1968500" y="135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59391</xdr:rowOff>
    </xdr:from>
    <xdr:ext cx="469744" cy="259045"/>
    <xdr:sp macro="" textlink="">
      <xdr:nvSpPr>
        <xdr:cNvPr id="205" name="テキスト ボックス 204"/>
        <xdr:cNvSpPr txBox="1"/>
      </xdr:nvSpPr>
      <xdr:spPr>
        <a:xfrm>
          <a:off x="1784427" y="1360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3305</xdr:rowOff>
    </xdr:from>
    <xdr:to>
      <xdr:col>1</xdr:col>
      <xdr:colOff>485775</xdr:colOff>
      <xdr:row>79</xdr:row>
      <xdr:rowOff>104905</xdr:rowOff>
    </xdr:to>
    <xdr:sp macro="" textlink="">
      <xdr:nvSpPr>
        <xdr:cNvPr id="206" name="円/楕円 205"/>
        <xdr:cNvSpPr/>
      </xdr:nvSpPr>
      <xdr:spPr>
        <a:xfrm>
          <a:off x="10795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96032</xdr:rowOff>
    </xdr:from>
    <xdr:ext cx="469744" cy="259045"/>
    <xdr:sp macro="" textlink="">
      <xdr:nvSpPr>
        <xdr:cNvPr id="207" name="テキスト ボックス 206"/>
        <xdr:cNvSpPr txBox="1"/>
      </xdr:nvSpPr>
      <xdr:spPr>
        <a:xfrm>
          <a:off x="895427" y="136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119763</xdr:rowOff>
    </xdr:from>
    <xdr:to>
      <xdr:col>6</xdr:col>
      <xdr:colOff>511175</xdr:colOff>
      <xdr:row>95</xdr:row>
      <xdr:rowOff>125347</xdr:rowOff>
    </xdr:to>
    <xdr:cxnSp macro="">
      <xdr:nvCxnSpPr>
        <xdr:cNvPr id="239" name="直線コネクタ 238"/>
        <xdr:cNvCxnSpPr/>
      </xdr:nvCxnSpPr>
      <xdr:spPr>
        <a:xfrm flipV="1">
          <a:off x="3797300" y="16407513"/>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125347</xdr:rowOff>
    </xdr:from>
    <xdr:to>
      <xdr:col>5</xdr:col>
      <xdr:colOff>358775</xdr:colOff>
      <xdr:row>96</xdr:row>
      <xdr:rowOff>55592</xdr:rowOff>
    </xdr:to>
    <xdr:cxnSp macro="">
      <xdr:nvCxnSpPr>
        <xdr:cNvPr id="242" name="直線コネクタ 241"/>
        <xdr:cNvCxnSpPr/>
      </xdr:nvCxnSpPr>
      <xdr:spPr>
        <a:xfrm flipV="1">
          <a:off x="2908300" y="16413097"/>
          <a:ext cx="889000" cy="10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35998</xdr:rowOff>
    </xdr:from>
    <xdr:to>
      <xdr:col>4</xdr:col>
      <xdr:colOff>155575</xdr:colOff>
      <xdr:row>96</xdr:row>
      <xdr:rowOff>55592</xdr:rowOff>
    </xdr:to>
    <xdr:cxnSp macro="">
      <xdr:nvCxnSpPr>
        <xdr:cNvPr id="245" name="直線コネクタ 244"/>
        <xdr:cNvCxnSpPr/>
      </xdr:nvCxnSpPr>
      <xdr:spPr>
        <a:xfrm>
          <a:off x="2019300" y="164951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35998</xdr:rowOff>
    </xdr:from>
    <xdr:to>
      <xdr:col>2</xdr:col>
      <xdr:colOff>638175</xdr:colOff>
      <xdr:row>96</xdr:row>
      <xdr:rowOff>56620</xdr:rowOff>
    </xdr:to>
    <xdr:cxnSp macro="">
      <xdr:nvCxnSpPr>
        <xdr:cNvPr id="248" name="直線コネクタ 247"/>
        <xdr:cNvCxnSpPr/>
      </xdr:nvCxnSpPr>
      <xdr:spPr>
        <a:xfrm flipV="1">
          <a:off x="1130300" y="16495198"/>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99396</xdr:rowOff>
    </xdr:from>
    <xdr:ext cx="534377" cy="259045"/>
    <xdr:sp macro="" textlink="">
      <xdr:nvSpPr>
        <xdr:cNvPr id="252" name="テキスト ボックス 251"/>
        <xdr:cNvSpPr txBox="1"/>
      </xdr:nvSpPr>
      <xdr:spPr>
        <a:xfrm>
          <a:off x="863111" y="16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68963</xdr:rowOff>
    </xdr:from>
    <xdr:to>
      <xdr:col>6</xdr:col>
      <xdr:colOff>561975</xdr:colOff>
      <xdr:row>95</xdr:row>
      <xdr:rowOff>170563</xdr:rowOff>
    </xdr:to>
    <xdr:sp macro="" textlink="">
      <xdr:nvSpPr>
        <xdr:cNvPr id="258" name="円/楕円 257"/>
        <xdr:cNvSpPr/>
      </xdr:nvSpPr>
      <xdr:spPr>
        <a:xfrm>
          <a:off x="4584700" y="163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91840</xdr:rowOff>
    </xdr:from>
    <xdr:ext cx="534377" cy="259045"/>
    <xdr:sp macro="" textlink="">
      <xdr:nvSpPr>
        <xdr:cNvPr id="259" name="扶助費該当値テキスト"/>
        <xdr:cNvSpPr txBox="1"/>
      </xdr:nvSpPr>
      <xdr:spPr>
        <a:xfrm>
          <a:off x="4686300" y="162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60,721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74547</xdr:rowOff>
    </xdr:from>
    <xdr:to>
      <xdr:col>5</xdr:col>
      <xdr:colOff>409575</xdr:colOff>
      <xdr:row>96</xdr:row>
      <xdr:rowOff>4697</xdr:rowOff>
    </xdr:to>
    <xdr:sp macro="" textlink="">
      <xdr:nvSpPr>
        <xdr:cNvPr id="260" name="円/楕円 259"/>
        <xdr:cNvSpPr/>
      </xdr:nvSpPr>
      <xdr:spPr>
        <a:xfrm>
          <a:off x="3746500" y="163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21224</xdr:rowOff>
    </xdr:from>
    <xdr:ext cx="534377" cy="259045"/>
    <xdr:sp macro="" textlink="">
      <xdr:nvSpPr>
        <xdr:cNvPr id="261" name="テキスト ボックス 260"/>
        <xdr:cNvSpPr txBox="1"/>
      </xdr:nvSpPr>
      <xdr:spPr>
        <a:xfrm>
          <a:off x="3530111" y="1613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4792</xdr:rowOff>
    </xdr:from>
    <xdr:to>
      <xdr:col>4</xdr:col>
      <xdr:colOff>206375</xdr:colOff>
      <xdr:row>96</xdr:row>
      <xdr:rowOff>106392</xdr:rowOff>
    </xdr:to>
    <xdr:sp macro="" textlink="">
      <xdr:nvSpPr>
        <xdr:cNvPr id="262" name="円/楕円 261"/>
        <xdr:cNvSpPr/>
      </xdr:nvSpPr>
      <xdr:spPr>
        <a:xfrm>
          <a:off x="2857500" y="164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122919</xdr:rowOff>
    </xdr:from>
    <xdr:ext cx="534377" cy="259045"/>
    <xdr:sp macro="" textlink="">
      <xdr:nvSpPr>
        <xdr:cNvPr id="263" name="テキスト ボックス 262"/>
        <xdr:cNvSpPr txBox="1"/>
      </xdr:nvSpPr>
      <xdr:spPr>
        <a:xfrm>
          <a:off x="2641111" y="162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156648</xdr:rowOff>
    </xdr:from>
    <xdr:to>
      <xdr:col>3</xdr:col>
      <xdr:colOff>3175</xdr:colOff>
      <xdr:row>96</xdr:row>
      <xdr:rowOff>86798</xdr:rowOff>
    </xdr:to>
    <xdr:sp macro="" textlink="">
      <xdr:nvSpPr>
        <xdr:cNvPr id="264" name="円/楕円 263"/>
        <xdr:cNvSpPr/>
      </xdr:nvSpPr>
      <xdr:spPr>
        <a:xfrm>
          <a:off x="1968500" y="16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103325</xdr:rowOff>
    </xdr:from>
    <xdr:ext cx="534377" cy="259045"/>
    <xdr:sp macro="" textlink="">
      <xdr:nvSpPr>
        <xdr:cNvPr id="265" name="テキスト ボックス 264"/>
        <xdr:cNvSpPr txBox="1"/>
      </xdr:nvSpPr>
      <xdr:spPr>
        <a:xfrm>
          <a:off x="1752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5820</xdr:rowOff>
    </xdr:from>
    <xdr:to>
      <xdr:col>1</xdr:col>
      <xdr:colOff>485775</xdr:colOff>
      <xdr:row>96</xdr:row>
      <xdr:rowOff>107420</xdr:rowOff>
    </xdr:to>
    <xdr:sp macro="" textlink="">
      <xdr:nvSpPr>
        <xdr:cNvPr id="266" name="円/楕円 265"/>
        <xdr:cNvSpPr/>
      </xdr:nvSpPr>
      <xdr:spPr>
        <a:xfrm>
          <a:off x="1079500" y="164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123947</xdr:rowOff>
    </xdr:from>
    <xdr:ext cx="534377" cy="259045"/>
    <xdr:sp macro="" textlink="">
      <xdr:nvSpPr>
        <xdr:cNvPr id="267" name="テキスト ボックス 266"/>
        <xdr:cNvSpPr txBox="1"/>
      </xdr:nvSpPr>
      <xdr:spPr>
        <a:xfrm>
          <a:off x="863111" y="162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23329</xdr:rowOff>
    </xdr:from>
    <xdr:to>
      <xdr:col>15</xdr:col>
      <xdr:colOff>180975</xdr:colOff>
      <xdr:row>37</xdr:row>
      <xdr:rowOff>99064</xdr:rowOff>
    </xdr:to>
    <xdr:cxnSp macro="">
      <xdr:nvCxnSpPr>
        <xdr:cNvPr id="294" name="直線コネクタ 293"/>
        <xdr:cNvCxnSpPr/>
      </xdr:nvCxnSpPr>
      <xdr:spPr>
        <a:xfrm flipV="1">
          <a:off x="9639300" y="6366979"/>
          <a:ext cx="8382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97583</xdr:rowOff>
    </xdr:from>
    <xdr:to>
      <xdr:col>14</xdr:col>
      <xdr:colOff>28575</xdr:colOff>
      <xdr:row>37</xdr:row>
      <xdr:rowOff>99064</xdr:rowOff>
    </xdr:to>
    <xdr:cxnSp macro="">
      <xdr:nvCxnSpPr>
        <xdr:cNvPr id="297" name="直線コネクタ 296"/>
        <xdr:cNvCxnSpPr/>
      </xdr:nvCxnSpPr>
      <xdr:spPr>
        <a:xfrm>
          <a:off x="8750300" y="6441233"/>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97583</xdr:rowOff>
    </xdr:from>
    <xdr:to>
      <xdr:col>12</xdr:col>
      <xdr:colOff>511175</xdr:colOff>
      <xdr:row>37</xdr:row>
      <xdr:rowOff>112661</xdr:rowOff>
    </xdr:to>
    <xdr:cxnSp macro="">
      <xdr:nvCxnSpPr>
        <xdr:cNvPr id="300" name="直線コネクタ 299"/>
        <xdr:cNvCxnSpPr/>
      </xdr:nvCxnSpPr>
      <xdr:spPr>
        <a:xfrm flipV="1">
          <a:off x="7861300" y="6441233"/>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108290</xdr:rowOff>
    </xdr:from>
    <xdr:to>
      <xdr:col>11</xdr:col>
      <xdr:colOff>307975</xdr:colOff>
      <xdr:row>37</xdr:row>
      <xdr:rowOff>112661</xdr:rowOff>
    </xdr:to>
    <xdr:cxnSp macro="">
      <xdr:nvCxnSpPr>
        <xdr:cNvPr id="303" name="直線コネクタ 302"/>
        <xdr:cNvCxnSpPr/>
      </xdr:nvCxnSpPr>
      <xdr:spPr>
        <a:xfrm>
          <a:off x="6972300" y="6451940"/>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143979</xdr:rowOff>
    </xdr:from>
    <xdr:to>
      <xdr:col>15</xdr:col>
      <xdr:colOff>231775</xdr:colOff>
      <xdr:row>37</xdr:row>
      <xdr:rowOff>74129</xdr:rowOff>
    </xdr:to>
    <xdr:sp macro="" textlink="">
      <xdr:nvSpPr>
        <xdr:cNvPr id="313" name="円/楕円 312"/>
        <xdr:cNvSpPr/>
      </xdr:nvSpPr>
      <xdr:spPr>
        <a:xfrm>
          <a:off x="10426700" y="6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58906</xdr:rowOff>
    </xdr:from>
    <xdr:ext cx="534377" cy="259045"/>
    <xdr:sp macro="" textlink="">
      <xdr:nvSpPr>
        <xdr:cNvPr id="314" name="補助費等該当値テキスト"/>
        <xdr:cNvSpPr txBox="1"/>
      </xdr:nvSpPr>
      <xdr:spPr>
        <a:xfrm>
          <a:off x="10528300" y="62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48264</xdr:rowOff>
    </xdr:from>
    <xdr:to>
      <xdr:col>14</xdr:col>
      <xdr:colOff>79375</xdr:colOff>
      <xdr:row>37</xdr:row>
      <xdr:rowOff>149864</xdr:rowOff>
    </xdr:to>
    <xdr:sp macro="" textlink="">
      <xdr:nvSpPr>
        <xdr:cNvPr id="315" name="円/楕円 314"/>
        <xdr:cNvSpPr/>
      </xdr:nvSpPr>
      <xdr:spPr>
        <a:xfrm>
          <a:off x="9588500" y="6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140991</xdr:rowOff>
    </xdr:from>
    <xdr:ext cx="534377" cy="259045"/>
    <xdr:sp macro="" textlink="">
      <xdr:nvSpPr>
        <xdr:cNvPr id="316" name="テキスト ボックス 315"/>
        <xdr:cNvSpPr txBox="1"/>
      </xdr:nvSpPr>
      <xdr:spPr>
        <a:xfrm>
          <a:off x="9372111" y="64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46783</xdr:rowOff>
    </xdr:from>
    <xdr:to>
      <xdr:col>12</xdr:col>
      <xdr:colOff>561975</xdr:colOff>
      <xdr:row>37</xdr:row>
      <xdr:rowOff>148383</xdr:rowOff>
    </xdr:to>
    <xdr:sp macro="" textlink="">
      <xdr:nvSpPr>
        <xdr:cNvPr id="317" name="円/楕円 316"/>
        <xdr:cNvSpPr/>
      </xdr:nvSpPr>
      <xdr:spPr>
        <a:xfrm>
          <a:off x="8699500" y="63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139509</xdr:rowOff>
    </xdr:from>
    <xdr:ext cx="534377" cy="259045"/>
    <xdr:sp macro="" textlink="">
      <xdr:nvSpPr>
        <xdr:cNvPr id="318" name="テキスト ボックス 317"/>
        <xdr:cNvSpPr txBox="1"/>
      </xdr:nvSpPr>
      <xdr:spPr>
        <a:xfrm>
          <a:off x="8483111" y="64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61861</xdr:rowOff>
    </xdr:from>
    <xdr:to>
      <xdr:col>11</xdr:col>
      <xdr:colOff>358775</xdr:colOff>
      <xdr:row>37</xdr:row>
      <xdr:rowOff>163461</xdr:rowOff>
    </xdr:to>
    <xdr:sp macro="" textlink="">
      <xdr:nvSpPr>
        <xdr:cNvPr id="319" name="円/楕円 318"/>
        <xdr:cNvSpPr/>
      </xdr:nvSpPr>
      <xdr:spPr>
        <a:xfrm>
          <a:off x="7810500" y="64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154588</xdr:rowOff>
    </xdr:from>
    <xdr:ext cx="534377" cy="259045"/>
    <xdr:sp macro="" textlink="">
      <xdr:nvSpPr>
        <xdr:cNvPr id="320" name="テキスト ボックス 319"/>
        <xdr:cNvSpPr txBox="1"/>
      </xdr:nvSpPr>
      <xdr:spPr>
        <a:xfrm>
          <a:off x="7594111" y="64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57490</xdr:rowOff>
    </xdr:from>
    <xdr:to>
      <xdr:col>10</xdr:col>
      <xdr:colOff>155575</xdr:colOff>
      <xdr:row>37</xdr:row>
      <xdr:rowOff>159090</xdr:rowOff>
    </xdr:to>
    <xdr:sp macro="" textlink="">
      <xdr:nvSpPr>
        <xdr:cNvPr id="321" name="円/楕円 320"/>
        <xdr:cNvSpPr/>
      </xdr:nvSpPr>
      <xdr:spPr>
        <a:xfrm>
          <a:off x="6921500" y="64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150217</xdr:rowOff>
    </xdr:from>
    <xdr:ext cx="534377" cy="259045"/>
    <xdr:sp macro="" textlink="">
      <xdr:nvSpPr>
        <xdr:cNvPr id="322" name="テキスト ボックス 321"/>
        <xdr:cNvSpPr txBox="1"/>
      </xdr:nvSpPr>
      <xdr:spPr>
        <a:xfrm>
          <a:off x="6705111" y="64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40777</xdr:rowOff>
    </xdr:from>
    <xdr:to>
      <xdr:col>15</xdr:col>
      <xdr:colOff>180975</xdr:colOff>
      <xdr:row>58</xdr:row>
      <xdr:rowOff>76478</xdr:rowOff>
    </xdr:to>
    <xdr:cxnSp macro="">
      <xdr:nvCxnSpPr>
        <xdr:cNvPr id="349" name="直線コネクタ 348"/>
        <xdr:cNvCxnSpPr/>
      </xdr:nvCxnSpPr>
      <xdr:spPr>
        <a:xfrm>
          <a:off x="9639300" y="9984877"/>
          <a:ext cx="838200" cy="3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40777</xdr:rowOff>
    </xdr:from>
    <xdr:to>
      <xdr:col>14</xdr:col>
      <xdr:colOff>28575</xdr:colOff>
      <xdr:row>58</xdr:row>
      <xdr:rowOff>73734</xdr:rowOff>
    </xdr:to>
    <xdr:cxnSp macro="">
      <xdr:nvCxnSpPr>
        <xdr:cNvPr id="352" name="直線コネクタ 351"/>
        <xdr:cNvCxnSpPr/>
      </xdr:nvCxnSpPr>
      <xdr:spPr>
        <a:xfrm flipV="1">
          <a:off x="8750300" y="9984877"/>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73734</xdr:rowOff>
    </xdr:from>
    <xdr:to>
      <xdr:col>12</xdr:col>
      <xdr:colOff>511175</xdr:colOff>
      <xdr:row>58</xdr:row>
      <xdr:rowOff>101241</xdr:rowOff>
    </xdr:to>
    <xdr:cxnSp macro="">
      <xdr:nvCxnSpPr>
        <xdr:cNvPr id="355" name="直線コネクタ 354"/>
        <xdr:cNvCxnSpPr/>
      </xdr:nvCxnSpPr>
      <xdr:spPr>
        <a:xfrm flipV="1">
          <a:off x="7861300" y="10017834"/>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90410</xdr:rowOff>
    </xdr:from>
    <xdr:to>
      <xdr:col>11</xdr:col>
      <xdr:colOff>307975</xdr:colOff>
      <xdr:row>58</xdr:row>
      <xdr:rowOff>101241</xdr:rowOff>
    </xdr:to>
    <xdr:cxnSp macro="">
      <xdr:nvCxnSpPr>
        <xdr:cNvPr id="358" name="直線コネクタ 357"/>
        <xdr:cNvCxnSpPr/>
      </xdr:nvCxnSpPr>
      <xdr:spPr>
        <a:xfrm>
          <a:off x="6972300" y="10034510"/>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25678</xdr:rowOff>
    </xdr:from>
    <xdr:to>
      <xdr:col>15</xdr:col>
      <xdr:colOff>231775</xdr:colOff>
      <xdr:row>58</xdr:row>
      <xdr:rowOff>127278</xdr:rowOff>
    </xdr:to>
    <xdr:sp macro="" textlink="">
      <xdr:nvSpPr>
        <xdr:cNvPr id="368" name="円/楕円 367"/>
        <xdr:cNvSpPr/>
      </xdr:nvSpPr>
      <xdr:spPr>
        <a:xfrm>
          <a:off x="10426700" y="99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161427</xdr:rowOff>
    </xdr:from>
    <xdr:to>
      <xdr:col>14</xdr:col>
      <xdr:colOff>79375</xdr:colOff>
      <xdr:row>58</xdr:row>
      <xdr:rowOff>91577</xdr:rowOff>
    </xdr:to>
    <xdr:sp macro="" textlink="">
      <xdr:nvSpPr>
        <xdr:cNvPr id="370" name="円/楕円 369"/>
        <xdr:cNvSpPr/>
      </xdr:nvSpPr>
      <xdr:spPr>
        <a:xfrm>
          <a:off x="9588500" y="99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82704</xdr:rowOff>
    </xdr:from>
    <xdr:ext cx="599010" cy="259045"/>
    <xdr:sp macro="" textlink="">
      <xdr:nvSpPr>
        <xdr:cNvPr id="371" name="テキスト ボックス 370"/>
        <xdr:cNvSpPr txBox="1"/>
      </xdr:nvSpPr>
      <xdr:spPr>
        <a:xfrm>
          <a:off x="9339794" y="1002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22934</xdr:rowOff>
    </xdr:from>
    <xdr:to>
      <xdr:col>12</xdr:col>
      <xdr:colOff>561975</xdr:colOff>
      <xdr:row>58</xdr:row>
      <xdr:rowOff>124534</xdr:rowOff>
    </xdr:to>
    <xdr:sp macro="" textlink="">
      <xdr:nvSpPr>
        <xdr:cNvPr id="372" name="円/楕円 371"/>
        <xdr:cNvSpPr/>
      </xdr:nvSpPr>
      <xdr:spPr>
        <a:xfrm>
          <a:off x="8699500" y="996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115661</xdr:rowOff>
    </xdr:from>
    <xdr:ext cx="534377" cy="259045"/>
    <xdr:sp macro="" textlink="">
      <xdr:nvSpPr>
        <xdr:cNvPr id="373" name="テキスト ボックス 372"/>
        <xdr:cNvSpPr txBox="1"/>
      </xdr:nvSpPr>
      <xdr:spPr>
        <a:xfrm>
          <a:off x="8483111" y="100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50441</xdr:rowOff>
    </xdr:from>
    <xdr:to>
      <xdr:col>11</xdr:col>
      <xdr:colOff>358775</xdr:colOff>
      <xdr:row>58</xdr:row>
      <xdr:rowOff>152041</xdr:rowOff>
    </xdr:to>
    <xdr:sp macro="" textlink="">
      <xdr:nvSpPr>
        <xdr:cNvPr id="374" name="円/楕円 373"/>
        <xdr:cNvSpPr/>
      </xdr:nvSpPr>
      <xdr:spPr>
        <a:xfrm>
          <a:off x="7810500" y="99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143168</xdr:rowOff>
    </xdr:from>
    <xdr:ext cx="534377" cy="259045"/>
    <xdr:sp macro="" textlink="">
      <xdr:nvSpPr>
        <xdr:cNvPr id="375" name="テキスト ボックス 374"/>
        <xdr:cNvSpPr txBox="1"/>
      </xdr:nvSpPr>
      <xdr:spPr>
        <a:xfrm>
          <a:off x="7594111" y="1008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39610</xdr:rowOff>
    </xdr:from>
    <xdr:to>
      <xdr:col>10</xdr:col>
      <xdr:colOff>155575</xdr:colOff>
      <xdr:row>58</xdr:row>
      <xdr:rowOff>141210</xdr:rowOff>
    </xdr:to>
    <xdr:sp macro="" textlink="">
      <xdr:nvSpPr>
        <xdr:cNvPr id="376" name="円/楕円 375"/>
        <xdr:cNvSpPr/>
      </xdr:nvSpPr>
      <xdr:spPr>
        <a:xfrm>
          <a:off x="6921500" y="99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132337</xdr:rowOff>
    </xdr:from>
    <xdr:ext cx="534377" cy="259045"/>
    <xdr:sp macro="" textlink="">
      <xdr:nvSpPr>
        <xdr:cNvPr id="377" name="テキスト ボックス 376"/>
        <xdr:cNvSpPr txBox="1"/>
      </xdr:nvSpPr>
      <xdr:spPr>
        <a:xfrm>
          <a:off x="6705111" y="100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44310</xdr:rowOff>
    </xdr:from>
    <xdr:to>
      <xdr:col>15</xdr:col>
      <xdr:colOff>180975</xdr:colOff>
      <xdr:row>79</xdr:row>
      <xdr:rowOff>67250</xdr:rowOff>
    </xdr:to>
    <xdr:cxnSp macro="">
      <xdr:nvCxnSpPr>
        <xdr:cNvPr id="408" name="直線コネクタ 407"/>
        <xdr:cNvCxnSpPr/>
      </xdr:nvCxnSpPr>
      <xdr:spPr>
        <a:xfrm>
          <a:off x="9639300" y="13588860"/>
          <a:ext cx="838200" cy="2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16450</xdr:rowOff>
    </xdr:from>
    <xdr:to>
      <xdr:col>15</xdr:col>
      <xdr:colOff>231775</xdr:colOff>
      <xdr:row>79</xdr:row>
      <xdr:rowOff>118050</xdr:rowOff>
    </xdr:to>
    <xdr:sp macro="" textlink="">
      <xdr:nvSpPr>
        <xdr:cNvPr id="418" name="円/楕円 417"/>
        <xdr:cNvSpPr/>
      </xdr:nvSpPr>
      <xdr:spPr>
        <a:xfrm>
          <a:off x="10426700" y="135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164960</xdr:rowOff>
    </xdr:from>
    <xdr:to>
      <xdr:col>14</xdr:col>
      <xdr:colOff>79375</xdr:colOff>
      <xdr:row>79</xdr:row>
      <xdr:rowOff>95110</xdr:rowOff>
    </xdr:to>
    <xdr:sp macro="" textlink="">
      <xdr:nvSpPr>
        <xdr:cNvPr id="420" name="円/楕円 419"/>
        <xdr:cNvSpPr/>
      </xdr:nvSpPr>
      <xdr:spPr>
        <a:xfrm>
          <a:off x="95885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86237</xdr:rowOff>
    </xdr:from>
    <xdr:ext cx="534377" cy="259045"/>
    <xdr:sp macro="" textlink="">
      <xdr:nvSpPr>
        <xdr:cNvPr id="421" name="テキスト ボックス 420"/>
        <xdr:cNvSpPr txBox="1"/>
      </xdr:nvSpPr>
      <xdr:spPr>
        <a:xfrm>
          <a:off x="9372111" y="136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102377</xdr:rowOff>
    </xdr:from>
    <xdr:to>
      <xdr:col>15</xdr:col>
      <xdr:colOff>180975</xdr:colOff>
      <xdr:row>97</xdr:row>
      <xdr:rowOff>149089</xdr:rowOff>
    </xdr:to>
    <xdr:cxnSp macro="">
      <xdr:nvCxnSpPr>
        <xdr:cNvPr id="450" name="直線コネクタ 449"/>
        <xdr:cNvCxnSpPr/>
      </xdr:nvCxnSpPr>
      <xdr:spPr>
        <a:xfrm>
          <a:off x="9639300" y="16733027"/>
          <a:ext cx="838200" cy="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46646</xdr:rowOff>
    </xdr:from>
    <xdr:ext cx="534377" cy="259045"/>
    <xdr:sp macro="" textlink="">
      <xdr:nvSpPr>
        <xdr:cNvPr id="454" name="テキスト ボックス 453"/>
        <xdr:cNvSpPr txBox="1"/>
      </xdr:nvSpPr>
      <xdr:spPr>
        <a:xfrm>
          <a:off x="9372111" y="16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98289</xdr:rowOff>
    </xdr:from>
    <xdr:to>
      <xdr:col>15</xdr:col>
      <xdr:colOff>231775</xdr:colOff>
      <xdr:row>98</xdr:row>
      <xdr:rowOff>28439</xdr:rowOff>
    </xdr:to>
    <xdr:sp macro="" textlink="">
      <xdr:nvSpPr>
        <xdr:cNvPr id="460" name="円/楕円 459"/>
        <xdr:cNvSpPr/>
      </xdr:nvSpPr>
      <xdr:spPr>
        <a:xfrm>
          <a:off x="10426700" y="167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76716</xdr:rowOff>
    </xdr:from>
    <xdr:ext cx="534377" cy="259045"/>
    <xdr:sp macro="" textlink="">
      <xdr:nvSpPr>
        <xdr:cNvPr id="461" name="普通建設事業費 （ うち更新整備　）該当値テキスト"/>
        <xdr:cNvSpPr txBox="1"/>
      </xdr:nvSpPr>
      <xdr:spPr>
        <a:xfrm>
          <a:off x="10528300" y="167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51577</xdr:rowOff>
    </xdr:from>
    <xdr:to>
      <xdr:col>14</xdr:col>
      <xdr:colOff>79375</xdr:colOff>
      <xdr:row>97</xdr:row>
      <xdr:rowOff>153177</xdr:rowOff>
    </xdr:to>
    <xdr:sp macro="" textlink="">
      <xdr:nvSpPr>
        <xdr:cNvPr id="462" name="円/楕円 461"/>
        <xdr:cNvSpPr/>
      </xdr:nvSpPr>
      <xdr:spPr>
        <a:xfrm>
          <a:off x="9588500" y="166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169704</xdr:rowOff>
    </xdr:from>
    <xdr:ext cx="534377" cy="259045"/>
    <xdr:sp macro="" textlink="">
      <xdr:nvSpPr>
        <xdr:cNvPr id="463" name="テキスト ボックス 462"/>
        <xdr:cNvSpPr txBox="1"/>
      </xdr:nvSpPr>
      <xdr:spPr>
        <a:xfrm>
          <a:off x="9372111" y="164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129692</xdr:rowOff>
    </xdr:from>
    <xdr:to>
      <xdr:col>23</xdr:col>
      <xdr:colOff>517525</xdr:colOff>
      <xdr:row>38</xdr:row>
      <xdr:rowOff>136436</xdr:rowOff>
    </xdr:to>
    <xdr:cxnSp macro="">
      <xdr:nvCxnSpPr>
        <xdr:cNvPr id="490" name="直線コネクタ 489"/>
        <xdr:cNvCxnSpPr/>
      </xdr:nvCxnSpPr>
      <xdr:spPr>
        <a:xfrm>
          <a:off x="15481300" y="664479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114284</xdr:rowOff>
    </xdr:from>
    <xdr:to>
      <xdr:col>22</xdr:col>
      <xdr:colOff>365125</xdr:colOff>
      <xdr:row>38</xdr:row>
      <xdr:rowOff>129692</xdr:rowOff>
    </xdr:to>
    <xdr:cxnSp macro="">
      <xdr:nvCxnSpPr>
        <xdr:cNvPr id="493" name="直線コネクタ 492"/>
        <xdr:cNvCxnSpPr/>
      </xdr:nvCxnSpPr>
      <xdr:spPr>
        <a:xfrm>
          <a:off x="14592300" y="6629384"/>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131877</xdr:rowOff>
    </xdr:from>
    <xdr:to>
      <xdr:col>21</xdr:col>
      <xdr:colOff>161925</xdr:colOff>
      <xdr:row>38</xdr:row>
      <xdr:rowOff>114284</xdr:rowOff>
    </xdr:to>
    <xdr:cxnSp macro="">
      <xdr:nvCxnSpPr>
        <xdr:cNvPr id="496" name="直線コネクタ 495"/>
        <xdr:cNvCxnSpPr/>
      </xdr:nvCxnSpPr>
      <xdr:spPr>
        <a:xfrm>
          <a:off x="13703300" y="6475527"/>
          <a:ext cx="889000" cy="1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127356</xdr:rowOff>
    </xdr:from>
    <xdr:to>
      <xdr:col>19</xdr:col>
      <xdr:colOff>644525</xdr:colOff>
      <xdr:row>37</xdr:row>
      <xdr:rowOff>131877</xdr:rowOff>
    </xdr:to>
    <xdr:cxnSp macro="">
      <xdr:nvCxnSpPr>
        <xdr:cNvPr id="499" name="直線コネクタ 498"/>
        <xdr:cNvCxnSpPr/>
      </xdr:nvCxnSpPr>
      <xdr:spPr>
        <a:xfrm>
          <a:off x="12814300" y="6471006"/>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118446</xdr:rowOff>
    </xdr:from>
    <xdr:ext cx="534377" cy="259045"/>
    <xdr:sp macro="" textlink="">
      <xdr:nvSpPr>
        <xdr:cNvPr id="501" name="テキスト ボックス 500"/>
        <xdr:cNvSpPr txBox="1"/>
      </xdr:nvSpPr>
      <xdr:spPr>
        <a:xfrm>
          <a:off x="13436111" y="66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71566</xdr:rowOff>
    </xdr:from>
    <xdr:ext cx="534377" cy="259045"/>
    <xdr:sp macro="" textlink="">
      <xdr:nvSpPr>
        <xdr:cNvPr id="503" name="テキスト ボックス 502"/>
        <xdr:cNvSpPr txBox="1"/>
      </xdr:nvSpPr>
      <xdr:spPr>
        <a:xfrm>
          <a:off x="12547111" y="65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85636</xdr:rowOff>
    </xdr:from>
    <xdr:to>
      <xdr:col>23</xdr:col>
      <xdr:colOff>568325</xdr:colOff>
      <xdr:row>39</xdr:row>
      <xdr:rowOff>15786</xdr:rowOff>
    </xdr:to>
    <xdr:sp macro="" textlink="">
      <xdr:nvSpPr>
        <xdr:cNvPr id="509" name="円/楕円 508"/>
        <xdr:cNvSpPr/>
      </xdr:nvSpPr>
      <xdr:spPr>
        <a:xfrm>
          <a:off x="16268700" y="66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378565" cy="259045"/>
    <xdr:sp macro="" textlink="">
      <xdr:nvSpPr>
        <xdr:cNvPr id="510" name="災害復旧事業費該当値テキスト"/>
        <xdr:cNvSpPr txBox="1"/>
      </xdr:nvSpPr>
      <xdr:spPr>
        <a:xfrm>
          <a:off x="16370300" y="654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78892</xdr:rowOff>
    </xdr:from>
    <xdr:to>
      <xdr:col>22</xdr:col>
      <xdr:colOff>415925</xdr:colOff>
      <xdr:row>39</xdr:row>
      <xdr:rowOff>9042</xdr:rowOff>
    </xdr:to>
    <xdr:sp macro="" textlink="">
      <xdr:nvSpPr>
        <xdr:cNvPr id="511" name="円/楕円 510"/>
        <xdr:cNvSpPr/>
      </xdr:nvSpPr>
      <xdr:spPr>
        <a:xfrm>
          <a:off x="15430500" y="65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169</xdr:rowOff>
    </xdr:from>
    <xdr:ext cx="469744" cy="259045"/>
    <xdr:sp macro="" textlink="">
      <xdr:nvSpPr>
        <xdr:cNvPr id="512" name="テキスト ボックス 511"/>
        <xdr:cNvSpPr txBox="1"/>
      </xdr:nvSpPr>
      <xdr:spPr>
        <a:xfrm>
          <a:off x="15246427" y="66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63484</xdr:rowOff>
    </xdr:from>
    <xdr:to>
      <xdr:col>21</xdr:col>
      <xdr:colOff>212725</xdr:colOff>
      <xdr:row>38</xdr:row>
      <xdr:rowOff>165084</xdr:rowOff>
    </xdr:to>
    <xdr:sp macro="" textlink="">
      <xdr:nvSpPr>
        <xdr:cNvPr id="513" name="円/楕円 512"/>
        <xdr:cNvSpPr/>
      </xdr:nvSpPr>
      <xdr:spPr>
        <a:xfrm>
          <a:off x="14541500" y="65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156211</xdr:rowOff>
    </xdr:from>
    <xdr:ext cx="469744" cy="259045"/>
    <xdr:sp macro="" textlink="">
      <xdr:nvSpPr>
        <xdr:cNvPr id="514" name="テキスト ボックス 513"/>
        <xdr:cNvSpPr txBox="1"/>
      </xdr:nvSpPr>
      <xdr:spPr>
        <a:xfrm>
          <a:off x="14357427" y="667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81077</xdr:rowOff>
    </xdr:from>
    <xdr:to>
      <xdr:col>20</xdr:col>
      <xdr:colOff>9525</xdr:colOff>
      <xdr:row>38</xdr:row>
      <xdr:rowOff>11227</xdr:rowOff>
    </xdr:to>
    <xdr:sp macro="" textlink="">
      <xdr:nvSpPr>
        <xdr:cNvPr id="515" name="円/楕円 514"/>
        <xdr:cNvSpPr/>
      </xdr:nvSpPr>
      <xdr:spPr>
        <a:xfrm>
          <a:off x="13652500" y="64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27754</xdr:rowOff>
    </xdr:from>
    <xdr:ext cx="534377" cy="259045"/>
    <xdr:sp macro="" textlink="">
      <xdr:nvSpPr>
        <xdr:cNvPr id="516" name="テキスト ボックス 515"/>
        <xdr:cNvSpPr txBox="1"/>
      </xdr:nvSpPr>
      <xdr:spPr>
        <a:xfrm>
          <a:off x="13436111" y="61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76556</xdr:rowOff>
    </xdr:from>
    <xdr:to>
      <xdr:col>18</xdr:col>
      <xdr:colOff>492125</xdr:colOff>
      <xdr:row>38</xdr:row>
      <xdr:rowOff>6706</xdr:rowOff>
    </xdr:to>
    <xdr:sp macro="" textlink="">
      <xdr:nvSpPr>
        <xdr:cNvPr id="517" name="円/楕円 516"/>
        <xdr:cNvSpPr/>
      </xdr:nvSpPr>
      <xdr:spPr>
        <a:xfrm>
          <a:off x="12763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23233</xdr:rowOff>
    </xdr:from>
    <xdr:ext cx="534377" cy="259045"/>
    <xdr:sp macro="" textlink="">
      <xdr:nvSpPr>
        <xdr:cNvPr id="518" name="テキスト ボックス 517"/>
        <xdr:cNvSpPr txBox="1"/>
      </xdr:nvSpPr>
      <xdr:spPr>
        <a:xfrm>
          <a:off x="12547111" y="61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87537</xdr:rowOff>
    </xdr:from>
    <xdr:to>
      <xdr:col>23</xdr:col>
      <xdr:colOff>517525</xdr:colOff>
      <xdr:row>77</xdr:row>
      <xdr:rowOff>98182</xdr:rowOff>
    </xdr:to>
    <xdr:cxnSp macro="">
      <xdr:nvCxnSpPr>
        <xdr:cNvPr id="594" name="直線コネクタ 593"/>
        <xdr:cNvCxnSpPr/>
      </xdr:nvCxnSpPr>
      <xdr:spPr>
        <a:xfrm>
          <a:off x="15481300" y="13289187"/>
          <a:ext cx="8382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87537</xdr:rowOff>
    </xdr:from>
    <xdr:to>
      <xdr:col>22</xdr:col>
      <xdr:colOff>365125</xdr:colOff>
      <xdr:row>77</xdr:row>
      <xdr:rowOff>94337</xdr:rowOff>
    </xdr:to>
    <xdr:cxnSp macro="">
      <xdr:nvCxnSpPr>
        <xdr:cNvPr id="597" name="直線コネクタ 596"/>
        <xdr:cNvCxnSpPr/>
      </xdr:nvCxnSpPr>
      <xdr:spPr>
        <a:xfrm flipV="1">
          <a:off x="14592300" y="13289187"/>
          <a:ext cx="8890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91928</xdr:rowOff>
    </xdr:from>
    <xdr:to>
      <xdr:col>21</xdr:col>
      <xdr:colOff>161925</xdr:colOff>
      <xdr:row>77</xdr:row>
      <xdr:rowOff>94337</xdr:rowOff>
    </xdr:to>
    <xdr:cxnSp macro="">
      <xdr:nvCxnSpPr>
        <xdr:cNvPr id="600" name="直線コネクタ 599"/>
        <xdr:cNvCxnSpPr/>
      </xdr:nvCxnSpPr>
      <xdr:spPr>
        <a:xfrm>
          <a:off x="13703300" y="13293578"/>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81663</xdr:rowOff>
    </xdr:from>
    <xdr:to>
      <xdr:col>19</xdr:col>
      <xdr:colOff>644525</xdr:colOff>
      <xdr:row>77</xdr:row>
      <xdr:rowOff>91928</xdr:rowOff>
    </xdr:to>
    <xdr:cxnSp macro="">
      <xdr:nvCxnSpPr>
        <xdr:cNvPr id="603" name="直線コネクタ 602"/>
        <xdr:cNvCxnSpPr/>
      </xdr:nvCxnSpPr>
      <xdr:spPr>
        <a:xfrm>
          <a:off x="12814300" y="13283313"/>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159180</xdr:rowOff>
    </xdr:from>
    <xdr:ext cx="534377" cy="259045"/>
    <xdr:sp macro="" textlink="">
      <xdr:nvSpPr>
        <xdr:cNvPr id="605" name="テキスト ボックス 604"/>
        <xdr:cNvSpPr txBox="1"/>
      </xdr:nvSpPr>
      <xdr:spPr>
        <a:xfrm>
          <a:off x="13436111" y="13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47382</xdr:rowOff>
    </xdr:from>
    <xdr:to>
      <xdr:col>23</xdr:col>
      <xdr:colOff>568325</xdr:colOff>
      <xdr:row>77</xdr:row>
      <xdr:rowOff>148982</xdr:rowOff>
    </xdr:to>
    <xdr:sp macro="" textlink="">
      <xdr:nvSpPr>
        <xdr:cNvPr id="613" name="円/楕円 612"/>
        <xdr:cNvSpPr/>
      </xdr:nvSpPr>
      <xdr:spPr>
        <a:xfrm>
          <a:off x="16268700" y="132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25809</xdr:rowOff>
    </xdr:from>
    <xdr:ext cx="534377" cy="259045"/>
    <xdr:sp macro="" textlink="">
      <xdr:nvSpPr>
        <xdr:cNvPr id="614" name="公債費該当値テキスト"/>
        <xdr:cNvSpPr txBox="1"/>
      </xdr:nvSpPr>
      <xdr:spPr>
        <a:xfrm>
          <a:off x="16370300" y="132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36737</xdr:rowOff>
    </xdr:from>
    <xdr:to>
      <xdr:col>22</xdr:col>
      <xdr:colOff>415925</xdr:colOff>
      <xdr:row>77</xdr:row>
      <xdr:rowOff>138337</xdr:rowOff>
    </xdr:to>
    <xdr:sp macro="" textlink="">
      <xdr:nvSpPr>
        <xdr:cNvPr id="615" name="円/楕円 614"/>
        <xdr:cNvSpPr/>
      </xdr:nvSpPr>
      <xdr:spPr>
        <a:xfrm>
          <a:off x="15430500" y="13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154864</xdr:rowOff>
    </xdr:from>
    <xdr:ext cx="534377" cy="259045"/>
    <xdr:sp macro="" textlink="">
      <xdr:nvSpPr>
        <xdr:cNvPr id="616" name="テキスト ボックス 615"/>
        <xdr:cNvSpPr txBox="1"/>
      </xdr:nvSpPr>
      <xdr:spPr>
        <a:xfrm>
          <a:off x="15214111" y="130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43537</xdr:rowOff>
    </xdr:from>
    <xdr:to>
      <xdr:col>21</xdr:col>
      <xdr:colOff>212725</xdr:colOff>
      <xdr:row>77</xdr:row>
      <xdr:rowOff>145137</xdr:rowOff>
    </xdr:to>
    <xdr:sp macro="" textlink="">
      <xdr:nvSpPr>
        <xdr:cNvPr id="617" name="円/楕円 616"/>
        <xdr:cNvSpPr/>
      </xdr:nvSpPr>
      <xdr:spPr>
        <a:xfrm>
          <a:off x="14541500" y="132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161664</xdr:rowOff>
    </xdr:from>
    <xdr:ext cx="534377" cy="259045"/>
    <xdr:sp macro="" textlink="">
      <xdr:nvSpPr>
        <xdr:cNvPr id="618" name="テキスト ボックス 617"/>
        <xdr:cNvSpPr txBox="1"/>
      </xdr:nvSpPr>
      <xdr:spPr>
        <a:xfrm>
          <a:off x="14325111" y="130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41128</xdr:rowOff>
    </xdr:from>
    <xdr:to>
      <xdr:col>20</xdr:col>
      <xdr:colOff>9525</xdr:colOff>
      <xdr:row>77</xdr:row>
      <xdr:rowOff>142728</xdr:rowOff>
    </xdr:to>
    <xdr:sp macro="" textlink="">
      <xdr:nvSpPr>
        <xdr:cNvPr id="619" name="円/楕円 618"/>
        <xdr:cNvSpPr/>
      </xdr:nvSpPr>
      <xdr:spPr>
        <a:xfrm>
          <a:off x="13652500" y="132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133855</xdr:rowOff>
    </xdr:from>
    <xdr:ext cx="534377" cy="259045"/>
    <xdr:sp macro="" textlink="">
      <xdr:nvSpPr>
        <xdr:cNvPr id="620" name="テキスト ボックス 619"/>
        <xdr:cNvSpPr txBox="1"/>
      </xdr:nvSpPr>
      <xdr:spPr>
        <a:xfrm>
          <a:off x="13436111" y="133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30863</xdr:rowOff>
    </xdr:from>
    <xdr:to>
      <xdr:col>18</xdr:col>
      <xdr:colOff>492125</xdr:colOff>
      <xdr:row>77</xdr:row>
      <xdr:rowOff>132463</xdr:rowOff>
    </xdr:to>
    <xdr:sp macro="" textlink="">
      <xdr:nvSpPr>
        <xdr:cNvPr id="621" name="円/楕円 620"/>
        <xdr:cNvSpPr/>
      </xdr:nvSpPr>
      <xdr:spPr>
        <a:xfrm>
          <a:off x="12763500" y="13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148990</xdr:rowOff>
    </xdr:from>
    <xdr:ext cx="534377" cy="259045"/>
    <xdr:sp macro="" textlink="">
      <xdr:nvSpPr>
        <xdr:cNvPr id="622" name="テキスト ボックス 621"/>
        <xdr:cNvSpPr txBox="1"/>
      </xdr:nvSpPr>
      <xdr:spPr>
        <a:xfrm>
          <a:off x="12547111" y="130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16393</xdr:rowOff>
    </xdr:from>
    <xdr:to>
      <xdr:col>23</xdr:col>
      <xdr:colOff>517525</xdr:colOff>
      <xdr:row>98</xdr:row>
      <xdr:rowOff>21845</xdr:rowOff>
    </xdr:to>
    <xdr:cxnSp macro="">
      <xdr:nvCxnSpPr>
        <xdr:cNvPr id="647" name="直線コネクタ 646"/>
        <xdr:cNvCxnSpPr/>
      </xdr:nvCxnSpPr>
      <xdr:spPr>
        <a:xfrm flipV="1">
          <a:off x="15481300" y="16818493"/>
          <a:ext cx="8382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16557</xdr:rowOff>
    </xdr:from>
    <xdr:to>
      <xdr:col>22</xdr:col>
      <xdr:colOff>365125</xdr:colOff>
      <xdr:row>98</xdr:row>
      <xdr:rowOff>21845</xdr:rowOff>
    </xdr:to>
    <xdr:cxnSp macro="">
      <xdr:nvCxnSpPr>
        <xdr:cNvPr id="650" name="直線コネクタ 649"/>
        <xdr:cNvCxnSpPr/>
      </xdr:nvCxnSpPr>
      <xdr:spPr>
        <a:xfrm>
          <a:off x="14592300" y="16818657"/>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16557</xdr:rowOff>
    </xdr:from>
    <xdr:to>
      <xdr:col>21</xdr:col>
      <xdr:colOff>161925</xdr:colOff>
      <xdr:row>98</xdr:row>
      <xdr:rowOff>17769</xdr:rowOff>
    </xdr:to>
    <xdr:cxnSp macro="">
      <xdr:nvCxnSpPr>
        <xdr:cNvPr id="653" name="直線コネクタ 652"/>
        <xdr:cNvCxnSpPr/>
      </xdr:nvCxnSpPr>
      <xdr:spPr>
        <a:xfrm flipV="1">
          <a:off x="13703300" y="16818657"/>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17769</xdr:rowOff>
    </xdr:from>
    <xdr:to>
      <xdr:col>19</xdr:col>
      <xdr:colOff>644525</xdr:colOff>
      <xdr:row>98</xdr:row>
      <xdr:rowOff>24730</xdr:rowOff>
    </xdr:to>
    <xdr:cxnSp macro="">
      <xdr:nvCxnSpPr>
        <xdr:cNvPr id="656" name="直線コネクタ 655"/>
        <xdr:cNvCxnSpPr/>
      </xdr:nvCxnSpPr>
      <xdr:spPr>
        <a:xfrm flipV="1">
          <a:off x="12814300" y="16819869"/>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137043</xdr:rowOff>
    </xdr:from>
    <xdr:to>
      <xdr:col>23</xdr:col>
      <xdr:colOff>568325</xdr:colOff>
      <xdr:row>98</xdr:row>
      <xdr:rowOff>67193</xdr:rowOff>
    </xdr:to>
    <xdr:sp macro="" textlink="">
      <xdr:nvSpPr>
        <xdr:cNvPr id="666" name="円/楕円 665"/>
        <xdr:cNvSpPr/>
      </xdr:nvSpPr>
      <xdr:spPr>
        <a:xfrm>
          <a:off x="16268700" y="167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142495</xdr:rowOff>
    </xdr:from>
    <xdr:to>
      <xdr:col>22</xdr:col>
      <xdr:colOff>415925</xdr:colOff>
      <xdr:row>98</xdr:row>
      <xdr:rowOff>72645</xdr:rowOff>
    </xdr:to>
    <xdr:sp macro="" textlink="">
      <xdr:nvSpPr>
        <xdr:cNvPr id="668" name="円/楕円 667"/>
        <xdr:cNvSpPr/>
      </xdr:nvSpPr>
      <xdr:spPr>
        <a:xfrm>
          <a:off x="15430500" y="167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63772</xdr:rowOff>
    </xdr:from>
    <xdr:ext cx="469744" cy="259045"/>
    <xdr:sp macro="" textlink="">
      <xdr:nvSpPr>
        <xdr:cNvPr id="669" name="テキスト ボックス 668"/>
        <xdr:cNvSpPr txBox="1"/>
      </xdr:nvSpPr>
      <xdr:spPr>
        <a:xfrm>
          <a:off x="15246427" y="1686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137207</xdr:rowOff>
    </xdr:from>
    <xdr:to>
      <xdr:col>21</xdr:col>
      <xdr:colOff>212725</xdr:colOff>
      <xdr:row>98</xdr:row>
      <xdr:rowOff>67357</xdr:rowOff>
    </xdr:to>
    <xdr:sp macro="" textlink="">
      <xdr:nvSpPr>
        <xdr:cNvPr id="670" name="円/楕円 669"/>
        <xdr:cNvSpPr/>
      </xdr:nvSpPr>
      <xdr:spPr>
        <a:xfrm>
          <a:off x="14541500" y="167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58484</xdr:rowOff>
    </xdr:from>
    <xdr:ext cx="534377" cy="259045"/>
    <xdr:sp macro="" textlink="">
      <xdr:nvSpPr>
        <xdr:cNvPr id="671" name="テキスト ボックス 670"/>
        <xdr:cNvSpPr txBox="1"/>
      </xdr:nvSpPr>
      <xdr:spPr>
        <a:xfrm>
          <a:off x="14325111" y="168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138419</xdr:rowOff>
    </xdr:from>
    <xdr:to>
      <xdr:col>20</xdr:col>
      <xdr:colOff>9525</xdr:colOff>
      <xdr:row>98</xdr:row>
      <xdr:rowOff>68569</xdr:rowOff>
    </xdr:to>
    <xdr:sp macro="" textlink="">
      <xdr:nvSpPr>
        <xdr:cNvPr id="672" name="円/楕円 671"/>
        <xdr:cNvSpPr/>
      </xdr:nvSpPr>
      <xdr:spPr>
        <a:xfrm>
          <a:off x="13652500" y="167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59696</xdr:rowOff>
    </xdr:from>
    <xdr:ext cx="534377" cy="259045"/>
    <xdr:sp macro="" textlink="">
      <xdr:nvSpPr>
        <xdr:cNvPr id="673" name="テキスト ボックス 672"/>
        <xdr:cNvSpPr txBox="1"/>
      </xdr:nvSpPr>
      <xdr:spPr>
        <a:xfrm>
          <a:off x="13436111" y="168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145380</xdr:rowOff>
    </xdr:from>
    <xdr:to>
      <xdr:col>18</xdr:col>
      <xdr:colOff>492125</xdr:colOff>
      <xdr:row>98</xdr:row>
      <xdr:rowOff>75530</xdr:rowOff>
    </xdr:to>
    <xdr:sp macro="" textlink="">
      <xdr:nvSpPr>
        <xdr:cNvPr id="674" name="円/楕円 673"/>
        <xdr:cNvSpPr/>
      </xdr:nvSpPr>
      <xdr:spPr>
        <a:xfrm>
          <a:off x="12763500" y="16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66657</xdr:rowOff>
    </xdr:from>
    <xdr:ext cx="469744" cy="259045"/>
    <xdr:sp macro="" textlink="">
      <xdr:nvSpPr>
        <xdr:cNvPr id="675" name="テキスト ボックス 674"/>
        <xdr:cNvSpPr txBox="1"/>
      </xdr:nvSpPr>
      <xdr:spPr>
        <a:xfrm>
          <a:off x="12579427" y="1686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98862</xdr:rowOff>
    </xdr:from>
    <xdr:to>
      <xdr:col>32</xdr:col>
      <xdr:colOff>187325</xdr:colOff>
      <xdr:row>39</xdr:row>
      <xdr:rowOff>98862</xdr:rowOff>
    </xdr:to>
    <xdr:cxnSp macro="">
      <xdr:nvCxnSpPr>
        <xdr:cNvPr id="706" name="直線コネクタ 705"/>
        <xdr:cNvCxnSpPr/>
      </xdr:nvCxnSpPr>
      <xdr:spPr>
        <a:xfrm>
          <a:off x="21323300" y="6785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98862</xdr:rowOff>
    </xdr:from>
    <xdr:to>
      <xdr:col>31</xdr:col>
      <xdr:colOff>34925</xdr:colOff>
      <xdr:row>39</xdr:row>
      <xdr:rowOff>98862</xdr:rowOff>
    </xdr:to>
    <xdr:cxnSp macro="">
      <xdr:nvCxnSpPr>
        <xdr:cNvPr id="709" name="直線コネクタ 708"/>
        <xdr:cNvCxnSpPr/>
      </xdr:nvCxnSpPr>
      <xdr:spPr>
        <a:xfrm>
          <a:off x="20434300" y="6785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98862</xdr:rowOff>
    </xdr:from>
    <xdr:to>
      <xdr:col>29</xdr:col>
      <xdr:colOff>517525</xdr:colOff>
      <xdr:row>39</xdr:row>
      <xdr:rowOff>98862</xdr:rowOff>
    </xdr:to>
    <xdr:cxnSp macro="">
      <xdr:nvCxnSpPr>
        <xdr:cNvPr id="712" name="直線コネクタ 711"/>
        <xdr:cNvCxnSpPr/>
      </xdr:nvCxnSpPr>
      <xdr:spPr>
        <a:xfrm>
          <a:off x="19545300" y="6785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98862</xdr:rowOff>
    </xdr:from>
    <xdr:to>
      <xdr:col>28</xdr:col>
      <xdr:colOff>314325</xdr:colOff>
      <xdr:row>39</xdr:row>
      <xdr:rowOff>98862</xdr:rowOff>
    </xdr:to>
    <xdr:cxnSp macro="">
      <xdr:nvCxnSpPr>
        <xdr:cNvPr id="715" name="直線コネクタ 714"/>
        <xdr:cNvCxnSpPr/>
      </xdr:nvCxnSpPr>
      <xdr:spPr>
        <a:xfrm>
          <a:off x="18656300" y="6785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48062</xdr:rowOff>
    </xdr:from>
    <xdr:to>
      <xdr:col>32</xdr:col>
      <xdr:colOff>238125</xdr:colOff>
      <xdr:row>39</xdr:row>
      <xdr:rowOff>149662</xdr:rowOff>
    </xdr:to>
    <xdr:sp macro="" textlink="">
      <xdr:nvSpPr>
        <xdr:cNvPr id="725" name="円/楕円 724"/>
        <xdr:cNvSpPr/>
      </xdr:nvSpPr>
      <xdr:spPr>
        <a:xfrm>
          <a:off x="221107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48062</xdr:rowOff>
    </xdr:from>
    <xdr:to>
      <xdr:col>31</xdr:col>
      <xdr:colOff>85725</xdr:colOff>
      <xdr:row>39</xdr:row>
      <xdr:rowOff>149662</xdr:rowOff>
    </xdr:to>
    <xdr:sp macro="" textlink="">
      <xdr:nvSpPr>
        <xdr:cNvPr id="727" name="円/楕円 726"/>
        <xdr:cNvSpPr/>
      </xdr:nvSpPr>
      <xdr:spPr>
        <a:xfrm>
          <a:off x="21272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140789</xdr:rowOff>
    </xdr:from>
    <xdr:ext cx="249299" cy="259045"/>
    <xdr:sp macro="" textlink="">
      <xdr:nvSpPr>
        <xdr:cNvPr id="728" name="テキスト ボックス 727"/>
        <xdr:cNvSpPr txBox="1"/>
      </xdr:nvSpPr>
      <xdr:spPr>
        <a:xfrm>
          <a:off x="21198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48062</xdr:rowOff>
    </xdr:from>
    <xdr:to>
      <xdr:col>29</xdr:col>
      <xdr:colOff>568325</xdr:colOff>
      <xdr:row>39</xdr:row>
      <xdr:rowOff>149662</xdr:rowOff>
    </xdr:to>
    <xdr:sp macro="" textlink="">
      <xdr:nvSpPr>
        <xdr:cNvPr id="729" name="円/楕円 728"/>
        <xdr:cNvSpPr/>
      </xdr:nvSpPr>
      <xdr:spPr>
        <a:xfrm>
          <a:off x="20383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140789</xdr:rowOff>
    </xdr:from>
    <xdr:ext cx="249299" cy="259045"/>
    <xdr:sp macro="" textlink="">
      <xdr:nvSpPr>
        <xdr:cNvPr id="730" name="テキスト ボックス 729"/>
        <xdr:cNvSpPr txBox="1"/>
      </xdr:nvSpPr>
      <xdr:spPr>
        <a:xfrm>
          <a:off x="20309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48062</xdr:rowOff>
    </xdr:from>
    <xdr:to>
      <xdr:col>28</xdr:col>
      <xdr:colOff>365125</xdr:colOff>
      <xdr:row>39</xdr:row>
      <xdr:rowOff>149662</xdr:rowOff>
    </xdr:to>
    <xdr:sp macro="" textlink="">
      <xdr:nvSpPr>
        <xdr:cNvPr id="731" name="円/楕円 730"/>
        <xdr:cNvSpPr/>
      </xdr:nvSpPr>
      <xdr:spPr>
        <a:xfrm>
          <a:off x="19494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140789</xdr:rowOff>
    </xdr:from>
    <xdr:ext cx="249299" cy="259045"/>
    <xdr:sp macro="" textlink="">
      <xdr:nvSpPr>
        <xdr:cNvPr id="732" name="テキスト ボックス 731"/>
        <xdr:cNvSpPr txBox="1"/>
      </xdr:nvSpPr>
      <xdr:spPr>
        <a:xfrm>
          <a:off x="19420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48062</xdr:rowOff>
    </xdr:from>
    <xdr:to>
      <xdr:col>27</xdr:col>
      <xdr:colOff>161925</xdr:colOff>
      <xdr:row>39</xdr:row>
      <xdr:rowOff>149662</xdr:rowOff>
    </xdr:to>
    <xdr:sp macro="" textlink="">
      <xdr:nvSpPr>
        <xdr:cNvPr id="733" name="円/楕円 732"/>
        <xdr:cNvSpPr/>
      </xdr:nvSpPr>
      <xdr:spPr>
        <a:xfrm>
          <a:off x="18605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140789</xdr:rowOff>
    </xdr:from>
    <xdr:ext cx="249299" cy="259045"/>
    <xdr:sp macro="" textlink="">
      <xdr:nvSpPr>
        <xdr:cNvPr id="734" name="テキスト ボックス 733"/>
        <xdr:cNvSpPr txBox="1"/>
      </xdr:nvSpPr>
      <xdr:spPr>
        <a:xfrm>
          <a:off x="18531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166315</xdr:rowOff>
    </xdr:from>
    <xdr:to>
      <xdr:col>32</xdr:col>
      <xdr:colOff>187325</xdr:colOff>
      <xdr:row>58</xdr:row>
      <xdr:rowOff>168177</xdr:rowOff>
    </xdr:to>
    <xdr:cxnSp macro="">
      <xdr:nvCxnSpPr>
        <xdr:cNvPr id="765" name="直線コネクタ 764"/>
        <xdr:cNvCxnSpPr/>
      </xdr:nvCxnSpPr>
      <xdr:spPr>
        <a:xfrm flipV="1">
          <a:off x="21323300" y="10110415"/>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168177</xdr:rowOff>
    </xdr:from>
    <xdr:to>
      <xdr:col>31</xdr:col>
      <xdr:colOff>34925</xdr:colOff>
      <xdr:row>58</xdr:row>
      <xdr:rowOff>169680</xdr:rowOff>
    </xdr:to>
    <xdr:cxnSp macro="">
      <xdr:nvCxnSpPr>
        <xdr:cNvPr id="768" name="直線コネクタ 767"/>
        <xdr:cNvCxnSpPr/>
      </xdr:nvCxnSpPr>
      <xdr:spPr>
        <a:xfrm flipV="1">
          <a:off x="20434300" y="10112277"/>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169680</xdr:rowOff>
    </xdr:from>
    <xdr:to>
      <xdr:col>29</xdr:col>
      <xdr:colOff>517525</xdr:colOff>
      <xdr:row>58</xdr:row>
      <xdr:rowOff>170921</xdr:rowOff>
    </xdr:to>
    <xdr:cxnSp macro="">
      <xdr:nvCxnSpPr>
        <xdr:cNvPr id="771" name="直線コネクタ 770"/>
        <xdr:cNvCxnSpPr/>
      </xdr:nvCxnSpPr>
      <xdr:spPr>
        <a:xfrm flipV="1">
          <a:off x="19545300" y="10113780"/>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170921</xdr:rowOff>
    </xdr:from>
    <xdr:to>
      <xdr:col>28</xdr:col>
      <xdr:colOff>314325</xdr:colOff>
      <xdr:row>59</xdr:row>
      <xdr:rowOff>287</xdr:rowOff>
    </xdr:to>
    <xdr:cxnSp macro="">
      <xdr:nvCxnSpPr>
        <xdr:cNvPr id="774" name="直線コネクタ 773"/>
        <xdr:cNvCxnSpPr/>
      </xdr:nvCxnSpPr>
      <xdr:spPr>
        <a:xfrm flipV="1">
          <a:off x="18656300" y="10115021"/>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115515</xdr:rowOff>
    </xdr:from>
    <xdr:to>
      <xdr:col>32</xdr:col>
      <xdr:colOff>238125</xdr:colOff>
      <xdr:row>59</xdr:row>
      <xdr:rowOff>45665</xdr:rowOff>
    </xdr:to>
    <xdr:sp macro="" textlink="">
      <xdr:nvSpPr>
        <xdr:cNvPr id="784" name="円/楕円 783"/>
        <xdr:cNvSpPr/>
      </xdr:nvSpPr>
      <xdr:spPr>
        <a:xfrm>
          <a:off x="22110700" y="100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43650</xdr:rowOff>
    </xdr:from>
    <xdr:ext cx="469744" cy="259045"/>
    <xdr:sp macro="" textlink="">
      <xdr:nvSpPr>
        <xdr:cNvPr id="785" name="貸付金該当値テキスト"/>
        <xdr:cNvSpPr txBox="1"/>
      </xdr:nvSpPr>
      <xdr:spPr>
        <a:xfrm>
          <a:off x="22212300" y="998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117377</xdr:rowOff>
    </xdr:from>
    <xdr:to>
      <xdr:col>31</xdr:col>
      <xdr:colOff>85725</xdr:colOff>
      <xdr:row>59</xdr:row>
      <xdr:rowOff>47527</xdr:rowOff>
    </xdr:to>
    <xdr:sp macro="" textlink="">
      <xdr:nvSpPr>
        <xdr:cNvPr id="786" name="円/楕円 785"/>
        <xdr:cNvSpPr/>
      </xdr:nvSpPr>
      <xdr:spPr>
        <a:xfrm>
          <a:off x="21272500" y="100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38654</xdr:rowOff>
    </xdr:from>
    <xdr:ext cx="469744" cy="259045"/>
    <xdr:sp macro="" textlink="">
      <xdr:nvSpPr>
        <xdr:cNvPr id="787" name="テキスト ボックス 786"/>
        <xdr:cNvSpPr txBox="1"/>
      </xdr:nvSpPr>
      <xdr:spPr>
        <a:xfrm>
          <a:off x="21088427" y="1015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118880</xdr:rowOff>
    </xdr:from>
    <xdr:to>
      <xdr:col>29</xdr:col>
      <xdr:colOff>568325</xdr:colOff>
      <xdr:row>59</xdr:row>
      <xdr:rowOff>49030</xdr:rowOff>
    </xdr:to>
    <xdr:sp macro="" textlink="">
      <xdr:nvSpPr>
        <xdr:cNvPr id="788" name="円/楕円 787"/>
        <xdr:cNvSpPr/>
      </xdr:nvSpPr>
      <xdr:spPr>
        <a:xfrm>
          <a:off x="20383500" y="10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65557</xdr:rowOff>
    </xdr:from>
    <xdr:ext cx="469744" cy="259045"/>
    <xdr:sp macro="" textlink="">
      <xdr:nvSpPr>
        <xdr:cNvPr id="789" name="テキスト ボックス 788"/>
        <xdr:cNvSpPr txBox="1"/>
      </xdr:nvSpPr>
      <xdr:spPr>
        <a:xfrm>
          <a:off x="20199427" y="9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120121</xdr:rowOff>
    </xdr:from>
    <xdr:to>
      <xdr:col>28</xdr:col>
      <xdr:colOff>365125</xdr:colOff>
      <xdr:row>59</xdr:row>
      <xdr:rowOff>50271</xdr:rowOff>
    </xdr:to>
    <xdr:sp macro="" textlink="">
      <xdr:nvSpPr>
        <xdr:cNvPr id="790" name="円/楕円 789"/>
        <xdr:cNvSpPr/>
      </xdr:nvSpPr>
      <xdr:spPr>
        <a:xfrm>
          <a:off x="19494500" y="10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66798</xdr:rowOff>
    </xdr:from>
    <xdr:ext cx="469744" cy="259045"/>
    <xdr:sp macro="" textlink="">
      <xdr:nvSpPr>
        <xdr:cNvPr id="791" name="テキスト ボックス 790"/>
        <xdr:cNvSpPr txBox="1"/>
      </xdr:nvSpPr>
      <xdr:spPr>
        <a:xfrm>
          <a:off x="19310427" y="983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120937</xdr:rowOff>
    </xdr:from>
    <xdr:to>
      <xdr:col>27</xdr:col>
      <xdr:colOff>161925</xdr:colOff>
      <xdr:row>59</xdr:row>
      <xdr:rowOff>51087</xdr:rowOff>
    </xdr:to>
    <xdr:sp macro="" textlink="">
      <xdr:nvSpPr>
        <xdr:cNvPr id="792" name="円/楕円 791"/>
        <xdr:cNvSpPr/>
      </xdr:nvSpPr>
      <xdr:spPr>
        <a:xfrm>
          <a:off x="18605500" y="100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42214</xdr:rowOff>
    </xdr:from>
    <xdr:ext cx="469744" cy="259045"/>
    <xdr:sp macro="" textlink="">
      <xdr:nvSpPr>
        <xdr:cNvPr id="793" name="テキスト ボックス 792"/>
        <xdr:cNvSpPr txBox="1"/>
      </xdr:nvSpPr>
      <xdr:spPr>
        <a:xfrm>
          <a:off x="18421427" y="101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2897</xdr:rowOff>
    </xdr:from>
    <xdr:to>
      <xdr:col>32</xdr:col>
      <xdr:colOff>187325</xdr:colOff>
      <xdr:row>76</xdr:row>
      <xdr:rowOff>36875</xdr:rowOff>
    </xdr:to>
    <xdr:cxnSp macro="">
      <xdr:nvCxnSpPr>
        <xdr:cNvPr id="822" name="直線コネクタ 821"/>
        <xdr:cNvCxnSpPr/>
      </xdr:nvCxnSpPr>
      <xdr:spPr>
        <a:xfrm flipV="1">
          <a:off x="21323300" y="13033097"/>
          <a:ext cx="838200" cy="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36875</xdr:rowOff>
    </xdr:from>
    <xdr:to>
      <xdr:col>31</xdr:col>
      <xdr:colOff>34925</xdr:colOff>
      <xdr:row>76</xdr:row>
      <xdr:rowOff>71386</xdr:rowOff>
    </xdr:to>
    <xdr:cxnSp macro="">
      <xdr:nvCxnSpPr>
        <xdr:cNvPr id="825" name="直線コネクタ 824"/>
        <xdr:cNvCxnSpPr/>
      </xdr:nvCxnSpPr>
      <xdr:spPr>
        <a:xfrm flipV="1">
          <a:off x="20434300" y="13067075"/>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21576</xdr:rowOff>
    </xdr:from>
    <xdr:ext cx="534377" cy="259045"/>
    <xdr:sp macro="" textlink="">
      <xdr:nvSpPr>
        <xdr:cNvPr id="827" name="テキスト ボックス 826"/>
        <xdr:cNvSpPr txBox="1"/>
      </xdr:nvSpPr>
      <xdr:spPr>
        <a:xfrm>
          <a:off x="21056111" y="132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71386</xdr:rowOff>
    </xdr:from>
    <xdr:to>
      <xdr:col>29</xdr:col>
      <xdr:colOff>517525</xdr:colOff>
      <xdr:row>76</xdr:row>
      <xdr:rowOff>95999</xdr:rowOff>
    </xdr:to>
    <xdr:cxnSp macro="">
      <xdr:nvCxnSpPr>
        <xdr:cNvPr id="828" name="直線コネクタ 827"/>
        <xdr:cNvCxnSpPr/>
      </xdr:nvCxnSpPr>
      <xdr:spPr>
        <a:xfrm flipV="1">
          <a:off x="19545300" y="13101586"/>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25082</xdr:rowOff>
    </xdr:from>
    <xdr:ext cx="534377" cy="259045"/>
    <xdr:sp macro="" textlink="">
      <xdr:nvSpPr>
        <xdr:cNvPr id="830" name="テキスト ボックス 829"/>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95999</xdr:rowOff>
    </xdr:from>
    <xdr:to>
      <xdr:col>28</xdr:col>
      <xdr:colOff>314325</xdr:colOff>
      <xdr:row>76</xdr:row>
      <xdr:rowOff>109334</xdr:rowOff>
    </xdr:to>
    <xdr:cxnSp macro="">
      <xdr:nvCxnSpPr>
        <xdr:cNvPr id="831" name="直線コネクタ 830"/>
        <xdr:cNvCxnSpPr/>
      </xdr:nvCxnSpPr>
      <xdr:spPr>
        <a:xfrm flipV="1">
          <a:off x="18656300" y="1312619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36245</xdr:rowOff>
    </xdr:from>
    <xdr:ext cx="534377" cy="259045"/>
    <xdr:sp macro="" textlink="">
      <xdr:nvSpPr>
        <xdr:cNvPr id="833" name="テキスト ボックス 832"/>
        <xdr:cNvSpPr txBox="1"/>
      </xdr:nvSpPr>
      <xdr:spPr>
        <a:xfrm>
          <a:off x="19278111" y="132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159385</xdr:rowOff>
    </xdr:from>
    <xdr:ext cx="534377" cy="259045"/>
    <xdr:sp macro="" textlink="">
      <xdr:nvSpPr>
        <xdr:cNvPr id="835" name="テキスト ボックス 834"/>
        <xdr:cNvSpPr txBox="1"/>
      </xdr:nvSpPr>
      <xdr:spPr>
        <a:xfrm>
          <a:off x="18389111" y="131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123548</xdr:rowOff>
    </xdr:from>
    <xdr:to>
      <xdr:col>32</xdr:col>
      <xdr:colOff>238125</xdr:colOff>
      <xdr:row>76</xdr:row>
      <xdr:rowOff>53699</xdr:rowOff>
    </xdr:to>
    <xdr:sp macro="" textlink="">
      <xdr:nvSpPr>
        <xdr:cNvPr id="841" name="円/楕円 840"/>
        <xdr:cNvSpPr/>
      </xdr:nvSpPr>
      <xdr:spPr>
        <a:xfrm>
          <a:off x="22110700" y="129822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146425</xdr:rowOff>
    </xdr:from>
    <xdr:ext cx="534377" cy="259045"/>
    <xdr:sp macro="" textlink="">
      <xdr:nvSpPr>
        <xdr:cNvPr id="842" name="繰出金該当値テキスト"/>
        <xdr:cNvSpPr txBox="1"/>
      </xdr:nvSpPr>
      <xdr:spPr>
        <a:xfrm>
          <a:off x="22212300" y="128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72,953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157525</xdr:rowOff>
    </xdr:from>
    <xdr:to>
      <xdr:col>31</xdr:col>
      <xdr:colOff>85725</xdr:colOff>
      <xdr:row>76</xdr:row>
      <xdr:rowOff>87675</xdr:rowOff>
    </xdr:to>
    <xdr:sp macro="" textlink="">
      <xdr:nvSpPr>
        <xdr:cNvPr id="843" name="円/楕円 842"/>
        <xdr:cNvSpPr/>
      </xdr:nvSpPr>
      <xdr:spPr>
        <a:xfrm>
          <a:off x="21272500" y="130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104203</xdr:rowOff>
    </xdr:from>
    <xdr:ext cx="534377" cy="259045"/>
    <xdr:sp macro="" textlink="">
      <xdr:nvSpPr>
        <xdr:cNvPr id="844" name="テキスト ボックス 843"/>
        <xdr:cNvSpPr txBox="1"/>
      </xdr:nvSpPr>
      <xdr:spPr>
        <a:xfrm>
          <a:off x="21056111" y="127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20586</xdr:rowOff>
    </xdr:from>
    <xdr:to>
      <xdr:col>29</xdr:col>
      <xdr:colOff>568325</xdr:colOff>
      <xdr:row>76</xdr:row>
      <xdr:rowOff>122186</xdr:rowOff>
    </xdr:to>
    <xdr:sp macro="" textlink="">
      <xdr:nvSpPr>
        <xdr:cNvPr id="845" name="円/楕円 844"/>
        <xdr:cNvSpPr/>
      </xdr:nvSpPr>
      <xdr:spPr>
        <a:xfrm>
          <a:off x="20383500" y="130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138713</xdr:rowOff>
    </xdr:from>
    <xdr:ext cx="534377" cy="259045"/>
    <xdr:sp macro="" textlink="">
      <xdr:nvSpPr>
        <xdr:cNvPr id="846" name="テキスト ボックス 845"/>
        <xdr:cNvSpPr txBox="1"/>
      </xdr:nvSpPr>
      <xdr:spPr>
        <a:xfrm>
          <a:off x="20167111" y="1282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45199</xdr:rowOff>
    </xdr:from>
    <xdr:to>
      <xdr:col>28</xdr:col>
      <xdr:colOff>365125</xdr:colOff>
      <xdr:row>76</xdr:row>
      <xdr:rowOff>146799</xdr:rowOff>
    </xdr:to>
    <xdr:sp macro="" textlink="">
      <xdr:nvSpPr>
        <xdr:cNvPr id="847" name="円/楕円 846"/>
        <xdr:cNvSpPr/>
      </xdr:nvSpPr>
      <xdr:spPr>
        <a:xfrm>
          <a:off x="19494500" y="130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163327</xdr:rowOff>
    </xdr:from>
    <xdr:ext cx="534377" cy="259045"/>
    <xdr:sp macro="" textlink="">
      <xdr:nvSpPr>
        <xdr:cNvPr id="848" name="テキスト ボックス 847"/>
        <xdr:cNvSpPr txBox="1"/>
      </xdr:nvSpPr>
      <xdr:spPr>
        <a:xfrm>
          <a:off x="19278111" y="128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58534</xdr:rowOff>
    </xdr:from>
    <xdr:to>
      <xdr:col>27</xdr:col>
      <xdr:colOff>161925</xdr:colOff>
      <xdr:row>76</xdr:row>
      <xdr:rowOff>160134</xdr:rowOff>
    </xdr:to>
    <xdr:sp macro="" textlink="">
      <xdr:nvSpPr>
        <xdr:cNvPr id="849" name="円/楕円 848"/>
        <xdr:cNvSpPr/>
      </xdr:nvSpPr>
      <xdr:spPr>
        <a:xfrm>
          <a:off x="18605500" y="130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5211</xdr:rowOff>
    </xdr:from>
    <xdr:ext cx="534377" cy="259045"/>
    <xdr:sp macro="" textlink="">
      <xdr:nvSpPr>
        <xdr:cNvPr id="850" name="テキスト ボックス 849"/>
        <xdr:cNvSpPr txBox="1"/>
      </xdr:nvSpPr>
      <xdr:spPr>
        <a:xfrm>
          <a:off x="18389111" y="128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では、住民一人当たり５１５，６３７円となっている。類似団体平均との比較で上位３項目は、人件費、繰出金、扶助費となっている。人件費は、住民一人当たり１０３，１８０円となっており、類似団体平均と比べて１９，２４１円高くなっている。これは、旧町村単位に公共施設（出張所５・小学校５・保育園３）を設置、また養護老人ホームを設置していることから職員数が多いことが要因となっている。繰出金は、住民一人当たり７２，９５３円となっており、類似団体平均と比べて６，９１８円高くなっている。これは、６特別会計を設置しており、特別会計への繰出金が多いことが要因となっている。公共下水道事業などの公営企業債の償還はピークを徐々に過ぎているが管理経費等の増、国民健康保険や介護保険に対する繰出金増により増加傾向にある。扶助費は、住民一人当たり、６０，７２１円となっており、類似団体平均と比べて、３，２７１円高くなっている。これは、高齢化による老人福祉費や、養護老人ホームを設置しているための老人施設費、旧町村単位に保育園を設置いることによる児童福祉費や、子育支援の一環として乳幼児等医療費助成を中学３年生まで拡大していることによる福祉医療費助成などが要因となっている。他の項目においては、類似団体平均を下回っているものの、限られた財源を有効に活用するため、第５次行政改革大綱に取り組み、経常経費の削減など行財政の効率化に努める。</a:t>
          </a: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11,618
11,546
128.79
6,341,198
5,990,671
335,536
3,894,604
3,326,238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27360</xdr:rowOff>
    </xdr:from>
    <xdr:to>
      <xdr:col>6</xdr:col>
      <xdr:colOff>511175</xdr:colOff>
      <xdr:row>37</xdr:row>
      <xdr:rowOff>101981</xdr:rowOff>
    </xdr:to>
    <xdr:cxnSp macro="">
      <xdr:nvCxnSpPr>
        <xdr:cNvPr id="63" name="直線コネクタ 62"/>
        <xdr:cNvCxnSpPr/>
      </xdr:nvCxnSpPr>
      <xdr:spPr>
        <a:xfrm flipV="1">
          <a:off x="3797300" y="6371010"/>
          <a:ext cx="838200" cy="7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101981</xdr:rowOff>
    </xdr:from>
    <xdr:to>
      <xdr:col>5</xdr:col>
      <xdr:colOff>358775</xdr:colOff>
      <xdr:row>37</xdr:row>
      <xdr:rowOff>142313</xdr:rowOff>
    </xdr:to>
    <xdr:cxnSp macro="">
      <xdr:nvCxnSpPr>
        <xdr:cNvPr id="66" name="直線コネクタ 65"/>
        <xdr:cNvCxnSpPr/>
      </xdr:nvCxnSpPr>
      <xdr:spPr>
        <a:xfrm flipV="1">
          <a:off x="2908300" y="6445631"/>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136434</xdr:rowOff>
    </xdr:from>
    <xdr:to>
      <xdr:col>4</xdr:col>
      <xdr:colOff>155575</xdr:colOff>
      <xdr:row>37</xdr:row>
      <xdr:rowOff>142313</xdr:rowOff>
    </xdr:to>
    <xdr:cxnSp macro="">
      <xdr:nvCxnSpPr>
        <xdr:cNvPr id="69" name="直線コネクタ 68"/>
        <xdr:cNvCxnSpPr/>
      </xdr:nvCxnSpPr>
      <xdr:spPr>
        <a:xfrm>
          <a:off x="2019300" y="648008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56151</xdr:rowOff>
    </xdr:from>
    <xdr:ext cx="469744" cy="259045"/>
    <xdr:sp macro="" textlink="">
      <xdr:nvSpPr>
        <xdr:cNvPr id="71" name="テキスト ボックス 70"/>
        <xdr:cNvSpPr txBox="1"/>
      </xdr:nvSpPr>
      <xdr:spPr>
        <a:xfrm>
          <a:off x="2673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129903</xdr:rowOff>
    </xdr:from>
    <xdr:to>
      <xdr:col>2</xdr:col>
      <xdr:colOff>638175</xdr:colOff>
      <xdr:row>37</xdr:row>
      <xdr:rowOff>136434</xdr:rowOff>
    </xdr:to>
    <xdr:cxnSp macro="">
      <xdr:nvCxnSpPr>
        <xdr:cNvPr id="72" name="直線コネクタ 71"/>
        <xdr:cNvCxnSpPr/>
      </xdr:nvCxnSpPr>
      <xdr:spPr>
        <a:xfrm>
          <a:off x="1130300" y="64735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18759</xdr:rowOff>
    </xdr:from>
    <xdr:ext cx="469744" cy="259045"/>
    <xdr:sp macro="" textlink="">
      <xdr:nvSpPr>
        <xdr:cNvPr id="74" name="テキスト ボックス 73"/>
        <xdr:cNvSpPr txBox="1"/>
      </xdr:nvSpPr>
      <xdr:spPr>
        <a:xfrm>
          <a:off x="1784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148010</xdr:rowOff>
    </xdr:from>
    <xdr:to>
      <xdr:col>6</xdr:col>
      <xdr:colOff>561975</xdr:colOff>
      <xdr:row>37</xdr:row>
      <xdr:rowOff>78160</xdr:rowOff>
    </xdr:to>
    <xdr:sp macro="" textlink="">
      <xdr:nvSpPr>
        <xdr:cNvPr id="82" name="円/楕円 81"/>
        <xdr:cNvSpPr/>
      </xdr:nvSpPr>
      <xdr:spPr>
        <a:xfrm>
          <a:off x="45847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126437</xdr:rowOff>
    </xdr:from>
    <xdr:ext cx="469744" cy="259045"/>
    <xdr:sp macro="" textlink="">
      <xdr:nvSpPr>
        <xdr:cNvPr id="83" name="議会費該当値テキスト"/>
        <xdr:cNvSpPr txBox="1"/>
      </xdr:nvSpPr>
      <xdr:spPr>
        <a:xfrm>
          <a:off x="4686300"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51181</xdr:rowOff>
    </xdr:from>
    <xdr:to>
      <xdr:col>5</xdr:col>
      <xdr:colOff>409575</xdr:colOff>
      <xdr:row>37</xdr:row>
      <xdr:rowOff>152781</xdr:rowOff>
    </xdr:to>
    <xdr:sp macro="" textlink="">
      <xdr:nvSpPr>
        <xdr:cNvPr id="84" name="円/楕円 83"/>
        <xdr:cNvSpPr/>
      </xdr:nvSpPr>
      <xdr:spPr>
        <a:xfrm>
          <a:off x="3746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143908</xdr:rowOff>
    </xdr:from>
    <xdr:ext cx="469744" cy="259045"/>
    <xdr:sp macro="" textlink="">
      <xdr:nvSpPr>
        <xdr:cNvPr id="85" name="テキスト ボックス 84"/>
        <xdr:cNvSpPr txBox="1"/>
      </xdr:nvSpPr>
      <xdr:spPr>
        <a:xfrm>
          <a:off x="3562427"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91513</xdr:rowOff>
    </xdr:from>
    <xdr:to>
      <xdr:col>4</xdr:col>
      <xdr:colOff>206375</xdr:colOff>
      <xdr:row>38</xdr:row>
      <xdr:rowOff>21662</xdr:rowOff>
    </xdr:to>
    <xdr:sp macro="" textlink="">
      <xdr:nvSpPr>
        <xdr:cNvPr id="86" name="円/楕円 85"/>
        <xdr:cNvSpPr/>
      </xdr:nvSpPr>
      <xdr:spPr>
        <a:xfrm>
          <a:off x="2857500" y="6435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12789</xdr:rowOff>
    </xdr:from>
    <xdr:ext cx="469744" cy="259045"/>
    <xdr:sp macro="" textlink="">
      <xdr:nvSpPr>
        <xdr:cNvPr id="87" name="テキスト ボックス 86"/>
        <xdr:cNvSpPr txBox="1"/>
      </xdr:nvSpPr>
      <xdr:spPr>
        <a:xfrm>
          <a:off x="2673427" y="652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85634</xdr:rowOff>
    </xdr:from>
    <xdr:to>
      <xdr:col>3</xdr:col>
      <xdr:colOff>3175</xdr:colOff>
      <xdr:row>38</xdr:row>
      <xdr:rowOff>15784</xdr:rowOff>
    </xdr:to>
    <xdr:sp macro="" textlink="">
      <xdr:nvSpPr>
        <xdr:cNvPr id="88" name="円/楕円 87"/>
        <xdr:cNvSpPr/>
      </xdr:nvSpPr>
      <xdr:spPr>
        <a:xfrm>
          <a:off x="1968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6911</xdr:rowOff>
    </xdr:from>
    <xdr:ext cx="469744" cy="259045"/>
    <xdr:sp macro="" textlink="">
      <xdr:nvSpPr>
        <xdr:cNvPr id="89" name="テキスト ボックス 88"/>
        <xdr:cNvSpPr txBox="1"/>
      </xdr:nvSpPr>
      <xdr:spPr>
        <a:xfrm>
          <a:off x="1784427" y="652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79103</xdr:rowOff>
    </xdr:from>
    <xdr:to>
      <xdr:col>1</xdr:col>
      <xdr:colOff>485775</xdr:colOff>
      <xdr:row>38</xdr:row>
      <xdr:rowOff>9253</xdr:rowOff>
    </xdr:to>
    <xdr:sp macro="" textlink="">
      <xdr:nvSpPr>
        <xdr:cNvPr id="90" name="円/楕円 89"/>
        <xdr:cNvSpPr/>
      </xdr:nvSpPr>
      <xdr:spPr>
        <a:xfrm>
          <a:off x="1079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380</xdr:rowOff>
    </xdr:from>
    <xdr:ext cx="469744" cy="259045"/>
    <xdr:sp macro="" textlink="">
      <xdr:nvSpPr>
        <xdr:cNvPr id="91" name="テキスト ボックス 90"/>
        <xdr:cNvSpPr txBox="1"/>
      </xdr:nvSpPr>
      <xdr:spPr>
        <a:xfrm>
          <a:off x="895427" y="65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140901</xdr:rowOff>
    </xdr:from>
    <xdr:to>
      <xdr:col>6</xdr:col>
      <xdr:colOff>511175</xdr:colOff>
      <xdr:row>57</xdr:row>
      <xdr:rowOff>157166</xdr:rowOff>
    </xdr:to>
    <xdr:cxnSp macro="">
      <xdr:nvCxnSpPr>
        <xdr:cNvPr id="116" name="直線コネクタ 115"/>
        <xdr:cNvCxnSpPr/>
      </xdr:nvCxnSpPr>
      <xdr:spPr>
        <a:xfrm flipV="1">
          <a:off x="3797300" y="9913551"/>
          <a:ext cx="8382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156612</xdr:rowOff>
    </xdr:from>
    <xdr:to>
      <xdr:col>5</xdr:col>
      <xdr:colOff>358775</xdr:colOff>
      <xdr:row>57</xdr:row>
      <xdr:rowOff>157166</xdr:rowOff>
    </xdr:to>
    <xdr:cxnSp macro="">
      <xdr:nvCxnSpPr>
        <xdr:cNvPr id="119" name="直線コネクタ 118"/>
        <xdr:cNvCxnSpPr/>
      </xdr:nvCxnSpPr>
      <xdr:spPr>
        <a:xfrm>
          <a:off x="2908300" y="9929262"/>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156612</xdr:rowOff>
    </xdr:from>
    <xdr:to>
      <xdr:col>4</xdr:col>
      <xdr:colOff>155575</xdr:colOff>
      <xdr:row>57</xdr:row>
      <xdr:rowOff>158825</xdr:rowOff>
    </xdr:to>
    <xdr:cxnSp macro="">
      <xdr:nvCxnSpPr>
        <xdr:cNvPr id="122" name="直線コネクタ 121"/>
        <xdr:cNvCxnSpPr/>
      </xdr:nvCxnSpPr>
      <xdr:spPr>
        <a:xfrm flipV="1">
          <a:off x="2019300" y="9929262"/>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158825</xdr:rowOff>
    </xdr:from>
    <xdr:to>
      <xdr:col>2</xdr:col>
      <xdr:colOff>638175</xdr:colOff>
      <xdr:row>57</xdr:row>
      <xdr:rowOff>161824</xdr:rowOff>
    </xdr:to>
    <xdr:cxnSp macro="">
      <xdr:nvCxnSpPr>
        <xdr:cNvPr id="125" name="直線コネクタ 124"/>
        <xdr:cNvCxnSpPr/>
      </xdr:nvCxnSpPr>
      <xdr:spPr>
        <a:xfrm flipV="1">
          <a:off x="1130300" y="9931475"/>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90101</xdr:rowOff>
    </xdr:from>
    <xdr:to>
      <xdr:col>6</xdr:col>
      <xdr:colOff>561975</xdr:colOff>
      <xdr:row>58</xdr:row>
      <xdr:rowOff>20251</xdr:rowOff>
    </xdr:to>
    <xdr:sp macro="" textlink="">
      <xdr:nvSpPr>
        <xdr:cNvPr id="135" name="円/楕円 134"/>
        <xdr:cNvSpPr/>
      </xdr:nvSpPr>
      <xdr:spPr>
        <a:xfrm>
          <a:off x="4584700" y="98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106366</xdr:rowOff>
    </xdr:from>
    <xdr:to>
      <xdr:col>5</xdr:col>
      <xdr:colOff>409575</xdr:colOff>
      <xdr:row>58</xdr:row>
      <xdr:rowOff>36516</xdr:rowOff>
    </xdr:to>
    <xdr:sp macro="" textlink="">
      <xdr:nvSpPr>
        <xdr:cNvPr id="137" name="円/楕円 136"/>
        <xdr:cNvSpPr/>
      </xdr:nvSpPr>
      <xdr:spPr>
        <a:xfrm>
          <a:off x="3746500" y="98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27643</xdr:rowOff>
    </xdr:from>
    <xdr:ext cx="534377" cy="259045"/>
    <xdr:sp macro="" textlink="">
      <xdr:nvSpPr>
        <xdr:cNvPr id="138" name="テキスト ボックス 137"/>
        <xdr:cNvSpPr txBox="1"/>
      </xdr:nvSpPr>
      <xdr:spPr>
        <a:xfrm>
          <a:off x="3530111" y="99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105812</xdr:rowOff>
    </xdr:from>
    <xdr:to>
      <xdr:col>4</xdr:col>
      <xdr:colOff>206375</xdr:colOff>
      <xdr:row>58</xdr:row>
      <xdr:rowOff>35962</xdr:rowOff>
    </xdr:to>
    <xdr:sp macro="" textlink="">
      <xdr:nvSpPr>
        <xdr:cNvPr id="139" name="円/楕円 138"/>
        <xdr:cNvSpPr/>
      </xdr:nvSpPr>
      <xdr:spPr>
        <a:xfrm>
          <a:off x="2857500" y="98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27089</xdr:rowOff>
    </xdr:from>
    <xdr:ext cx="534377" cy="259045"/>
    <xdr:sp macro="" textlink="">
      <xdr:nvSpPr>
        <xdr:cNvPr id="140" name="テキスト ボックス 139"/>
        <xdr:cNvSpPr txBox="1"/>
      </xdr:nvSpPr>
      <xdr:spPr>
        <a:xfrm>
          <a:off x="2641111" y="99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108025</xdr:rowOff>
    </xdr:from>
    <xdr:to>
      <xdr:col>3</xdr:col>
      <xdr:colOff>3175</xdr:colOff>
      <xdr:row>58</xdr:row>
      <xdr:rowOff>38175</xdr:rowOff>
    </xdr:to>
    <xdr:sp macro="" textlink="">
      <xdr:nvSpPr>
        <xdr:cNvPr id="141" name="円/楕円 140"/>
        <xdr:cNvSpPr/>
      </xdr:nvSpPr>
      <xdr:spPr>
        <a:xfrm>
          <a:off x="1968500" y="98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29302</xdr:rowOff>
    </xdr:from>
    <xdr:ext cx="534377" cy="259045"/>
    <xdr:sp macro="" textlink="">
      <xdr:nvSpPr>
        <xdr:cNvPr id="142" name="テキスト ボックス 141"/>
        <xdr:cNvSpPr txBox="1"/>
      </xdr:nvSpPr>
      <xdr:spPr>
        <a:xfrm>
          <a:off x="1752111" y="9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111024</xdr:rowOff>
    </xdr:from>
    <xdr:to>
      <xdr:col>1</xdr:col>
      <xdr:colOff>485775</xdr:colOff>
      <xdr:row>58</xdr:row>
      <xdr:rowOff>41174</xdr:rowOff>
    </xdr:to>
    <xdr:sp macro="" textlink="">
      <xdr:nvSpPr>
        <xdr:cNvPr id="143" name="円/楕円 142"/>
        <xdr:cNvSpPr/>
      </xdr:nvSpPr>
      <xdr:spPr>
        <a:xfrm>
          <a:off x="1079500" y="98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32301</xdr:rowOff>
    </xdr:from>
    <xdr:ext cx="534377" cy="259045"/>
    <xdr:sp macro="" textlink="">
      <xdr:nvSpPr>
        <xdr:cNvPr id="144" name="テキスト ボックス 143"/>
        <xdr:cNvSpPr txBox="1"/>
      </xdr:nvSpPr>
      <xdr:spPr>
        <a:xfrm>
          <a:off x="863111" y="99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34285</xdr:rowOff>
    </xdr:from>
    <xdr:to>
      <xdr:col>6</xdr:col>
      <xdr:colOff>511175</xdr:colOff>
      <xdr:row>78</xdr:row>
      <xdr:rowOff>44225</xdr:rowOff>
    </xdr:to>
    <xdr:cxnSp macro="">
      <xdr:nvCxnSpPr>
        <xdr:cNvPr id="175" name="直線コネクタ 174"/>
        <xdr:cNvCxnSpPr/>
      </xdr:nvCxnSpPr>
      <xdr:spPr>
        <a:xfrm>
          <a:off x="3797300" y="13407385"/>
          <a:ext cx="838200" cy="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34285</xdr:rowOff>
    </xdr:from>
    <xdr:to>
      <xdr:col>5</xdr:col>
      <xdr:colOff>358775</xdr:colOff>
      <xdr:row>78</xdr:row>
      <xdr:rowOff>61446</xdr:rowOff>
    </xdr:to>
    <xdr:cxnSp macro="">
      <xdr:nvCxnSpPr>
        <xdr:cNvPr id="178" name="直線コネクタ 177"/>
        <xdr:cNvCxnSpPr/>
      </xdr:nvCxnSpPr>
      <xdr:spPr>
        <a:xfrm flipV="1">
          <a:off x="2908300" y="13407385"/>
          <a:ext cx="8890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61446</xdr:rowOff>
    </xdr:from>
    <xdr:to>
      <xdr:col>4</xdr:col>
      <xdr:colOff>155575</xdr:colOff>
      <xdr:row>78</xdr:row>
      <xdr:rowOff>73647</xdr:rowOff>
    </xdr:to>
    <xdr:cxnSp macro="">
      <xdr:nvCxnSpPr>
        <xdr:cNvPr id="181" name="直線コネクタ 180"/>
        <xdr:cNvCxnSpPr/>
      </xdr:nvCxnSpPr>
      <xdr:spPr>
        <a:xfrm flipV="1">
          <a:off x="2019300" y="13434546"/>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73647</xdr:rowOff>
    </xdr:from>
    <xdr:to>
      <xdr:col>2</xdr:col>
      <xdr:colOff>638175</xdr:colOff>
      <xdr:row>78</xdr:row>
      <xdr:rowOff>74392</xdr:rowOff>
    </xdr:to>
    <xdr:cxnSp macro="">
      <xdr:nvCxnSpPr>
        <xdr:cNvPr id="184" name="直線コネクタ 183"/>
        <xdr:cNvCxnSpPr/>
      </xdr:nvCxnSpPr>
      <xdr:spPr>
        <a:xfrm flipV="1">
          <a:off x="1130300" y="13446747"/>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136875</xdr:rowOff>
    </xdr:from>
    <xdr:ext cx="599010" cy="259045"/>
    <xdr:sp macro="" textlink="">
      <xdr:nvSpPr>
        <xdr:cNvPr id="186" name="テキスト ボックス 185"/>
        <xdr:cNvSpPr txBox="1"/>
      </xdr:nvSpPr>
      <xdr:spPr>
        <a:xfrm>
          <a:off x="1719794" y="13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164875</xdr:rowOff>
    </xdr:from>
    <xdr:to>
      <xdr:col>6</xdr:col>
      <xdr:colOff>561975</xdr:colOff>
      <xdr:row>78</xdr:row>
      <xdr:rowOff>95025</xdr:rowOff>
    </xdr:to>
    <xdr:sp macro="" textlink="">
      <xdr:nvSpPr>
        <xdr:cNvPr id="194" name="円/楕円 193"/>
        <xdr:cNvSpPr/>
      </xdr:nvSpPr>
      <xdr:spPr>
        <a:xfrm>
          <a:off x="4584700" y="133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154935</xdr:rowOff>
    </xdr:from>
    <xdr:to>
      <xdr:col>5</xdr:col>
      <xdr:colOff>409575</xdr:colOff>
      <xdr:row>78</xdr:row>
      <xdr:rowOff>85085</xdr:rowOff>
    </xdr:to>
    <xdr:sp macro="" textlink="">
      <xdr:nvSpPr>
        <xdr:cNvPr id="196" name="円/楕円 195"/>
        <xdr:cNvSpPr/>
      </xdr:nvSpPr>
      <xdr:spPr>
        <a:xfrm>
          <a:off x="3746500" y="133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76212</xdr:rowOff>
    </xdr:from>
    <xdr:ext cx="599010" cy="259045"/>
    <xdr:sp macro="" textlink="">
      <xdr:nvSpPr>
        <xdr:cNvPr id="197" name="テキスト ボックス 196"/>
        <xdr:cNvSpPr txBox="1"/>
      </xdr:nvSpPr>
      <xdr:spPr>
        <a:xfrm>
          <a:off x="3497794" y="134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10646</xdr:rowOff>
    </xdr:from>
    <xdr:to>
      <xdr:col>4</xdr:col>
      <xdr:colOff>206375</xdr:colOff>
      <xdr:row>78</xdr:row>
      <xdr:rowOff>112246</xdr:rowOff>
    </xdr:to>
    <xdr:sp macro="" textlink="">
      <xdr:nvSpPr>
        <xdr:cNvPr id="198" name="円/楕円 197"/>
        <xdr:cNvSpPr/>
      </xdr:nvSpPr>
      <xdr:spPr>
        <a:xfrm>
          <a:off x="2857500" y="13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103373</xdr:rowOff>
    </xdr:from>
    <xdr:ext cx="599010" cy="259045"/>
    <xdr:sp macro="" textlink="">
      <xdr:nvSpPr>
        <xdr:cNvPr id="199" name="テキスト ボックス 198"/>
        <xdr:cNvSpPr txBox="1"/>
      </xdr:nvSpPr>
      <xdr:spPr>
        <a:xfrm>
          <a:off x="2608794" y="134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22847</xdr:rowOff>
    </xdr:from>
    <xdr:to>
      <xdr:col>3</xdr:col>
      <xdr:colOff>3175</xdr:colOff>
      <xdr:row>78</xdr:row>
      <xdr:rowOff>124447</xdr:rowOff>
    </xdr:to>
    <xdr:sp macro="" textlink="">
      <xdr:nvSpPr>
        <xdr:cNvPr id="200" name="円/楕円 199"/>
        <xdr:cNvSpPr/>
      </xdr:nvSpPr>
      <xdr:spPr>
        <a:xfrm>
          <a:off x="1968500" y="133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115574</xdr:rowOff>
    </xdr:from>
    <xdr:ext cx="599010" cy="259045"/>
    <xdr:sp macro="" textlink="">
      <xdr:nvSpPr>
        <xdr:cNvPr id="201" name="テキスト ボックス 200"/>
        <xdr:cNvSpPr txBox="1"/>
      </xdr:nvSpPr>
      <xdr:spPr>
        <a:xfrm>
          <a:off x="1719794" y="1348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23592</xdr:rowOff>
    </xdr:from>
    <xdr:to>
      <xdr:col>1</xdr:col>
      <xdr:colOff>485775</xdr:colOff>
      <xdr:row>78</xdr:row>
      <xdr:rowOff>125192</xdr:rowOff>
    </xdr:to>
    <xdr:sp macro="" textlink="">
      <xdr:nvSpPr>
        <xdr:cNvPr id="202" name="円/楕円 201"/>
        <xdr:cNvSpPr/>
      </xdr:nvSpPr>
      <xdr:spPr>
        <a:xfrm>
          <a:off x="1079500" y="13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116319</xdr:rowOff>
    </xdr:from>
    <xdr:ext cx="599010" cy="259045"/>
    <xdr:sp macro="" textlink="">
      <xdr:nvSpPr>
        <xdr:cNvPr id="203" name="テキスト ボックス 202"/>
        <xdr:cNvSpPr txBox="1"/>
      </xdr:nvSpPr>
      <xdr:spPr>
        <a:xfrm>
          <a:off x="830794" y="1348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36556</xdr:rowOff>
    </xdr:from>
    <xdr:to>
      <xdr:col>6</xdr:col>
      <xdr:colOff>511175</xdr:colOff>
      <xdr:row>97</xdr:row>
      <xdr:rowOff>38745</xdr:rowOff>
    </xdr:to>
    <xdr:cxnSp macro="">
      <xdr:nvCxnSpPr>
        <xdr:cNvPr id="228" name="直線コネクタ 227"/>
        <xdr:cNvCxnSpPr/>
      </xdr:nvCxnSpPr>
      <xdr:spPr>
        <a:xfrm>
          <a:off x="3797300" y="16667206"/>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36556</xdr:rowOff>
    </xdr:from>
    <xdr:to>
      <xdr:col>5</xdr:col>
      <xdr:colOff>358775</xdr:colOff>
      <xdr:row>97</xdr:row>
      <xdr:rowOff>44431</xdr:rowOff>
    </xdr:to>
    <xdr:cxnSp macro="">
      <xdr:nvCxnSpPr>
        <xdr:cNvPr id="231" name="直線コネクタ 230"/>
        <xdr:cNvCxnSpPr/>
      </xdr:nvCxnSpPr>
      <xdr:spPr>
        <a:xfrm flipV="1">
          <a:off x="2908300" y="16667206"/>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44431</xdr:rowOff>
    </xdr:from>
    <xdr:to>
      <xdr:col>4</xdr:col>
      <xdr:colOff>155575</xdr:colOff>
      <xdr:row>97</xdr:row>
      <xdr:rowOff>50231</xdr:rowOff>
    </xdr:to>
    <xdr:cxnSp macro="">
      <xdr:nvCxnSpPr>
        <xdr:cNvPr id="234" name="直線コネクタ 233"/>
        <xdr:cNvCxnSpPr/>
      </xdr:nvCxnSpPr>
      <xdr:spPr>
        <a:xfrm flipV="1">
          <a:off x="2019300" y="16675081"/>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43928</xdr:rowOff>
    </xdr:from>
    <xdr:to>
      <xdr:col>2</xdr:col>
      <xdr:colOff>638175</xdr:colOff>
      <xdr:row>97</xdr:row>
      <xdr:rowOff>50231</xdr:rowOff>
    </xdr:to>
    <xdr:cxnSp macro="">
      <xdr:nvCxnSpPr>
        <xdr:cNvPr id="237" name="直線コネクタ 236"/>
        <xdr:cNvCxnSpPr/>
      </xdr:nvCxnSpPr>
      <xdr:spPr>
        <a:xfrm>
          <a:off x="1130300" y="16674578"/>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159395</xdr:rowOff>
    </xdr:from>
    <xdr:to>
      <xdr:col>6</xdr:col>
      <xdr:colOff>561975</xdr:colOff>
      <xdr:row>97</xdr:row>
      <xdr:rowOff>89545</xdr:rowOff>
    </xdr:to>
    <xdr:sp macro="" textlink="">
      <xdr:nvSpPr>
        <xdr:cNvPr id="247" name="円/楕円 246"/>
        <xdr:cNvSpPr/>
      </xdr:nvSpPr>
      <xdr:spPr>
        <a:xfrm>
          <a:off x="4584700" y="166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74322</xdr:rowOff>
    </xdr:from>
    <xdr:ext cx="534377" cy="259045"/>
    <xdr:sp macro="" textlink="">
      <xdr:nvSpPr>
        <xdr:cNvPr id="248" name="衛生費該当値テキスト"/>
        <xdr:cNvSpPr txBox="1"/>
      </xdr:nvSpPr>
      <xdr:spPr>
        <a:xfrm>
          <a:off x="4686300" y="165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157206</xdr:rowOff>
    </xdr:from>
    <xdr:to>
      <xdr:col>5</xdr:col>
      <xdr:colOff>409575</xdr:colOff>
      <xdr:row>97</xdr:row>
      <xdr:rowOff>87356</xdr:rowOff>
    </xdr:to>
    <xdr:sp macro="" textlink="">
      <xdr:nvSpPr>
        <xdr:cNvPr id="249" name="円/楕円 248"/>
        <xdr:cNvSpPr/>
      </xdr:nvSpPr>
      <xdr:spPr>
        <a:xfrm>
          <a:off x="3746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78483</xdr:rowOff>
    </xdr:from>
    <xdr:ext cx="534377" cy="259045"/>
    <xdr:sp macro="" textlink="">
      <xdr:nvSpPr>
        <xdr:cNvPr id="250" name="テキスト ボックス 249"/>
        <xdr:cNvSpPr txBox="1"/>
      </xdr:nvSpPr>
      <xdr:spPr>
        <a:xfrm>
          <a:off x="3530111" y="167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165081</xdr:rowOff>
    </xdr:from>
    <xdr:to>
      <xdr:col>4</xdr:col>
      <xdr:colOff>206375</xdr:colOff>
      <xdr:row>97</xdr:row>
      <xdr:rowOff>95231</xdr:rowOff>
    </xdr:to>
    <xdr:sp macro="" textlink="">
      <xdr:nvSpPr>
        <xdr:cNvPr id="251" name="円/楕円 250"/>
        <xdr:cNvSpPr/>
      </xdr:nvSpPr>
      <xdr:spPr>
        <a:xfrm>
          <a:off x="2857500" y="166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86358</xdr:rowOff>
    </xdr:from>
    <xdr:ext cx="534377" cy="259045"/>
    <xdr:sp macro="" textlink="">
      <xdr:nvSpPr>
        <xdr:cNvPr id="252" name="テキスト ボックス 251"/>
        <xdr:cNvSpPr txBox="1"/>
      </xdr:nvSpPr>
      <xdr:spPr>
        <a:xfrm>
          <a:off x="2641111" y="167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170881</xdr:rowOff>
    </xdr:from>
    <xdr:to>
      <xdr:col>3</xdr:col>
      <xdr:colOff>3175</xdr:colOff>
      <xdr:row>97</xdr:row>
      <xdr:rowOff>101031</xdr:rowOff>
    </xdr:to>
    <xdr:sp macro="" textlink="">
      <xdr:nvSpPr>
        <xdr:cNvPr id="253" name="円/楕円 252"/>
        <xdr:cNvSpPr/>
      </xdr:nvSpPr>
      <xdr:spPr>
        <a:xfrm>
          <a:off x="1968500" y="166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92158</xdr:rowOff>
    </xdr:from>
    <xdr:ext cx="534377" cy="259045"/>
    <xdr:sp macro="" textlink="">
      <xdr:nvSpPr>
        <xdr:cNvPr id="254" name="テキスト ボックス 253"/>
        <xdr:cNvSpPr txBox="1"/>
      </xdr:nvSpPr>
      <xdr:spPr>
        <a:xfrm>
          <a:off x="1752111" y="167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164578</xdr:rowOff>
    </xdr:from>
    <xdr:to>
      <xdr:col>1</xdr:col>
      <xdr:colOff>485775</xdr:colOff>
      <xdr:row>97</xdr:row>
      <xdr:rowOff>94728</xdr:rowOff>
    </xdr:to>
    <xdr:sp macro="" textlink="">
      <xdr:nvSpPr>
        <xdr:cNvPr id="255" name="円/楕円 254"/>
        <xdr:cNvSpPr/>
      </xdr:nvSpPr>
      <xdr:spPr>
        <a:xfrm>
          <a:off x="1079500" y="166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85855</xdr:rowOff>
    </xdr:from>
    <xdr:ext cx="534377" cy="259045"/>
    <xdr:sp macro="" textlink="">
      <xdr:nvSpPr>
        <xdr:cNvPr id="256" name="テキスト ボックス 255"/>
        <xdr:cNvSpPr txBox="1"/>
      </xdr:nvSpPr>
      <xdr:spPr>
        <a:xfrm>
          <a:off x="863111" y="1671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762</xdr:rowOff>
    </xdr:from>
    <xdr:to>
      <xdr:col>15</xdr:col>
      <xdr:colOff>180975</xdr:colOff>
      <xdr:row>39</xdr:row>
      <xdr:rowOff>1524</xdr:rowOff>
    </xdr:to>
    <xdr:cxnSp macro="">
      <xdr:nvCxnSpPr>
        <xdr:cNvPr id="285" name="直線コネクタ 284"/>
        <xdr:cNvCxnSpPr/>
      </xdr:nvCxnSpPr>
      <xdr:spPr>
        <a:xfrm flipV="1">
          <a:off x="9639300" y="668731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1524</xdr:rowOff>
    </xdr:from>
    <xdr:to>
      <xdr:col>14</xdr:col>
      <xdr:colOff>28575</xdr:colOff>
      <xdr:row>39</xdr:row>
      <xdr:rowOff>2159</xdr:rowOff>
    </xdr:to>
    <xdr:cxnSp macro="">
      <xdr:nvCxnSpPr>
        <xdr:cNvPr id="288" name="直線コネクタ 287"/>
        <xdr:cNvCxnSpPr/>
      </xdr:nvCxnSpPr>
      <xdr:spPr>
        <a:xfrm flipV="1">
          <a:off x="8750300" y="668807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2159</xdr:rowOff>
    </xdr:from>
    <xdr:to>
      <xdr:col>12</xdr:col>
      <xdr:colOff>511175</xdr:colOff>
      <xdr:row>39</xdr:row>
      <xdr:rowOff>2667</xdr:rowOff>
    </xdr:to>
    <xdr:cxnSp macro="">
      <xdr:nvCxnSpPr>
        <xdr:cNvPr id="291" name="直線コネクタ 290"/>
        <xdr:cNvCxnSpPr/>
      </xdr:nvCxnSpPr>
      <xdr:spPr>
        <a:xfrm flipV="1">
          <a:off x="7861300" y="668870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2667</xdr:rowOff>
    </xdr:from>
    <xdr:to>
      <xdr:col>11</xdr:col>
      <xdr:colOff>307975</xdr:colOff>
      <xdr:row>39</xdr:row>
      <xdr:rowOff>3048</xdr:rowOff>
    </xdr:to>
    <xdr:cxnSp macro="">
      <xdr:nvCxnSpPr>
        <xdr:cNvPr id="294" name="直線コネクタ 293"/>
        <xdr:cNvCxnSpPr/>
      </xdr:nvCxnSpPr>
      <xdr:spPr>
        <a:xfrm flipV="1">
          <a:off x="6972300" y="668921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121412</xdr:rowOff>
    </xdr:from>
    <xdr:to>
      <xdr:col>15</xdr:col>
      <xdr:colOff>231775</xdr:colOff>
      <xdr:row>39</xdr:row>
      <xdr:rowOff>51562</xdr:rowOff>
    </xdr:to>
    <xdr:sp macro="" textlink="">
      <xdr:nvSpPr>
        <xdr:cNvPr id="304" name="円/楕円 303"/>
        <xdr:cNvSpPr/>
      </xdr:nvSpPr>
      <xdr:spPr>
        <a:xfrm>
          <a:off x="10426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36339</xdr:rowOff>
    </xdr:from>
    <xdr:ext cx="378565" cy="259045"/>
    <xdr:sp macro="" textlink="">
      <xdr:nvSpPr>
        <xdr:cNvPr id="305" name="労働費該当値テキスト"/>
        <xdr:cNvSpPr txBox="1"/>
      </xdr:nvSpPr>
      <xdr:spPr>
        <a:xfrm>
          <a:off x="10528300" y="6551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122174</xdr:rowOff>
    </xdr:from>
    <xdr:to>
      <xdr:col>14</xdr:col>
      <xdr:colOff>79375</xdr:colOff>
      <xdr:row>39</xdr:row>
      <xdr:rowOff>52324</xdr:rowOff>
    </xdr:to>
    <xdr:sp macro="" textlink="">
      <xdr:nvSpPr>
        <xdr:cNvPr id="306" name="円/楕円 305"/>
        <xdr:cNvSpPr/>
      </xdr:nvSpPr>
      <xdr:spPr>
        <a:xfrm>
          <a:off x="9588500" y="66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43451</xdr:rowOff>
    </xdr:from>
    <xdr:ext cx="378565" cy="259045"/>
    <xdr:sp macro="" textlink="">
      <xdr:nvSpPr>
        <xdr:cNvPr id="307" name="テキスト ボックス 306"/>
        <xdr:cNvSpPr txBox="1"/>
      </xdr:nvSpPr>
      <xdr:spPr>
        <a:xfrm>
          <a:off x="9450017" y="67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122809</xdr:rowOff>
    </xdr:from>
    <xdr:to>
      <xdr:col>12</xdr:col>
      <xdr:colOff>561975</xdr:colOff>
      <xdr:row>39</xdr:row>
      <xdr:rowOff>52959</xdr:rowOff>
    </xdr:to>
    <xdr:sp macro="" textlink="">
      <xdr:nvSpPr>
        <xdr:cNvPr id="308" name="円/楕円 307"/>
        <xdr:cNvSpPr/>
      </xdr:nvSpPr>
      <xdr:spPr>
        <a:xfrm>
          <a:off x="8699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44086</xdr:rowOff>
    </xdr:from>
    <xdr:ext cx="378565" cy="259045"/>
    <xdr:sp macro="" textlink="">
      <xdr:nvSpPr>
        <xdr:cNvPr id="309" name="テキスト ボックス 308"/>
        <xdr:cNvSpPr txBox="1"/>
      </xdr:nvSpPr>
      <xdr:spPr>
        <a:xfrm>
          <a:off x="8561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123317</xdr:rowOff>
    </xdr:from>
    <xdr:to>
      <xdr:col>11</xdr:col>
      <xdr:colOff>358775</xdr:colOff>
      <xdr:row>39</xdr:row>
      <xdr:rowOff>53467</xdr:rowOff>
    </xdr:to>
    <xdr:sp macro="" textlink="">
      <xdr:nvSpPr>
        <xdr:cNvPr id="310" name="円/楕円 309"/>
        <xdr:cNvSpPr/>
      </xdr:nvSpPr>
      <xdr:spPr>
        <a:xfrm>
          <a:off x="78105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44594</xdr:rowOff>
    </xdr:from>
    <xdr:ext cx="378565" cy="259045"/>
    <xdr:sp macro="" textlink="">
      <xdr:nvSpPr>
        <xdr:cNvPr id="311" name="テキスト ボックス 310"/>
        <xdr:cNvSpPr txBox="1"/>
      </xdr:nvSpPr>
      <xdr:spPr>
        <a:xfrm>
          <a:off x="7672017" y="673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123698</xdr:rowOff>
    </xdr:from>
    <xdr:to>
      <xdr:col>10</xdr:col>
      <xdr:colOff>155575</xdr:colOff>
      <xdr:row>39</xdr:row>
      <xdr:rowOff>53848</xdr:rowOff>
    </xdr:to>
    <xdr:sp macro="" textlink="">
      <xdr:nvSpPr>
        <xdr:cNvPr id="312" name="円/楕円 311"/>
        <xdr:cNvSpPr/>
      </xdr:nvSpPr>
      <xdr:spPr>
        <a:xfrm>
          <a:off x="6921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44975</xdr:rowOff>
    </xdr:from>
    <xdr:ext cx="378565" cy="259045"/>
    <xdr:sp macro="" textlink="">
      <xdr:nvSpPr>
        <xdr:cNvPr id="313" name="テキスト ボックス 312"/>
        <xdr:cNvSpPr txBox="1"/>
      </xdr:nvSpPr>
      <xdr:spPr>
        <a:xfrm>
          <a:off x="6783017" y="673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169734</xdr:rowOff>
    </xdr:from>
    <xdr:to>
      <xdr:col>15</xdr:col>
      <xdr:colOff>180975</xdr:colOff>
      <xdr:row>58</xdr:row>
      <xdr:rowOff>3660</xdr:rowOff>
    </xdr:to>
    <xdr:cxnSp macro="">
      <xdr:nvCxnSpPr>
        <xdr:cNvPr id="340" name="直線コネクタ 339"/>
        <xdr:cNvCxnSpPr/>
      </xdr:nvCxnSpPr>
      <xdr:spPr>
        <a:xfrm flipV="1">
          <a:off x="9639300" y="9942384"/>
          <a:ext cx="8382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143925</xdr:rowOff>
    </xdr:from>
    <xdr:to>
      <xdr:col>14</xdr:col>
      <xdr:colOff>28575</xdr:colOff>
      <xdr:row>58</xdr:row>
      <xdr:rowOff>3660</xdr:rowOff>
    </xdr:to>
    <xdr:cxnSp macro="">
      <xdr:nvCxnSpPr>
        <xdr:cNvPr id="343" name="直線コネクタ 342"/>
        <xdr:cNvCxnSpPr/>
      </xdr:nvCxnSpPr>
      <xdr:spPr>
        <a:xfrm>
          <a:off x="8750300" y="9916575"/>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143925</xdr:rowOff>
    </xdr:from>
    <xdr:to>
      <xdr:col>12</xdr:col>
      <xdr:colOff>511175</xdr:colOff>
      <xdr:row>58</xdr:row>
      <xdr:rowOff>28239</xdr:rowOff>
    </xdr:to>
    <xdr:cxnSp macro="">
      <xdr:nvCxnSpPr>
        <xdr:cNvPr id="346" name="直線コネクタ 345"/>
        <xdr:cNvCxnSpPr/>
      </xdr:nvCxnSpPr>
      <xdr:spPr>
        <a:xfrm flipV="1">
          <a:off x="7861300" y="9916575"/>
          <a:ext cx="889000" cy="5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35725</xdr:rowOff>
    </xdr:from>
    <xdr:ext cx="534377" cy="259045"/>
    <xdr:sp macro="" textlink="">
      <xdr:nvSpPr>
        <xdr:cNvPr id="348" name="テキスト ボックス 347"/>
        <xdr:cNvSpPr txBox="1"/>
      </xdr:nvSpPr>
      <xdr:spPr>
        <a:xfrm>
          <a:off x="8483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28239</xdr:rowOff>
    </xdr:from>
    <xdr:to>
      <xdr:col>11</xdr:col>
      <xdr:colOff>307975</xdr:colOff>
      <xdr:row>58</xdr:row>
      <xdr:rowOff>29501</xdr:rowOff>
    </xdr:to>
    <xdr:cxnSp macro="">
      <xdr:nvCxnSpPr>
        <xdr:cNvPr id="349" name="直線コネクタ 348"/>
        <xdr:cNvCxnSpPr/>
      </xdr:nvCxnSpPr>
      <xdr:spPr>
        <a:xfrm flipV="1">
          <a:off x="6972300" y="9972339"/>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118934</xdr:rowOff>
    </xdr:from>
    <xdr:to>
      <xdr:col>15</xdr:col>
      <xdr:colOff>231775</xdr:colOff>
      <xdr:row>58</xdr:row>
      <xdr:rowOff>49084</xdr:rowOff>
    </xdr:to>
    <xdr:sp macro="" textlink="">
      <xdr:nvSpPr>
        <xdr:cNvPr id="359" name="円/楕円 358"/>
        <xdr:cNvSpPr/>
      </xdr:nvSpPr>
      <xdr:spPr>
        <a:xfrm>
          <a:off x="10426700" y="98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59569</xdr:rowOff>
    </xdr:from>
    <xdr:ext cx="534377" cy="259045"/>
    <xdr:sp macro="" textlink="">
      <xdr:nvSpPr>
        <xdr:cNvPr id="360" name="農林水産業費該当値テキスト"/>
        <xdr:cNvSpPr txBox="1"/>
      </xdr:nvSpPr>
      <xdr:spPr>
        <a:xfrm>
          <a:off x="10528300" y="98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124310</xdr:rowOff>
    </xdr:from>
    <xdr:to>
      <xdr:col>14</xdr:col>
      <xdr:colOff>79375</xdr:colOff>
      <xdr:row>58</xdr:row>
      <xdr:rowOff>54460</xdr:rowOff>
    </xdr:to>
    <xdr:sp macro="" textlink="">
      <xdr:nvSpPr>
        <xdr:cNvPr id="361" name="円/楕円 360"/>
        <xdr:cNvSpPr/>
      </xdr:nvSpPr>
      <xdr:spPr>
        <a:xfrm>
          <a:off x="9588500" y="98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45587</xdr:rowOff>
    </xdr:from>
    <xdr:ext cx="534377" cy="259045"/>
    <xdr:sp macro="" textlink="">
      <xdr:nvSpPr>
        <xdr:cNvPr id="362" name="テキスト ボックス 361"/>
        <xdr:cNvSpPr txBox="1"/>
      </xdr:nvSpPr>
      <xdr:spPr>
        <a:xfrm>
          <a:off x="9372111" y="99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93125</xdr:rowOff>
    </xdr:from>
    <xdr:to>
      <xdr:col>12</xdr:col>
      <xdr:colOff>561975</xdr:colOff>
      <xdr:row>58</xdr:row>
      <xdr:rowOff>23275</xdr:rowOff>
    </xdr:to>
    <xdr:sp macro="" textlink="">
      <xdr:nvSpPr>
        <xdr:cNvPr id="363" name="円/楕円 362"/>
        <xdr:cNvSpPr/>
      </xdr:nvSpPr>
      <xdr:spPr>
        <a:xfrm>
          <a:off x="8699500" y="98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39802</xdr:rowOff>
    </xdr:from>
    <xdr:ext cx="534377" cy="259045"/>
    <xdr:sp macro="" textlink="">
      <xdr:nvSpPr>
        <xdr:cNvPr id="364" name="テキスト ボックス 363"/>
        <xdr:cNvSpPr txBox="1"/>
      </xdr:nvSpPr>
      <xdr:spPr>
        <a:xfrm>
          <a:off x="8483111" y="96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148889</xdr:rowOff>
    </xdr:from>
    <xdr:to>
      <xdr:col>11</xdr:col>
      <xdr:colOff>358775</xdr:colOff>
      <xdr:row>58</xdr:row>
      <xdr:rowOff>79039</xdr:rowOff>
    </xdr:to>
    <xdr:sp macro="" textlink="">
      <xdr:nvSpPr>
        <xdr:cNvPr id="365" name="円/楕円 364"/>
        <xdr:cNvSpPr/>
      </xdr:nvSpPr>
      <xdr:spPr>
        <a:xfrm>
          <a:off x="7810500" y="99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70166</xdr:rowOff>
    </xdr:from>
    <xdr:ext cx="534377" cy="259045"/>
    <xdr:sp macro="" textlink="">
      <xdr:nvSpPr>
        <xdr:cNvPr id="366" name="テキスト ボックス 365"/>
        <xdr:cNvSpPr txBox="1"/>
      </xdr:nvSpPr>
      <xdr:spPr>
        <a:xfrm>
          <a:off x="7594111" y="100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150151</xdr:rowOff>
    </xdr:from>
    <xdr:to>
      <xdr:col>10</xdr:col>
      <xdr:colOff>155575</xdr:colOff>
      <xdr:row>58</xdr:row>
      <xdr:rowOff>80301</xdr:rowOff>
    </xdr:to>
    <xdr:sp macro="" textlink="">
      <xdr:nvSpPr>
        <xdr:cNvPr id="367" name="円/楕円 366"/>
        <xdr:cNvSpPr/>
      </xdr:nvSpPr>
      <xdr:spPr>
        <a:xfrm>
          <a:off x="6921500" y="99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71428</xdr:rowOff>
    </xdr:from>
    <xdr:ext cx="534377" cy="259045"/>
    <xdr:sp macro="" textlink="">
      <xdr:nvSpPr>
        <xdr:cNvPr id="368" name="テキスト ボックス 367"/>
        <xdr:cNvSpPr txBox="1"/>
      </xdr:nvSpPr>
      <xdr:spPr>
        <a:xfrm>
          <a:off x="6705111" y="100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32395</xdr:rowOff>
    </xdr:from>
    <xdr:to>
      <xdr:col>15</xdr:col>
      <xdr:colOff>180975</xdr:colOff>
      <xdr:row>78</xdr:row>
      <xdr:rowOff>63156</xdr:rowOff>
    </xdr:to>
    <xdr:cxnSp macro="">
      <xdr:nvCxnSpPr>
        <xdr:cNvPr id="395" name="直線コネクタ 394"/>
        <xdr:cNvCxnSpPr/>
      </xdr:nvCxnSpPr>
      <xdr:spPr>
        <a:xfrm flipV="1">
          <a:off x="9639300" y="13405495"/>
          <a:ext cx="8382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63156</xdr:rowOff>
    </xdr:from>
    <xdr:to>
      <xdr:col>14</xdr:col>
      <xdr:colOff>28575</xdr:colOff>
      <xdr:row>78</xdr:row>
      <xdr:rowOff>68652</xdr:rowOff>
    </xdr:to>
    <xdr:cxnSp macro="">
      <xdr:nvCxnSpPr>
        <xdr:cNvPr id="398" name="直線コネクタ 397"/>
        <xdr:cNvCxnSpPr/>
      </xdr:nvCxnSpPr>
      <xdr:spPr>
        <a:xfrm flipV="1">
          <a:off x="8750300" y="13436256"/>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68002</xdr:rowOff>
    </xdr:from>
    <xdr:to>
      <xdr:col>12</xdr:col>
      <xdr:colOff>511175</xdr:colOff>
      <xdr:row>78</xdr:row>
      <xdr:rowOff>68652</xdr:rowOff>
    </xdr:to>
    <xdr:cxnSp macro="">
      <xdr:nvCxnSpPr>
        <xdr:cNvPr id="401" name="直線コネクタ 400"/>
        <xdr:cNvCxnSpPr/>
      </xdr:nvCxnSpPr>
      <xdr:spPr>
        <a:xfrm>
          <a:off x="7861300" y="13441102"/>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3" name="テキスト ボックス 402"/>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37726</xdr:rowOff>
    </xdr:from>
    <xdr:to>
      <xdr:col>11</xdr:col>
      <xdr:colOff>307975</xdr:colOff>
      <xdr:row>78</xdr:row>
      <xdr:rowOff>68002</xdr:rowOff>
    </xdr:to>
    <xdr:cxnSp macro="">
      <xdr:nvCxnSpPr>
        <xdr:cNvPr id="404" name="直線コネクタ 403"/>
        <xdr:cNvCxnSpPr/>
      </xdr:nvCxnSpPr>
      <xdr:spPr>
        <a:xfrm>
          <a:off x="6972300" y="13410826"/>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08" name="テキスト ボックス 407"/>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153045</xdr:rowOff>
    </xdr:from>
    <xdr:to>
      <xdr:col>15</xdr:col>
      <xdr:colOff>231775</xdr:colOff>
      <xdr:row>78</xdr:row>
      <xdr:rowOff>83195</xdr:rowOff>
    </xdr:to>
    <xdr:sp macro="" textlink="">
      <xdr:nvSpPr>
        <xdr:cNvPr id="414" name="円/楕円 413"/>
        <xdr:cNvSpPr/>
      </xdr:nvSpPr>
      <xdr:spPr>
        <a:xfrm>
          <a:off x="104267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67972</xdr:rowOff>
    </xdr:from>
    <xdr:ext cx="534377" cy="259045"/>
    <xdr:sp macro="" textlink="">
      <xdr:nvSpPr>
        <xdr:cNvPr id="415" name="商工費該当値テキスト"/>
        <xdr:cNvSpPr txBox="1"/>
      </xdr:nvSpPr>
      <xdr:spPr>
        <a:xfrm>
          <a:off x="10528300" y="132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12356</xdr:rowOff>
    </xdr:from>
    <xdr:to>
      <xdr:col>14</xdr:col>
      <xdr:colOff>79375</xdr:colOff>
      <xdr:row>78</xdr:row>
      <xdr:rowOff>113956</xdr:rowOff>
    </xdr:to>
    <xdr:sp macro="" textlink="">
      <xdr:nvSpPr>
        <xdr:cNvPr id="416" name="円/楕円 415"/>
        <xdr:cNvSpPr/>
      </xdr:nvSpPr>
      <xdr:spPr>
        <a:xfrm>
          <a:off x="9588500" y="133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105083</xdr:rowOff>
    </xdr:from>
    <xdr:ext cx="469744" cy="259045"/>
    <xdr:sp macro="" textlink="">
      <xdr:nvSpPr>
        <xdr:cNvPr id="417" name="テキスト ボックス 416"/>
        <xdr:cNvSpPr txBox="1"/>
      </xdr:nvSpPr>
      <xdr:spPr>
        <a:xfrm>
          <a:off x="9404427" y="1347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17852</xdr:rowOff>
    </xdr:from>
    <xdr:to>
      <xdr:col>12</xdr:col>
      <xdr:colOff>561975</xdr:colOff>
      <xdr:row>78</xdr:row>
      <xdr:rowOff>119452</xdr:rowOff>
    </xdr:to>
    <xdr:sp macro="" textlink="">
      <xdr:nvSpPr>
        <xdr:cNvPr id="418" name="円/楕円 417"/>
        <xdr:cNvSpPr/>
      </xdr:nvSpPr>
      <xdr:spPr>
        <a:xfrm>
          <a:off x="86995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110579</xdr:rowOff>
    </xdr:from>
    <xdr:ext cx="469744" cy="259045"/>
    <xdr:sp macro="" textlink="">
      <xdr:nvSpPr>
        <xdr:cNvPr id="419" name="テキスト ボックス 418"/>
        <xdr:cNvSpPr txBox="1"/>
      </xdr:nvSpPr>
      <xdr:spPr>
        <a:xfrm>
          <a:off x="8515427" y="1348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17202</xdr:rowOff>
    </xdr:from>
    <xdr:to>
      <xdr:col>11</xdr:col>
      <xdr:colOff>358775</xdr:colOff>
      <xdr:row>78</xdr:row>
      <xdr:rowOff>118802</xdr:rowOff>
    </xdr:to>
    <xdr:sp macro="" textlink="">
      <xdr:nvSpPr>
        <xdr:cNvPr id="420" name="円/楕円 419"/>
        <xdr:cNvSpPr/>
      </xdr:nvSpPr>
      <xdr:spPr>
        <a:xfrm>
          <a:off x="7810500" y="133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135329</xdr:rowOff>
    </xdr:from>
    <xdr:ext cx="469744" cy="259045"/>
    <xdr:sp macro="" textlink="">
      <xdr:nvSpPr>
        <xdr:cNvPr id="421" name="テキスト ボックス 420"/>
        <xdr:cNvSpPr txBox="1"/>
      </xdr:nvSpPr>
      <xdr:spPr>
        <a:xfrm>
          <a:off x="7626427" y="131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158376</xdr:rowOff>
    </xdr:from>
    <xdr:to>
      <xdr:col>10</xdr:col>
      <xdr:colOff>155575</xdr:colOff>
      <xdr:row>78</xdr:row>
      <xdr:rowOff>88526</xdr:rowOff>
    </xdr:to>
    <xdr:sp macro="" textlink="">
      <xdr:nvSpPr>
        <xdr:cNvPr id="422" name="円/楕円 421"/>
        <xdr:cNvSpPr/>
      </xdr:nvSpPr>
      <xdr:spPr>
        <a:xfrm>
          <a:off x="6921500" y="133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105053</xdr:rowOff>
    </xdr:from>
    <xdr:ext cx="534377" cy="259045"/>
    <xdr:sp macro="" textlink="">
      <xdr:nvSpPr>
        <xdr:cNvPr id="423" name="テキスト ボックス 422"/>
        <xdr:cNvSpPr txBox="1"/>
      </xdr:nvSpPr>
      <xdr:spPr>
        <a:xfrm>
          <a:off x="6705111" y="131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123611</xdr:rowOff>
    </xdr:from>
    <xdr:to>
      <xdr:col>15</xdr:col>
      <xdr:colOff>180975</xdr:colOff>
      <xdr:row>98</xdr:row>
      <xdr:rowOff>125040</xdr:rowOff>
    </xdr:to>
    <xdr:cxnSp macro="">
      <xdr:nvCxnSpPr>
        <xdr:cNvPr id="452" name="直線コネクタ 451"/>
        <xdr:cNvCxnSpPr/>
      </xdr:nvCxnSpPr>
      <xdr:spPr>
        <a:xfrm>
          <a:off x="9639300" y="16925711"/>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123611</xdr:rowOff>
    </xdr:from>
    <xdr:to>
      <xdr:col>14</xdr:col>
      <xdr:colOff>28575</xdr:colOff>
      <xdr:row>98</xdr:row>
      <xdr:rowOff>134237</xdr:rowOff>
    </xdr:to>
    <xdr:cxnSp macro="">
      <xdr:nvCxnSpPr>
        <xdr:cNvPr id="455" name="直線コネクタ 454"/>
        <xdr:cNvCxnSpPr/>
      </xdr:nvCxnSpPr>
      <xdr:spPr>
        <a:xfrm flipV="1">
          <a:off x="8750300" y="16925711"/>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134237</xdr:rowOff>
    </xdr:from>
    <xdr:to>
      <xdr:col>12</xdr:col>
      <xdr:colOff>511175</xdr:colOff>
      <xdr:row>98</xdr:row>
      <xdr:rowOff>147884</xdr:rowOff>
    </xdr:to>
    <xdr:cxnSp macro="">
      <xdr:nvCxnSpPr>
        <xdr:cNvPr id="458" name="直線コネクタ 457"/>
        <xdr:cNvCxnSpPr/>
      </xdr:nvCxnSpPr>
      <xdr:spPr>
        <a:xfrm flipV="1">
          <a:off x="7861300" y="16936337"/>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147884</xdr:rowOff>
    </xdr:from>
    <xdr:to>
      <xdr:col>11</xdr:col>
      <xdr:colOff>307975</xdr:colOff>
      <xdr:row>98</xdr:row>
      <xdr:rowOff>155972</xdr:rowOff>
    </xdr:to>
    <xdr:cxnSp macro="">
      <xdr:nvCxnSpPr>
        <xdr:cNvPr id="461" name="直線コネクタ 460"/>
        <xdr:cNvCxnSpPr/>
      </xdr:nvCxnSpPr>
      <xdr:spPr>
        <a:xfrm flipV="1">
          <a:off x="6972300" y="16949984"/>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31142</xdr:rowOff>
    </xdr:from>
    <xdr:ext cx="534377" cy="259045"/>
    <xdr:sp macro="" textlink="">
      <xdr:nvSpPr>
        <xdr:cNvPr id="463" name="テキスト ボックス 462"/>
        <xdr:cNvSpPr txBox="1"/>
      </xdr:nvSpPr>
      <xdr:spPr>
        <a:xfrm>
          <a:off x="7594111" y="170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74240</xdr:rowOff>
    </xdr:from>
    <xdr:to>
      <xdr:col>15</xdr:col>
      <xdr:colOff>231775</xdr:colOff>
      <xdr:row>99</xdr:row>
      <xdr:rowOff>4390</xdr:rowOff>
    </xdr:to>
    <xdr:sp macro="" textlink="">
      <xdr:nvSpPr>
        <xdr:cNvPr id="471" name="円/楕円 470"/>
        <xdr:cNvSpPr/>
      </xdr:nvSpPr>
      <xdr:spPr>
        <a:xfrm>
          <a:off x="10426700" y="168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72811</xdr:rowOff>
    </xdr:from>
    <xdr:to>
      <xdr:col>14</xdr:col>
      <xdr:colOff>79375</xdr:colOff>
      <xdr:row>99</xdr:row>
      <xdr:rowOff>2961</xdr:rowOff>
    </xdr:to>
    <xdr:sp macro="" textlink="">
      <xdr:nvSpPr>
        <xdr:cNvPr id="473" name="円/楕円 472"/>
        <xdr:cNvSpPr/>
      </xdr:nvSpPr>
      <xdr:spPr>
        <a:xfrm>
          <a:off x="9588500" y="168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165538</xdr:rowOff>
    </xdr:from>
    <xdr:ext cx="534377" cy="259045"/>
    <xdr:sp macro="" textlink="">
      <xdr:nvSpPr>
        <xdr:cNvPr id="474" name="テキスト ボックス 473"/>
        <xdr:cNvSpPr txBox="1"/>
      </xdr:nvSpPr>
      <xdr:spPr>
        <a:xfrm>
          <a:off x="9372111" y="1696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83437</xdr:rowOff>
    </xdr:from>
    <xdr:to>
      <xdr:col>12</xdr:col>
      <xdr:colOff>561975</xdr:colOff>
      <xdr:row>99</xdr:row>
      <xdr:rowOff>13587</xdr:rowOff>
    </xdr:to>
    <xdr:sp macro="" textlink="">
      <xdr:nvSpPr>
        <xdr:cNvPr id="475" name="円/楕円 474"/>
        <xdr:cNvSpPr/>
      </xdr:nvSpPr>
      <xdr:spPr>
        <a:xfrm>
          <a:off x="8699500" y="168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30114</xdr:rowOff>
    </xdr:from>
    <xdr:ext cx="534377" cy="259045"/>
    <xdr:sp macro="" textlink="">
      <xdr:nvSpPr>
        <xdr:cNvPr id="476" name="テキスト ボックス 475"/>
        <xdr:cNvSpPr txBox="1"/>
      </xdr:nvSpPr>
      <xdr:spPr>
        <a:xfrm>
          <a:off x="8483111" y="1666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97084</xdr:rowOff>
    </xdr:from>
    <xdr:to>
      <xdr:col>11</xdr:col>
      <xdr:colOff>358775</xdr:colOff>
      <xdr:row>99</xdr:row>
      <xdr:rowOff>27234</xdr:rowOff>
    </xdr:to>
    <xdr:sp macro="" textlink="">
      <xdr:nvSpPr>
        <xdr:cNvPr id="477" name="円/楕円 476"/>
        <xdr:cNvSpPr/>
      </xdr:nvSpPr>
      <xdr:spPr>
        <a:xfrm>
          <a:off x="7810500" y="168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43761</xdr:rowOff>
    </xdr:from>
    <xdr:ext cx="534377" cy="259045"/>
    <xdr:sp macro="" textlink="">
      <xdr:nvSpPr>
        <xdr:cNvPr id="478" name="テキスト ボックス 477"/>
        <xdr:cNvSpPr txBox="1"/>
      </xdr:nvSpPr>
      <xdr:spPr>
        <a:xfrm>
          <a:off x="7594111" y="166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105172</xdr:rowOff>
    </xdr:from>
    <xdr:to>
      <xdr:col>10</xdr:col>
      <xdr:colOff>155575</xdr:colOff>
      <xdr:row>99</xdr:row>
      <xdr:rowOff>35322</xdr:rowOff>
    </xdr:to>
    <xdr:sp macro="" textlink="">
      <xdr:nvSpPr>
        <xdr:cNvPr id="479" name="円/楕円 478"/>
        <xdr:cNvSpPr/>
      </xdr:nvSpPr>
      <xdr:spPr>
        <a:xfrm>
          <a:off x="6921500" y="169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26449</xdr:rowOff>
    </xdr:from>
    <xdr:ext cx="534377" cy="259045"/>
    <xdr:sp macro="" textlink="">
      <xdr:nvSpPr>
        <xdr:cNvPr id="480" name="テキスト ボックス 479"/>
        <xdr:cNvSpPr txBox="1"/>
      </xdr:nvSpPr>
      <xdr:spPr>
        <a:xfrm>
          <a:off x="6705111" y="16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112255</xdr:rowOff>
    </xdr:from>
    <xdr:to>
      <xdr:col>23</xdr:col>
      <xdr:colOff>517525</xdr:colOff>
      <xdr:row>37</xdr:row>
      <xdr:rowOff>136741</xdr:rowOff>
    </xdr:to>
    <xdr:cxnSp macro="">
      <xdr:nvCxnSpPr>
        <xdr:cNvPr id="509" name="直線コネクタ 508"/>
        <xdr:cNvCxnSpPr/>
      </xdr:nvCxnSpPr>
      <xdr:spPr>
        <a:xfrm flipV="1">
          <a:off x="15481300" y="6455905"/>
          <a:ext cx="838200" cy="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39459</xdr:rowOff>
    </xdr:from>
    <xdr:to>
      <xdr:col>22</xdr:col>
      <xdr:colOff>365125</xdr:colOff>
      <xdr:row>37</xdr:row>
      <xdr:rowOff>136741</xdr:rowOff>
    </xdr:to>
    <xdr:cxnSp macro="">
      <xdr:nvCxnSpPr>
        <xdr:cNvPr id="512" name="直線コネクタ 511"/>
        <xdr:cNvCxnSpPr/>
      </xdr:nvCxnSpPr>
      <xdr:spPr>
        <a:xfrm>
          <a:off x="14592300" y="6383109"/>
          <a:ext cx="8890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39459</xdr:rowOff>
    </xdr:from>
    <xdr:to>
      <xdr:col>21</xdr:col>
      <xdr:colOff>161925</xdr:colOff>
      <xdr:row>37</xdr:row>
      <xdr:rowOff>122707</xdr:rowOff>
    </xdr:to>
    <xdr:cxnSp macro="">
      <xdr:nvCxnSpPr>
        <xdr:cNvPr id="515" name="直線コネクタ 514"/>
        <xdr:cNvCxnSpPr/>
      </xdr:nvCxnSpPr>
      <xdr:spPr>
        <a:xfrm flipV="1">
          <a:off x="13703300" y="6383109"/>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118305</xdr:rowOff>
    </xdr:from>
    <xdr:ext cx="534377" cy="259045"/>
    <xdr:sp macro="" textlink="">
      <xdr:nvSpPr>
        <xdr:cNvPr id="517" name="テキスト ボックス 516"/>
        <xdr:cNvSpPr txBox="1"/>
      </xdr:nvSpPr>
      <xdr:spPr>
        <a:xfrm>
          <a:off x="14325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118212</xdr:rowOff>
    </xdr:from>
    <xdr:to>
      <xdr:col>19</xdr:col>
      <xdr:colOff>644525</xdr:colOff>
      <xdr:row>37</xdr:row>
      <xdr:rowOff>122707</xdr:rowOff>
    </xdr:to>
    <xdr:cxnSp macro="">
      <xdr:nvCxnSpPr>
        <xdr:cNvPr id="518" name="直線コネクタ 517"/>
        <xdr:cNvCxnSpPr/>
      </xdr:nvCxnSpPr>
      <xdr:spPr>
        <a:xfrm>
          <a:off x="12814300" y="6461862"/>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61455</xdr:rowOff>
    </xdr:from>
    <xdr:to>
      <xdr:col>23</xdr:col>
      <xdr:colOff>568325</xdr:colOff>
      <xdr:row>37</xdr:row>
      <xdr:rowOff>163055</xdr:rowOff>
    </xdr:to>
    <xdr:sp macro="" textlink="">
      <xdr:nvSpPr>
        <xdr:cNvPr id="528" name="円/楕円 527"/>
        <xdr:cNvSpPr/>
      </xdr:nvSpPr>
      <xdr:spPr>
        <a:xfrm>
          <a:off x="16268700" y="64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85941</xdr:rowOff>
    </xdr:from>
    <xdr:to>
      <xdr:col>22</xdr:col>
      <xdr:colOff>415925</xdr:colOff>
      <xdr:row>38</xdr:row>
      <xdr:rowOff>16090</xdr:rowOff>
    </xdr:to>
    <xdr:sp macro="" textlink="">
      <xdr:nvSpPr>
        <xdr:cNvPr id="530" name="円/楕円 529"/>
        <xdr:cNvSpPr/>
      </xdr:nvSpPr>
      <xdr:spPr>
        <a:xfrm>
          <a:off x="15430500" y="64295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7218</xdr:rowOff>
    </xdr:from>
    <xdr:ext cx="534377" cy="259045"/>
    <xdr:sp macro="" textlink="">
      <xdr:nvSpPr>
        <xdr:cNvPr id="531" name="テキスト ボックス 530"/>
        <xdr:cNvSpPr txBox="1"/>
      </xdr:nvSpPr>
      <xdr:spPr>
        <a:xfrm>
          <a:off x="15214111" y="65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160109</xdr:rowOff>
    </xdr:from>
    <xdr:to>
      <xdr:col>21</xdr:col>
      <xdr:colOff>212725</xdr:colOff>
      <xdr:row>37</xdr:row>
      <xdr:rowOff>90259</xdr:rowOff>
    </xdr:to>
    <xdr:sp macro="" textlink="">
      <xdr:nvSpPr>
        <xdr:cNvPr id="532" name="円/楕円 531"/>
        <xdr:cNvSpPr/>
      </xdr:nvSpPr>
      <xdr:spPr>
        <a:xfrm>
          <a:off x="14541500" y="63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106786</xdr:rowOff>
    </xdr:from>
    <xdr:ext cx="534377" cy="259045"/>
    <xdr:sp macro="" textlink="">
      <xdr:nvSpPr>
        <xdr:cNvPr id="533" name="テキスト ボックス 532"/>
        <xdr:cNvSpPr txBox="1"/>
      </xdr:nvSpPr>
      <xdr:spPr>
        <a:xfrm>
          <a:off x="14325111" y="61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71907</xdr:rowOff>
    </xdr:from>
    <xdr:to>
      <xdr:col>20</xdr:col>
      <xdr:colOff>9525</xdr:colOff>
      <xdr:row>38</xdr:row>
      <xdr:rowOff>2057</xdr:rowOff>
    </xdr:to>
    <xdr:sp macro="" textlink="">
      <xdr:nvSpPr>
        <xdr:cNvPr id="534" name="円/楕円 533"/>
        <xdr:cNvSpPr/>
      </xdr:nvSpPr>
      <xdr:spPr>
        <a:xfrm>
          <a:off x="13652500" y="64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164634</xdr:rowOff>
    </xdr:from>
    <xdr:ext cx="534377" cy="259045"/>
    <xdr:sp macro="" textlink="">
      <xdr:nvSpPr>
        <xdr:cNvPr id="535" name="テキスト ボックス 534"/>
        <xdr:cNvSpPr txBox="1"/>
      </xdr:nvSpPr>
      <xdr:spPr>
        <a:xfrm>
          <a:off x="13436111" y="650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67412</xdr:rowOff>
    </xdr:from>
    <xdr:to>
      <xdr:col>18</xdr:col>
      <xdr:colOff>492125</xdr:colOff>
      <xdr:row>37</xdr:row>
      <xdr:rowOff>169011</xdr:rowOff>
    </xdr:to>
    <xdr:sp macro="" textlink="">
      <xdr:nvSpPr>
        <xdr:cNvPr id="536" name="円/楕円 535"/>
        <xdr:cNvSpPr/>
      </xdr:nvSpPr>
      <xdr:spPr>
        <a:xfrm>
          <a:off x="12763500" y="6411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160138</xdr:rowOff>
    </xdr:from>
    <xdr:ext cx="534377" cy="259045"/>
    <xdr:sp macro="" textlink="">
      <xdr:nvSpPr>
        <xdr:cNvPr id="537" name="テキスト ボックス 536"/>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85737</xdr:rowOff>
    </xdr:from>
    <xdr:to>
      <xdr:col>23</xdr:col>
      <xdr:colOff>517525</xdr:colOff>
      <xdr:row>57</xdr:row>
      <xdr:rowOff>29716</xdr:rowOff>
    </xdr:to>
    <xdr:cxnSp macro="">
      <xdr:nvCxnSpPr>
        <xdr:cNvPr id="564" name="直線コネクタ 563"/>
        <xdr:cNvCxnSpPr/>
      </xdr:nvCxnSpPr>
      <xdr:spPr>
        <a:xfrm>
          <a:off x="15481300" y="9686937"/>
          <a:ext cx="838200" cy="1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85737</xdr:rowOff>
    </xdr:from>
    <xdr:to>
      <xdr:col>22</xdr:col>
      <xdr:colOff>365125</xdr:colOff>
      <xdr:row>57</xdr:row>
      <xdr:rowOff>71834</xdr:rowOff>
    </xdr:to>
    <xdr:cxnSp macro="">
      <xdr:nvCxnSpPr>
        <xdr:cNvPr id="567" name="直線コネクタ 566"/>
        <xdr:cNvCxnSpPr/>
      </xdr:nvCxnSpPr>
      <xdr:spPr>
        <a:xfrm flipV="1">
          <a:off x="14592300" y="9686937"/>
          <a:ext cx="889000" cy="15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167664</xdr:rowOff>
    </xdr:from>
    <xdr:ext cx="534377" cy="259045"/>
    <xdr:sp macro="" textlink="">
      <xdr:nvSpPr>
        <xdr:cNvPr id="569" name="テキスト ボックス 568"/>
        <xdr:cNvSpPr txBox="1"/>
      </xdr:nvSpPr>
      <xdr:spPr>
        <a:xfrm>
          <a:off x="15214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71834</xdr:rowOff>
    </xdr:from>
    <xdr:to>
      <xdr:col>21</xdr:col>
      <xdr:colOff>161925</xdr:colOff>
      <xdr:row>57</xdr:row>
      <xdr:rowOff>91360</xdr:rowOff>
    </xdr:to>
    <xdr:cxnSp macro="">
      <xdr:nvCxnSpPr>
        <xdr:cNvPr id="570" name="直線コネクタ 569"/>
        <xdr:cNvCxnSpPr/>
      </xdr:nvCxnSpPr>
      <xdr:spPr>
        <a:xfrm flipV="1">
          <a:off x="13703300" y="9844484"/>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51104</xdr:rowOff>
    </xdr:from>
    <xdr:to>
      <xdr:col>19</xdr:col>
      <xdr:colOff>644525</xdr:colOff>
      <xdr:row>57</xdr:row>
      <xdr:rowOff>91360</xdr:rowOff>
    </xdr:to>
    <xdr:cxnSp macro="">
      <xdr:nvCxnSpPr>
        <xdr:cNvPr id="573" name="直線コネクタ 572"/>
        <xdr:cNvCxnSpPr/>
      </xdr:nvCxnSpPr>
      <xdr:spPr>
        <a:xfrm>
          <a:off x="12814300" y="9823754"/>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150366</xdr:rowOff>
    </xdr:from>
    <xdr:to>
      <xdr:col>23</xdr:col>
      <xdr:colOff>568325</xdr:colOff>
      <xdr:row>57</xdr:row>
      <xdr:rowOff>80516</xdr:rowOff>
    </xdr:to>
    <xdr:sp macro="" textlink="">
      <xdr:nvSpPr>
        <xdr:cNvPr id="583" name="円/楕円 582"/>
        <xdr:cNvSpPr/>
      </xdr:nvSpPr>
      <xdr:spPr>
        <a:xfrm>
          <a:off x="16268700" y="97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128793</xdr:rowOff>
    </xdr:from>
    <xdr:ext cx="534377" cy="259045"/>
    <xdr:sp macro="" textlink="">
      <xdr:nvSpPr>
        <xdr:cNvPr id="584" name="教育費該当値テキスト"/>
        <xdr:cNvSpPr txBox="1"/>
      </xdr:nvSpPr>
      <xdr:spPr>
        <a:xfrm>
          <a:off x="16370300" y="97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61,556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34937</xdr:rowOff>
    </xdr:from>
    <xdr:to>
      <xdr:col>22</xdr:col>
      <xdr:colOff>415925</xdr:colOff>
      <xdr:row>56</xdr:row>
      <xdr:rowOff>136537</xdr:rowOff>
    </xdr:to>
    <xdr:sp macro="" textlink="">
      <xdr:nvSpPr>
        <xdr:cNvPr id="585" name="円/楕円 584"/>
        <xdr:cNvSpPr/>
      </xdr:nvSpPr>
      <xdr:spPr>
        <a:xfrm>
          <a:off x="15430500" y="9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153064</xdr:rowOff>
    </xdr:from>
    <xdr:ext cx="534377" cy="259045"/>
    <xdr:sp macro="" textlink="">
      <xdr:nvSpPr>
        <xdr:cNvPr id="586" name="テキスト ボックス 585"/>
        <xdr:cNvSpPr txBox="1"/>
      </xdr:nvSpPr>
      <xdr:spPr>
        <a:xfrm>
          <a:off x="15214111" y="94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21034</xdr:rowOff>
    </xdr:from>
    <xdr:to>
      <xdr:col>21</xdr:col>
      <xdr:colOff>212725</xdr:colOff>
      <xdr:row>57</xdr:row>
      <xdr:rowOff>122634</xdr:rowOff>
    </xdr:to>
    <xdr:sp macro="" textlink="">
      <xdr:nvSpPr>
        <xdr:cNvPr id="587" name="円/楕円 586"/>
        <xdr:cNvSpPr/>
      </xdr:nvSpPr>
      <xdr:spPr>
        <a:xfrm>
          <a:off x="14541500" y="97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113761</xdr:rowOff>
    </xdr:from>
    <xdr:ext cx="534377" cy="259045"/>
    <xdr:sp macro="" textlink="">
      <xdr:nvSpPr>
        <xdr:cNvPr id="588" name="テキスト ボックス 587"/>
        <xdr:cNvSpPr txBox="1"/>
      </xdr:nvSpPr>
      <xdr:spPr>
        <a:xfrm>
          <a:off x="14325111" y="98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40560</xdr:rowOff>
    </xdr:from>
    <xdr:to>
      <xdr:col>20</xdr:col>
      <xdr:colOff>9525</xdr:colOff>
      <xdr:row>57</xdr:row>
      <xdr:rowOff>142160</xdr:rowOff>
    </xdr:to>
    <xdr:sp macro="" textlink="">
      <xdr:nvSpPr>
        <xdr:cNvPr id="589" name="円/楕円 588"/>
        <xdr:cNvSpPr/>
      </xdr:nvSpPr>
      <xdr:spPr>
        <a:xfrm>
          <a:off x="13652500" y="981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133287</xdr:rowOff>
    </xdr:from>
    <xdr:ext cx="534377" cy="259045"/>
    <xdr:sp macro="" textlink="">
      <xdr:nvSpPr>
        <xdr:cNvPr id="590" name="テキスト ボックス 589"/>
        <xdr:cNvSpPr txBox="1"/>
      </xdr:nvSpPr>
      <xdr:spPr>
        <a:xfrm>
          <a:off x="13436111" y="990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304</xdr:rowOff>
    </xdr:from>
    <xdr:to>
      <xdr:col>18</xdr:col>
      <xdr:colOff>492125</xdr:colOff>
      <xdr:row>57</xdr:row>
      <xdr:rowOff>101904</xdr:rowOff>
    </xdr:to>
    <xdr:sp macro="" textlink="">
      <xdr:nvSpPr>
        <xdr:cNvPr id="591" name="円/楕円 590"/>
        <xdr:cNvSpPr/>
      </xdr:nvSpPr>
      <xdr:spPr>
        <a:xfrm>
          <a:off x="12763500" y="97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93031</xdr:rowOff>
    </xdr:from>
    <xdr:ext cx="534377" cy="259045"/>
    <xdr:sp macro="" textlink="">
      <xdr:nvSpPr>
        <xdr:cNvPr id="592" name="テキスト ボックス 591"/>
        <xdr:cNvSpPr txBox="1"/>
      </xdr:nvSpPr>
      <xdr:spPr>
        <a:xfrm>
          <a:off x="12547111" y="98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129691</xdr:rowOff>
    </xdr:from>
    <xdr:to>
      <xdr:col>23</xdr:col>
      <xdr:colOff>517525</xdr:colOff>
      <xdr:row>78</xdr:row>
      <xdr:rowOff>136435</xdr:rowOff>
    </xdr:to>
    <xdr:cxnSp macro="">
      <xdr:nvCxnSpPr>
        <xdr:cNvPr id="619" name="直線コネクタ 618"/>
        <xdr:cNvCxnSpPr/>
      </xdr:nvCxnSpPr>
      <xdr:spPr>
        <a:xfrm>
          <a:off x="15481300" y="13502791"/>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114284</xdr:rowOff>
    </xdr:from>
    <xdr:to>
      <xdr:col>22</xdr:col>
      <xdr:colOff>365125</xdr:colOff>
      <xdr:row>78</xdr:row>
      <xdr:rowOff>129691</xdr:rowOff>
    </xdr:to>
    <xdr:cxnSp macro="">
      <xdr:nvCxnSpPr>
        <xdr:cNvPr id="622" name="直線コネクタ 621"/>
        <xdr:cNvCxnSpPr/>
      </xdr:nvCxnSpPr>
      <xdr:spPr>
        <a:xfrm>
          <a:off x="14592300" y="13487384"/>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131877</xdr:rowOff>
    </xdr:from>
    <xdr:to>
      <xdr:col>21</xdr:col>
      <xdr:colOff>161925</xdr:colOff>
      <xdr:row>78</xdr:row>
      <xdr:rowOff>114284</xdr:rowOff>
    </xdr:to>
    <xdr:cxnSp macro="">
      <xdr:nvCxnSpPr>
        <xdr:cNvPr id="625" name="直線コネクタ 624"/>
        <xdr:cNvCxnSpPr/>
      </xdr:nvCxnSpPr>
      <xdr:spPr>
        <a:xfrm>
          <a:off x="13703300" y="13333527"/>
          <a:ext cx="889000" cy="1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127355</xdr:rowOff>
    </xdr:from>
    <xdr:to>
      <xdr:col>19</xdr:col>
      <xdr:colOff>644525</xdr:colOff>
      <xdr:row>77</xdr:row>
      <xdr:rowOff>131877</xdr:rowOff>
    </xdr:to>
    <xdr:cxnSp macro="">
      <xdr:nvCxnSpPr>
        <xdr:cNvPr id="628" name="直線コネクタ 627"/>
        <xdr:cNvCxnSpPr/>
      </xdr:nvCxnSpPr>
      <xdr:spPr>
        <a:xfrm>
          <a:off x="12814300" y="13329005"/>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118432</xdr:rowOff>
    </xdr:from>
    <xdr:ext cx="534377" cy="259045"/>
    <xdr:sp macro="" textlink="">
      <xdr:nvSpPr>
        <xdr:cNvPr id="630" name="テキスト ボックス 629"/>
        <xdr:cNvSpPr txBox="1"/>
      </xdr:nvSpPr>
      <xdr:spPr>
        <a:xfrm>
          <a:off x="13436111" y="134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71566</xdr:rowOff>
    </xdr:from>
    <xdr:ext cx="534377" cy="259045"/>
    <xdr:sp macro="" textlink="">
      <xdr:nvSpPr>
        <xdr:cNvPr id="632" name="テキスト ボックス 631"/>
        <xdr:cNvSpPr txBox="1"/>
      </xdr:nvSpPr>
      <xdr:spPr>
        <a:xfrm>
          <a:off x="12547111" y="134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85635</xdr:rowOff>
    </xdr:from>
    <xdr:to>
      <xdr:col>23</xdr:col>
      <xdr:colOff>568325</xdr:colOff>
      <xdr:row>79</xdr:row>
      <xdr:rowOff>15785</xdr:rowOff>
    </xdr:to>
    <xdr:sp macro="" textlink="">
      <xdr:nvSpPr>
        <xdr:cNvPr id="638" name="円/楕円 637"/>
        <xdr:cNvSpPr/>
      </xdr:nvSpPr>
      <xdr:spPr>
        <a:xfrm>
          <a:off x="16268700" y="134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78891</xdr:rowOff>
    </xdr:from>
    <xdr:to>
      <xdr:col>22</xdr:col>
      <xdr:colOff>415925</xdr:colOff>
      <xdr:row>79</xdr:row>
      <xdr:rowOff>9041</xdr:rowOff>
    </xdr:to>
    <xdr:sp macro="" textlink="">
      <xdr:nvSpPr>
        <xdr:cNvPr id="640" name="円/楕円 639"/>
        <xdr:cNvSpPr/>
      </xdr:nvSpPr>
      <xdr:spPr>
        <a:xfrm>
          <a:off x="15430500" y="13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168</xdr:rowOff>
    </xdr:from>
    <xdr:ext cx="469744" cy="259045"/>
    <xdr:sp macro="" textlink="">
      <xdr:nvSpPr>
        <xdr:cNvPr id="641" name="テキスト ボックス 640"/>
        <xdr:cNvSpPr txBox="1"/>
      </xdr:nvSpPr>
      <xdr:spPr>
        <a:xfrm>
          <a:off x="15246427" y="1354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63484</xdr:rowOff>
    </xdr:from>
    <xdr:to>
      <xdr:col>21</xdr:col>
      <xdr:colOff>212725</xdr:colOff>
      <xdr:row>78</xdr:row>
      <xdr:rowOff>165084</xdr:rowOff>
    </xdr:to>
    <xdr:sp macro="" textlink="">
      <xdr:nvSpPr>
        <xdr:cNvPr id="642" name="円/楕円 641"/>
        <xdr:cNvSpPr/>
      </xdr:nvSpPr>
      <xdr:spPr>
        <a:xfrm>
          <a:off x="14541500" y="134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156211</xdr:rowOff>
    </xdr:from>
    <xdr:ext cx="469744" cy="259045"/>
    <xdr:sp macro="" textlink="">
      <xdr:nvSpPr>
        <xdr:cNvPr id="643" name="テキスト ボックス 642"/>
        <xdr:cNvSpPr txBox="1"/>
      </xdr:nvSpPr>
      <xdr:spPr>
        <a:xfrm>
          <a:off x="14357427" y="1352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81077</xdr:rowOff>
    </xdr:from>
    <xdr:to>
      <xdr:col>20</xdr:col>
      <xdr:colOff>9525</xdr:colOff>
      <xdr:row>78</xdr:row>
      <xdr:rowOff>11227</xdr:rowOff>
    </xdr:to>
    <xdr:sp macro="" textlink="">
      <xdr:nvSpPr>
        <xdr:cNvPr id="644" name="円/楕円 643"/>
        <xdr:cNvSpPr/>
      </xdr:nvSpPr>
      <xdr:spPr>
        <a:xfrm>
          <a:off x="13652500" y="132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27754</xdr:rowOff>
    </xdr:from>
    <xdr:ext cx="534377" cy="259045"/>
    <xdr:sp macro="" textlink="">
      <xdr:nvSpPr>
        <xdr:cNvPr id="645" name="テキスト ボックス 644"/>
        <xdr:cNvSpPr txBox="1"/>
      </xdr:nvSpPr>
      <xdr:spPr>
        <a:xfrm>
          <a:off x="13436111" y="130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76555</xdr:rowOff>
    </xdr:from>
    <xdr:to>
      <xdr:col>18</xdr:col>
      <xdr:colOff>492125</xdr:colOff>
      <xdr:row>78</xdr:row>
      <xdr:rowOff>6705</xdr:rowOff>
    </xdr:to>
    <xdr:sp macro="" textlink="">
      <xdr:nvSpPr>
        <xdr:cNvPr id="646" name="円/楕円 645"/>
        <xdr:cNvSpPr/>
      </xdr:nvSpPr>
      <xdr:spPr>
        <a:xfrm>
          <a:off x="12763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23232</xdr:rowOff>
    </xdr:from>
    <xdr:ext cx="534377" cy="259045"/>
    <xdr:sp macro="" textlink="">
      <xdr:nvSpPr>
        <xdr:cNvPr id="647" name="テキスト ボックス 646"/>
        <xdr:cNvSpPr txBox="1"/>
      </xdr:nvSpPr>
      <xdr:spPr>
        <a:xfrm>
          <a:off x="12547111" y="130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87537</xdr:rowOff>
    </xdr:from>
    <xdr:to>
      <xdr:col>23</xdr:col>
      <xdr:colOff>517525</xdr:colOff>
      <xdr:row>97</xdr:row>
      <xdr:rowOff>98182</xdr:rowOff>
    </xdr:to>
    <xdr:cxnSp macro="">
      <xdr:nvCxnSpPr>
        <xdr:cNvPr id="674" name="直線コネクタ 673"/>
        <xdr:cNvCxnSpPr/>
      </xdr:nvCxnSpPr>
      <xdr:spPr>
        <a:xfrm>
          <a:off x="15481300" y="16718187"/>
          <a:ext cx="8382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87537</xdr:rowOff>
    </xdr:from>
    <xdr:to>
      <xdr:col>22</xdr:col>
      <xdr:colOff>365125</xdr:colOff>
      <xdr:row>97</xdr:row>
      <xdr:rowOff>94337</xdr:rowOff>
    </xdr:to>
    <xdr:cxnSp macro="">
      <xdr:nvCxnSpPr>
        <xdr:cNvPr id="677" name="直線コネクタ 676"/>
        <xdr:cNvCxnSpPr/>
      </xdr:nvCxnSpPr>
      <xdr:spPr>
        <a:xfrm flipV="1">
          <a:off x="14592300" y="16718187"/>
          <a:ext cx="8890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91928</xdr:rowOff>
    </xdr:from>
    <xdr:to>
      <xdr:col>21</xdr:col>
      <xdr:colOff>161925</xdr:colOff>
      <xdr:row>97</xdr:row>
      <xdr:rowOff>94337</xdr:rowOff>
    </xdr:to>
    <xdr:cxnSp macro="">
      <xdr:nvCxnSpPr>
        <xdr:cNvPr id="680" name="直線コネクタ 679"/>
        <xdr:cNvCxnSpPr/>
      </xdr:nvCxnSpPr>
      <xdr:spPr>
        <a:xfrm>
          <a:off x="13703300" y="16722578"/>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81663</xdr:rowOff>
    </xdr:from>
    <xdr:to>
      <xdr:col>19</xdr:col>
      <xdr:colOff>644525</xdr:colOff>
      <xdr:row>97</xdr:row>
      <xdr:rowOff>91928</xdr:rowOff>
    </xdr:to>
    <xdr:cxnSp macro="">
      <xdr:nvCxnSpPr>
        <xdr:cNvPr id="683" name="直線コネクタ 682"/>
        <xdr:cNvCxnSpPr/>
      </xdr:nvCxnSpPr>
      <xdr:spPr>
        <a:xfrm>
          <a:off x="12814300" y="16712313"/>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159180</xdr:rowOff>
    </xdr:from>
    <xdr:ext cx="534377" cy="259045"/>
    <xdr:sp macro="" textlink="">
      <xdr:nvSpPr>
        <xdr:cNvPr id="685" name="テキスト ボックス 684"/>
        <xdr:cNvSpPr txBox="1"/>
      </xdr:nvSpPr>
      <xdr:spPr>
        <a:xfrm>
          <a:off x="13436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47382</xdr:rowOff>
    </xdr:from>
    <xdr:to>
      <xdr:col>23</xdr:col>
      <xdr:colOff>568325</xdr:colOff>
      <xdr:row>97</xdr:row>
      <xdr:rowOff>148982</xdr:rowOff>
    </xdr:to>
    <xdr:sp macro="" textlink="">
      <xdr:nvSpPr>
        <xdr:cNvPr id="693" name="円/楕円 692"/>
        <xdr:cNvSpPr/>
      </xdr:nvSpPr>
      <xdr:spPr>
        <a:xfrm>
          <a:off x="16268700" y="166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25809</xdr:rowOff>
    </xdr:from>
    <xdr:ext cx="534377" cy="259045"/>
    <xdr:sp macro="" textlink="">
      <xdr:nvSpPr>
        <xdr:cNvPr id="694" name="公債費該当値テキスト"/>
        <xdr:cNvSpPr txBox="1"/>
      </xdr:nvSpPr>
      <xdr:spPr>
        <a:xfrm>
          <a:off x="16370300" y="166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36737</xdr:rowOff>
    </xdr:from>
    <xdr:to>
      <xdr:col>22</xdr:col>
      <xdr:colOff>415925</xdr:colOff>
      <xdr:row>97</xdr:row>
      <xdr:rowOff>138337</xdr:rowOff>
    </xdr:to>
    <xdr:sp macro="" textlink="">
      <xdr:nvSpPr>
        <xdr:cNvPr id="695" name="円/楕円 694"/>
        <xdr:cNvSpPr/>
      </xdr:nvSpPr>
      <xdr:spPr>
        <a:xfrm>
          <a:off x="15430500" y="166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154864</xdr:rowOff>
    </xdr:from>
    <xdr:ext cx="534377" cy="259045"/>
    <xdr:sp macro="" textlink="">
      <xdr:nvSpPr>
        <xdr:cNvPr id="696" name="テキスト ボックス 695"/>
        <xdr:cNvSpPr txBox="1"/>
      </xdr:nvSpPr>
      <xdr:spPr>
        <a:xfrm>
          <a:off x="15214111" y="164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43537</xdr:rowOff>
    </xdr:from>
    <xdr:to>
      <xdr:col>21</xdr:col>
      <xdr:colOff>212725</xdr:colOff>
      <xdr:row>97</xdr:row>
      <xdr:rowOff>145137</xdr:rowOff>
    </xdr:to>
    <xdr:sp macro="" textlink="">
      <xdr:nvSpPr>
        <xdr:cNvPr id="697" name="円/楕円 696"/>
        <xdr:cNvSpPr/>
      </xdr:nvSpPr>
      <xdr:spPr>
        <a:xfrm>
          <a:off x="14541500" y="16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161664</xdr:rowOff>
    </xdr:from>
    <xdr:ext cx="534377" cy="259045"/>
    <xdr:sp macro="" textlink="">
      <xdr:nvSpPr>
        <xdr:cNvPr id="698" name="テキスト ボックス 697"/>
        <xdr:cNvSpPr txBox="1"/>
      </xdr:nvSpPr>
      <xdr:spPr>
        <a:xfrm>
          <a:off x="14325111" y="164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41128</xdr:rowOff>
    </xdr:from>
    <xdr:to>
      <xdr:col>20</xdr:col>
      <xdr:colOff>9525</xdr:colOff>
      <xdr:row>97</xdr:row>
      <xdr:rowOff>142728</xdr:rowOff>
    </xdr:to>
    <xdr:sp macro="" textlink="">
      <xdr:nvSpPr>
        <xdr:cNvPr id="699" name="円/楕円 698"/>
        <xdr:cNvSpPr/>
      </xdr:nvSpPr>
      <xdr:spPr>
        <a:xfrm>
          <a:off x="13652500" y="166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133855</xdr:rowOff>
    </xdr:from>
    <xdr:ext cx="534377" cy="259045"/>
    <xdr:sp macro="" textlink="">
      <xdr:nvSpPr>
        <xdr:cNvPr id="700" name="テキスト ボックス 699"/>
        <xdr:cNvSpPr txBox="1"/>
      </xdr:nvSpPr>
      <xdr:spPr>
        <a:xfrm>
          <a:off x="13436111" y="167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30863</xdr:rowOff>
    </xdr:from>
    <xdr:to>
      <xdr:col>18</xdr:col>
      <xdr:colOff>492125</xdr:colOff>
      <xdr:row>97</xdr:row>
      <xdr:rowOff>132463</xdr:rowOff>
    </xdr:to>
    <xdr:sp macro="" textlink="">
      <xdr:nvSpPr>
        <xdr:cNvPr id="701" name="円/楕円 700"/>
        <xdr:cNvSpPr/>
      </xdr:nvSpPr>
      <xdr:spPr>
        <a:xfrm>
          <a:off x="12763500" y="16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148990</xdr:rowOff>
    </xdr:from>
    <xdr:ext cx="534377" cy="259045"/>
    <xdr:sp macro="" textlink="">
      <xdr:nvSpPr>
        <xdr:cNvPr id="702" name="テキスト ボックス 701"/>
        <xdr:cNvSpPr txBox="1"/>
      </xdr:nvSpPr>
      <xdr:spPr>
        <a:xfrm>
          <a:off x="12547111" y="164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では、住民一人当たり５１５，６３７円となっている。前年度に比べ増加額上位３項目は、総務費、商工費、消防費となっている。総務費は、住民一人当たり９７，８９８円となっており、前年度より２８，４６１円増加している。これは、県議会議員・町長・町議会議員選挙の執行経費、景気対策のプレミアム商品券発行経費、ふるさと納税増によるふるさと納税に要する経費、ふるさと納税による基金積立金の増などが要因となっている。商工費は、住民一人当たり１１，７３５円となっており、前年度より３，３６４円増加している。これは、ユネスコ「世界の記憶」登録事業や工場誘致条例に基づく設備投資にかかる奨励金の増が要因となっている。消防費は、住民一人当たり２１，６６１円となっており、前年度より１，９２８円増加している。常備消防については一部事務組合に加入しているため、この加入市町村の分担金増が要因となっている。前年度に比べ減少額上位３項目は、教育費、民生費、公債費となっている。教育費は住民一人当たり、６１，５５６円で、前年度より２５，２４７円減少している。これは、前年度おいて錦津コミュニティセンター建設や中央公民館施設整備など大型普通建設事業を実施したためである。民生費は、住民一人当たり１３８，４７１円となっており、前年度より６，０８８円減少している。これは、臨時福祉給付金の給付金額の減や民間の介護老人福祉施設整備などの施設整備補助金の減が要因となっている。公債費は、住民一人当たり４６，５８１円となっており、前年度より２，３２８円減少している。これは、新規借入を元金償還額を上回らないように起債発行の抑制をしていることが要因となっている。全ての項目において、類似団体平均額を下回っているものの、限られた財源を有効に活用するため、第５次行政改革大綱に取り組み、経常経費の削減など行財政の効率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平成２２年度に剰余金を７１百万円積み立てた以降は、基金の取崩しを行わず、運用利子を積み立てている。</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５年間で概ね標準財政規模比で７％～１０％台を推移している。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大きくバランスを損ねることなく、概ね標準財政規模比で▲１％～１％台を推移している。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税収が伸び悩み一般財源の確保が難しくなると見込まれる中、歳出の削減により財政調整基金の取り崩しを極力避け、引き続き歳入歳出のバランスを考慮し健全な財政運営に努める。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一般会計及び特別会計の全会計において、黒字であり赤字比率はない。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今後、税収及び普通交付税の伸びが見込めないと予想されるので、各会計で適正な財政運営、企業経営を行っていく。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6341198</v>
      </c>
      <c r="BO4" s="379"/>
      <c r="BP4" s="379"/>
      <c r="BQ4" s="379"/>
      <c r="BR4" s="379"/>
      <c r="BS4" s="379"/>
      <c r="BT4" s="379"/>
      <c r="BU4" s="380"/>
      <c r="BV4" s="378">
        <v>6464202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8.6</v>
      </c>
      <c r="CU4" s="385"/>
      <c r="CV4" s="385"/>
      <c r="CW4" s="385"/>
      <c r="CX4" s="385"/>
      <c r="CY4" s="385"/>
      <c r="CZ4" s="385"/>
      <c r="DA4" s="386"/>
      <c r="DB4" s="384">
        <v>7.7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5990671</v>
      </c>
      <c r="BO5" s="416"/>
      <c r="BP5" s="416"/>
      <c r="BQ5" s="416"/>
      <c r="BR5" s="416"/>
      <c r="BS5" s="416"/>
      <c r="BT5" s="416"/>
      <c r="BU5" s="417"/>
      <c r="BV5" s="415">
        <v>6113801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87.2</v>
      </c>
      <c r="CU5" s="413"/>
      <c r="CV5" s="413"/>
      <c r="CW5" s="413"/>
      <c r="CX5" s="413"/>
      <c r="CY5" s="413"/>
      <c r="CZ5" s="413"/>
      <c r="DA5" s="414"/>
      <c r="DB5" s="412">
        <v>89.7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350527</v>
      </c>
      <c r="BO6" s="416"/>
      <c r="BP6" s="416"/>
      <c r="BQ6" s="416"/>
      <c r="BR6" s="416"/>
      <c r="BS6" s="416"/>
      <c r="BT6" s="416"/>
      <c r="BU6" s="417"/>
      <c r="BV6" s="415">
        <v>350401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v>
      </c>
      <c r="CU6" s="453"/>
      <c r="CV6" s="453"/>
      <c r="CW6" s="453"/>
      <c r="CX6" s="453"/>
      <c r="CY6" s="453"/>
      <c r="CZ6" s="453"/>
      <c r="DA6" s="454"/>
      <c r="DB6" s="452">
        <v>96.1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14991</v>
      </c>
      <c r="BO7" s="416"/>
      <c r="BP7" s="416"/>
      <c r="BQ7" s="416"/>
      <c r="BR7" s="416"/>
      <c r="BS7" s="416"/>
      <c r="BT7" s="416"/>
      <c r="BU7" s="417"/>
      <c r="BV7" s="415">
        <v>61087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3894604</v>
      </c>
      <c r="CU7" s="416"/>
      <c r="CV7" s="416"/>
      <c r="CW7" s="416"/>
      <c r="CX7" s="416"/>
      <c r="CY7" s="416"/>
      <c r="CZ7" s="416"/>
      <c r="DA7" s="417"/>
      <c r="DB7" s="415">
        <v>3774689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335536</v>
      </c>
      <c r="BO8" s="416"/>
      <c r="BP8" s="416"/>
      <c r="BQ8" s="416"/>
      <c r="BR8" s="416"/>
      <c r="BS8" s="416"/>
      <c r="BT8" s="416"/>
      <c r="BU8" s="417"/>
      <c r="BV8" s="415">
        <v>289314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0.42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11027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46222</v>
      </c>
      <c r="BO9" s="416"/>
      <c r="BP9" s="416"/>
      <c r="BQ9" s="416"/>
      <c r="BR9" s="416"/>
      <c r="BS9" s="416"/>
      <c r="BT9" s="416"/>
      <c r="BU9" s="417"/>
      <c r="BV9" s="415">
        <v>-68759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10.6</v>
      </c>
      <c r="CU9" s="413"/>
      <c r="CV9" s="413"/>
      <c r="CW9" s="413"/>
      <c r="CX9" s="413"/>
      <c r="CY9" s="413"/>
      <c r="CZ9" s="413"/>
      <c r="DA9" s="414"/>
      <c r="DB9" s="412">
        <v>11.6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12045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1043</v>
      </c>
      <c r="BO10" s="416"/>
      <c r="BP10" s="416"/>
      <c r="BQ10" s="416"/>
      <c r="BR10" s="416"/>
      <c r="BS10" s="416"/>
      <c r="BT10" s="416"/>
      <c r="BU10" s="417"/>
      <c r="BV10" s="415">
        <v>1155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11618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11546</v>
      </c>
      <c r="S13" s="497"/>
      <c r="T13" s="497"/>
      <c r="U13" s="497"/>
      <c r="V13" s="498"/>
      <c r="W13" s="431" t="s">
        <v>120</v>
      </c>
      <c r="X13" s="432"/>
      <c r="Y13" s="432"/>
      <c r="Z13" s="432"/>
      <c r="AA13" s="432"/>
      <c r="AB13" s="422"/>
      <c r="AC13" s="466">
        <v>182</v>
      </c>
      <c r="AD13" s="467"/>
      <c r="AE13" s="467"/>
      <c r="AF13" s="467"/>
      <c r="AG13" s="506"/>
      <c r="AH13" s="466">
        <v>296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47265</v>
      </c>
      <c r="BO13" s="416"/>
      <c r="BP13" s="416"/>
      <c r="BQ13" s="416"/>
      <c r="BR13" s="416"/>
      <c r="BS13" s="416"/>
      <c r="BT13" s="416"/>
      <c r="BU13" s="417"/>
      <c r="BV13" s="415">
        <v>-67604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11828</v>
      </c>
      <c r="S14" s="497"/>
      <c r="T14" s="497"/>
      <c r="U14" s="497"/>
      <c r="V14" s="498"/>
      <c r="W14" s="405"/>
      <c r="X14" s="406"/>
      <c r="Y14" s="406"/>
      <c r="Z14" s="406"/>
      <c r="AA14" s="406"/>
      <c r="AB14" s="395"/>
      <c r="AC14" s="499">
        <v>3.2</v>
      </c>
      <c r="AD14" s="500"/>
      <c r="AE14" s="500"/>
      <c r="AF14" s="500"/>
      <c r="AG14" s="501"/>
      <c r="AH14" s="499">
        <v>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11752</v>
      </c>
      <c r="S15" s="497"/>
      <c r="T15" s="497"/>
      <c r="U15" s="497"/>
      <c r="V15" s="498"/>
      <c r="W15" s="431" t="s">
        <v>127</v>
      </c>
      <c r="X15" s="432"/>
      <c r="Y15" s="432"/>
      <c r="Z15" s="432"/>
      <c r="AA15" s="432"/>
      <c r="AB15" s="422"/>
      <c r="AC15" s="466">
        <v>2444</v>
      </c>
      <c r="AD15" s="467"/>
      <c r="AE15" s="467"/>
      <c r="AF15" s="467"/>
      <c r="AG15" s="506"/>
      <c r="AH15" s="466">
        <v>2877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1328848</v>
      </c>
      <c r="BO15" s="379"/>
      <c r="BP15" s="379"/>
      <c r="BQ15" s="379"/>
      <c r="BR15" s="379"/>
      <c r="BS15" s="379"/>
      <c r="BT15" s="379"/>
      <c r="BU15" s="380"/>
      <c r="BV15" s="378">
        <v>1294140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43</v>
      </c>
      <c r="AD16" s="500"/>
      <c r="AE16" s="500"/>
      <c r="AF16" s="500"/>
      <c r="AG16" s="501"/>
      <c r="AH16" s="499">
        <v>45.3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3296272</v>
      </c>
      <c r="BO16" s="416"/>
      <c r="BP16" s="416"/>
      <c r="BQ16" s="416"/>
      <c r="BR16" s="416"/>
      <c r="BS16" s="416"/>
      <c r="BT16" s="416"/>
      <c r="BU16" s="417"/>
      <c r="BV16" s="415">
        <v>3159721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3064</v>
      </c>
      <c r="AD17" s="467"/>
      <c r="AE17" s="467"/>
      <c r="AF17" s="467"/>
      <c r="AG17" s="506"/>
      <c r="AH17" s="466">
        <v>3166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1677565</v>
      </c>
      <c r="BO17" s="416"/>
      <c r="BP17" s="416"/>
      <c r="BQ17" s="416"/>
      <c r="BR17" s="416"/>
      <c r="BS17" s="416"/>
      <c r="BT17" s="416"/>
      <c r="BU17" s="417"/>
      <c r="BV17" s="415">
        <v>1650797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128.79</v>
      </c>
      <c r="M18" s="528"/>
      <c r="N18" s="528"/>
      <c r="O18" s="528"/>
      <c r="P18" s="528"/>
      <c r="Q18" s="528"/>
      <c r="R18" s="529"/>
      <c r="S18" s="529"/>
      <c r="T18" s="529"/>
      <c r="U18" s="529"/>
      <c r="V18" s="530"/>
      <c r="W18" s="433"/>
      <c r="X18" s="434"/>
      <c r="Y18" s="434"/>
      <c r="Z18" s="434"/>
      <c r="AA18" s="434"/>
      <c r="AB18" s="425"/>
      <c r="AC18" s="531">
        <v>53.8</v>
      </c>
      <c r="AD18" s="532"/>
      <c r="AE18" s="532"/>
      <c r="AF18" s="532"/>
      <c r="AG18" s="533"/>
      <c r="AH18" s="531">
        <v>49.8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3503582</v>
      </c>
      <c r="BO18" s="416"/>
      <c r="BP18" s="416"/>
      <c r="BQ18" s="416"/>
      <c r="BR18" s="416"/>
      <c r="BS18" s="416"/>
      <c r="BT18" s="416"/>
      <c r="BU18" s="417"/>
      <c r="BV18" s="415">
        <v>3497234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86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4921469</v>
      </c>
      <c r="BO19" s="416"/>
      <c r="BP19" s="416"/>
      <c r="BQ19" s="416"/>
      <c r="BR19" s="416"/>
      <c r="BS19" s="416"/>
      <c r="BT19" s="416"/>
      <c r="BU19" s="417"/>
      <c r="BV19" s="415">
        <v>4799633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3892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3326238</v>
      </c>
      <c r="BO23" s="416"/>
      <c r="BP23" s="416"/>
      <c r="BQ23" s="416"/>
      <c r="BR23" s="416"/>
      <c r="BS23" s="416"/>
      <c r="BT23" s="416"/>
      <c r="BU23" s="417"/>
      <c r="BV23" s="415">
        <v>3462238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6950</v>
      </c>
      <c r="R24" s="467"/>
      <c r="S24" s="467"/>
      <c r="T24" s="467"/>
      <c r="U24" s="467"/>
      <c r="V24" s="506"/>
      <c r="W24" s="561"/>
      <c r="X24" s="549"/>
      <c r="Y24" s="550"/>
      <c r="Z24" s="465" t="s">
        <v>150</v>
      </c>
      <c r="AA24" s="445"/>
      <c r="AB24" s="445"/>
      <c r="AC24" s="445"/>
      <c r="AD24" s="445"/>
      <c r="AE24" s="445"/>
      <c r="AF24" s="445"/>
      <c r="AG24" s="446"/>
      <c r="AH24" s="466">
        <v>149</v>
      </c>
      <c r="AI24" s="467"/>
      <c r="AJ24" s="467"/>
      <c r="AK24" s="467"/>
      <c r="AL24" s="506"/>
      <c r="AM24" s="466">
        <v>430461</v>
      </c>
      <c r="AN24" s="467"/>
      <c r="AO24" s="467"/>
      <c r="AP24" s="467"/>
      <c r="AQ24" s="467"/>
      <c r="AR24" s="506"/>
      <c r="AS24" s="466">
        <v>2889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1927780</v>
      </c>
      <c r="BO24" s="416"/>
      <c r="BP24" s="416"/>
      <c r="BQ24" s="416"/>
      <c r="BR24" s="416"/>
      <c r="BS24" s="416"/>
      <c r="BT24" s="416"/>
      <c r="BU24" s="417"/>
      <c r="BV24" s="415">
        <v>1833668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t="s">
        <v>117</v>
      </c>
      <c r="M25" s="467"/>
      <c r="N25" s="467"/>
      <c r="O25" s="467"/>
      <c r="P25" s="506"/>
      <c r="Q25" s="466" t="s">
        <v>117</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34621</v>
      </c>
      <c r="BO25" s="379"/>
      <c r="BP25" s="379"/>
      <c r="BQ25" s="379"/>
      <c r="BR25" s="379"/>
      <c r="BS25" s="379"/>
      <c r="BT25" s="379"/>
      <c r="BU25" s="380"/>
      <c r="BV25" s="378">
        <v>36153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5300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3000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266876</v>
      </c>
      <c r="BO27" s="585"/>
      <c r="BP27" s="585"/>
      <c r="BQ27" s="585"/>
      <c r="BR27" s="585"/>
      <c r="BS27" s="585"/>
      <c r="BT27" s="585"/>
      <c r="BU27" s="586"/>
      <c r="BV27" s="584">
        <v>266876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2300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772135</v>
      </c>
      <c r="BO28" s="379"/>
      <c r="BP28" s="379"/>
      <c r="BQ28" s="379"/>
      <c r="BR28" s="379"/>
      <c r="BS28" s="379"/>
      <c r="BT28" s="379"/>
      <c r="BU28" s="380"/>
      <c r="BV28" s="378">
        <v>771092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2200</v>
      </c>
      <c r="R29" s="467"/>
      <c r="S29" s="467"/>
      <c r="T29" s="467"/>
      <c r="U29" s="467"/>
      <c r="V29" s="506"/>
      <c r="W29" s="562"/>
      <c r="X29" s="563"/>
      <c r="Y29" s="564"/>
      <c r="Z29" s="465" t="s">
        <v>166</v>
      </c>
      <c r="AA29" s="445"/>
      <c r="AB29" s="445"/>
      <c r="AC29" s="445"/>
      <c r="AD29" s="445"/>
      <c r="AE29" s="445"/>
      <c r="AF29" s="445"/>
      <c r="AG29" s="446"/>
      <c r="AH29" s="466">
        <v>149</v>
      </c>
      <c r="AI29" s="467"/>
      <c r="AJ29" s="467"/>
      <c r="AK29" s="467"/>
      <c r="AL29" s="506"/>
      <c r="AM29" s="466">
        <v>430461</v>
      </c>
      <c r="AN29" s="467"/>
      <c r="AO29" s="467"/>
      <c r="AP29" s="467"/>
      <c r="AQ29" s="467"/>
      <c r="AR29" s="506"/>
      <c r="AS29" s="466">
        <v>2889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74778</v>
      </c>
      <c r="BO29" s="416"/>
      <c r="BP29" s="416"/>
      <c r="BQ29" s="416"/>
      <c r="BR29" s="416"/>
      <c r="BS29" s="416"/>
      <c r="BT29" s="416"/>
      <c r="BU29" s="417"/>
      <c r="BV29" s="415">
        <v>74738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1083316</v>
      </c>
      <c r="BO30" s="585"/>
      <c r="BP30" s="585"/>
      <c r="BQ30" s="585"/>
      <c r="BR30" s="585"/>
      <c r="BS30" s="585"/>
      <c r="BT30" s="585"/>
      <c r="BU30" s="586"/>
      <c r="BV30" s="584">
        <v>990220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可茂衛生施設利用組合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八百津町土地開発公社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岐阜県市町村会館組合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農業集落排水事業特別会計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岐阜県市町村職員退職手当組合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可茂消防事務組合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岐阜地域児童発達支援センター組合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可茂広域行政事務組合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中濃地域農業共済事務組合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後期高齢者医療連合（一般会計分）</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後期高齢者医療連合（特別会計分）</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可茂公設地方卸売市場組合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526</v>
      </c>
      <c r="D34" s="1181"/>
      <c r="E34" s="1182"/>
      <c r="F34" s="32">
        <v>17.329999999999998</v>
      </c>
      <c r="G34" s="33">
        <v>20.440000000000001</v>
      </c>
      <c r="H34" s="33">
        <v>17.03</v>
      </c>
      <c r="I34" s="33">
        <v>9.11</v>
      </c>
      <c r="J34" s="34">
        <v>9.31</v>
      </c>
      <c r="K34" s="22"/>
      <c r="L34" s="22"/>
      <c r="M34" s="22"/>
      <c r="N34" s="22"/>
      <c r="O34" s="22"/>
      <c r="P34" s="22"/>
    </row>
    <row r="35" spans="1:16" ht="39" customHeight="1">
      <c r="A35" s="22"/>
      <c r="B35" s="35"/>
      <c r="C35" s="1175" t="s">
        <v>527</v>
      </c>
      <c r="D35" s="1176"/>
      <c r="E35" s="1177"/>
      <c r="F35" s="36">
        <v>10.75</v>
      </c>
      <c r="G35" s="37">
        <v>10.36</v>
      </c>
      <c r="H35" s="37">
        <v>9.27</v>
      </c>
      <c r="I35" s="37">
        <v>7.66</v>
      </c>
      <c r="J35" s="38">
        <v>8.56</v>
      </c>
      <c r="K35" s="22"/>
      <c r="L35" s="22"/>
      <c r="M35" s="22"/>
      <c r="N35" s="22"/>
      <c r="O35" s="22"/>
      <c r="P35" s="22"/>
    </row>
    <row r="36" spans="1:16" ht="39" customHeight="1">
      <c r="A36" s="22"/>
      <c r="B36" s="35"/>
      <c r="C36" s="1175" t="s">
        <v>528</v>
      </c>
      <c r="D36" s="1176"/>
      <c r="E36" s="1177"/>
      <c r="F36" s="36">
        <v>0.21</v>
      </c>
      <c r="G36" s="37">
        <v>7.0000000000000007E-2</v>
      </c>
      <c r="H36" s="37">
        <v>0.84</v>
      </c>
      <c r="I36" s="37">
        <v>0.97</v>
      </c>
      <c r="J36" s="38">
        <v>1.56</v>
      </c>
      <c r="K36" s="22"/>
      <c r="L36" s="22"/>
      <c r="M36" s="22"/>
      <c r="N36" s="22"/>
      <c r="O36" s="22"/>
      <c r="P36" s="22"/>
    </row>
    <row r="37" spans="1:16" ht="39" customHeight="1">
      <c r="A37" s="22"/>
      <c r="B37" s="35"/>
      <c r="C37" s="1175" t="s">
        <v>529</v>
      </c>
      <c r="D37" s="1176"/>
      <c r="E37" s="1177"/>
      <c r="F37" s="36">
        <v>0.13</v>
      </c>
      <c r="G37" s="37">
        <v>1.82</v>
      </c>
      <c r="H37" s="37">
        <v>0.15</v>
      </c>
      <c r="I37" s="37">
        <v>0.19</v>
      </c>
      <c r="J37" s="38">
        <v>1.44</v>
      </c>
      <c r="K37" s="22"/>
      <c r="L37" s="22"/>
      <c r="M37" s="22"/>
      <c r="N37" s="22"/>
      <c r="O37" s="22"/>
      <c r="P37" s="22"/>
    </row>
    <row r="38" spans="1:16" ht="39" customHeight="1">
      <c r="A38" s="22"/>
      <c r="B38" s="35"/>
      <c r="C38" s="1175" t="s">
        <v>530</v>
      </c>
      <c r="D38" s="1176"/>
      <c r="E38" s="1177"/>
      <c r="F38" s="36">
        <v>0.13</v>
      </c>
      <c r="G38" s="37">
        <v>0.13</v>
      </c>
      <c r="H38" s="37">
        <v>0.09</v>
      </c>
      <c r="I38" s="37">
        <v>0.1</v>
      </c>
      <c r="J38" s="38">
        <v>0.1</v>
      </c>
      <c r="K38" s="22"/>
      <c r="L38" s="22"/>
      <c r="M38" s="22"/>
      <c r="N38" s="22"/>
      <c r="O38" s="22"/>
      <c r="P38" s="22"/>
    </row>
    <row r="39" spans="1:16" ht="39" customHeight="1">
      <c r="A39" s="22"/>
      <c r="B39" s="35"/>
      <c r="C39" s="1175" t="s">
        <v>531</v>
      </c>
      <c r="D39" s="1176"/>
      <c r="E39" s="1177"/>
      <c r="F39" s="36">
        <v>0.01</v>
      </c>
      <c r="G39" s="37">
        <v>0.01</v>
      </c>
      <c r="H39" s="37">
        <v>0.01</v>
      </c>
      <c r="I39" s="37">
        <v>0.01</v>
      </c>
      <c r="J39" s="38">
        <v>0.01</v>
      </c>
      <c r="K39" s="22"/>
      <c r="L39" s="22"/>
      <c r="M39" s="22"/>
      <c r="N39" s="22"/>
      <c r="O39" s="22"/>
      <c r="P39" s="22"/>
    </row>
    <row r="40" spans="1:16" ht="39" customHeight="1">
      <c r="A40" s="22"/>
      <c r="B40" s="35"/>
      <c r="C40" s="1175" t="s">
        <v>532</v>
      </c>
      <c r="D40" s="1176"/>
      <c r="E40" s="1177"/>
      <c r="F40" s="36">
        <v>0.01</v>
      </c>
      <c r="G40" s="37">
        <v>0.01</v>
      </c>
      <c r="H40" s="37">
        <v>0.01</v>
      </c>
      <c r="I40" s="37">
        <v>0.01</v>
      </c>
      <c r="J40" s="38">
        <v>0.01</v>
      </c>
      <c r="K40" s="22"/>
      <c r="L40" s="22"/>
      <c r="M40" s="22"/>
      <c r="N40" s="22"/>
      <c r="O40" s="22"/>
      <c r="P40" s="22"/>
    </row>
    <row r="41" spans="1:16" ht="39" customHeight="1">
      <c r="A41" s="22"/>
      <c r="B41" s="35"/>
      <c r="C41" s="1175" t="s">
        <v>533</v>
      </c>
      <c r="D41" s="1176"/>
      <c r="E41" s="1177"/>
      <c r="F41" s="36">
        <v>0.01</v>
      </c>
      <c r="G41" s="37">
        <v>0.01</v>
      </c>
      <c r="H41" s="37">
        <v>0.01</v>
      </c>
      <c r="I41" s="37">
        <v>0.01</v>
      </c>
      <c r="J41" s="38">
        <v>0.01</v>
      </c>
      <c r="K41" s="22"/>
      <c r="L41" s="22"/>
      <c r="M41" s="22"/>
      <c r="N41" s="22"/>
      <c r="O41" s="22"/>
      <c r="P41" s="22"/>
    </row>
    <row r="42" spans="1:16" ht="39" customHeight="1">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615</v>
      </c>
      <c r="L45" s="60">
        <v>583</v>
      </c>
      <c r="M45" s="60">
        <v>570</v>
      </c>
      <c r="N45" s="60">
        <v>579</v>
      </c>
      <c r="O45" s="61">
        <v>541</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277</v>
      </c>
      <c r="L48" s="64">
        <v>287</v>
      </c>
      <c r="M48" s="64">
        <v>289</v>
      </c>
      <c r="N48" s="64">
        <v>294</v>
      </c>
      <c r="O48" s="65">
        <v>302</v>
      </c>
      <c r="P48" s="48"/>
      <c r="Q48" s="48"/>
      <c r="R48" s="48"/>
      <c r="S48" s="48"/>
      <c r="T48" s="48"/>
      <c r="U48" s="48"/>
    </row>
    <row r="49" spans="1:21" ht="30.75" customHeight="1">
      <c r="A49" s="48"/>
      <c r="B49" s="1193"/>
      <c r="C49" s="1194"/>
      <c r="D49" s="62"/>
      <c r="E49" s="1185" t="s">
        <v>15</v>
      </c>
      <c r="F49" s="1185"/>
      <c r="G49" s="1185"/>
      <c r="H49" s="1185"/>
      <c r="I49" s="1185"/>
      <c r="J49" s="1186"/>
      <c r="K49" s="63">
        <v>59</v>
      </c>
      <c r="L49" s="64">
        <v>48</v>
      </c>
      <c r="M49" s="64">
        <v>34</v>
      </c>
      <c r="N49" s="64">
        <v>18</v>
      </c>
      <c r="O49" s="65">
        <v>21</v>
      </c>
      <c r="P49" s="48"/>
      <c r="Q49" s="48"/>
      <c r="R49" s="48"/>
      <c r="S49" s="48"/>
      <c r="T49" s="48"/>
      <c r="U49" s="48"/>
    </row>
    <row r="50" spans="1:21" ht="30.75" customHeight="1">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597</v>
      </c>
      <c r="L52" s="64">
        <v>581</v>
      </c>
      <c r="M52" s="64">
        <v>580</v>
      </c>
      <c r="N52" s="64">
        <v>585</v>
      </c>
      <c r="O52" s="65">
        <v>569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354</v>
      </c>
      <c r="L53" s="69">
        <v>337</v>
      </c>
      <c r="M53" s="69">
        <v>313</v>
      </c>
      <c r="N53" s="69">
        <v>306</v>
      </c>
      <c r="O53" s="70">
        <v>295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3883</v>
      </c>
      <c r="J41" s="83">
        <v>3704</v>
      </c>
      <c r="K41" s="83">
        <v>3542</v>
      </c>
      <c r="L41" s="83">
        <v>3462</v>
      </c>
      <c r="M41" s="84">
        <v>3326</v>
      </c>
    </row>
    <row r="42" spans="2:13" ht="27.75" customHeight="1">
      <c r="B42" s="1201"/>
      <c r="C42" s="1202"/>
      <c r="D42" s="85"/>
      <c r="E42" s="1207" t="s">
        <v>25</v>
      </c>
      <c r="F42" s="1207"/>
      <c r="G42" s="1207"/>
      <c r="H42" s="1208"/>
      <c r="I42" s="86" t="s">
        <v>479</v>
      </c>
      <c r="J42" s="87" t="s">
        <v>479</v>
      </c>
      <c r="K42" s="87" t="s">
        <v>479</v>
      </c>
      <c r="L42" s="87" t="s">
        <v>479</v>
      </c>
      <c r="M42" s="88" t="s">
        <v>479</v>
      </c>
    </row>
    <row r="43" spans="2:13" ht="27.75" customHeight="1">
      <c r="B43" s="1201"/>
      <c r="C43" s="1202"/>
      <c r="D43" s="85"/>
      <c r="E43" s="1207" t="s">
        <v>26</v>
      </c>
      <c r="F43" s="1207"/>
      <c r="G43" s="1207"/>
      <c r="H43" s="1208"/>
      <c r="I43" s="86">
        <v>3710</v>
      </c>
      <c r="J43" s="87">
        <v>3385</v>
      </c>
      <c r="K43" s="87">
        <v>3216</v>
      </c>
      <c r="L43" s="87">
        <v>3093</v>
      </c>
      <c r="M43" s="88">
        <v>3066</v>
      </c>
    </row>
    <row r="44" spans="2:13" ht="27.75" customHeight="1">
      <c r="B44" s="1201"/>
      <c r="C44" s="1202"/>
      <c r="D44" s="85"/>
      <c r="E44" s="1207" t="s">
        <v>27</v>
      </c>
      <c r="F44" s="1207"/>
      <c r="G44" s="1207"/>
      <c r="H44" s="1208"/>
      <c r="I44" s="86">
        <v>148</v>
      </c>
      <c r="J44" s="87">
        <v>118</v>
      </c>
      <c r="K44" s="87">
        <v>121</v>
      </c>
      <c r="L44" s="87">
        <v>110</v>
      </c>
      <c r="M44" s="88">
        <v>86</v>
      </c>
    </row>
    <row r="45" spans="2:13" ht="27.75" customHeight="1">
      <c r="B45" s="1201"/>
      <c r="C45" s="1202"/>
      <c r="D45" s="85"/>
      <c r="E45" s="1207" t="s">
        <v>28</v>
      </c>
      <c r="F45" s="1207"/>
      <c r="G45" s="1207"/>
      <c r="H45" s="1208"/>
      <c r="I45" s="86">
        <v>1406</v>
      </c>
      <c r="J45" s="87">
        <v>1406</v>
      </c>
      <c r="K45" s="87">
        <v>1385</v>
      </c>
      <c r="L45" s="87">
        <v>1291</v>
      </c>
      <c r="M45" s="88">
        <v>1314</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2122</v>
      </c>
      <c r="J49" s="87">
        <v>2239</v>
      </c>
      <c r="K49" s="87">
        <v>2399</v>
      </c>
      <c r="L49" s="87">
        <v>2200</v>
      </c>
      <c r="M49" s="88">
        <v>2280</v>
      </c>
    </row>
    <row r="50" spans="2:13" ht="27.75" customHeight="1">
      <c r="B50" s="1201"/>
      <c r="C50" s="1202"/>
      <c r="D50" s="85"/>
      <c r="E50" s="1207" t="s">
        <v>34</v>
      </c>
      <c r="F50" s="1207"/>
      <c r="G50" s="1207"/>
      <c r="H50" s="1208"/>
      <c r="I50" s="86">
        <v>222</v>
      </c>
      <c r="J50" s="87">
        <v>191</v>
      </c>
      <c r="K50" s="87">
        <v>156</v>
      </c>
      <c r="L50" s="87">
        <v>133</v>
      </c>
      <c r="M50" s="88">
        <v>135</v>
      </c>
    </row>
    <row r="51" spans="2:13" ht="27.75" customHeight="1">
      <c r="B51" s="1203"/>
      <c r="C51" s="1204"/>
      <c r="D51" s="85"/>
      <c r="E51" s="1207" t="s">
        <v>35</v>
      </c>
      <c r="F51" s="1207"/>
      <c r="G51" s="1207"/>
      <c r="H51" s="1208"/>
      <c r="I51" s="86">
        <v>5912</v>
      </c>
      <c r="J51" s="87">
        <v>5791</v>
      </c>
      <c r="K51" s="87">
        <v>5590</v>
      </c>
      <c r="L51" s="87">
        <v>5626</v>
      </c>
      <c r="M51" s="88">
        <v>5477</v>
      </c>
    </row>
    <row r="52" spans="2:13" ht="27.75" customHeight="1" thickBot="1">
      <c r="B52" s="1211" t="s">
        <v>36</v>
      </c>
      <c r="C52" s="1212"/>
      <c r="D52" s="90"/>
      <c r="E52" s="1213" t="s">
        <v>37</v>
      </c>
      <c r="F52" s="1213"/>
      <c r="G52" s="1213"/>
      <c r="H52" s="1214"/>
      <c r="I52" s="91">
        <v>891</v>
      </c>
      <c r="J52" s="92">
        <v>392</v>
      </c>
      <c r="K52" s="92">
        <v>120</v>
      </c>
      <c r="L52" s="92">
        <v>-2</v>
      </c>
      <c r="M52" s="93">
        <v>-100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564</v>
      </c>
      <c r="C41" s="246"/>
      <c r="D41" s="246"/>
      <c r="E41" s="246"/>
      <c r="F41" s="246"/>
      <c r="G41" s="246"/>
      <c r="H41" s="246"/>
      <c r="I41" s="246"/>
      <c r="J41" s="246"/>
      <c r="K41" s="246"/>
      <c r="L41" s="246"/>
      <c r="M41" s="246"/>
      <c r="N41" s="246"/>
      <c r="O41" s="246"/>
      <c r="P41" s="247"/>
    </row>
    <row r="42" spans="2:17" ht="13.5">
      <c r="B42" s="248"/>
      <c r="C42" s="244"/>
      <c r="D42" s="244"/>
      <c r="E42" s="244"/>
      <c r="F42" s="244"/>
      <c r="G42" s="353" t="s">
        <v>559</v>
      </c>
      <c r="I42" s="352"/>
      <c r="J42" s="352"/>
      <c r="K42" s="352"/>
      <c r="L42" s="244"/>
      <c r="M42" s="244"/>
      <c r="N42" s="244"/>
      <c r="O42" s="244"/>
    </row>
    <row r="43" spans="2:17" ht="13.5">
      <c r="B43" s="248"/>
      <c r="C43" s="244"/>
      <c r="D43" s="244"/>
      <c r="E43" s="244"/>
      <c r="F43" s="244"/>
      <c r="G43" s="1251"/>
      <c r="H43" s="1230"/>
      <c r="I43" s="1230"/>
      <c r="J43" s="1230"/>
      <c r="K43" s="1230"/>
      <c r="L43" s="1230"/>
      <c r="M43" s="1230"/>
      <c r="N43" s="1230"/>
      <c r="O43" s="1231"/>
    </row>
    <row r="44" spans="2:17" ht="13.5">
      <c r="B44" s="248"/>
      <c r="C44" s="244"/>
      <c r="D44" s="244"/>
      <c r="E44" s="244"/>
      <c r="F44" s="244"/>
      <c r="G44" s="1232"/>
      <c r="H44" s="1233"/>
      <c r="I44" s="1233"/>
      <c r="J44" s="1233"/>
      <c r="K44" s="1233"/>
      <c r="L44" s="1233"/>
      <c r="M44" s="1233"/>
      <c r="N44" s="1233"/>
      <c r="O44" s="1234"/>
    </row>
    <row r="45" spans="2:17" ht="13.5">
      <c r="B45" s="248"/>
      <c r="C45" s="244"/>
      <c r="D45" s="244"/>
      <c r="E45" s="244"/>
      <c r="F45" s="244"/>
      <c r="G45" s="1232"/>
      <c r="H45" s="1233"/>
      <c r="I45" s="1233"/>
      <c r="J45" s="1233"/>
      <c r="K45" s="1233"/>
      <c r="L45" s="1233"/>
      <c r="M45" s="1233"/>
      <c r="N45" s="1233"/>
      <c r="O45" s="1234"/>
    </row>
    <row r="46" spans="2:17" ht="13.5">
      <c r="B46" s="248"/>
      <c r="C46" s="244"/>
      <c r="D46" s="244"/>
      <c r="E46" s="244"/>
      <c r="F46" s="244"/>
      <c r="G46" s="1232"/>
      <c r="H46" s="1233"/>
      <c r="I46" s="1233"/>
      <c r="J46" s="1233"/>
      <c r="K46" s="1233"/>
      <c r="L46" s="1233"/>
      <c r="M46" s="1233"/>
      <c r="N46" s="1233"/>
      <c r="O46" s="1234"/>
    </row>
    <row r="47" spans="2:17" ht="13.5">
      <c r="B47" s="248"/>
      <c r="C47" s="244"/>
      <c r="D47" s="244"/>
      <c r="E47" s="244"/>
      <c r="F47" s="244"/>
      <c r="G47" s="1235"/>
      <c r="H47" s="1236"/>
      <c r="I47" s="1236"/>
      <c r="J47" s="1236"/>
      <c r="K47" s="1236"/>
      <c r="L47" s="1236"/>
      <c r="M47" s="1236"/>
      <c r="N47" s="1236"/>
      <c r="O47" s="1237"/>
    </row>
    <row r="48" spans="2:17" ht="13.5">
      <c r="B48" s="248"/>
      <c r="C48" s="244"/>
      <c r="D48" s="244"/>
      <c r="E48" s="244"/>
      <c r="F48" s="244"/>
      <c r="G48" s="244"/>
      <c r="H48" s="363"/>
      <c r="I48" s="363"/>
      <c r="J48" s="363"/>
    </row>
    <row r="49" spans="1:17" ht="13.5">
      <c r="B49" s="248"/>
      <c r="C49" s="244"/>
      <c r="D49" s="244"/>
      <c r="E49" s="244"/>
      <c r="F49" s="244"/>
      <c r="G49" s="243" t="s">
        <v>563</v>
      </c>
    </row>
    <row r="50" spans="1:17" ht="13.5">
      <c r="B50" s="248"/>
      <c r="C50" s="244"/>
      <c r="D50" s="244"/>
      <c r="E50" s="244"/>
      <c r="F50" s="244"/>
      <c r="G50" s="1238"/>
      <c r="H50" s="1239"/>
      <c r="I50" s="1239"/>
      <c r="J50" s="1240"/>
      <c r="K50" s="345" t="s">
        <v>518</v>
      </c>
      <c r="L50" s="345" t="s">
        <v>519</v>
      </c>
      <c r="M50" s="345" t="s">
        <v>520</v>
      </c>
      <c r="N50" s="345" t="s">
        <v>521</v>
      </c>
      <c r="O50" s="345" t="s">
        <v>522</v>
      </c>
    </row>
    <row r="51" spans="1:17" ht="13.5">
      <c r="B51" s="248"/>
      <c r="C51" s="244"/>
      <c r="D51" s="244"/>
      <c r="E51" s="244"/>
      <c r="F51" s="244"/>
      <c r="G51" s="1241" t="s">
        <v>556</v>
      </c>
      <c r="H51" s="1242"/>
      <c r="I51" s="1247" t="s">
        <v>554</v>
      </c>
      <c r="J51" s="1247"/>
      <c r="K51" s="1249"/>
      <c r="L51" s="1249"/>
      <c r="M51" s="1249"/>
      <c r="N51" s="1249"/>
      <c r="O51" s="1249"/>
    </row>
    <row r="52" spans="1:17" ht="13.5">
      <c r="B52" s="248"/>
      <c r="C52" s="244"/>
      <c r="D52" s="244"/>
      <c r="E52" s="244"/>
      <c r="F52" s="244"/>
      <c r="G52" s="1243"/>
      <c r="H52" s="1244"/>
      <c r="I52" s="1248"/>
      <c r="J52" s="1248"/>
      <c r="K52" s="1215"/>
      <c r="L52" s="1215"/>
      <c r="M52" s="1215"/>
      <c r="N52" s="1215"/>
      <c r="O52" s="1215"/>
    </row>
    <row r="53" spans="1:17" ht="13.5">
      <c r="A53" s="355"/>
      <c r="B53" s="248"/>
      <c r="C53" s="244"/>
      <c r="D53" s="244"/>
      <c r="E53" s="244"/>
      <c r="F53" s="244"/>
      <c r="G53" s="1243"/>
      <c r="H53" s="1244"/>
      <c r="I53" s="1227" t="s">
        <v>562</v>
      </c>
      <c r="J53" s="1227"/>
      <c r="K53" s="1250"/>
      <c r="L53" s="1250"/>
      <c r="M53" s="1250"/>
      <c r="N53" s="1250"/>
      <c r="O53" s="1250"/>
    </row>
    <row r="54" spans="1:17" ht="13.5">
      <c r="A54" s="355"/>
      <c r="B54" s="248"/>
      <c r="C54" s="244"/>
      <c r="D54" s="244"/>
      <c r="E54" s="244"/>
      <c r="F54" s="244"/>
      <c r="G54" s="1245"/>
      <c r="H54" s="1246"/>
      <c r="I54" s="1227"/>
      <c r="J54" s="1227"/>
      <c r="K54" s="1220"/>
      <c r="L54" s="1220"/>
      <c r="M54" s="1220"/>
      <c r="N54" s="1220"/>
      <c r="O54" s="1220"/>
    </row>
    <row r="55" spans="1:17" ht="13.5">
      <c r="A55" s="355"/>
      <c r="B55" s="248"/>
      <c r="C55" s="244"/>
      <c r="D55" s="244"/>
      <c r="E55" s="244"/>
      <c r="F55" s="244"/>
      <c r="G55" s="1221" t="s">
        <v>555</v>
      </c>
      <c r="H55" s="1222"/>
      <c r="I55" s="1227" t="s">
        <v>554</v>
      </c>
      <c r="J55" s="1227"/>
      <c r="K55" s="1249"/>
      <c r="L55" s="1249"/>
      <c r="M55" s="1249"/>
      <c r="N55" s="1249"/>
      <c r="O55" s="1249"/>
    </row>
    <row r="56" spans="1:17" ht="13.5">
      <c r="A56" s="355"/>
      <c r="B56" s="248"/>
      <c r="C56" s="244"/>
      <c r="D56" s="244"/>
      <c r="E56" s="244"/>
      <c r="F56" s="244"/>
      <c r="G56" s="1223"/>
      <c r="H56" s="1224"/>
      <c r="I56" s="1227"/>
      <c r="J56" s="1227"/>
      <c r="K56" s="1215"/>
      <c r="L56" s="1215"/>
      <c r="M56" s="1215"/>
      <c r="N56" s="1215"/>
      <c r="O56" s="1215"/>
    </row>
    <row r="57" spans="1:17" s="355" customFormat="1" ht="13.5">
      <c r="B57" s="356"/>
      <c r="C57" s="352"/>
      <c r="D57" s="352"/>
      <c r="E57" s="352"/>
      <c r="F57" s="352"/>
      <c r="G57" s="1223"/>
      <c r="H57" s="1224"/>
      <c r="I57" s="1217" t="s">
        <v>561</v>
      </c>
      <c r="J57" s="1217"/>
      <c r="K57" s="1250"/>
      <c r="L57" s="1250"/>
      <c r="M57" s="1250"/>
      <c r="N57" s="1250"/>
      <c r="O57" s="1250"/>
      <c r="P57" s="361"/>
      <c r="Q57" s="356"/>
    </row>
    <row r="58" spans="1:17" s="355" customFormat="1" ht="13.5">
      <c r="A58" s="243"/>
      <c r="B58" s="356"/>
      <c r="C58" s="352"/>
      <c r="D58" s="352"/>
      <c r="E58" s="352"/>
      <c r="F58" s="352"/>
      <c r="G58" s="1225"/>
      <c r="H58" s="1226"/>
      <c r="I58" s="1217"/>
      <c r="J58" s="1217"/>
      <c r="K58" s="1220"/>
      <c r="L58" s="1220"/>
      <c r="M58" s="1220"/>
      <c r="N58" s="1220"/>
      <c r="O58" s="1220"/>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560</v>
      </c>
      <c r="C63" s="244"/>
      <c r="D63" s="244"/>
      <c r="E63" s="244"/>
      <c r="F63" s="244"/>
      <c r="G63" s="244"/>
      <c r="H63" s="244"/>
      <c r="I63" s="244"/>
      <c r="J63" s="244"/>
      <c r="K63" s="244"/>
      <c r="L63" s="244"/>
      <c r="M63" s="244"/>
      <c r="N63" s="244"/>
      <c r="O63" s="244"/>
    </row>
    <row r="64" spans="1:17" ht="13.5">
      <c r="B64" s="248"/>
      <c r="C64" s="244"/>
      <c r="D64" s="244"/>
      <c r="E64" s="244"/>
      <c r="F64" s="244"/>
      <c r="G64" s="353" t="s">
        <v>559</v>
      </c>
      <c r="I64" s="352"/>
      <c r="J64" s="352"/>
      <c r="K64" s="352"/>
      <c r="L64" s="244"/>
      <c r="M64" s="244"/>
      <c r="N64" s="244"/>
      <c r="O64" s="244"/>
    </row>
    <row r="65" spans="2:30" ht="13.5">
      <c r="B65" s="248"/>
      <c r="C65" s="244"/>
      <c r="D65" s="244"/>
      <c r="E65" s="244"/>
      <c r="F65" s="244"/>
      <c r="G65" s="1229" t="s">
        <v>558</v>
      </c>
      <c r="H65" s="1230"/>
      <c r="I65" s="1230"/>
      <c r="J65" s="1230"/>
      <c r="K65" s="1230"/>
      <c r="L65" s="1230"/>
      <c r="M65" s="1230"/>
      <c r="N65" s="1230"/>
      <c r="O65" s="1231"/>
    </row>
    <row r="66" spans="2:30" ht="13.5">
      <c r="B66" s="248"/>
      <c r="C66" s="244"/>
      <c r="D66" s="244"/>
      <c r="E66" s="244"/>
      <c r="F66" s="244"/>
      <c r="G66" s="1232"/>
      <c r="H66" s="1233"/>
      <c r="I66" s="1233"/>
      <c r="J66" s="1233"/>
      <c r="K66" s="1233"/>
      <c r="L66" s="1233"/>
      <c r="M66" s="1233"/>
      <c r="N66" s="1233"/>
      <c r="O66" s="1234"/>
    </row>
    <row r="67" spans="2:30" ht="13.5">
      <c r="B67" s="248"/>
      <c r="C67" s="244"/>
      <c r="D67" s="244"/>
      <c r="E67" s="244"/>
      <c r="F67" s="244"/>
      <c r="G67" s="1232"/>
      <c r="H67" s="1233"/>
      <c r="I67" s="1233"/>
      <c r="J67" s="1233"/>
      <c r="K67" s="1233"/>
      <c r="L67" s="1233"/>
      <c r="M67" s="1233"/>
      <c r="N67" s="1233"/>
      <c r="O67" s="1234"/>
    </row>
    <row r="68" spans="2:30" ht="13.5">
      <c r="B68" s="248"/>
      <c r="C68" s="244"/>
      <c r="D68" s="244"/>
      <c r="E68" s="244"/>
      <c r="F68" s="244"/>
      <c r="G68" s="1232"/>
      <c r="H68" s="1233"/>
      <c r="I68" s="1233"/>
      <c r="J68" s="1233"/>
      <c r="K68" s="1233"/>
      <c r="L68" s="1233"/>
      <c r="M68" s="1233"/>
      <c r="N68" s="1233"/>
      <c r="O68" s="1234"/>
    </row>
    <row r="69" spans="2:30" ht="13.5">
      <c r="B69" s="248"/>
      <c r="C69" s="244"/>
      <c r="D69" s="244"/>
      <c r="E69" s="244"/>
      <c r="F69" s="244"/>
      <c r="G69" s="1235"/>
      <c r="H69" s="1236"/>
      <c r="I69" s="1236"/>
      <c r="J69" s="1236"/>
      <c r="K69" s="1236"/>
      <c r="L69" s="1236"/>
      <c r="M69" s="1236"/>
      <c r="N69" s="1236"/>
      <c r="O69" s="123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557</v>
      </c>
      <c r="I71" s="349"/>
      <c r="J71" s="348"/>
      <c r="K71" s="348"/>
      <c r="L71" s="347"/>
      <c r="M71" s="348"/>
      <c r="N71" s="347"/>
      <c r="O71" s="346"/>
    </row>
    <row r="72" spans="2:30" ht="13.5">
      <c r="B72" s="248"/>
      <c r="C72" s="244"/>
      <c r="D72" s="244"/>
      <c r="E72" s="244"/>
      <c r="F72" s="244"/>
      <c r="G72" s="1238"/>
      <c r="H72" s="1239"/>
      <c r="I72" s="1239"/>
      <c r="J72" s="1240"/>
      <c r="K72" s="345" t="s">
        <v>518</v>
      </c>
      <c r="L72" s="345" t="s">
        <v>519</v>
      </c>
      <c r="M72" s="345" t="s">
        <v>520</v>
      </c>
      <c r="N72" s="345" t="s">
        <v>521</v>
      </c>
      <c r="O72" s="345" t="s">
        <v>522</v>
      </c>
    </row>
    <row r="73" spans="2:30" ht="13.5">
      <c r="B73" s="248"/>
      <c r="C73" s="244"/>
      <c r="D73" s="244"/>
      <c r="E73" s="244"/>
      <c r="F73" s="244"/>
      <c r="G73" s="1241" t="s">
        <v>556</v>
      </c>
      <c r="H73" s="1242"/>
      <c r="I73" s="1247" t="s">
        <v>554</v>
      </c>
      <c r="J73" s="1247"/>
      <c r="K73" s="1228">
        <v>27</v>
      </c>
      <c r="L73" s="1228">
        <v>11.9</v>
      </c>
      <c r="M73" s="1215">
        <v>3.6</v>
      </c>
      <c r="N73" s="1215"/>
      <c r="O73" s="1215"/>
      <c r="S73" s="243">
        <v>9.9</v>
      </c>
    </row>
    <row r="74" spans="2:30" ht="13.5">
      <c r="B74" s="248"/>
      <c r="C74" s="244"/>
      <c r="D74" s="244"/>
      <c r="E74" s="244"/>
      <c r="F74" s="244"/>
      <c r="G74" s="1243"/>
      <c r="H74" s="1244"/>
      <c r="I74" s="1248"/>
      <c r="J74" s="1248"/>
      <c r="K74" s="1228"/>
      <c r="L74" s="1228"/>
      <c r="M74" s="1215"/>
      <c r="N74" s="1215"/>
      <c r="O74" s="1215"/>
    </row>
    <row r="75" spans="2:30" ht="13.5">
      <c r="B75" s="248"/>
      <c r="C75" s="244"/>
      <c r="D75" s="244"/>
      <c r="E75" s="244"/>
      <c r="F75" s="244"/>
      <c r="G75" s="1243"/>
      <c r="H75" s="1244"/>
      <c r="I75" s="1227" t="s">
        <v>553</v>
      </c>
      <c r="J75" s="1227"/>
      <c r="K75" s="1219">
        <v>11.6</v>
      </c>
      <c r="L75" s="1219">
        <v>10.8</v>
      </c>
      <c r="M75" s="1219">
        <v>10.1</v>
      </c>
      <c r="N75" s="1219">
        <v>9.6999999999999993</v>
      </c>
      <c r="O75" s="1219">
        <v>9.1999999999999993</v>
      </c>
      <c r="U75" s="243">
        <v>81.2</v>
      </c>
      <c r="W75" s="243">
        <v>87.2</v>
      </c>
      <c r="Y75" s="243">
        <v>99.8</v>
      </c>
      <c r="AA75" s="243">
        <v>109.5</v>
      </c>
      <c r="AC75" s="243">
        <v>115.2</v>
      </c>
    </row>
    <row r="76" spans="2:30" ht="13.5">
      <c r="B76" s="248"/>
      <c r="C76" s="244"/>
      <c r="D76" s="244"/>
      <c r="E76" s="244"/>
      <c r="F76" s="244"/>
      <c r="G76" s="1245"/>
      <c r="H76" s="1246"/>
      <c r="I76" s="1227"/>
      <c r="J76" s="1227"/>
      <c r="K76" s="1220"/>
      <c r="L76" s="1220"/>
      <c r="M76" s="1220"/>
      <c r="N76" s="1220"/>
      <c r="O76" s="1220"/>
    </row>
    <row r="77" spans="2:30" ht="13.5">
      <c r="B77" s="248"/>
      <c r="C77" s="244"/>
      <c r="D77" s="244"/>
      <c r="E77" s="244"/>
      <c r="F77" s="244"/>
      <c r="G77" s="1221" t="s">
        <v>555</v>
      </c>
      <c r="H77" s="1222"/>
      <c r="I77" s="1227" t="s">
        <v>554</v>
      </c>
      <c r="J77" s="1227"/>
      <c r="K77" s="1228">
        <v>28.6</v>
      </c>
      <c r="L77" s="1228">
        <v>34.299999999999997</v>
      </c>
      <c r="M77" s="1215">
        <v>24.3</v>
      </c>
      <c r="N77" s="1215">
        <v>0</v>
      </c>
      <c r="O77" s="1215">
        <v>20.2</v>
      </c>
      <c r="R77" s="243">
        <v>12.3</v>
      </c>
      <c r="T77" s="243">
        <v>11.1</v>
      </c>
    </row>
    <row r="78" spans="2:30" ht="13.5">
      <c r="B78" s="248"/>
      <c r="C78" s="244"/>
      <c r="D78" s="244"/>
      <c r="E78" s="244"/>
      <c r="F78" s="244"/>
      <c r="G78" s="1223"/>
      <c r="H78" s="1224"/>
      <c r="I78" s="1227"/>
      <c r="J78" s="1227"/>
      <c r="K78" s="1228"/>
      <c r="L78" s="1228"/>
      <c r="M78" s="1215"/>
      <c r="N78" s="1215"/>
      <c r="O78" s="1215"/>
    </row>
    <row r="79" spans="2:30" ht="13.5">
      <c r="B79" s="248"/>
      <c r="C79" s="244"/>
      <c r="D79" s="244"/>
      <c r="E79" s="244"/>
      <c r="F79" s="244"/>
      <c r="G79" s="1223"/>
      <c r="H79" s="1224"/>
      <c r="I79" s="1216" t="s">
        <v>553</v>
      </c>
      <c r="J79" s="1217"/>
      <c r="K79" s="1218">
        <v>10.9</v>
      </c>
      <c r="L79" s="1218">
        <v>10.4</v>
      </c>
      <c r="M79" s="1218">
        <v>9.8000000000000007</v>
      </c>
      <c r="N79" s="1218">
        <v>8.5</v>
      </c>
      <c r="O79" s="1218">
        <v>9.3000000000000007</v>
      </c>
      <c r="V79" s="243">
        <v>53.5</v>
      </c>
      <c r="X79" s="243">
        <v>48.2</v>
      </c>
      <c r="Z79" s="243">
        <v>34.200000000000003</v>
      </c>
      <c r="AB79" s="243">
        <v>30.3</v>
      </c>
      <c r="AD79" s="243">
        <v>28.9</v>
      </c>
    </row>
    <row r="80" spans="2:30" ht="13.5">
      <c r="B80" s="248"/>
      <c r="C80" s="244"/>
      <c r="D80" s="244"/>
      <c r="E80" s="244"/>
      <c r="F80" s="244"/>
      <c r="G80" s="1225"/>
      <c r="H80" s="1226"/>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53904</v>
      </c>
      <c r="E3" s="116"/>
      <c r="F3" s="117">
        <v>72729</v>
      </c>
      <c r="G3" s="118"/>
      <c r="H3" s="119"/>
    </row>
    <row r="4" spans="1:8">
      <c r="A4" s="120"/>
      <c r="B4" s="121"/>
      <c r="C4" s="122"/>
      <c r="D4" s="123">
        <v>41172</v>
      </c>
      <c r="E4" s="124"/>
      <c r="F4" s="125">
        <v>36291</v>
      </c>
      <c r="G4" s="126"/>
      <c r="H4" s="127"/>
    </row>
    <row r="5" spans="1:8">
      <c r="A5" s="108" t="s">
        <v>512</v>
      </c>
      <c r="B5" s="113"/>
      <c r="C5" s="114"/>
      <c r="D5" s="115">
        <v>42059</v>
      </c>
      <c r="E5" s="116"/>
      <c r="F5" s="117">
        <v>70317</v>
      </c>
      <c r="G5" s="118"/>
      <c r="H5" s="119"/>
    </row>
    <row r="6" spans="1:8">
      <c r="A6" s="120"/>
      <c r="B6" s="121"/>
      <c r="C6" s="122"/>
      <c r="D6" s="123">
        <v>35022</v>
      </c>
      <c r="E6" s="124"/>
      <c r="F6" s="125">
        <v>35725</v>
      </c>
      <c r="G6" s="126"/>
      <c r="H6" s="127"/>
    </row>
    <row r="7" spans="1:8">
      <c r="A7" s="108" t="s">
        <v>513</v>
      </c>
      <c r="B7" s="113"/>
      <c r="C7" s="114"/>
      <c r="D7" s="115">
        <v>72141</v>
      </c>
      <c r="E7" s="116"/>
      <c r="F7" s="117">
        <v>105751</v>
      </c>
      <c r="G7" s="118"/>
      <c r="H7" s="119"/>
    </row>
    <row r="8" spans="1:8">
      <c r="A8" s="120"/>
      <c r="B8" s="121"/>
      <c r="C8" s="122"/>
      <c r="D8" s="123">
        <v>49456</v>
      </c>
      <c r="E8" s="124"/>
      <c r="F8" s="125">
        <v>49969</v>
      </c>
      <c r="G8" s="126"/>
      <c r="H8" s="127"/>
    </row>
    <row r="9" spans="1:8">
      <c r="A9" s="108" t="s">
        <v>514</v>
      </c>
      <c r="B9" s="113"/>
      <c r="C9" s="114"/>
      <c r="D9" s="115">
        <v>108184</v>
      </c>
      <c r="E9" s="116"/>
      <c r="F9" s="117">
        <v>158564</v>
      </c>
      <c r="G9" s="118"/>
      <c r="H9" s="119"/>
    </row>
    <row r="10" spans="1:8">
      <c r="A10" s="120"/>
      <c r="B10" s="121"/>
      <c r="C10" s="122"/>
      <c r="D10" s="123">
        <v>87082</v>
      </c>
      <c r="E10" s="124"/>
      <c r="F10" s="125">
        <v>48412</v>
      </c>
      <c r="G10" s="126"/>
      <c r="H10" s="127"/>
    </row>
    <row r="11" spans="1:8">
      <c r="A11" s="108" t="s">
        <v>515</v>
      </c>
      <c r="B11" s="113"/>
      <c r="C11" s="114"/>
      <c r="D11" s="115">
        <v>69141</v>
      </c>
      <c r="E11" s="116"/>
      <c r="F11" s="117">
        <v>106092</v>
      </c>
      <c r="G11" s="118"/>
      <c r="H11" s="119"/>
    </row>
    <row r="12" spans="1:8">
      <c r="A12" s="120"/>
      <c r="B12" s="121"/>
      <c r="C12" s="128"/>
      <c r="D12" s="123">
        <v>48893</v>
      </c>
      <c r="E12" s="124"/>
      <c r="F12" s="125">
        <v>44299</v>
      </c>
      <c r="G12" s="126"/>
      <c r="H12" s="127"/>
    </row>
    <row r="13" spans="1:8">
      <c r="A13" s="108"/>
      <c r="B13" s="113"/>
      <c r="C13" s="129"/>
      <c r="D13" s="130">
        <v>69086</v>
      </c>
      <c r="E13" s="131"/>
      <c r="F13" s="132">
        <v>102691</v>
      </c>
      <c r="G13" s="133"/>
      <c r="H13" s="119"/>
    </row>
    <row r="14" spans="1:8">
      <c r="A14" s="120"/>
      <c r="B14" s="121"/>
      <c r="C14" s="122"/>
      <c r="D14" s="123">
        <v>52325</v>
      </c>
      <c r="E14" s="124"/>
      <c r="F14" s="125">
        <v>42939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10.76</v>
      </c>
      <c r="C19" s="134">
        <f>ROUND(VALUE(SUBSTITUTE(実質収支比率等に係る経年分析!G$48,"▲","-")),2)</f>
        <v>10.37</v>
      </c>
      <c r="D19" s="134">
        <f>ROUND(VALUE(SUBSTITUTE(実質収支比率等に係る経年分析!H$48,"▲","-")),2)</f>
        <v>9.27</v>
      </c>
      <c r="E19" s="134">
        <f>ROUND(VALUE(SUBSTITUTE(実質収支比率等に係る経年分析!I$48,"▲","-")),2)</f>
        <v>7.66</v>
      </c>
      <c r="F19" s="134">
        <f>ROUND(VALUE(SUBSTITUTE(実質収支比率等に係る経年分析!J$48,"▲","-")),2)</f>
        <v>8.6199999999999992</v>
      </c>
    </row>
    <row r="20" spans="1:11">
      <c r="A20" s="134" t="s">
        <v>42</v>
      </c>
      <c r="B20" s="134">
        <f>ROUND(VALUE(SUBSTITUTE(実質収支比率等に係る経年分析!F$47,"▲","-")),2)</f>
        <v>19.850000000000001</v>
      </c>
      <c r="C20" s="134">
        <f>ROUND(VALUE(SUBSTITUTE(実質収支比率等に係る経年分析!G$47,"▲","-")),2)</f>
        <v>19.989999999999998</v>
      </c>
      <c r="D20" s="134">
        <f>ROUND(VALUE(SUBSTITUTE(実質収支比率等に係る経年分析!H$47,"▲","-")),2)</f>
        <v>19.940000000000001</v>
      </c>
      <c r="E20" s="134">
        <f>ROUND(VALUE(SUBSTITUTE(実質収支比率等に係る経年分析!I$47,"▲","-")),2)</f>
        <v>20.43</v>
      </c>
      <c r="F20" s="134">
        <f>ROUND(VALUE(SUBSTITUTE(実質収支比率等に係る経年分析!J$47,"▲","-")),2)</f>
        <v>19.829999999999998</v>
      </c>
    </row>
    <row r="21" spans="1:11">
      <c r="A21" s="134" t="s">
        <v>43</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-1.02</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1.21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17.329999999999998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20.440000000000001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597</v>
      </c>
      <c r="E42" s="136"/>
      <c r="F42" s="136"/>
      <c r="G42" s="136">
        <f>'実質公債費比率（分子）の構造'!L$52</f>
        <v>581</v>
      </c>
      <c r="H42" s="136"/>
      <c r="I42" s="136"/>
      <c r="J42" s="136">
        <f>'実質公債費比率（分子）の構造'!M$52</f>
        <v>580</v>
      </c>
      <c r="K42" s="136"/>
      <c r="L42" s="136"/>
      <c r="M42" s="136">
        <f>'実質公債費比率（分子）の構造'!N$52</f>
        <v>585</v>
      </c>
      <c r="N42" s="136"/>
      <c r="O42" s="136"/>
      <c r="P42" s="136">
        <f>'実質公債費比率（分子）の構造'!O$52</f>
        <v>569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59</v>
      </c>
      <c r="C45" s="136"/>
      <c r="D45" s="136"/>
      <c r="E45" s="136">
        <f>'実質公債費比率（分子）の構造'!L$49</f>
        <v>48</v>
      </c>
      <c r="F45" s="136"/>
      <c r="G45" s="136"/>
      <c r="H45" s="136">
        <f>'実質公債費比率（分子）の構造'!M$49</f>
        <v>34</v>
      </c>
      <c r="I45" s="136"/>
      <c r="J45" s="136"/>
      <c r="K45" s="136">
        <f>'実質公債費比率（分子）の構造'!N$49</f>
        <v>18</v>
      </c>
      <c r="L45" s="136"/>
      <c r="M45" s="136"/>
      <c r="N45" s="136">
        <f>'実質公債費比率（分子）の構造'!O$49</f>
        <v>21</v>
      </c>
      <c r="O45" s="136"/>
      <c r="P45" s="136"/>
    </row>
    <row r="46" spans="1:16">
      <c r="A46" s="136" t="s">
        <v>54</v>
      </c>
      <c r="B46" s="136">
        <f>'実質公債費比率（分子）の構造'!K$48</f>
        <v>277</v>
      </c>
      <c r="C46" s="136"/>
      <c r="D46" s="136"/>
      <c r="E46" s="136">
        <f>'実質公債費比率（分子）の構造'!L$48</f>
        <v>287</v>
      </c>
      <c r="F46" s="136"/>
      <c r="G46" s="136"/>
      <c r="H46" s="136">
        <f>'実質公債費比率（分子）の構造'!M$48</f>
        <v>289</v>
      </c>
      <c r="I46" s="136"/>
      <c r="J46" s="136"/>
      <c r="K46" s="136">
        <f>'実質公債費比率（分子）の構造'!N$48</f>
        <v>294</v>
      </c>
      <c r="L46" s="136"/>
      <c r="M46" s="136"/>
      <c r="N46" s="136">
        <f>'実質公債費比率（分子）の構造'!O$48</f>
        <v>302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615</v>
      </c>
      <c r="C49" s="136"/>
      <c r="D49" s="136"/>
      <c r="E49" s="136">
        <f>'実質公債費比率（分子）の構造'!L$45</f>
        <v>583</v>
      </c>
      <c r="F49" s="136"/>
      <c r="G49" s="136"/>
      <c r="H49" s="136">
        <f>'実質公債費比率（分子）の構造'!M$45</f>
        <v>570</v>
      </c>
      <c r="I49" s="136"/>
      <c r="J49" s="136"/>
      <c r="K49" s="136">
        <f>'実質公債費比率（分子）の構造'!N$45</f>
        <v>579</v>
      </c>
      <c r="L49" s="136"/>
      <c r="M49" s="136"/>
      <c r="N49" s="136">
        <f>'実質公債費比率（分子）の構造'!O$45</f>
        <v>541</v>
      </c>
      <c r="O49" s="136"/>
      <c r="P49" s="136"/>
    </row>
    <row r="50" spans="1:16">
      <c r="A50" s="136" t="s">
        <v>58</v>
      </c>
      <c r="B50" s="136" t="e">
        <f>NA()</f>
        <v>#N/A</v>
      </c>
      <c r="C50" s="136">
        <f>IF(ISNUMBER('実質公債費比率（分子）の構造'!K$53),'実質公債費比率（分子）の構造'!K$53,NA())</f>
        <v>354</v>
      </c>
      <c r="D50" s="136" t="e">
        <f>NA()</f>
        <v>#N/A</v>
      </c>
      <c r="E50" s="136" t="e">
        <f>NA()</f>
        <v>#N/A</v>
      </c>
      <c r="F50" s="136">
        <f>IF(ISNUMBER('実質公債費比率（分子）の構造'!L$53),'実質公債費比率（分子）の構造'!L$53,NA())</f>
        <v>337</v>
      </c>
      <c r="G50" s="136" t="e">
        <f>NA()</f>
        <v>#N/A</v>
      </c>
      <c r="H50" s="136" t="e">
        <f>NA()</f>
        <v>#N/A</v>
      </c>
      <c r="I50" s="136">
        <f>IF(ISNUMBER('実質公債費比率（分子）の構造'!M$53),'実質公債費比率（分子）の構造'!M$53,NA())</f>
        <v>313</v>
      </c>
      <c r="J50" s="136" t="e">
        <f>NA()</f>
        <v>#N/A</v>
      </c>
      <c r="K50" s="136" t="e">
        <f>NA()</f>
        <v>#N/A</v>
      </c>
      <c r="L50" s="136">
        <f>IF(ISNUMBER('実質公債費比率（分子）の構造'!N$53),'実質公債費比率（分子）の構造'!N$53,NA())</f>
        <v>306</v>
      </c>
      <c r="M50" s="136" t="e">
        <f>NA()</f>
        <v>#N/A</v>
      </c>
      <c r="N50" s="136" t="e">
        <f>NA()</f>
        <v>#N/A</v>
      </c>
      <c r="O50" s="136">
        <f>IF(ISNUMBER('実質公債費比率（分子）の構造'!O$53),'実質公債費比率（分子）の構造'!O$53,NA())</f>
        <v>295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5912</v>
      </c>
      <c r="E56" s="135"/>
      <c r="F56" s="135"/>
      <c r="G56" s="135">
        <f>'将来負担比率（分子）の構造'!J$51</f>
        <v>5791</v>
      </c>
      <c r="H56" s="135"/>
      <c r="I56" s="135"/>
      <c r="J56" s="135">
        <f>'将来負担比率（分子）の構造'!K$51</f>
        <v>5590</v>
      </c>
      <c r="K56" s="135"/>
      <c r="L56" s="135"/>
      <c r="M56" s="135">
        <f>'将来負担比率（分子）の構造'!L$51</f>
        <v>5626</v>
      </c>
      <c r="N56" s="135"/>
      <c r="O56" s="135"/>
      <c r="P56" s="135">
        <f>'将来負担比率（分子）の構造'!M$51</f>
        <v>5477</v>
      </c>
    </row>
    <row r="57" spans="1:16">
      <c r="A57" s="135" t="s">
        <v>34</v>
      </c>
      <c r="B57" s="135"/>
      <c r="C57" s="135"/>
      <c r="D57" s="135">
        <f>'将来負担比率（分子）の構造'!I$50</f>
        <v>222</v>
      </c>
      <c r="E57" s="135"/>
      <c r="F57" s="135"/>
      <c r="G57" s="135">
        <f>'将来負担比率（分子）の構造'!J$50</f>
        <v>191</v>
      </c>
      <c r="H57" s="135"/>
      <c r="I57" s="135"/>
      <c r="J57" s="135">
        <f>'将来負担比率（分子）の構造'!K$50</f>
        <v>156</v>
      </c>
      <c r="K57" s="135"/>
      <c r="L57" s="135"/>
      <c r="M57" s="135">
        <f>'将来負担比率（分子）の構造'!L$50</f>
        <v>133</v>
      </c>
      <c r="N57" s="135"/>
      <c r="O57" s="135"/>
      <c r="P57" s="135">
        <f>'将来負担比率（分子）の構造'!M$50</f>
        <v>135</v>
      </c>
    </row>
    <row r="58" spans="1:16">
      <c r="A58" s="135" t="s">
        <v>33</v>
      </c>
      <c r="B58" s="135"/>
      <c r="C58" s="135"/>
      <c r="D58" s="135">
        <f>'将来負担比率（分子）の構造'!I$49</f>
        <v>2122</v>
      </c>
      <c r="E58" s="135"/>
      <c r="F58" s="135"/>
      <c r="G58" s="135">
        <f>'将来負担比率（分子）の構造'!J$49</f>
        <v>2239</v>
      </c>
      <c r="H58" s="135"/>
      <c r="I58" s="135"/>
      <c r="J58" s="135">
        <f>'将来負担比率（分子）の構造'!K$49</f>
        <v>2399</v>
      </c>
      <c r="K58" s="135"/>
      <c r="L58" s="135"/>
      <c r="M58" s="135">
        <f>'将来負担比率（分子）の構造'!L$49</f>
        <v>2200</v>
      </c>
      <c r="N58" s="135"/>
      <c r="O58" s="135"/>
      <c r="P58" s="135">
        <f>'将来負担比率（分子）の構造'!M$49</f>
        <v>2280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1406</v>
      </c>
      <c r="C62" s="135"/>
      <c r="D62" s="135"/>
      <c r="E62" s="135">
        <f>'将来負担比率（分子）の構造'!J$45</f>
        <v>1406</v>
      </c>
      <c r="F62" s="135"/>
      <c r="G62" s="135"/>
      <c r="H62" s="135">
        <f>'将来負担比率（分子）の構造'!K$45</f>
        <v>1385</v>
      </c>
      <c r="I62" s="135"/>
      <c r="J62" s="135"/>
      <c r="K62" s="135">
        <f>'将来負担比率（分子）の構造'!L$45</f>
        <v>1291</v>
      </c>
      <c r="L62" s="135"/>
      <c r="M62" s="135"/>
      <c r="N62" s="135">
        <f>'将来負担比率（分子）の構造'!M$45</f>
        <v>1314</v>
      </c>
      <c r="O62" s="135"/>
      <c r="P62" s="135"/>
    </row>
    <row r="63" spans="1:16">
      <c r="A63" s="135" t="s">
        <v>27</v>
      </c>
      <c r="B63" s="135">
        <f>'将来負担比率（分子）の構造'!I$44</f>
        <v>148</v>
      </c>
      <c r="C63" s="135"/>
      <c r="D63" s="135"/>
      <c r="E63" s="135">
        <f>'将来負担比率（分子）の構造'!J$44</f>
        <v>118</v>
      </c>
      <c r="F63" s="135"/>
      <c r="G63" s="135"/>
      <c r="H63" s="135">
        <f>'将来負担比率（分子）の構造'!K$44</f>
        <v>121</v>
      </c>
      <c r="I63" s="135"/>
      <c r="J63" s="135"/>
      <c r="K63" s="135">
        <f>'将来負担比率（分子）の構造'!L$44</f>
        <v>110</v>
      </c>
      <c r="L63" s="135"/>
      <c r="M63" s="135"/>
      <c r="N63" s="135">
        <f>'将来負担比率（分子）の構造'!M$44</f>
        <v>86</v>
      </c>
      <c r="O63" s="135"/>
      <c r="P63" s="135"/>
    </row>
    <row r="64" spans="1:16">
      <c r="A64" s="135" t="s">
        <v>26</v>
      </c>
      <c r="B64" s="135">
        <f>'将来負担比率（分子）の構造'!I$43</f>
        <v>3710</v>
      </c>
      <c r="C64" s="135"/>
      <c r="D64" s="135"/>
      <c r="E64" s="135">
        <f>'将来負担比率（分子）の構造'!J$43</f>
        <v>3385</v>
      </c>
      <c r="F64" s="135"/>
      <c r="G64" s="135"/>
      <c r="H64" s="135">
        <f>'将来負担比率（分子）の構造'!K$43</f>
        <v>3216</v>
      </c>
      <c r="I64" s="135"/>
      <c r="J64" s="135"/>
      <c r="K64" s="135">
        <f>'将来負担比率（分子）の構造'!L$43</f>
        <v>3093</v>
      </c>
      <c r="L64" s="135"/>
      <c r="M64" s="135"/>
      <c r="N64" s="135">
        <f>'将来負担比率（分子）の構造'!M$43</f>
        <v>3066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3883</v>
      </c>
      <c r="C66" s="135"/>
      <c r="D66" s="135"/>
      <c r="E66" s="135">
        <f>'将来負担比率（分子）の構造'!J$41</f>
        <v>3704</v>
      </c>
      <c r="F66" s="135"/>
      <c r="G66" s="135"/>
      <c r="H66" s="135">
        <f>'将来負担比率（分子）の構造'!K$41</f>
        <v>3542</v>
      </c>
      <c r="I66" s="135"/>
      <c r="J66" s="135"/>
      <c r="K66" s="135">
        <f>'将来負担比率（分子）の構造'!L$41</f>
        <v>3462</v>
      </c>
      <c r="L66" s="135"/>
      <c r="M66" s="135"/>
      <c r="N66" s="135">
        <f>'将来負担比率（分子）の構造'!M$41</f>
        <v>3326</v>
      </c>
      <c r="O66" s="135"/>
      <c r="P66" s="135"/>
    </row>
    <row r="67" spans="1:16">
      <c r="A67" s="135" t="s">
        <v>62</v>
      </c>
      <c r="B67" s="135" t="e">
        <f>NA()</f>
        <v>#N/A</v>
      </c>
      <c r="C67" s="135">
        <f>IF(ISNUMBER('将来負担比率（分子）の構造'!I$52), IF('将来負担比率（分子）の構造'!I$52 &lt; 0, 0, '将来負担比率（分子）の構造'!I$52), NA())</f>
        <v>891</v>
      </c>
      <c r="D67" s="135" t="e">
        <f>NA()</f>
        <v>#N/A</v>
      </c>
      <c r="E67" s="135" t="e">
        <f>NA()</f>
        <v>#N/A</v>
      </c>
      <c r="F67" s="135">
        <f>IF(ISNUMBER('将来負担比率（分子）の構造'!J$52), IF('将来負担比率（分子）の構造'!J$52 &lt; 0, 0, '将来負担比率（分子）の構造'!J$52), NA())</f>
        <v>392</v>
      </c>
      <c r="G67" s="135" t="e">
        <f>NA()</f>
        <v>#N/A</v>
      </c>
      <c r="H67" s="135" t="e">
        <f>NA()</f>
        <v>#N/A</v>
      </c>
      <c r="I67" s="135">
        <f>IF(ISNUMBER('将来負担比率（分子）の構造'!K$52), IF('将来負担比率（分子）の構造'!K$52 &lt; 0, 0, '将来負担比率（分子）の構造'!K$52), NA())</f>
        <v>120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1404259</v>
      </c>
      <c r="S5" s="613"/>
      <c r="T5" s="613"/>
      <c r="U5" s="613"/>
      <c r="V5" s="613"/>
      <c r="W5" s="613"/>
      <c r="X5" s="613"/>
      <c r="Y5" s="614"/>
      <c r="Z5" s="615">
        <v>22.1</v>
      </c>
      <c r="AA5" s="615"/>
      <c r="AB5" s="615"/>
      <c r="AC5" s="615"/>
      <c r="AD5" s="616">
        <v>1404259</v>
      </c>
      <c r="AE5" s="616"/>
      <c r="AF5" s="616"/>
      <c r="AG5" s="616"/>
      <c r="AH5" s="616"/>
      <c r="AI5" s="616"/>
      <c r="AJ5" s="616"/>
      <c r="AK5" s="616"/>
      <c r="AL5" s="617">
        <v>37.299999999999997</v>
      </c>
      <c r="AM5" s="618"/>
      <c r="AN5" s="618"/>
      <c r="AO5" s="619"/>
      <c r="AP5" s="609" t="s">
        <v>205</v>
      </c>
      <c r="AQ5" s="610"/>
      <c r="AR5" s="610"/>
      <c r="AS5" s="610"/>
      <c r="AT5" s="610"/>
      <c r="AU5" s="610"/>
      <c r="AV5" s="610"/>
      <c r="AW5" s="610"/>
      <c r="AX5" s="610"/>
      <c r="AY5" s="610"/>
      <c r="AZ5" s="610"/>
      <c r="BA5" s="610"/>
      <c r="BB5" s="610"/>
      <c r="BC5" s="610"/>
      <c r="BD5" s="610"/>
      <c r="BE5" s="610"/>
      <c r="BF5" s="611"/>
      <c r="BG5" s="623">
        <v>1404259</v>
      </c>
      <c r="BH5" s="624"/>
      <c r="BI5" s="624"/>
      <c r="BJ5" s="624"/>
      <c r="BK5" s="624"/>
      <c r="BL5" s="624"/>
      <c r="BM5" s="624"/>
      <c r="BN5" s="625"/>
      <c r="BO5" s="626">
        <v>100</v>
      </c>
      <c r="BP5" s="626"/>
      <c r="BQ5" s="626"/>
      <c r="BR5" s="626"/>
      <c r="BS5" s="627">
        <v>49345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88400</v>
      </c>
      <c r="S6" s="624"/>
      <c r="T6" s="624"/>
      <c r="U6" s="624"/>
      <c r="V6" s="624"/>
      <c r="W6" s="624"/>
      <c r="X6" s="624"/>
      <c r="Y6" s="625"/>
      <c r="Z6" s="626">
        <v>1.4</v>
      </c>
      <c r="AA6" s="626"/>
      <c r="AB6" s="626"/>
      <c r="AC6" s="626"/>
      <c r="AD6" s="627">
        <v>88400</v>
      </c>
      <c r="AE6" s="627"/>
      <c r="AF6" s="627"/>
      <c r="AG6" s="627"/>
      <c r="AH6" s="627"/>
      <c r="AI6" s="627"/>
      <c r="AJ6" s="627"/>
      <c r="AK6" s="627"/>
      <c r="AL6" s="628">
        <v>2.2999999999999998</v>
      </c>
      <c r="AM6" s="629"/>
      <c r="AN6" s="629"/>
      <c r="AO6" s="630"/>
      <c r="AP6" s="620" t="s">
        <v>210</v>
      </c>
      <c r="AQ6" s="621"/>
      <c r="AR6" s="621"/>
      <c r="AS6" s="621"/>
      <c r="AT6" s="621"/>
      <c r="AU6" s="621"/>
      <c r="AV6" s="621"/>
      <c r="AW6" s="621"/>
      <c r="AX6" s="621"/>
      <c r="AY6" s="621"/>
      <c r="AZ6" s="621"/>
      <c r="BA6" s="621"/>
      <c r="BB6" s="621"/>
      <c r="BC6" s="621"/>
      <c r="BD6" s="621"/>
      <c r="BE6" s="621"/>
      <c r="BF6" s="622"/>
      <c r="BG6" s="623">
        <v>1404259</v>
      </c>
      <c r="BH6" s="624"/>
      <c r="BI6" s="624"/>
      <c r="BJ6" s="624"/>
      <c r="BK6" s="624"/>
      <c r="BL6" s="624"/>
      <c r="BM6" s="624"/>
      <c r="BN6" s="625"/>
      <c r="BO6" s="626">
        <v>100</v>
      </c>
      <c r="BP6" s="626"/>
      <c r="BQ6" s="626"/>
      <c r="BR6" s="626"/>
      <c r="BS6" s="627">
        <v>49345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75955</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75955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2972</v>
      </c>
      <c r="S7" s="624"/>
      <c r="T7" s="624"/>
      <c r="U7" s="624"/>
      <c r="V7" s="624"/>
      <c r="W7" s="624"/>
      <c r="X7" s="624"/>
      <c r="Y7" s="625"/>
      <c r="Z7" s="626">
        <v>0</v>
      </c>
      <c r="AA7" s="626"/>
      <c r="AB7" s="626"/>
      <c r="AC7" s="626"/>
      <c r="AD7" s="627">
        <v>2972</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579634</v>
      </c>
      <c r="BH7" s="624"/>
      <c r="BI7" s="624"/>
      <c r="BJ7" s="624"/>
      <c r="BK7" s="624"/>
      <c r="BL7" s="624"/>
      <c r="BM7" s="624"/>
      <c r="BN7" s="625"/>
      <c r="BO7" s="626">
        <v>41.3</v>
      </c>
      <c r="BP7" s="626"/>
      <c r="BQ7" s="626"/>
      <c r="BR7" s="626"/>
      <c r="BS7" s="627" t="s">
        <v>212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1137378</v>
      </c>
      <c r="CS7" s="624"/>
      <c r="CT7" s="624"/>
      <c r="CU7" s="624"/>
      <c r="CV7" s="624"/>
      <c r="CW7" s="624"/>
      <c r="CX7" s="624"/>
      <c r="CY7" s="625"/>
      <c r="CZ7" s="626">
        <v>19</v>
      </c>
      <c r="DA7" s="626"/>
      <c r="DB7" s="626"/>
      <c r="DC7" s="626"/>
      <c r="DD7" s="632">
        <v>14189</v>
      </c>
      <c r="DE7" s="624"/>
      <c r="DF7" s="624"/>
      <c r="DG7" s="624"/>
      <c r="DH7" s="624"/>
      <c r="DI7" s="624"/>
      <c r="DJ7" s="624"/>
      <c r="DK7" s="624"/>
      <c r="DL7" s="624"/>
      <c r="DM7" s="624"/>
      <c r="DN7" s="624"/>
      <c r="DO7" s="624"/>
      <c r="DP7" s="625"/>
      <c r="DQ7" s="632">
        <v>1006520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8587</v>
      </c>
      <c r="S8" s="624"/>
      <c r="T8" s="624"/>
      <c r="U8" s="624"/>
      <c r="V8" s="624"/>
      <c r="W8" s="624"/>
      <c r="X8" s="624"/>
      <c r="Y8" s="625"/>
      <c r="Z8" s="626">
        <v>0.1</v>
      </c>
      <c r="AA8" s="626"/>
      <c r="AB8" s="626"/>
      <c r="AC8" s="626"/>
      <c r="AD8" s="627">
        <v>8587</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19937</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1608758</v>
      </c>
      <c r="CS8" s="624"/>
      <c r="CT8" s="624"/>
      <c r="CU8" s="624"/>
      <c r="CV8" s="624"/>
      <c r="CW8" s="624"/>
      <c r="CX8" s="624"/>
      <c r="CY8" s="625"/>
      <c r="CZ8" s="626">
        <v>26.9</v>
      </c>
      <c r="DA8" s="626"/>
      <c r="DB8" s="626"/>
      <c r="DC8" s="626"/>
      <c r="DD8" s="632">
        <v>2891</v>
      </c>
      <c r="DE8" s="624"/>
      <c r="DF8" s="624"/>
      <c r="DG8" s="624"/>
      <c r="DH8" s="624"/>
      <c r="DI8" s="624"/>
      <c r="DJ8" s="624"/>
      <c r="DK8" s="624"/>
      <c r="DL8" s="624"/>
      <c r="DM8" s="624"/>
      <c r="DN8" s="624"/>
      <c r="DO8" s="624"/>
      <c r="DP8" s="625"/>
      <c r="DQ8" s="632">
        <v>1006589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8498</v>
      </c>
      <c r="S9" s="624"/>
      <c r="T9" s="624"/>
      <c r="U9" s="624"/>
      <c r="V9" s="624"/>
      <c r="W9" s="624"/>
      <c r="X9" s="624"/>
      <c r="Y9" s="625"/>
      <c r="Z9" s="626">
        <v>0.1</v>
      </c>
      <c r="AA9" s="626"/>
      <c r="AB9" s="626"/>
      <c r="AC9" s="626"/>
      <c r="AD9" s="627">
        <v>8498</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478480</v>
      </c>
      <c r="BH9" s="624"/>
      <c r="BI9" s="624"/>
      <c r="BJ9" s="624"/>
      <c r="BK9" s="624"/>
      <c r="BL9" s="624"/>
      <c r="BM9" s="624"/>
      <c r="BN9" s="625"/>
      <c r="BO9" s="626">
        <v>34.1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321408</v>
      </c>
      <c r="CS9" s="624"/>
      <c r="CT9" s="624"/>
      <c r="CU9" s="624"/>
      <c r="CV9" s="624"/>
      <c r="CW9" s="624"/>
      <c r="CX9" s="624"/>
      <c r="CY9" s="625"/>
      <c r="CZ9" s="626">
        <v>5.4</v>
      </c>
      <c r="DA9" s="626"/>
      <c r="DB9" s="626"/>
      <c r="DC9" s="626"/>
      <c r="DD9" s="632">
        <v>3882</v>
      </c>
      <c r="DE9" s="624"/>
      <c r="DF9" s="624"/>
      <c r="DG9" s="624"/>
      <c r="DH9" s="624"/>
      <c r="DI9" s="624"/>
      <c r="DJ9" s="624"/>
      <c r="DK9" s="624"/>
      <c r="DL9" s="624"/>
      <c r="DM9" s="624"/>
      <c r="DN9" s="624"/>
      <c r="DO9" s="624"/>
      <c r="DP9" s="625"/>
      <c r="DQ9" s="632">
        <v>292217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212757</v>
      </c>
      <c r="S10" s="624"/>
      <c r="T10" s="624"/>
      <c r="U10" s="624"/>
      <c r="V10" s="624"/>
      <c r="W10" s="624"/>
      <c r="X10" s="624"/>
      <c r="Y10" s="625"/>
      <c r="Z10" s="626">
        <v>3.4</v>
      </c>
      <c r="AA10" s="626"/>
      <c r="AB10" s="626"/>
      <c r="AC10" s="626"/>
      <c r="AD10" s="627">
        <v>212757</v>
      </c>
      <c r="AE10" s="627"/>
      <c r="AF10" s="627"/>
      <c r="AG10" s="627"/>
      <c r="AH10" s="627"/>
      <c r="AI10" s="627"/>
      <c r="AJ10" s="627"/>
      <c r="AK10" s="627"/>
      <c r="AL10" s="628">
        <v>5.6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25594</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4000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30729</v>
      </c>
      <c r="S11" s="624"/>
      <c r="T11" s="624"/>
      <c r="U11" s="624"/>
      <c r="V11" s="624"/>
      <c r="W11" s="624"/>
      <c r="X11" s="624"/>
      <c r="Y11" s="625"/>
      <c r="Z11" s="626">
        <v>0.5</v>
      </c>
      <c r="AA11" s="626"/>
      <c r="AB11" s="626"/>
      <c r="AC11" s="626"/>
      <c r="AD11" s="627">
        <v>30729</v>
      </c>
      <c r="AE11" s="627"/>
      <c r="AF11" s="627"/>
      <c r="AG11" s="627"/>
      <c r="AH11" s="627"/>
      <c r="AI11" s="627"/>
      <c r="AJ11" s="627"/>
      <c r="AK11" s="627"/>
      <c r="AL11" s="628">
        <v>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55623</v>
      </c>
      <c r="BH11" s="624"/>
      <c r="BI11" s="624"/>
      <c r="BJ11" s="624"/>
      <c r="BK11" s="624"/>
      <c r="BL11" s="624"/>
      <c r="BM11" s="624"/>
      <c r="BN11" s="625"/>
      <c r="BO11" s="626">
        <v>4</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359351</v>
      </c>
      <c r="CS11" s="624"/>
      <c r="CT11" s="624"/>
      <c r="CU11" s="624"/>
      <c r="CV11" s="624"/>
      <c r="CW11" s="624"/>
      <c r="CX11" s="624"/>
      <c r="CY11" s="625"/>
      <c r="CZ11" s="626">
        <v>6</v>
      </c>
      <c r="DA11" s="626"/>
      <c r="DB11" s="626"/>
      <c r="DC11" s="626"/>
      <c r="DD11" s="632">
        <v>169822</v>
      </c>
      <c r="DE11" s="624"/>
      <c r="DF11" s="624"/>
      <c r="DG11" s="624"/>
      <c r="DH11" s="624"/>
      <c r="DI11" s="624"/>
      <c r="DJ11" s="624"/>
      <c r="DK11" s="624"/>
      <c r="DL11" s="624"/>
      <c r="DM11" s="624"/>
      <c r="DN11" s="624"/>
      <c r="DO11" s="624"/>
      <c r="DP11" s="625"/>
      <c r="DQ11" s="632">
        <v>225766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745034</v>
      </c>
      <c r="BH12" s="624"/>
      <c r="BI12" s="624"/>
      <c r="BJ12" s="624"/>
      <c r="BK12" s="624"/>
      <c r="BL12" s="624"/>
      <c r="BM12" s="624"/>
      <c r="BN12" s="625"/>
      <c r="BO12" s="626">
        <v>53.1</v>
      </c>
      <c r="BP12" s="626"/>
      <c r="BQ12" s="626"/>
      <c r="BR12" s="626"/>
      <c r="BS12" s="632">
        <v>49345</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136343</v>
      </c>
      <c r="CS12" s="624"/>
      <c r="CT12" s="624"/>
      <c r="CU12" s="624"/>
      <c r="CV12" s="624"/>
      <c r="CW12" s="624"/>
      <c r="CX12" s="624"/>
      <c r="CY12" s="625"/>
      <c r="CZ12" s="626">
        <v>2.2999999999999998</v>
      </c>
      <c r="DA12" s="626"/>
      <c r="DB12" s="626"/>
      <c r="DC12" s="626"/>
      <c r="DD12" s="632">
        <v>548</v>
      </c>
      <c r="DE12" s="624"/>
      <c r="DF12" s="624"/>
      <c r="DG12" s="624"/>
      <c r="DH12" s="624"/>
      <c r="DI12" s="624"/>
      <c r="DJ12" s="624"/>
      <c r="DK12" s="624"/>
      <c r="DL12" s="624"/>
      <c r="DM12" s="624"/>
      <c r="DN12" s="624"/>
      <c r="DO12" s="624"/>
      <c r="DP12" s="625"/>
      <c r="DQ12" s="632">
        <v>93742</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19374</v>
      </c>
      <c r="S13" s="624"/>
      <c r="T13" s="624"/>
      <c r="U13" s="624"/>
      <c r="V13" s="624"/>
      <c r="W13" s="624"/>
      <c r="X13" s="624"/>
      <c r="Y13" s="625"/>
      <c r="Z13" s="626">
        <v>0.3</v>
      </c>
      <c r="AA13" s="626"/>
      <c r="AB13" s="626"/>
      <c r="AC13" s="626"/>
      <c r="AD13" s="627">
        <v>19374</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744883</v>
      </c>
      <c r="BH13" s="624"/>
      <c r="BI13" s="624"/>
      <c r="BJ13" s="624"/>
      <c r="BK13" s="624"/>
      <c r="BL13" s="624"/>
      <c r="BM13" s="624"/>
      <c r="BN13" s="625"/>
      <c r="BO13" s="626">
        <v>53</v>
      </c>
      <c r="BP13" s="626"/>
      <c r="BQ13" s="626"/>
      <c r="BR13" s="626"/>
      <c r="BS13" s="632">
        <v>49345</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831189</v>
      </c>
      <c r="CS13" s="624"/>
      <c r="CT13" s="624"/>
      <c r="CU13" s="624"/>
      <c r="CV13" s="624"/>
      <c r="CW13" s="624"/>
      <c r="CX13" s="624"/>
      <c r="CY13" s="625"/>
      <c r="CZ13" s="626">
        <v>13.9</v>
      </c>
      <c r="DA13" s="626"/>
      <c r="DB13" s="626"/>
      <c r="DC13" s="626"/>
      <c r="DD13" s="632">
        <v>413498</v>
      </c>
      <c r="DE13" s="624"/>
      <c r="DF13" s="624"/>
      <c r="DG13" s="624"/>
      <c r="DH13" s="624"/>
      <c r="DI13" s="624"/>
      <c r="DJ13" s="624"/>
      <c r="DK13" s="624"/>
      <c r="DL13" s="624"/>
      <c r="DM13" s="624"/>
      <c r="DN13" s="624"/>
      <c r="DO13" s="624"/>
      <c r="DP13" s="625"/>
      <c r="DQ13" s="632">
        <v>643632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31455</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251657</v>
      </c>
      <c r="CS14" s="624"/>
      <c r="CT14" s="624"/>
      <c r="CU14" s="624"/>
      <c r="CV14" s="624"/>
      <c r="CW14" s="624"/>
      <c r="CX14" s="624"/>
      <c r="CY14" s="625"/>
      <c r="CZ14" s="626">
        <v>4.2</v>
      </c>
      <c r="DA14" s="626"/>
      <c r="DB14" s="626"/>
      <c r="DC14" s="626"/>
      <c r="DD14" s="632">
        <v>16766</v>
      </c>
      <c r="DE14" s="624"/>
      <c r="DF14" s="624"/>
      <c r="DG14" s="624"/>
      <c r="DH14" s="624"/>
      <c r="DI14" s="624"/>
      <c r="DJ14" s="624"/>
      <c r="DK14" s="624"/>
      <c r="DL14" s="624"/>
      <c r="DM14" s="624"/>
      <c r="DN14" s="624"/>
      <c r="DO14" s="624"/>
      <c r="DP14" s="625"/>
      <c r="DQ14" s="632">
        <v>237983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4970</v>
      </c>
      <c r="S15" s="624"/>
      <c r="T15" s="624"/>
      <c r="U15" s="624"/>
      <c r="V15" s="624"/>
      <c r="W15" s="624"/>
      <c r="X15" s="624"/>
      <c r="Y15" s="625"/>
      <c r="Z15" s="626">
        <v>0.1</v>
      </c>
      <c r="AA15" s="626"/>
      <c r="AB15" s="626"/>
      <c r="AC15" s="626"/>
      <c r="AD15" s="627">
        <v>4970</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48136</v>
      </c>
      <c r="BH15" s="624"/>
      <c r="BI15" s="624"/>
      <c r="BJ15" s="624"/>
      <c r="BK15" s="624"/>
      <c r="BL15" s="624"/>
      <c r="BM15" s="624"/>
      <c r="BN15" s="625"/>
      <c r="BO15" s="626">
        <v>3.4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715155</v>
      </c>
      <c r="CS15" s="624"/>
      <c r="CT15" s="624"/>
      <c r="CU15" s="624"/>
      <c r="CV15" s="624"/>
      <c r="CW15" s="624"/>
      <c r="CX15" s="624"/>
      <c r="CY15" s="625"/>
      <c r="CZ15" s="626">
        <v>11.9</v>
      </c>
      <c r="DA15" s="626"/>
      <c r="DB15" s="626"/>
      <c r="DC15" s="626"/>
      <c r="DD15" s="632">
        <v>181684</v>
      </c>
      <c r="DE15" s="624"/>
      <c r="DF15" s="624"/>
      <c r="DG15" s="624"/>
      <c r="DH15" s="624"/>
      <c r="DI15" s="624"/>
      <c r="DJ15" s="624"/>
      <c r="DK15" s="624"/>
      <c r="DL15" s="624"/>
      <c r="DM15" s="624"/>
      <c r="DN15" s="624"/>
      <c r="DO15" s="624"/>
      <c r="DP15" s="625"/>
      <c r="DQ15" s="632">
        <v>460724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2172680</v>
      </c>
      <c r="S16" s="624"/>
      <c r="T16" s="624"/>
      <c r="U16" s="624"/>
      <c r="V16" s="624"/>
      <c r="W16" s="624"/>
      <c r="X16" s="624"/>
      <c r="Y16" s="625"/>
      <c r="Z16" s="626">
        <v>34.299999999999997</v>
      </c>
      <c r="AA16" s="626"/>
      <c r="AB16" s="626"/>
      <c r="AC16" s="626"/>
      <c r="AD16" s="627">
        <v>1967424</v>
      </c>
      <c r="AE16" s="627"/>
      <c r="AF16" s="627"/>
      <c r="AG16" s="627"/>
      <c r="AH16" s="627"/>
      <c r="AI16" s="627"/>
      <c r="AJ16" s="627"/>
      <c r="AK16" s="627"/>
      <c r="AL16" s="628">
        <v>52.2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8294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8294</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1967424</v>
      </c>
      <c r="S17" s="624"/>
      <c r="T17" s="624"/>
      <c r="U17" s="624"/>
      <c r="V17" s="624"/>
      <c r="W17" s="624"/>
      <c r="X17" s="624"/>
      <c r="Y17" s="625"/>
      <c r="Z17" s="626">
        <v>31</v>
      </c>
      <c r="AA17" s="626"/>
      <c r="AB17" s="626"/>
      <c r="AC17" s="626"/>
      <c r="AD17" s="627">
        <v>1967424</v>
      </c>
      <c r="AE17" s="627"/>
      <c r="AF17" s="627"/>
      <c r="AG17" s="627"/>
      <c r="AH17" s="627"/>
      <c r="AI17" s="627"/>
      <c r="AJ17" s="627"/>
      <c r="AK17" s="627"/>
      <c r="AL17" s="628">
        <v>52.2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541183</v>
      </c>
      <c r="CS17" s="624"/>
      <c r="CT17" s="624"/>
      <c r="CU17" s="624"/>
      <c r="CV17" s="624"/>
      <c r="CW17" s="624"/>
      <c r="CX17" s="624"/>
      <c r="CY17" s="625"/>
      <c r="CZ17" s="626">
        <v>9</v>
      </c>
      <c r="DA17" s="626"/>
      <c r="DB17" s="626"/>
      <c r="DC17" s="626"/>
      <c r="DD17" s="632" t="s">
        <v>108</v>
      </c>
      <c r="DE17" s="624"/>
      <c r="DF17" s="624"/>
      <c r="DG17" s="624"/>
      <c r="DH17" s="624"/>
      <c r="DI17" s="624"/>
      <c r="DJ17" s="624"/>
      <c r="DK17" s="624"/>
      <c r="DL17" s="624"/>
      <c r="DM17" s="624"/>
      <c r="DN17" s="624"/>
      <c r="DO17" s="624"/>
      <c r="DP17" s="625"/>
      <c r="DQ17" s="632">
        <v>519520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205256</v>
      </c>
      <c r="S18" s="624"/>
      <c r="T18" s="624"/>
      <c r="U18" s="624"/>
      <c r="V18" s="624"/>
      <c r="W18" s="624"/>
      <c r="X18" s="624"/>
      <c r="Y18" s="625"/>
      <c r="Z18" s="626">
        <v>3.2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3953226</v>
      </c>
      <c r="S20" s="624"/>
      <c r="T20" s="624"/>
      <c r="U20" s="624"/>
      <c r="V20" s="624"/>
      <c r="W20" s="624"/>
      <c r="X20" s="624"/>
      <c r="Y20" s="625"/>
      <c r="Z20" s="626">
        <v>62.3</v>
      </c>
      <c r="AA20" s="626"/>
      <c r="AB20" s="626"/>
      <c r="AC20" s="626"/>
      <c r="AD20" s="627">
        <v>3747970</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5990671</v>
      </c>
      <c r="CS20" s="624"/>
      <c r="CT20" s="624"/>
      <c r="CU20" s="624"/>
      <c r="CV20" s="624"/>
      <c r="CW20" s="624"/>
      <c r="CX20" s="624"/>
      <c r="CY20" s="625"/>
      <c r="CZ20" s="626">
        <v>100</v>
      </c>
      <c r="DA20" s="626"/>
      <c r="DB20" s="626"/>
      <c r="DC20" s="626"/>
      <c r="DD20" s="632">
        <v>803280</v>
      </c>
      <c r="DE20" s="624"/>
      <c r="DF20" s="624"/>
      <c r="DG20" s="624"/>
      <c r="DH20" s="624"/>
      <c r="DI20" s="624"/>
      <c r="DJ20" s="624"/>
      <c r="DK20" s="624"/>
      <c r="DL20" s="624"/>
      <c r="DM20" s="624"/>
      <c r="DN20" s="624"/>
      <c r="DO20" s="624"/>
      <c r="DP20" s="625"/>
      <c r="DQ20" s="632">
        <v>4570942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1051</v>
      </c>
      <c r="S21" s="624"/>
      <c r="T21" s="624"/>
      <c r="U21" s="624"/>
      <c r="V21" s="624"/>
      <c r="W21" s="624"/>
      <c r="X21" s="624"/>
      <c r="Y21" s="625"/>
      <c r="Z21" s="626">
        <v>0</v>
      </c>
      <c r="AA21" s="626"/>
      <c r="AB21" s="626"/>
      <c r="AC21" s="626"/>
      <c r="AD21" s="627">
        <v>1051</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35274</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106869</v>
      </c>
      <c r="S23" s="624"/>
      <c r="T23" s="624"/>
      <c r="U23" s="624"/>
      <c r="V23" s="624"/>
      <c r="W23" s="624"/>
      <c r="X23" s="624"/>
      <c r="Y23" s="625"/>
      <c r="Z23" s="626">
        <v>1.7</v>
      </c>
      <c r="AA23" s="626"/>
      <c r="AB23" s="626"/>
      <c r="AC23" s="626"/>
      <c r="AD23" s="627">
        <v>9495</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28888</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2445390</v>
      </c>
      <c r="CS24" s="613"/>
      <c r="CT24" s="613"/>
      <c r="CU24" s="613"/>
      <c r="CV24" s="613"/>
      <c r="CW24" s="613"/>
      <c r="CX24" s="613"/>
      <c r="CY24" s="614"/>
      <c r="CZ24" s="650">
        <v>40.799999999999997</v>
      </c>
      <c r="DA24" s="651"/>
      <c r="DB24" s="651"/>
      <c r="DC24" s="652"/>
      <c r="DD24" s="649">
        <v>1899315</v>
      </c>
      <c r="DE24" s="613"/>
      <c r="DF24" s="613"/>
      <c r="DG24" s="613"/>
      <c r="DH24" s="613"/>
      <c r="DI24" s="613"/>
      <c r="DJ24" s="613"/>
      <c r="DK24" s="614"/>
      <c r="DL24" s="649">
        <v>1880892</v>
      </c>
      <c r="DM24" s="613"/>
      <c r="DN24" s="613"/>
      <c r="DO24" s="613"/>
      <c r="DP24" s="613"/>
      <c r="DQ24" s="613"/>
      <c r="DR24" s="613"/>
      <c r="DS24" s="613"/>
      <c r="DT24" s="613"/>
      <c r="DU24" s="613"/>
      <c r="DV24" s="614"/>
      <c r="DW24" s="617">
        <v>46.8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431076</v>
      </c>
      <c r="S25" s="624"/>
      <c r="T25" s="624"/>
      <c r="U25" s="624"/>
      <c r="V25" s="624"/>
      <c r="W25" s="624"/>
      <c r="X25" s="624"/>
      <c r="Y25" s="625"/>
      <c r="Z25" s="626">
        <v>6.8</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1198750</v>
      </c>
      <c r="CS25" s="655"/>
      <c r="CT25" s="655"/>
      <c r="CU25" s="655"/>
      <c r="CV25" s="655"/>
      <c r="CW25" s="655"/>
      <c r="CX25" s="655"/>
      <c r="CY25" s="656"/>
      <c r="CZ25" s="657">
        <v>20</v>
      </c>
      <c r="DA25" s="658"/>
      <c r="DB25" s="658"/>
      <c r="DC25" s="659"/>
      <c r="DD25" s="632">
        <v>1081330</v>
      </c>
      <c r="DE25" s="655"/>
      <c r="DF25" s="655"/>
      <c r="DG25" s="655"/>
      <c r="DH25" s="655"/>
      <c r="DI25" s="655"/>
      <c r="DJ25" s="655"/>
      <c r="DK25" s="656"/>
      <c r="DL25" s="632">
        <v>1064360</v>
      </c>
      <c r="DM25" s="655"/>
      <c r="DN25" s="655"/>
      <c r="DO25" s="655"/>
      <c r="DP25" s="655"/>
      <c r="DQ25" s="655"/>
      <c r="DR25" s="655"/>
      <c r="DS25" s="655"/>
      <c r="DT25" s="655"/>
      <c r="DU25" s="655"/>
      <c r="DV25" s="656"/>
      <c r="DW25" s="628">
        <v>26.5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761161</v>
      </c>
      <c r="CS26" s="624"/>
      <c r="CT26" s="624"/>
      <c r="CU26" s="624"/>
      <c r="CV26" s="624"/>
      <c r="CW26" s="624"/>
      <c r="CX26" s="624"/>
      <c r="CY26" s="625"/>
      <c r="CZ26" s="657">
        <v>12.7</v>
      </c>
      <c r="DA26" s="658"/>
      <c r="DB26" s="658"/>
      <c r="DC26" s="659"/>
      <c r="DD26" s="632">
        <v>667627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498001</v>
      </c>
      <c r="S27" s="624"/>
      <c r="T27" s="624"/>
      <c r="U27" s="624"/>
      <c r="V27" s="624"/>
      <c r="W27" s="624"/>
      <c r="X27" s="624"/>
      <c r="Y27" s="625"/>
      <c r="Z27" s="626">
        <v>7.9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1404259</v>
      </c>
      <c r="BH27" s="624"/>
      <c r="BI27" s="624"/>
      <c r="BJ27" s="624"/>
      <c r="BK27" s="624"/>
      <c r="BL27" s="624"/>
      <c r="BM27" s="624"/>
      <c r="BN27" s="625"/>
      <c r="BO27" s="626">
        <v>100</v>
      </c>
      <c r="BP27" s="626"/>
      <c r="BQ27" s="626"/>
      <c r="BR27" s="626"/>
      <c r="BS27" s="632">
        <v>49345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705457</v>
      </c>
      <c r="CS27" s="655"/>
      <c r="CT27" s="655"/>
      <c r="CU27" s="655"/>
      <c r="CV27" s="655"/>
      <c r="CW27" s="655"/>
      <c r="CX27" s="655"/>
      <c r="CY27" s="656"/>
      <c r="CZ27" s="657">
        <v>11.8</v>
      </c>
      <c r="DA27" s="658"/>
      <c r="DB27" s="658"/>
      <c r="DC27" s="659"/>
      <c r="DD27" s="632">
        <v>298465</v>
      </c>
      <c r="DE27" s="655"/>
      <c r="DF27" s="655"/>
      <c r="DG27" s="655"/>
      <c r="DH27" s="655"/>
      <c r="DI27" s="655"/>
      <c r="DJ27" s="655"/>
      <c r="DK27" s="656"/>
      <c r="DL27" s="632">
        <v>297012</v>
      </c>
      <c r="DM27" s="655"/>
      <c r="DN27" s="655"/>
      <c r="DO27" s="655"/>
      <c r="DP27" s="655"/>
      <c r="DQ27" s="655"/>
      <c r="DR27" s="655"/>
      <c r="DS27" s="655"/>
      <c r="DT27" s="655"/>
      <c r="DU27" s="655"/>
      <c r="DV27" s="656"/>
      <c r="DW27" s="628">
        <v>7.4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18301</v>
      </c>
      <c r="S28" s="624"/>
      <c r="T28" s="624"/>
      <c r="U28" s="624"/>
      <c r="V28" s="624"/>
      <c r="W28" s="624"/>
      <c r="X28" s="624"/>
      <c r="Y28" s="625"/>
      <c r="Z28" s="626">
        <v>0.3</v>
      </c>
      <c r="AA28" s="626"/>
      <c r="AB28" s="626"/>
      <c r="AC28" s="626"/>
      <c r="AD28" s="627">
        <v>3268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541183</v>
      </c>
      <c r="CS28" s="624"/>
      <c r="CT28" s="624"/>
      <c r="CU28" s="624"/>
      <c r="CV28" s="624"/>
      <c r="CW28" s="624"/>
      <c r="CX28" s="624"/>
      <c r="CY28" s="625"/>
      <c r="CZ28" s="657">
        <v>9</v>
      </c>
      <c r="DA28" s="658"/>
      <c r="DB28" s="658"/>
      <c r="DC28" s="659"/>
      <c r="DD28" s="632">
        <v>519520</v>
      </c>
      <c r="DE28" s="624"/>
      <c r="DF28" s="624"/>
      <c r="DG28" s="624"/>
      <c r="DH28" s="624"/>
      <c r="DI28" s="624"/>
      <c r="DJ28" s="624"/>
      <c r="DK28" s="625"/>
      <c r="DL28" s="632">
        <v>519520</v>
      </c>
      <c r="DM28" s="624"/>
      <c r="DN28" s="624"/>
      <c r="DO28" s="624"/>
      <c r="DP28" s="624"/>
      <c r="DQ28" s="624"/>
      <c r="DR28" s="624"/>
      <c r="DS28" s="624"/>
      <c r="DT28" s="624"/>
      <c r="DU28" s="624"/>
      <c r="DV28" s="625"/>
      <c r="DW28" s="628">
        <v>12.9</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222894</v>
      </c>
      <c r="S29" s="624"/>
      <c r="T29" s="624"/>
      <c r="U29" s="624"/>
      <c r="V29" s="624"/>
      <c r="W29" s="624"/>
      <c r="X29" s="624"/>
      <c r="Y29" s="625"/>
      <c r="Z29" s="626">
        <v>3.5</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541183</v>
      </c>
      <c r="CS29" s="655"/>
      <c r="CT29" s="655"/>
      <c r="CU29" s="655"/>
      <c r="CV29" s="655"/>
      <c r="CW29" s="655"/>
      <c r="CX29" s="655"/>
      <c r="CY29" s="656"/>
      <c r="CZ29" s="657">
        <v>9</v>
      </c>
      <c r="DA29" s="658"/>
      <c r="DB29" s="658"/>
      <c r="DC29" s="659"/>
      <c r="DD29" s="632">
        <v>519520</v>
      </c>
      <c r="DE29" s="655"/>
      <c r="DF29" s="655"/>
      <c r="DG29" s="655"/>
      <c r="DH29" s="655"/>
      <c r="DI29" s="655"/>
      <c r="DJ29" s="655"/>
      <c r="DK29" s="656"/>
      <c r="DL29" s="632">
        <v>519520</v>
      </c>
      <c r="DM29" s="655"/>
      <c r="DN29" s="655"/>
      <c r="DO29" s="655"/>
      <c r="DP29" s="655"/>
      <c r="DQ29" s="655"/>
      <c r="DR29" s="655"/>
      <c r="DS29" s="655"/>
      <c r="DT29" s="655"/>
      <c r="DU29" s="655"/>
      <c r="DV29" s="656"/>
      <c r="DW29" s="628">
        <v>12.9</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96340</v>
      </c>
      <c r="S30" s="624"/>
      <c r="T30" s="624"/>
      <c r="U30" s="624"/>
      <c r="V30" s="624"/>
      <c r="W30" s="624"/>
      <c r="X30" s="624"/>
      <c r="Y30" s="625"/>
      <c r="Z30" s="626">
        <v>1.5</v>
      </c>
      <c r="AA30" s="626"/>
      <c r="AB30" s="626"/>
      <c r="AC30" s="626"/>
      <c r="AD30" s="627">
        <v>7205</v>
      </c>
      <c r="AE30" s="627"/>
      <c r="AF30" s="627"/>
      <c r="AG30" s="627"/>
      <c r="AH30" s="627"/>
      <c r="AI30" s="627"/>
      <c r="AJ30" s="627"/>
      <c r="AK30" s="627"/>
      <c r="AL30" s="628">
        <v>0.2</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99.1</v>
      </c>
      <c r="BH30" s="682"/>
      <c r="BI30" s="682"/>
      <c r="BJ30" s="682"/>
      <c r="BK30" s="682"/>
      <c r="BL30" s="682"/>
      <c r="BM30" s="618">
        <v>96.4</v>
      </c>
      <c r="BN30" s="682"/>
      <c r="BO30" s="682"/>
      <c r="BP30" s="682"/>
      <c r="BQ30" s="683"/>
      <c r="BR30" s="681">
        <v>98.8</v>
      </c>
      <c r="BS30" s="682"/>
      <c r="BT30" s="682"/>
      <c r="BU30" s="682"/>
      <c r="BV30" s="682"/>
      <c r="BW30" s="682"/>
      <c r="BX30" s="618">
        <v>96.4</v>
      </c>
      <c r="BY30" s="682"/>
      <c r="BZ30" s="682"/>
      <c r="CA30" s="682"/>
      <c r="CB30" s="683"/>
      <c r="CD30" s="686"/>
      <c r="CE30" s="687"/>
      <c r="CF30" s="637" t="s">
        <v>289</v>
      </c>
      <c r="CG30" s="638"/>
      <c r="CH30" s="638"/>
      <c r="CI30" s="638"/>
      <c r="CJ30" s="638"/>
      <c r="CK30" s="638"/>
      <c r="CL30" s="638"/>
      <c r="CM30" s="638"/>
      <c r="CN30" s="638"/>
      <c r="CO30" s="638"/>
      <c r="CP30" s="638"/>
      <c r="CQ30" s="639"/>
      <c r="CR30" s="623">
        <v>510015</v>
      </c>
      <c r="CS30" s="624"/>
      <c r="CT30" s="624"/>
      <c r="CU30" s="624"/>
      <c r="CV30" s="624"/>
      <c r="CW30" s="624"/>
      <c r="CX30" s="624"/>
      <c r="CY30" s="625"/>
      <c r="CZ30" s="657">
        <v>8.5</v>
      </c>
      <c r="DA30" s="658"/>
      <c r="DB30" s="658"/>
      <c r="DC30" s="659"/>
      <c r="DD30" s="632">
        <v>488352</v>
      </c>
      <c r="DE30" s="624"/>
      <c r="DF30" s="624"/>
      <c r="DG30" s="624"/>
      <c r="DH30" s="624"/>
      <c r="DI30" s="624"/>
      <c r="DJ30" s="624"/>
      <c r="DK30" s="625"/>
      <c r="DL30" s="632">
        <v>488352</v>
      </c>
      <c r="DM30" s="624"/>
      <c r="DN30" s="624"/>
      <c r="DO30" s="624"/>
      <c r="DP30" s="624"/>
      <c r="DQ30" s="624"/>
      <c r="DR30" s="624"/>
      <c r="DS30" s="624"/>
      <c r="DT30" s="624"/>
      <c r="DU30" s="624"/>
      <c r="DV30" s="625"/>
      <c r="DW30" s="628">
        <v>12.2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350401</v>
      </c>
      <c r="S31" s="624"/>
      <c r="T31" s="624"/>
      <c r="U31" s="624"/>
      <c r="V31" s="624"/>
      <c r="W31" s="624"/>
      <c r="X31" s="624"/>
      <c r="Y31" s="625"/>
      <c r="Z31" s="626">
        <v>5.5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99.4</v>
      </c>
      <c r="BH31" s="655"/>
      <c r="BI31" s="655"/>
      <c r="BJ31" s="655"/>
      <c r="BK31" s="655"/>
      <c r="BL31" s="655"/>
      <c r="BM31" s="629">
        <v>98.2</v>
      </c>
      <c r="BN31" s="679"/>
      <c r="BO31" s="679"/>
      <c r="BP31" s="679"/>
      <c r="BQ31" s="680"/>
      <c r="BR31" s="678">
        <v>99</v>
      </c>
      <c r="BS31" s="655"/>
      <c r="BT31" s="655"/>
      <c r="BU31" s="655"/>
      <c r="BV31" s="655"/>
      <c r="BW31" s="655"/>
      <c r="BX31" s="629">
        <v>98</v>
      </c>
      <c r="BY31" s="679"/>
      <c r="BZ31" s="679"/>
      <c r="CA31" s="679"/>
      <c r="CB31" s="680"/>
      <c r="CD31" s="686"/>
      <c r="CE31" s="687"/>
      <c r="CF31" s="637" t="s">
        <v>293</v>
      </c>
      <c r="CG31" s="638"/>
      <c r="CH31" s="638"/>
      <c r="CI31" s="638"/>
      <c r="CJ31" s="638"/>
      <c r="CK31" s="638"/>
      <c r="CL31" s="638"/>
      <c r="CM31" s="638"/>
      <c r="CN31" s="638"/>
      <c r="CO31" s="638"/>
      <c r="CP31" s="638"/>
      <c r="CQ31" s="639"/>
      <c r="CR31" s="623">
        <v>31168</v>
      </c>
      <c r="CS31" s="655"/>
      <c r="CT31" s="655"/>
      <c r="CU31" s="655"/>
      <c r="CV31" s="655"/>
      <c r="CW31" s="655"/>
      <c r="CX31" s="655"/>
      <c r="CY31" s="656"/>
      <c r="CZ31" s="657">
        <v>0.5</v>
      </c>
      <c r="DA31" s="658"/>
      <c r="DB31" s="658"/>
      <c r="DC31" s="659"/>
      <c r="DD31" s="632">
        <v>31168</v>
      </c>
      <c r="DE31" s="655"/>
      <c r="DF31" s="655"/>
      <c r="DG31" s="655"/>
      <c r="DH31" s="655"/>
      <c r="DI31" s="655"/>
      <c r="DJ31" s="655"/>
      <c r="DK31" s="656"/>
      <c r="DL31" s="632">
        <v>31168</v>
      </c>
      <c r="DM31" s="655"/>
      <c r="DN31" s="655"/>
      <c r="DO31" s="655"/>
      <c r="DP31" s="655"/>
      <c r="DQ31" s="655"/>
      <c r="DR31" s="655"/>
      <c r="DS31" s="655"/>
      <c r="DT31" s="655"/>
      <c r="DU31" s="655"/>
      <c r="DV31" s="656"/>
      <c r="DW31" s="628">
        <v>0.8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224862</v>
      </c>
      <c r="S32" s="624"/>
      <c r="T32" s="624"/>
      <c r="U32" s="624"/>
      <c r="V32" s="624"/>
      <c r="W32" s="624"/>
      <c r="X32" s="624"/>
      <c r="Y32" s="625"/>
      <c r="Z32" s="626">
        <v>3.5</v>
      </c>
      <c r="AA32" s="626"/>
      <c r="AB32" s="626"/>
      <c r="AC32" s="626"/>
      <c r="AD32" s="627">
        <v>274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98.7</v>
      </c>
      <c r="BH32" s="691"/>
      <c r="BI32" s="691"/>
      <c r="BJ32" s="691"/>
      <c r="BK32" s="691"/>
      <c r="BL32" s="691"/>
      <c r="BM32" s="692">
        <v>94.9</v>
      </c>
      <c r="BN32" s="691"/>
      <c r="BO32" s="691"/>
      <c r="BP32" s="691"/>
      <c r="BQ32" s="693"/>
      <c r="BR32" s="690">
        <v>98.6</v>
      </c>
      <c r="BS32" s="691"/>
      <c r="BT32" s="691"/>
      <c r="BU32" s="691"/>
      <c r="BV32" s="691"/>
      <c r="BW32" s="691"/>
      <c r="BX32" s="692">
        <v>94.9</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374015</v>
      </c>
      <c r="S33" s="624"/>
      <c r="T33" s="624"/>
      <c r="U33" s="624"/>
      <c r="V33" s="624"/>
      <c r="W33" s="624"/>
      <c r="X33" s="624"/>
      <c r="Y33" s="625"/>
      <c r="Z33" s="626">
        <v>5.9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2733707</v>
      </c>
      <c r="CS33" s="655"/>
      <c r="CT33" s="655"/>
      <c r="CU33" s="655"/>
      <c r="CV33" s="655"/>
      <c r="CW33" s="655"/>
      <c r="CX33" s="655"/>
      <c r="CY33" s="656"/>
      <c r="CZ33" s="657">
        <v>45.6</v>
      </c>
      <c r="DA33" s="658"/>
      <c r="DB33" s="658"/>
      <c r="DC33" s="659"/>
      <c r="DD33" s="632">
        <v>2312963</v>
      </c>
      <c r="DE33" s="655"/>
      <c r="DF33" s="655"/>
      <c r="DG33" s="655"/>
      <c r="DH33" s="655"/>
      <c r="DI33" s="655"/>
      <c r="DJ33" s="655"/>
      <c r="DK33" s="656"/>
      <c r="DL33" s="632">
        <v>1622690</v>
      </c>
      <c r="DM33" s="655"/>
      <c r="DN33" s="655"/>
      <c r="DO33" s="655"/>
      <c r="DP33" s="655"/>
      <c r="DQ33" s="655"/>
      <c r="DR33" s="655"/>
      <c r="DS33" s="655"/>
      <c r="DT33" s="655"/>
      <c r="DU33" s="655"/>
      <c r="DV33" s="656"/>
      <c r="DW33" s="628">
        <v>40.4</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909966</v>
      </c>
      <c r="CS34" s="624"/>
      <c r="CT34" s="624"/>
      <c r="CU34" s="624"/>
      <c r="CV34" s="624"/>
      <c r="CW34" s="624"/>
      <c r="CX34" s="624"/>
      <c r="CY34" s="625"/>
      <c r="CZ34" s="657">
        <v>15.2</v>
      </c>
      <c r="DA34" s="658"/>
      <c r="DB34" s="658"/>
      <c r="DC34" s="659"/>
      <c r="DD34" s="632">
        <v>710877</v>
      </c>
      <c r="DE34" s="624"/>
      <c r="DF34" s="624"/>
      <c r="DG34" s="624"/>
      <c r="DH34" s="624"/>
      <c r="DI34" s="624"/>
      <c r="DJ34" s="624"/>
      <c r="DK34" s="625"/>
      <c r="DL34" s="632">
        <v>550265</v>
      </c>
      <c r="DM34" s="624"/>
      <c r="DN34" s="624"/>
      <c r="DO34" s="624"/>
      <c r="DP34" s="624"/>
      <c r="DQ34" s="624"/>
      <c r="DR34" s="624"/>
      <c r="DS34" s="624"/>
      <c r="DT34" s="624"/>
      <c r="DU34" s="624"/>
      <c r="DV34" s="625"/>
      <c r="DW34" s="628">
        <v>13.7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249615</v>
      </c>
      <c r="S35" s="624"/>
      <c r="T35" s="624"/>
      <c r="U35" s="624"/>
      <c r="V35" s="624"/>
      <c r="W35" s="624"/>
      <c r="X35" s="624"/>
      <c r="Y35" s="625"/>
      <c r="Z35" s="626">
        <v>3.9</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861309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60972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24683</v>
      </c>
      <c r="CS35" s="655"/>
      <c r="CT35" s="655"/>
      <c r="CU35" s="655"/>
      <c r="CV35" s="655"/>
      <c r="CW35" s="655"/>
      <c r="CX35" s="655"/>
      <c r="CY35" s="656"/>
      <c r="CZ35" s="657">
        <v>0.4</v>
      </c>
      <c r="DA35" s="658"/>
      <c r="DB35" s="658"/>
      <c r="DC35" s="659"/>
      <c r="DD35" s="632">
        <v>20664</v>
      </c>
      <c r="DE35" s="655"/>
      <c r="DF35" s="655"/>
      <c r="DG35" s="655"/>
      <c r="DH35" s="655"/>
      <c r="DI35" s="655"/>
      <c r="DJ35" s="655"/>
      <c r="DK35" s="656"/>
      <c r="DL35" s="632">
        <v>20664</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6341198</v>
      </c>
      <c r="S36" s="696"/>
      <c r="T36" s="696"/>
      <c r="U36" s="696"/>
      <c r="V36" s="696"/>
      <c r="W36" s="696"/>
      <c r="X36" s="696"/>
      <c r="Y36" s="697"/>
      <c r="Z36" s="698">
        <v>100</v>
      </c>
      <c r="AA36" s="698"/>
      <c r="AB36" s="698"/>
      <c r="AC36" s="698"/>
      <c r="AD36" s="699">
        <v>3769263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294000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25218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731391</v>
      </c>
      <c r="CS36" s="624"/>
      <c r="CT36" s="624"/>
      <c r="CU36" s="624"/>
      <c r="CV36" s="624"/>
      <c r="CW36" s="624"/>
      <c r="CX36" s="624"/>
      <c r="CY36" s="625"/>
      <c r="CZ36" s="657">
        <v>12.2</v>
      </c>
      <c r="DA36" s="658"/>
      <c r="DB36" s="658"/>
      <c r="DC36" s="659"/>
      <c r="DD36" s="632">
        <v>669160</v>
      </c>
      <c r="DE36" s="624"/>
      <c r="DF36" s="624"/>
      <c r="DG36" s="624"/>
      <c r="DH36" s="624"/>
      <c r="DI36" s="624"/>
      <c r="DJ36" s="624"/>
      <c r="DK36" s="625"/>
      <c r="DL36" s="632">
        <v>413320</v>
      </c>
      <c r="DM36" s="624"/>
      <c r="DN36" s="624"/>
      <c r="DO36" s="624"/>
      <c r="DP36" s="624"/>
      <c r="DQ36" s="624"/>
      <c r="DR36" s="624"/>
      <c r="DS36" s="624"/>
      <c r="DT36" s="624"/>
      <c r="DU36" s="624"/>
      <c r="DV36" s="625"/>
      <c r="DW36" s="628">
        <v>10.3</v>
      </c>
      <c r="DX36" s="653"/>
      <c r="DY36" s="653"/>
      <c r="DZ36" s="653"/>
      <c r="EA36" s="653"/>
      <c r="EB36" s="653"/>
      <c r="EC36" s="654"/>
    </row>
    <row r="37" spans="2:133" ht="11.25" customHeight="1">
      <c r="AQ37" s="702" t="s">
        <v>311</v>
      </c>
      <c r="AR37" s="703"/>
      <c r="AS37" s="703"/>
      <c r="AT37" s="703"/>
      <c r="AU37" s="703"/>
      <c r="AV37" s="703"/>
      <c r="AW37" s="703"/>
      <c r="AX37" s="703"/>
      <c r="AY37" s="704"/>
      <c r="AZ37" s="623">
        <v>48000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1789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292576</v>
      </c>
      <c r="CS37" s="655"/>
      <c r="CT37" s="655"/>
      <c r="CU37" s="655"/>
      <c r="CV37" s="655"/>
      <c r="CW37" s="655"/>
      <c r="CX37" s="655"/>
      <c r="CY37" s="656"/>
      <c r="CZ37" s="657">
        <v>4.9000000000000004</v>
      </c>
      <c r="DA37" s="658"/>
      <c r="DB37" s="658"/>
      <c r="DC37" s="659"/>
      <c r="DD37" s="632">
        <v>291998</v>
      </c>
      <c r="DE37" s="655"/>
      <c r="DF37" s="655"/>
      <c r="DG37" s="655"/>
      <c r="DH37" s="655"/>
      <c r="DI37" s="655"/>
      <c r="DJ37" s="655"/>
      <c r="DK37" s="656"/>
      <c r="DL37" s="632">
        <v>265052</v>
      </c>
      <c r="DM37" s="655"/>
      <c r="DN37" s="655"/>
      <c r="DO37" s="655"/>
      <c r="DP37" s="655"/>
      <c r="DQ37" s="655"/>
      <c r="DR37" s="655"/>
      <c r="DS37" s="655"/>
      <c r="DT37" s="655"/>
      <c r="DU37" s="655"/>
      <c r="DV37" s="656"/>
      <c r="DW37" s="628">
        <v>6.6</v>
      </c>
      <c r="DX37" s="653"/>
      <c r="DY37" s="653"/>
      <c r="DZ37" s="653"/>
      <c r="EA37" s="653"/>
      <c r="EB37" s="653"/>
      <c r="EC37" s="654"/>
    </row>
    <row r="38" spans="2:133" ht="11.25" customHeight="1">
      <c r="AQ38" s="702" t="s">
        <v>314</v>
      </c>
      <c r="AR38" s="703"/>
      <c r="AS38" s="703"/>
      <c r="AT38" s="703"/>
      <c r="AU38" s="703"/>
      <c r="AV38" s="703"/>
      <c r="AW38" s="703"/>
      <c r="AX38" s="703"/>
      <c r="AY38" s="704"/>
      <c r="AZ38" s="623">
        <v>2500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3108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847563</v>
      </c>
      <c r="CS38" s="624"/>
      <c r="CT38" s="624"/>
      <c r="CU38" s="624"/>
      <c r="CV38" s="624"/>
      <c r="CW38" s="624"/>
      <c r="CX38" s="624"/>
      <c r="CY38" s="625"/>
      <c r="CZ38" s="657">
        <v>14.1</v>
      </c>
      <c r="DA38" s="658"/>
      <c r="DB38" s="658"/>
      <c r="DC38" s="659"/>
      <c r="DD38" s="632">
        <v>762254</v>
      </c>
      <c r="DE38" s="624"/>
      <c r="DF38" s="624"/>
      <c r="DG38" s="624"/>
      <c r="DH38" s="624"/>
      <c r="DI38" s="624"/>
      <c r="DJ38" s="624"/>
      <c r="DK38" s="625"/>
      <c r="DL38" s="632">
        <v>638441</v>
      </c>
      <c r="DM38" s="624"/>
      <c r="DN38" s="624"/>
      <c r="DO38" s="624"/>
      <c r="DP38" s="624"/>
      <c r="DQ38" s="624"/>
      <c r="DR38" s="624"/>
      <c r="DS38" s="624"/>
      <c r="DT38" s="624"/>
      <c r="DU38" s="624"/>
      <c r="DV38" s="625"/>
      <c r="DW38" s="628">
        <v>15.9</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183096</v>
      </c>
      <c r="CS39" s="655"/>
      <c r="CT39" s="655"/>
      <c r="CU39" s="655"/>
      <c r="CV39" s="655"/>
      <c r="CW39" s="655"/>
      <c r="CX39" s="655"/>
      <c r="CY39" s="656"/>
      <c r="CZ39" s="657">
        <v>3.1</v>
      </c>
      <c r="DA39" s="658"/>
      <c r="DB39" s="658"/>
      <c r="DC39" s="659"/>
      <c r="DD39" s="632">
        <v>150000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123734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37008</v>
      </c>
      <c r="CS40" s="624"/>
      <c r="CT40" s="624"/>
      <c r="CU40" s="624"/>
      <c r="CV40" s="624"/>
      <c r="CW40" s="624"/>
      <c r="CX40" s="624"/>
      <c r="CY40" s="625"/>
      <c r="CZ40" s="657">
        <v>0.6</v>
      </c>
      <c r="DA40" s="658"/>
      <c r="DB40" s="658"/>
      <c r="DC40" s="659"/>
      <c r="DD40" s="632">
        <v>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393075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336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811574</v>
      </c>
      <c r="CS42" s="624"/>
      <c r="CT42" s="624"/>
      <c r="CU42" s="624"/>
      <c r="CV42" s="624"/>
      <c r="CW42" s="624"/>
      <c r="CX42" s="624"/>
      <c r="CY42" s="625"/>
      <c r="CZ42" s="657">
        <v>13.5</v>
      </c>
      <c r="DA42" s="706"/>
      <c r="DB42" s="706"/>
      <c r="DC42" s="707"/>
      <c r="DD42" s="632">
        <v>358664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17956</v>
      </c>
      <c r="CS43" s="655"/>
      <c r="CT43" s="655"/>
      <c r="CU43" s="655"/>
      <c r="CV43" s="655"/>
      <c r="CW43" s="655"/>
      <c r="CX43" s="655"/>
      <c r="CY43" s="656"/>
      <c r="CZ43" s="657">
        <v>0.3</v>
      </c>
      <c r="DA43" s="658"/>
      <c r="DB43" s="658"/>
      <c r="DC43" s="659"/>
      <c r="DD43" s="632">
        <v>17956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803280</v>
      </c>
      <c r="CS44" s="624"/>
      <c r="CT44" s="624"/>
      <c r="CU44" s="624"/>
      <c r="CV44" s="624"/>
      <c r="CW44" s="624"/>
      <c r="CX44" s="624"/>
      <c r="CY44" s="625"/>
      <c r="CZ44" s="657">
        <v>13.4</v>
      </c>
      <c r="DA44" s="706"/>
      <c r="DB44" s="706"/>
      <c r="DC44" s="707"/>
      <c r="DD44" s="632">
        <v>350370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194495</v>
      </c>
      <c r="CS45" s="655"/>
      <c r="CT45" s="655"/>
      <c r="CU45" s="655"/>
      <c r="CV45" s="655"/>
      <c r="CW45" s="655"/>
      <c r="CX45" s="655"/>
      <c r="CY45" s="656"/>
      <c r="CZ45" s="657">
        <v>3.2</v>
      </c>
      <c r="DA45" s="658"/>
      <c r="DB45" s="658"/>
      <c r="DC45" s="659"/>
      <c r="DD45" s="632">
        <v>33946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568037</v>
      </c>
      <c r="CS46" s="624"/>
      <c r="CT46" s="624"/>
      <c r="CU46" s="624"/>
      <c r="CV46" s="624"/>
      <c r="CW46" s="624"/>
      <c r="CX46" s="624"/>
      <c r="CY46" s="625"/>
      <c r="CZ46" s="657">
        <v>9.5</v>
      </c>
      <c r="DA46" s="706"/>
      <c r="DB46" s="706"/>
      <c r="DC46" s="707"/>
      <c r="DD46" s="632">
        <v>275676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8294</v>
      </c>
      <c r="CS47" s="655"/>
      <c r="CT47" s="655"/>
      <c r="CU47" s="655"/>
      <c r="CV47" s="655"/>
      <c r="CW47" s="655"/>
      <c r="CX47" s="655"/>
      <c r="CY47" s="656"/>
      <c r="CZ47" s="657">
        <v>0.1</v>
      </c>
      <c r="DA47" s="658"/>
      <c r="DB47" s="658"/>
      <c r="DC47" s="659"/>
      <c r="DD47" s="632">
        <v>8294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5990671</v>
      </c>
      <c r="CS49" s="691"/>
      <c r="CT49" s="691"/>
      <c r="CU49" s="691"/>
      <c r="CV49" s="691"/>
      <c r="CW49" s="691"/>
      <c r="CX49" s="691"/>
      <c r="CY49" s="718"/>
      <c r="CZ49" s="719">
        <v>100</v>
      </c>
      <c r="DA49" s="720"/>
      <c r="DB49" s="720"/>
      <c r="DC49" s="721"/>
      <c r="DD49" s="722">
        <v>4570942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6347</v>
      </c>
      <c r="R7" s="753"/>
      <c r="S7" s="753"/>
      <c r="T7" s="753"/>
      <c r="U7" s="753"/>
      <c r="V7" s="753">
        <v>5997</v>
      </c>
      <c r="W7" s="753"/>
      <c r="X7" s="753"/>
      <c r="Y7" s="753"/>
      <c r="Z7" s="753"/>
      <c r="AA7" s="753">
        <v>351</v>
      </c>
      <c r="AB7" s="753"/>
      <c r="AC7" s="753"/>
      <c r="AD7" s="753"/>
      <c r="AE7" s="754"/>
      <c r="AF7" s="755">
        <v>334</v>
      </c>
      <c r="AG7" s="756"/>
      <c r="AH7" s="756"/>
      <c r="AI7" s="756"/>
      <c r="AJ7" s="757"/>
      <c r="AK7" s="792">
        <v>96</v>
      </c>
      <c r="AL7" s="793"/>
      <c r="AM7" s="793"/>
      <c r="AN7" s="793"/>
      <c r="AO7" s="793"/>
      <c r="AP7" s="793">
        <v>3326</v>
      </c>
      <c r="AQ7" s="793"/>
      <c r="AR7" s="793"/>
      <c r="AS7" s="793"/>
      <c r="AT7" s="793"/>
      <c r="AU7" s="794" t="s">
        <v>536</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v>0</v>
      </c>
      <c r="CI7" s="790"/>
      <c r="CJ7" s="790"/>
      <c r="CK7" s="790"/>
      <c r="CL7" s="791"/>
      <c r="CM7" s="789">
        <v>113</v>
      </c>
      <c r="CN7" s="790"/>
      <c r="CO7" s="790"/>
      <c r="CP7" s="790"/>
      <c r="CQ7" s="791"/>
      <c r="CR7" s="789">
        <v>5</v>
      </c>
      <c r="CS7" s="790"/>
      <c r="CT7" s="790"/>
      <c r="CU7" s="790"/>
      <c r="CV7" s="791"/>
      <c r="CW7" s="789" t="s">
        <v>537</v>
      </c>
      <c r="CX7" s="790"/>
      <c r="CY7" s="790"/>
      <c r="CZ7" s="790"/>
      <c r="DA7" s="791"/>
      <c r="DB7" s="789" t="s">
        <v>537</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6347</v>
      </c>
      <c r="R23" s="812"/>
      <c r="S23" s="812"/>
      <c r="T23" s="812"/>
      <c r="U23" s="812"/>
      <c r="V23" s="812">
        <v>5997</v>
      </c>
      <c r="W23" s="812"/>
      <c r="X23" s="812"/>
      <c r="Y23" s="812"/>
      <c r="Z23" s="812"/>
      <c r="AA23" s="812">
        <v>351</v>
      </c>
      <c r="AB23" s="812"/>
      <c r="AC23" s="812"/>
      <c r="AD23" s="812"/>
      <c r="AE23" s="813"/>
      <c r="AF23" s="814">
        <v>334</v>
      </c>
      <c r="AG23" s="812"/>
      <c r="AH23" s="812"/>
      <c r="AI23" s="812"/>
      <c r="AJ23" s="815"/>
      <c r="AK23" s="816"/>
      <c r="AL23" s="817"/>
      <c r="AM23" s="817"/>
      <c r="AN23" s="817"/>
      <c r="AO23" s="817"/>
      <c r="AP23" s="812">
        <v>3326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1714</v>
      </c>
      <c r="R28" s="841"/>
      <c r="S28" s="841"/>
      <c r="T28" s="841"/>
      <c r="U28" s="841"/>
      <c r="V28" s="841">
        <v>1653</v>
      </c>
      <c r="W28" s="841"/>
      <c r="X28" s="841"/>
      <c r="Y28" s="841"/>
      <c r="Z28" s="841"/>
      <c r="AA28" s="841">
        <v>61</v>
      </c>
      <c r="AB28" s="841"/>
      <c r="AC28" s="841"/>
      <c r="AD28" s="841"/>
      <c r="AE28" s="842"/>
      <c r="AF28" s="843">
        <v>61</v>
      </c>
      <c r="AG28" s="841"/>
      <c r="AH28" s="841"/>
      <c r="AI28" s="841"/>
      <c r="AJ28" s="844"/>
      <c r="AK28" s="845">
        <v>124</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1140</v>
      </c>
      <c r="R29" s="777"/>
      <c r="S29" s="777"/>
      <c r="T29" s="777"/>
      <c r="U29" s="777"/>
      <c r="V29" s="777">
        <v>1084</v>
      </c>
      <c r="W29" s="777"/>
      <c r="X29" s="777"/>
      <c r="Y29" s="777"/>
      <c r="Z29" s="777"/>
      <c r="AA29" s="777">
        <v>56</v>
      </c>
      <c r="AB29" s="777"/>
      <c r="AC29" s="777"/>
      <c r="AD29" s="777"/>
      <c r="AE29" s="778"/>
      <c r="AF29" s="779">
        <v>56</v>
      </c>
      <c r="AG29" s="780"/>
      <c r="AH29" s="780"/>
      <c r="AI29" s="780"/>
      <c r="AJ29" s="781"/>
      <c r="AK29" s="848">
        <v>167</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158</v>
      </c>
      <c r="R30" s="777"/>
      <c r="S30" s="777"/>
      <c r="T30" s="777"/>
      <c r="U30" s="777"/>
      <c r="V30" s="777">
        <v>154</v>
      </c>
      <c r="W30" s="777"/>
      <c r="X30" s="777"/>
      <c r="Y30" s="777"/>
      <c r="Z30" s="777"/>
      <c r="AA30" s="777">
        <v>4</v>
      </c>
      <c r="AB30" s="777"/>
      <c r="AC30" s="777"/>
      <c r="AD30" s="777"/>
      <c r="AE30" s="778"/>
      <c r="AF30" s="779">
        <v>4</v>
      </c>
      <c r="AG30" s="780"/>
      <c r="AH30" s="780"/>
      <c r="AI30" s="780"/>
      <c r="AJ30" s="781"/>
      <c r="AK30" s="848">
        <v>44</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293</v>
      </c>
      <c r="R31" s="777"/>
      <c r="S31" s="777"/>
      <c r="T31" s="777"/>
      <c r="U31" s="777"/>
      <c r="V31" s="777">
        <v>267</v>
      </c>
      <c r="W31" s="777"/>
      <c r="X31" s="777"/>
      <c r="Y31" s="777"/>
      <c r="Z31" s="777"/>
      <c r="AA31" s="777">
        <v>25</v>
      </c>
      <c r="AB31" s="777"/>
      <c r="AC31" s="777"/>
      <c r="AD31" s="777"/>
      <c r="AE31" s="778"/>
      <c r="AF31" s="779">
        <v>363</v>
      </c>
      <c r="AG31" s="780"/>
      <c r="AH31" s="780"/>
      <c r="AI31" s="780"/>
      <c r="AJ31" s="781"/>
      <c r="AK31" s="848">
        <v>3</v>
      </c>
      <c r="AL31" s="849"/>
      <c r="AM31" s="849"/>
      <c r="AN31" s="849"/>
      <c r="AO31" s="849"/>
      <c r="AP31" s="849">
        <v>846</v>
      </c>
      <c r="AQ31" s="849"/>
      <c r="AR31" s="849"/>
      <c r="AS31" s="849"/>
      <c r="AT31" s="849"/>
      <c r="AU31" s="849">
        <v>14</v>
      </c>
      <c r="AV31" s="849"/>
      <c r="AW31" s="849"/>
      <c r="AX31" s="849"/>
      <c r="AY31" s="849"/>
      <c r="AZ31" s="850" t="s">
        <v>537</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141</v>
      </c>
      <c r="R32" s="777"/>
      <c r="S32" s="777"/>
      <c r="T32" s="777"/>
      <c r="U32" s="777"/>
      <c r="V32" s="777">
        <v>140</v>
      </c>
      <c r="W32" s="777"/>
      <c r="X32" s="777"/>
      <c r="Y32" s="777"/>
      <c r="Z32" s="777"/>
      <c r="AA32" s="777">
        <v>0</v>
      </c>
      <c r="AB32" s="777"/>
      <c r="AC32" s="777"/>
      <c r="AD32" s="777"/>
      <c r="AE32" s="778"/>
      <c r="AF32" s="779">
        <v>0</v>
      </c>
      <c r="AG32" s="780"/>
      <c r="AH32" s="780"/>
      <c r="AI32" s="780"/>
      <c r="AJ32" s="781"/>
      <c r="AK32" s="848">
        <v>48</v>
      </c>
      <c r="AL32" s="849"/>
      <c r="AM32" s="849"/>
      <c r="AN32" s="849"/>
      <c r="AO32" s="849"/>
      <c r="AP32" s="849">
        <v>298</v>
      </c>
      <c r="AQ32" s="849"/>
      <c r="AR32" s="849"/>
      <c r="AS32" s="849"/>
      <c r="AT32" s="849"/>
      <c r="AU32" s="849">
        <v>219</v>
      </c>
      <c r="AV32" s="849"/>
      <c r="AW32" s="849"/>
      <c r="AX32" s="849"/>
      <c r="AY32" s="849"/>
      <c r="AZ32" s="850" t="s">
        <v>537</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371</v>
      </c>
      <c r="R33" s="777"/>
      <c r="S33" s="777"/>
      <c r="T33" s="777"/>
      <c r="U33" s="777"/>
      <c r="V33" s="777">
        <v>370</v>
      </c>
      <c r="W33" s="777"/>
      <c r="X33" s="777"/>
      <c r="Y33" s="777"/>
      <c r="Z33" s="777"/>
      <c r="AA33" s="777">
        <v>1</v>
      </c>
      <c r="AB33" s="777"/>
      <c r="AC33" s="777"/>
      <c r="AD33" s="777"/>
      <c r="AE33" s="778"/>
      <c r="AF33" s="779">
        <v>1</v>
      </c>
      <c r="AG33" s="780"/>
      <c r="AH33" s="780"/>
      <c r="AI33" s="780"/>
      <c r="AJ33" s="781"/>
      <c r="AK33" s="848">
        <v>226</v>
      </c>
      <c r="AL33" s="849"/>
      <c r="AM33" s="849"/>
      <c r="AN33" s="849"/>
      <c r="AO33" s="849"/>
      <c r="AP33" s="849">
        <v>2636</v>
      </c>
      <c r="AQ33" s="849"/>
      <c r="AR33" s="849"/>
      <c r="AS33" s="849"/>
      <c r="AT33" s="849"/>
      <c r="AU33" s="849">
        <v>2320</v>
      </c>
      <c r="AV33" s="849"/>
      <c r="AW33" s="849"/>
      <c r="AX33" s="849"/>
      <c r="AY33" s="849"/>
      <c r="AZ33" s="850" t="s">
        <v>537</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86</v>
      </c>
      <c r="R34" s="777"/>
      <c r="S34" s="777"/>
      <c r="T34" s="777"/>
      <c r="U34" s="777"/>
      <c r="V34" s="777">
        <v>85</v>
      </c>
      <c r="W34" s="777"/>
      <c r="X34" s="777"/>
      <c r="Y34" s="777"/>
      <c r="Z34" s="777"/>
      <c r="AA34" s="777">
        <v>0</v>
      </c>
      <c r="AB34" s="777"/>
      <c r="AC34" s="777"/>
      <c r="AD34" s="777"/>
      <c r="AE34" s="778"/>
      <c r="AF34" s="779">
        <v>0</v>
      </c>
      <c r="AG34" s="780"/>
      <c r="AH34" s="780"/>
      <c r="AI34" s="780"/>
      <c r="AJ34" s="781"/>
      <c r="AK34" s="848">
        <v>68</v>
      </c>
      <c r="AL34" s="849"/>
      <c r="AM34" s="849"/>
      <c r="AN34" s="849"/>
      <c r="AO34" s="849"/>
      <c r="AP34" s="849">
        <v>513</v>
      </c>
      <c r="AQ34" s="849"/>
      <c r="AR34" s="849"/>
      <c r="AS34" s="849"/>
      <c r="AT34" s="849"/>
      <c r="AU34" s="849">
        <v>513</v>
      </c>
      <c r="AV34" s="849"/>
      <c r="AW34" s="849"/>
      <c r="AX34" s="849"/>
      <c r="AY34" s="849"/>
      <c r="AZ34" s="850" t="s">
        <v>427</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486</v>
      </c>
      <c r="AG63" s="860"/>
      <c r="AH63" s="860"/>
      <c r="AI63" s="860"/>
      <c r="AJ63" s="861"/>
      <c r="AK63" s="862"/>
      <c r="AL63" s="857"/>
      <c r="AM63" s="857"/>
      <c r="AN63" s="857"/>
      <c r="AO63" s="857"/>
      <c r="AP63" s="860">
        <v>4293</v>
      </c>
      <c r="AQ63" s="860"/>
      <c r="AR63" s="860"/>
      <c r="AS63" s="860"/>
      <c r="AT63" s="860"/>
      <c r="AU63" s="860">
        <v>3066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3244</v>
      </c>
      <c r="R68" s="884"/>
      <c r="S68" s="884"/>
      <c r="T68" s="884"/>
      <c r="U68" s="884"/>
      <c r="V68" s="884">
        <v>3105</v>
      </c>
      <c r="W68" s="884"/>
      <c r="X68" s="884"/>
      <c r="Y68" s="884"/>
      <c r="Z68" s="884"/>
      <c r="AA68" s="884">
        <v>139</v>
      </c>
      <c r="AB68" s="884"/>
      <c r="AC68" s="884"/>
      <c r="AD68" s="884"/>
      <c r="AE68" s="884"/>
      <c r="AF68" s="884">
        <v>139</v>
      </c>
      <c r="AG68" s="884"/>
      <c r="AH68" s="884"/>
      <c r="AI68" s="884"/>
      <c r="AJ68" s="884"/>
      <c r="AK68" s="884">
        <v>100</v>
      </c>
      <c r="AL68" s="884"/>
      <c r="AM68" s="884"/>
      <c r="AN68" s="884"/>
      <c r="AO68" s="884"/>
      <c r="AP68" s="884">
        <v>500</v>
      </c>
      <c r="AQ68" s="884"/>
      <c r="AR68" s="884"/>
      <c r="AS68" s="884"/>
      <c r="AT68" s="884"/>
      <c r="AU68" s="884">
        <v>28</v>
      </c>
      <c r="AV68" s="884"/>
      <c r="AW68" s="884"/>
      <c r="AX68" s="884"/>
      <c r="AY68" s="884"/>
      <c r="AZ68" s="885" t="s">
        <v>546</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73</v>
      </c>
      <c r="R69" s="849"/>
      <c r="S69" s="849"/>
      <c r="T69" s="849"/>
      <c r="U69" s="849"/>
      <c r="V69" s="849">
        <v>71</v>
      </c>
      <c r="W69" s="849"/>
      <c r="X69" s="849"/>
      <c r="Y69" s="849"/>
      <c r="Z69" s="849"/>
      <c r="AA69" s="849">
        <v>3</v>
      </c>
      <c r="AB69" s="849"/>
      <c r="AC69" s="849"/>
      <c r="AD69" s="849"/>
      <c r="AE69" s="849"/>
      <c r="AF69" s="849">
        <v>3</v>
      </c>
      <c r="AG69" s="849"/>
      <c r="AH69" s="849"/>
      <c r="AI69" s="849"/>
      <c r="AJ69" s="849"/>
      <c r="AK69" s="849" t="s">
        <v>537</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9274</v>
      </c>
      <c r="R70" s="849"/>
      <c r="S70" s="849"/>
      <c r="T70" s="849"/>
      <c r="U70" s="849"/>
      <c r="V70" s="849">
        <v>9247</v>
      </c>
      <c r="W70" s="849"/>
      <c r="X70" s="849"/>
      <c r="Y70" s="849"/>
      <c r="Z70" s="849"/>
      <c r="AA70" s="849">
        <v>27</v>
      </c>
      <c r="AB70" s="849"/>
      <c r="AC70" s="849"/>
      <c r="AD70" s="849"/>
      <c r="AE70" s="849"/>
      <c r="AF70" s="849">
        <v>27</v>
      </c>
      <c r="AG70" s="849"/>
      <c r="AH70" s="849"/>
      <c r="AI70" s="849"/>
      <c r="AJ70" s="849"/>
      <c r="AK70" s="849">
        <v>1475</v>
      </c>
      <c r="AL70" s="849"/>
      <c r="AM70" s="849"/>
      <c r="AN70" s="849"/>
      <c r="AO70" s="849"/>
      <c r="AP70" s="849" t="s">
        <v>537</v>
      </c>
      <c r="AQ70" s="849"/>
      <c r="AR70" s="849"/>
      <c r="AS70" s="849"/>
      <c r="AT70" s="849"/>
      <c r="AU70" s="849" t="s">
        <v>537</v>
      </c>
      <c r="AV70" s="849"/>
      <c r="AW70" s="849"/>
      <c r="AX70" s="849"/>
      <c r="AY70" s="849"/>
      <c r="AZ70" s="895" t="s">
        <v>547</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2569</v>
      </c>
      <c r="R71" s="849"/>
      <c r="S71" s="849"/>
      <c r="T71" s="849"/>
      <c r="U71" s="849"/>
      <c r="V71" s="849">
        <v>2482</v>
      </c>
      <c r="W71" s="849"/>
      <c r="X71" s="849"/>
      <c r="Y71" s="849"/>
      <c r="Z71" s="849"/>
      <c r="AA71" s="849">
        <v>88</v>
      </c>
      <c r="AB71" s="849"/>
      <c r="AC71" s="849"/>
      <c r="AD71" s="849"/>
      <c r="AE71" s="849"/>
      <c r="AF71" s="849">
        <v>88</v>
      </c>
      <c r="AG71" s="849"/>
      <c r="AH71" s="849"/>
      <c r="AI71" s="849"/>
      <c r="AJ71" s="849"/>
      <c r="AK71" s="849">
        <v>26</v>
      </c>
      <c r="AL71" s="849"/>
      <c r="AM71" s="849"/>
      <c r="AN71" s="849"/>
      <c r="AO71" s="849"/>
      <c r="AP71" s="849">
        <v>806</v>
      </c>
      <c r="AQ71" s="849"/>
      <c r="AR71" s="849"/>
      <c r="AS71" s="849"/>
      <c r="AT71" s="849"/>
      <c r="AU71" s="849">
        <v>58</v>
      </c>
      <c r="AV71" s="849"/>
      <c r="AW71" s="849"/>
      <c r="AX71" s="849"/>
      <c r="AY71" s="849"/>
      <c r="AZ71" s="895" t="s">
        <v>548</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107</v>
      </c>
      <c r="R72" s="849"/>
      <c r="S72" s="849"/>
      <c r="T72" s="849"/>
      <c r="U72" s="849"/>
      <c r="V72" s="849">
        <v>101</v>
      </c>
      <c r="W72" s="849"/>
      <c r="X72" s="849"/>
      <c r="Y72" s="849"/>
      <c r="Z72" s="849"/>
      <c r="AA72" s="849">
        <v>6</v>
      </c>
      <c r="AB72" s="849"/>
      <c r="AC72" s="849"/>
      <c r="AD72" s="849"/>
      <c r="AE72" s="849"/>
      <c r="AF72" s="849">
        <v>6</v>
      </c>
      <c r="AG72" s="849"/>
      <c r="AH72" s="849"/>
      <c r="AI72" s="849"/>
      <c r="AJ72" s="849"/>
      <c r="AK72" s="849" t="s">
        <v>537</v>
      </c>
      <c r="AL72" s="849"/>
      <c r="AM72" s="849"/>
      <c r="AN72" s="849"/>
      <c r="AO72" s="849"/>
      <c r="AP72" s="849" t="s">
        <v>537</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2</v>
      </c>
      <c r="R73" s="849"/>
      <c r="S73" s="849"/>
      <c r="T73" s="849"/>
      <c r="U73" s="849"/>
      <c r="V73" s="849">
        <v>0</v>
      </c>
      <c r="W73" s="849"/>
      <c r="X73" s="849"/>
      <c r="Y73" s="849"/>
      <c r="Z73" s="849"/>
      <c r="AA73" s="849">
        <v>1</v>
      </c>
      <c r="AB73" s="849"/>
      <c r="AC73" s="849"/>
      <c r="AD73" s="849"/>
      <c r="AE73" s="849"/>
      <c r="AF73" s="849">
        <v>1</v>
      </c>
      <c r="AG73" s="849"/>
      <c r="AH73" s="849"/>
      <c r="AI73" s="849"/>
      <c r="AJ73" s="849"/>
      <c r="AK73" s="849" t="s">
        <v>537</v>
      </c>
      <c r="AL73" s="849"/>
      <c r="AM73" s="849"/>
      <c r="AN73" s="849"/>
      <c r="AO73" s="849"/>
      <c r="AP73" s="849" t="s">
        <v>537</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389</v>
      </c>
      <c r="R74" s="849"/>
      <c r="S74" s="849"/>
      <c r="T74" s="849"/>
      <c r="U74" s="849"/>
      <c r="V74" s="849">
        <v>385</v>
      </c>
      <c r="W74" s="849"/>
      <c r="X74" s="849"/>
      <c r="Y74" s="849"/>
      <c r="Z74" s="849"/>
      <c r="AA74" s="849">
        <v>3</v>
      </c>
      <c r="AB74" s="849"/>
      <c r="AC74" s="849"/>
      <c r="AD74" s="849"/>
      <c r="AE74" s="849"/>
      <c r="AF74" s="849">
        <v>562</v>
      </c>
      <c r="AG74" s="849"/>
      <c r="AH74" s="849"/>
      <c r="AI74" s="849"/>
      <c r="AJ74" s="849"/>
      <c r="AK74" s="849" t="s">
        <v>537</v>
      </c>
      <c r="AL74" s="849"/>
      <c r="AM74" s="849"/>
      <c r="AN74" s="849"/>
      <c r="AO74" s="849"/>
      <c r="AP74" s="849" t="s">
        <v>537</v>
      </c>
      <c r="AQ74" s="849"/>
      <c r="AR74" s="849"/>
      <c r="AS74" s="849"/>
      <c r="AT74" s="849"/>
      <c r="AU74" s="849" t="s">
        <v>537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551</v>
      </c>
      <c r="C75" s="892"/>
      <c r="D75" s="892"/>
      <c r="E75" s="892"/>
      <c r="F75" s="892"/>
      <c r="G75" s="892"/>
      <c r="H75" s="892"/>
      <c r="I75" s="892"/>
      <c r="J75" s="892"/>
      <c r="K75" s="892"/>
      <c r="L75" s="892"/>
      <c r="M75" s="892"/>
      <c r="N75" s="892"/>
      <c r="O75" s="892"/>
      <c r="P75" s="893"/>
      <c r="Q75" s="897">
        <v>250</v>
      </c>
      <c r="R75" s="898"/>
      <c r="S75" s="898"/>
      <c r="T75" s="898"/>
      <c r="U75" s="848"/>
      <c r="V75" s="899">
        <v>225</v>
      </c>
      <c r="W75" s="898"/>
      <c r="X75" s="898"/>
      <c r="Y75" s="898"/>
      <c r="Z75" s="848"/>
      <c r="AA75" s="899">
        <v>26</v>
      </c>
      <c r="AB75" s="898"/>
      <c r="AC75" s="898"/>
      <c r="AD75" s="898"/>
      <c r="AE75" s="848"/>
      <c r="AF75" s="899">
        <v>26</v>
      </c>
      <c r="AG75" s="898"/>
      <c r="AH75" s="898"/>
      <c r="AI75" s="898"/>
      <c r="AJ75" s="848"/>
      <c r="AK75" s="899" t="s">
        <v>537</v>
      </c>
      <c r="AL75" s="898"/>
      <c r="AM75" s="898"/>
      <c r="AN75" s="898"/>
      <c r="AO75" s="848"/>
      <c r="AP75" s="899" t="s">
        <v>537</v>
      </c>
      <c r="AQ75" s="898"/>
      <c r="AR75" s="898"/>
      <c r="AS75" s="898"/>
      <c r="AT75" s="848"/>
      <c r="AU75" s="899" t="s">
        <v>537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552</v>
      </c>
      <c r="C76" s="892"/>
      <c r="D76" s="892"/>
      <c r="E76" s="892"/>
      <c r="F76" s="892"/>
      <c r="G76" s="892"/>
      <c r="H76" s="892"/>
      <c r="I76" s="892"/>
      <c r="J76" s="892"/>
      <c r="K76" s="892"/>
      <c r="L76" s="892"/>
      <c r="M76" s="892"/>
      <c r="N76" s="892"/>
      <c r="O76" s="892"/>
      <c r="P76" s="893"/>
      <c r="Q76" s="897">
        <v>242051</v>
      </c>
      <c r="R76" s="898"/>
      <c r="S76" s="898"/>
      <c r="T76" s="898"/>
      <c r="U76" s="848"/>
      <c r="V76" s="899">
        <v>233409</v>
      </c>
      <c r="W76" s="898"/>
      <c r="X76" s="898"/>
      <c r="Y76" s="898"/>
      <c r="Z76" s="848"/>
      <c r="AA76" s="899">
        <v>8642</v>
      </c>
      <c r="AB76" s="898"/>
      <c r="AC76" s="898"/>
      <c r="AD76" s="898"/>
      <c r="AE76" s="848"/>
      <c r="AF76" s="899">
        <v>8642</v>
      </c>
      <c r="AG76" s="898"/>
      <c r="AH76" s="898"/>
      <c r="AI76" s="898"/>
      <c r="AJ76" s="848"/>
      <c r="AK76" s="899">
        <v>287</v>
      </c>
      <c r="AL76" s="898"/>
      <c r="AM76" s="898"/>
      <c r="AN76" s="898"/>
      <c r="AO76" s="848"/>
      <c r="AP76" s="899" t="s">
        <v>537</v>
      </c>
      <c r="AQ76" s="898"/>
      <c r="AR76" s="898"/>
      <c r="AS76" s="898"/>
      <c r="AT76" s="848"/>
      <c r="AU76" s="899" t="s">
        <v>537</v>
      </c>
      <c r="AV76" s="898"/>
      <c r="AW76" s="898"/>
      <c r="AX76" s="898"/>
      <c r="AY76" s="848"/>
      <c r="AZ76" s="895" t="s">
        <v>549</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545</v>
      </c>
      <c r="C77" s="892"/>
      <c r="D77" s="892"/>
      <c r="E77" s="892"/>
      <c r="F77" s="892"/>
      <c r="G77" s="892"/>
      <c r="H77" s="892"/>
      <c r="I77" s="892"/>
      <c r="J77" s="892"/>
      <c r="K77" s="892"/>
      <c r="L77" s="892"/>
      <c r="M77" s="892"/>
      <c r="N77" s="892"/>
      <c r="O77" s="892"/>
      <c r="P77" s="893"/>
      <c r="Q77" s="897">
        <v>38</v>
      </c>
      <c r="R77" s="898"/>
      <c r="S77" s="898"/>
      <c r="T77" s="898"/>
      <c r="U77" s="848"/>
      <c r="V77" s="899">
        <v>31</v>
      </c>
      <c r="W77" s="898"/>
      <c r="X77" s="898"/>
      <c r="Y77" s="898"/>
      <c r="Z77" s="848"/>
      <c r="AA77" s="899">
        <v>7</v>
      </c>
      <c r="AB77" s="898"/>
      <c r="AC77" s="898"/>
      <c r="AD77" s="898"/>
      <c r="AE77" s="848"/>
      <c r="AF77" s="899">
        <v>7</v>
      </c>
      <c r="AG77" s="898"/>
      <c r="AH77" s="898"/>
      <c r="AI77" s="898"/>
      <c r="AJ77" s="848"/>
      <c r="AK77" s="899" t="s">
        <v>537</v>
      </c>
      <c r="AL77" s="898"/>
      <c r="AM77" s="898"/>
      <c r="AN77" s="898"/>
      <c r="AO77" s="848"/>
      <c r="AP77" s="899" t="s">
        <v>537</v>
      </c>
      <c r="AQ77" s="898"/>
      <c r="AR77" s="898"/>
      <c r="AS77" s="898"/>
      <c r="AT77" s="848"/>
      <c r="AU77" s="899" t="s">
        <v>537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9502</v>
      </c>
      <c r="AG88" s="860"/>
      <c r="AH88" s="860"/>
      <c r="AI88" s="860"/>
      <c r="AJ88" s="860"/>
      <c r="AK88" s="857"/>
      <c r="AL88" s="857"/>
      <c r="AM88" s="857"/>
      <c r="AN88" s="857"/>
      <c r="AO88" s="857"/>
      <c r="AP88" s="860">
        <v>1306</v>
      </c>
      <c r="AQ88" s="860"/>
      <c r="AR88" s="860"/>
      <c r="AS88" s="860"/>
      <c r="AT88" s="860"/>
      <c r="AU88" s="860">
        <v>86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537</v>
      </c>
      <c r="CX102" s="868"/>
      <c r="CY102" s="868"/>
      <c r="CZ102" s="868"/>
      <c r="DA102" s="911"/>
      <c r="DB102" s="910" t="s">
        <v>537</v>
      </c>
      <c r="DC102" s="868"/>
      <c r="DD102" s="868"/>
      <c r="DE102" s="868"/>
      <c r="DF102" s="911"/>
      <c r="DG102" s="910" t="s">
        <v>537</v>
      </c>
      <c r="DH102" s="868"/>
      <c r="DI102" s="868"/>
      <c r="DJ102" s="868"/>
      <c r="DK102" s="911"/>
      <c r="DL102" s="910" t="s">
        <v>537</v>
      </c>
      <c r="DM102" s="868"/>
      <c r="DN102" s="868"/>
      <c r="DO102" s="868"/>
      <c r="DP102" s="911"/>
      <c r="DQ102" s="910" t="s">
        <v>537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569523</v>
      </c>
      <c r="AB110" s="920"/>
      <c r="AC110" s="920"/>
      <c r="AD110" s="920"/>
      <c r="AE110" s="921"/>
      <c r="AF110" s="922">
        <v>578500</v>
      </c>
      <c r="AG110" s="920"/>
      <c r="AH110" s="920"/>
      <c r="AI110" s="920"/>
      <c r="AJ110" s="921"/>
      <c r="AK110" s="922">
        <v>541183</v>
      </c>
      <c r="AL110" s="920"/>
      <c r="AM110" s="920"/>
      <c r="AN110" s="920"/>
      <c r="AO110" s="921"/>
      <c r="AP110" s="923">
        <v>16.2</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3542435</v>
      </c>
      <c r="BR110" s="957"/>
      <c r="BS110" s="957"/>
      <c r="BT110" s="957"/>
      <c r="BU110" s="957"/>
      <c r="BV110" s="957">
        <v>3462238</v>
      </c>
      <c r="BW110" s="957"/>
      <c r="BX110" s="957"/>
      <c r="BY110" s="957"/>
      <c r="BZ110" s="957"/>
      <c r="CA110" s="957">
        <v>3326238</v>
      </c>
      <c r="CB110" s="957"/>
      <c r="CC110" s="957"/>
      <c r="CD110" s="957"/>
      <c r="CE110" s="957"/>
      <c r="CF110" s="971">
        <v>99.3</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3216460</v>
      </c>
      <c r="BR112" s="950"/>
      <c r="BS112" s="950"/>
      <c r="BT112" s="950"/>
      <c r="BU112" s="950"/>
      <c r="BV112" s="950">
        <v>3092648</v>
      </c>
      <c r="BW112" s="950"/>
      <c r="BX112" s="950"/>
      <c r="BY112" s="950"/>
      <c r="BZ112" s="950"/>
      <c r="CA112" s="950">
        <v>3065701</v>
      </c>
      <c r="CB112" s="950"/>
      <c r="CC112" s="950"/>
      <c r="CD112" s="950"/>
      <c r="CE112" s="950"/>
      <c r="CF112" s="944">
        <v>91.5</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289124</v>
      </c>
      <c r="AB113" s="964"/>
      <c r="AC113" s="964"/>
      <c r="AD113" s="964"/>
      <c r="AE113" s="965"/>
      <c r="AF113" s="966">
        <v>294484</v>
      </c>
      <c r="AG113" s="964"/>
      <c r="AH113" s="964"/>
      <c r="AI113" s="964"/>
      <c r="AJ113" s="965"/>
      <c r="AK113" s="966">
        <v>301994</v>
      </c>
      <c r="AL113" s="964"/>
      <c r="AM113" s="964"/>
      <c r="AN113" s="964"/>
      <c r="AO113" s="965"/>
      <c r="AP113" s="967">
        <v>9</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120605</v>
      </c>
      <c r="BR113" s="950"/>
      <c r="BS113" s="950"/>
      <c r="BT113" s="950"/>
      <c r="BU113" s="950"/>
      <c r="BV113" s="950">
        <v>110235</v>
      </c>
      <c r="BW113" s="950"/>
      <c r="BX113" s="950"/>
      <c r="BY113" s="950"/>
      <c r="BZ113" s="950"/>
      <c r="CA113" s="950">
        <v>86199</v>
      </c>
      <c r="CB113" s="950"/>
      <c r="CC113" s="950"/>
      <c r="CD113" s="950"/>
      <c r="CE113" s="950"/>
      <c r="CF113" s="944">
        <v>2.6</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33550</v>
      </c>
      <c r="AB114" s="989"/>
      <c r="AC114" s="989"/>
      <c r="AD114" s="989"/>
      <c r="AE114" s="990"/>
      <c r="AF114" s="991">
        <v>18051</v>
      </c>
      <c r="AG114" s="989"/>
      <c r="AH114" s="989"/>
      <c r="AI114" s="989"/>
      <c r="AJ114" s="990"/>
      <c r="AK114" s="991">
        <v>20648</v>
      </c>
      <c r="AL114" s="989"/>
      <c r="AM114" s="989"/>
      <c r="AN114" s="989"/>
      <c r="AO114" s="990"/>
      <c r="AP114" s="992">
        <v>0.6</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1385444</v>
      </c>
      <c r="BR114" s="950"/>
      <c r="BS114" s="950"/>
      <c r="BT114" s="950"/>
      <c r="BU114" s="950"/>
      <c r="BV114" s="950">
        <v>1291059</v>
      </c>
      <c r="BW114" s="950"/>
      <c r="BX114" s="950"/>
      <c r="BY114" s="950"/>
      <c r="BZ114" s="950"/>
      <c r="CA114" s="950">
        <v>1313787</v>
      </c>
      <c r="CB114" s="950"/>
      <c r="CC114" s="950"/>
      <c r="CD114" s="950"/>
      <c r="CE114" s="950"/>
      <c r="CF114" s="944">
        <v>39.200000000000003</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892197</v>
      </c>
      <c r="AB117" s="996"/>
      <c r="AC117" s="996"/>
      <c r="AD117" s="996"/>
      <c r="AE117" s="997"/>
      <c r="AF117" s="995">
        <v>891035</v>
      </c>
      <c r="AG117" s="996"/>
      <c r="AH117" s="996"/>
      <c r="AI117" s="996"/>
      <c r="AJ117" s="997"/>
      <c r="AK117" s="995">
        <v>863825</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427</v>
      </c>
      <c r="BR117" s="1016"/>
      <c r="BS117" s="1016"/>
      <c r="BT117" s="1016"/>
      <c r="BU117" s="1016"/>
      <c r="BV117" s="1016" t="s">
        <v>427</v>
      </c>
      <c r="BW117" s="1016"/>
      <c r="BX117" s="1016"/>
      <c r="BY117" s="1016"/>
      <c r="BZ117" s="1016"/>
      <c r="CA117" s="1016" t="s">
        <v>427</v>
      </c>
      <c r="CB117" s="1016"/>
      <c r="CC117" s="1016"/>
      <c r="CD117" s="1016"/>
      <c r="CE117" s="1016"/>
      <c r="CF117" s="944" t="s">
        <v>427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427</v>
      </c>
      <c r="DH117" s="989"/>
      <c r="DI117" s="989"/>
      <c r="DJ117" s="989"/>
      <c r="DK117" s="990"/>
      <c r="DL117" s="991" t="s">
        <v>427</v>
      </c>
      <c r="DM117" s="989"/>
      <c r="DN117" s="989"/>
      <c r="DO117" s="989"/>
      <c r="DP117" s="990"/>
      <c r="DQ117" s="991" t="s">
        <v>427</v>
      </c>
      <c r="DR117" s="989"/>
      <c r="DS117" s="989"/>
      <c r="DT117" s="989"/>
      <c r="DU117" s="990"/>
      <c r="DV117" s="992" t="s">
        <v>427</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8264944</v>
      </c>
      <c r="BR118" s="1016"/>
      <c r="BS118" s="1016"/>
      <c r="BT118" s="1016"/>
      <c r="BU118" s="1016"/>
      <c r="BV118" s="1016">
        <v>7956180</v>
      </c>
      <c r="BW118" s="1016"/>
      <c r="BX118" s="1016"/>
      <c r="BY118" s="1016"/>
      <c r="BZ118" s="1016"/>
      <c r="CA118" s="1016">
        <v>7791925</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427</v>
      </c>
      <c r="DH118" s="989"/>
      <c r="DI118" s="989"/>
      <c r="DJ118" s="989"/>
      <c r="DK118" s="990"/>
      <c r="DL118" s="991" t="s">
        <v>427</v>
      </c>
      <c r="DM118" s="989"/>
      <c r="DN118" s="989"/>
      <c r="DO118" s="989"/>
      <c r="DP118" s="990"/>
      <c r="DQ118" s="991" t="s">
        <v>427</v>
      </c>
      <c r="DR118" s="989"/>
      <c r="DS118" s="989"/>
      <c r="DT118" s="989"/>
      <c r="DU118" s="990"/>
      <c r="DV118" s="992" t="s">
        <v>427</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427</v>
      </c>
      <c r="AB119" s="920"/>
      <c r="AC119" s="920"/>
      <c r="AD119" s="920"/>
      <c r="AE119" s="921"/>
      <c r="AF119" s="922" t="s">
        <v>427</v>
      </c>
      <c r="AG119" s="920"/>
      <c r="AH119" s="920"/>
      <c r="AI119" s="920"/>
      <c r="AJ119" s="921"/>
      <c r="AK119" s="922" t="s">
        <v>427</v>
      </c>
      <c r="AL119" s="920"/>
      <c r="AM119" s="920"/>
      <c r="AN119" s="920"/>
      <c r="AO119" s="921"/>
      <c r="AP119" s="923" t="s">
        <v>427</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2398758</v>
      </c>
      <c r="BR119" s="957"/>
      <c r="BS119" s="957"/>
      <c r="BT119" s="957"/>
      <c r="BU119" s="957"/>
      <c r="BV119" s="957">
        <v>2199702</v>
      </c>
      <c r="BW119" s="957"/>
      <c r="BX119" s="957"/>
      <c r="BY119" s="957"/>
      <c r="BZ119" s="957"/>
      <c r="CA119" s="957">
        <v>2280003</v>
      </c>
      <c r="CB119" s="957"/>
      <c r="CC119" s="957"/>
      <c r="CD119" s="957"/>
      <c r="CE119" s="957"/>
      <c r="CF119" s="971">
        <v>68.099999999999994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427</v>
      </c>
      <c r="DH119" s="1028"/>
      <c r="DI119" s="1028"/>
      <c r="DJ119" s="1028"/>
      <c r="DK119" s="1029"/>
      <c r="DL119" s="1030" t="s">
        <v>427</v>
      </c>
      <c r="DM119" s="1028"/>
      <c r="DN119" s="1028"/>
      <c r="DO119" s="1028"/>
      <c r="DP119" s="1029"/>
      <c r="DQ119" s="1030" t="s">
        <v>427</v>
      </c>
      <c r="DR119" s="1028"/>
      <c r="DS119" s="1028"/>
      <c r="DT119" s="1028"/>
      <c r="DU119" s="1029"/>
      <c r="DV119" s="1031" t="s">
        <v>427</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427</v>
      </c>
      <c r="AB120" s="989"/>
      <c r="AC120" s="989"/>
      <c r="AD120" s="989"/>
      <c r="AE120" s="990"/>
      <c r="AF120" s="991" t="s">
        <v>427</v>
      </c>
      <c r="AG120" s="989"/>
      <c r="AH120" s="989"/>
      <c r="AI120" s="989"/>
      <c r="AJ120" s="990"/>
      <c r="AK120" s="991" t="s">
        <v>427</v>
      </c>
      <c r="AL120" s="989"/>
      <c r="AM120" s="989"/>
      <c r="AN120" s="989"/>
      <c r="AO120" s="990"/>
      <c r="AP120" s="992" t="s">
        <v>427</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156277</v>
      </c>
      <c r="BR120" s="950"/>
      <c r="BS120" s="950"/>
      <c r="BT120" s="950"/>
      <c r="BU120" s="950"/>
      <c r="BV120" s="950">
        <v>132732</v>
      </c>
      <c r="BW120" s="950"/>
      <c r="BX120" s="950"/>
      <c r="BY120" s="950"/>
      <c r="BZ120" s="950"/>
      <c r="CA120" s="950">
        <v>134966</v>
      </c>
      <c r="CB120" s="950"/>
      <c r="CC120" s="950"/>
      <c r="CD120" s="950"/>
      <c r="CE120" s="950"/>
      <c r="CF120" s="944">
        <v>4</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2410249</v>
      </c>
      <c r="DH120" s="957"/>
      <c r="DI120" s="957"/>
      <c r="DJ120" s="957"/>
      <c r="DK120" s="957"/>
      <c r="DL120" s="957">
        <v>2322347</v>
      </c>
      <c r="DM120" s="957"/>
      <c r="DN120" s="957"/>
      <c r="DO120" s="957"/>
      <c r="DP120" s="957"/>
      <c r="DQ120" s="957">
        <v>2319644</v>
      </c>
      <c r="DR120" s="957"/>
      <c r="DS120" s="957"/>
      <c r="DT120" s="957"/>
      <c r="DU120" s="957"/>
      <c r="DV120" s="958">
        <v>69.3</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427</v>
      </c>
      <c r="AB121" s="989"/>
      <c r="AC121" s="989"/>
      <c r="AD121" s="989"/>
      <c r="AE121" s="990"/>
      <c r="AF121" s="991" t="s">
        <v>427</v>
      </c>
      <c r="AG121" s="989"/>
      <c r="AH121" s="989"/>
      <c r="AI121" s="989"/>
      <c r="AJ121" s="990"/>
      <c r="AK121" s="991" t="s">
        <v>427</v>
      </c>
      <c r="AL121" s="989"/>
      <c r="AM121" s="989"/>
      <c r="AN121" s="989"/>
      <c r="AO121" s="990"/>
      <c r="AP121" s="992" t="s">
        <v>427</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5590384</v>
      </c>
      <c r="BR121" s="1016"/>
      <c r="BS121" s="1016"/>
      <c r="BT121" s="1016"/>
      <c r="BU121" s="1016"/>
      <c r="BV121" s="1016">
        <v>5626102</v>
      </c>
      <c r="BW121" s="1016"/>
      <c r="BX121" s="1016"/>
      <c r="BY121" s="1016"/>
      <c r="BZ121" s="1016"/>
      <c r="CA121" s="1016">
        <v>5476780</v>
      </c>
      <c r="CB121" s="1016"/>
      <c r="CC121" s="1016"/>
      <c r="CD121" s="1016"/>
      <c r="CE121" s="1016"/>
      <c r="CF121" s="1054">
        <v>163.6</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578301</v>
      </c>
      <c r="DH121" s="950"/>
      <c r="DI121" s="950"/>
      <c r="DJ121" s="950"/>
      <c r="DK121" s="950"/>
      <c r="DL121" s="950">
        <v>546048</v>
      </c>
      <c r="DM121" s="950"/>
      <c r="DN121" s="950"/>
      <c r="DO121" s="950"/>
      <c r="DP121" s="950"/>
      <c r="DQ121" s="950">
        <v>513138</v>
      </c>
      <c r="DR121" s="950"/>
      <c r="DS121" s="950"/>
      <c r="DT121" s="950"/>
      <c r="DU121" s="950"/>
      <c r="DV121" s="951">
        <v>15.3</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427</v>
      </c>
      <c r="AB122" s="989"/>
      <c r="AC122" s="989"/>
      <c r="AD122" s="989"/>
      <c r="AE122" s="990"/>
      <c r="AF122" s="991" t="s">
        <v>427</v>
      </c>
      <c r="AG122" s="989"/>
      <c r="AH122" s="989"/>
      <c r="AI122" s="989"/>
      <c r="AJ122" s="990"/>
      <c r="AK122" s="991" t="s">
        <v>427</v>
      </c>
      <c r="AL122" s="989"/>
      <c r="AM122" s="989"/>
      <c r="AN122" s="989"/>
      <c r="AO122" s="990"/>
      <c r="AP122" s="992" t="s">
        <v>427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8145419</v>
      </c>
      <c r="BR122" s="1065"/>
      <c r="BS122" s="1065"/>
      <c r="BT122" s="1065"/>
      <c r="BU122" s="1065"/>
      <c r="BV122" s="1065">
        <v>7958536</v>
      </c>
      <c r="BW122" s="1065"/>
      <c r="BX122" s="1065"/>
      <c r="BY122" s="1065"/>
      <c r="BZ122" s="1065"/>
      <c r="CA122" s="1065">
        <v>7891749</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v>215736</v>
      </c>
      <c r="DH122" s="950"/>
      <c r="DI122" s="950"/>
      <c r="DJ122" s="950"/>
      <c r="DK122" s="950"/>
      <c r="DL122" s="950">
        <v>210354</v>
      </c>
      <c r="DM122" s="950"/>
      <c r="DN122" s="950"/>
      <c r="DO122" s="950"/>
      <c r="DP122" s="950"/>
      <c r="DQ122" s="950">
        <v>219389</v>
      </c>
      <c r="DR122" s="950"/>
      <c r="DS122" s="950"/>
      <c r="DT122" s="950"/>
      <c r="DU122" s="950"/>
      <c r="DV122" s="951">
        <v>6.6</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3.6</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377</v>
      </c>
      <c r="CQ123" s="1038"/>
      <c r="CR123" s="1038"/>
      <c r="CS123" s="1038"/>
      <c r="CT123" s="1038"/>
      <c r="CU123" s="1038"/>
      <c r="CV123" s="1038"/>
      <c r="CW123" s="1038"/>
      <c r="CX123" s="1038"/>
      <c r="CY123" s="1038"/>
      <c r="CZ123" s="1038"/>
      <c r="DA123" s="1038"/>
      <c r="DB123" s="1038"/>
      <c r="DC123" s="1038"/>
      <c r="DD123" s="1038"/>
      <c r="DE123" s="1038"/>
      <c r="DF123" s="1039"/>
      <c r="DG123" s="988">
        <v>12174</v>
      </c>
      <c r="DH123" s="989"/>
      <c r="DI123" s="989"/>
      <c r="DJ123" s="989"/>
      <c r="DK123" s="990"/>
      <c r="DL123" s="991">
        <v>13899</v>
      </c>
      <c r="DM123" s="989"/>
      <c r="DN123" s="989"/>
      <c r="DO123" s="989"/>
      <c r="DP123" s="990"/>
      <c r="DQ123" s="991">
        <v>13530</v>
      </c>
      <c r="DR123" s="989"/>
      <c r="DS123" s="989"/>
      <c r="DT123" s="989"/>
      <c r="DU123" s="990"/>
      <c r="DV123" s="992">
        <v>0.4</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451</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21581</v>
      </c>
      <c r="AB128" s="1120"/>
      <c r="AC128" s="1120"/>
      <c r="AD128" s="1120"/>
      <c r="AE128" s="1121"/>
      <c r="AF128" s="1122">
        <v>21603</v>
      </c>
      <c r="AG128" s="1120"/>
      <c r="AH128" s="1120"/>
      <c r="AI128" s="1120"/>
      <c r="AJ128" s="1121"/>
      <c r="AK128" s="1122">
        <v>21663</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3861061</v>
      </c>
      <c r="AB129" s="989"/>
      <c r="AC129" s="989"/>
      <c r="AD129" s="989"/>
      <c r="AE129" s="990"/>
      <c r="AF129" s="991">
        <v>3774689</v>
      </c>
      <c r="AG129" s="989"/>
      <c r="AH129" s="989"/>
      <c r="AI129" s="989"/>
      <c r="AJ129" s="990"/>
      <c r="AK129" s="991">
        <v>3894604</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9.1999999999999993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557787</v>
      </c>
      <c r="AB130" s="989"/>
      <c r="AC130" s="989"/>
      <c r="AD130" s="989"/>
      <c r="AE130" s="990"/>
      <c r="AF130" s="991">
        <v>563837</v>
      </c>
      <c r="AG130" s="989"/>
      <c r="AH130" s="989"/>
      <c r="AI130" s="989"/>
      <c r="AJ130" s="990"/>
      <c r="AK130" s="991">
        <v>545939</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462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3303274</v>
      </c>
      <c r="AB131" s="1028"/>
      <c r="AC131" s="1028"/>
      <c r="AD131" s="1028"/>
      <c r="AE131" s="1029"/>
      <c r="AF131" s="1030">
        <v>3210852</v>
      </c>
      <c r="AG131" s="1028"/>
      <c r="AH131" s="1028"/>
      <c r="AI131" s="1028"/>
      <c r="AJ131" s="1029"/>
      <c r="AK131" s="1030">
        <v>3348665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9.4702710099999994</v>
      </c>
      <c r="AB132" s="1134"/>
      <c r="AC132" s="1134"/>
      <c r="AD132" s="1134"/>
      <c r="AE132" s="1135"/>
      <c r="AF132" s="1136">
        <v>9.5175672999999996</v>
      </c>
      <c r="AG132" s="1134"/>
      <c r="AH132" s="1134"/>
      <c r="AI132" s="1134"/>
      <c r="AJ132" s="1135"/>
      <c r="AK132" s="1136">
        <v>8.8460028099999999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10.1</v>
      </c>
      <c r="AB133" s="1141"/>
      <c r="AC133" s="1141"/>
      <c r="AD133" s="1141"/>
      <c r="AE133" s="1142"/>
      <c r="AF133" s="1140">
        <v>9.6999999999999993</v>
      </c>
      <c r="AG133" s="1141"/>
      <c r="AH133" s="1141"/>
      <c r="AI133" s="1141"/>
      <c r="AJ133" s="1142"/>
      <c r="AK133" s="1140">
        <v>9.1999999999999993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1198750</v>
      </c>
      <c r="L9" s="264">
        <v>103180</v>
      </c>
      <c r="M9" s="265">
        <v>83939</v>
      </c>
      <c r="N9" s="266">
        <v>22.9</v>
      </c>
    </row>
    <row r="10" spans="1:16">
      <c r="A10" s="248"/>
      <c r="B10" s="244"/>
      <c r="C10" s="244"/>
      <c r="D10" s="244"/>
      <c r="E10" s="244"/>
      <c r="F10" s="244"/>
      <c r="G10" s="1149" t="s">
        <v>475</v>
      </c>
      <c r="H10" s="1150"/>
      <c r="I10" s="1150"/>
      <c r="J10" s="1151"/>
      <c r="K10" s="267">
        <v>61212</v>
      </c>
      <c r="L10" s="268">
        <v>5269</v>
      </c>
      <c r="M10" s="269">
        <v>8976</v>
      </c>
      <c r="N10" s="270">
        <v>-41.3</v>
      </c>
    </row>
    <row r="11" spans="1:16" ht="13.5" customHeight="1">
      <c r="A11" s="248"/>
      <c r="B11" s="244"/>
      <c r="C11" s="244"/>
      <c r="D11" s="244"/>
      <c r="E11" s="244"/>
      <c r="F11" s="244"/>
      <c r="G11" s="1149" t="s">
        <v>476</v>
      </c>
      <c r="H11" s="1150"/>
      <c r="I11" s="1150"/>
      <c r="J11" s="1151"/>
      <c r="K11" s="267">
        <v>145812</v>
      </c>
      <c r="L11" s="268">
        <v>12551</v>
      </c>
      <c r="M11" s="269">
        <v>13172</v>
      </c>
      <c r="N11" s="270">
        <v>-4.7</v>
      </c>
    </row>
    <row r="12" spans="1:16" ht="13.5" customHeight="1">
      <c r="A12" s="248"/>
      <c r="B12" s="244"/>
      <c r="C12" s="244"/>
      <c r="D12" s="244"/>
      <c r="E12" s="244"/>
      <c r="F12" s="244"/>
      <c r="G12" s="1149" t="s">
        <v>477</v>
      </c>
      <c r="H12" s="1150"/>
      <c r="I12" s="1150"/>
      <c r="J12" s="1151"/>
      <c r="K12" s="267">
        <v>11246</v>
      </c>
      <c r="L12" s="268">
        <v>968</v>
      </c>
      <c r="M12" s="269">
        <v>634</v>
      </c>
      <c r="N12" s="270">
        <v>52.7</v>
      </c>
    </row>
    <row r="13" spans="1:16" ht="13.5" customHeight="1">
      <c r="A13" s="248"/>
      <c r="B13" s="244"/>
      <c r="C13" s="244"/>
      <c r="D13" s="244"/>
      <c r="E13" s="244"/>
      <c r="F13" s="244"/>
      <c r="G13" s="1149" t="s">
        <v>478</v>
      </c>
      <c r="H13" s="1150"/>
      <c r="I13" s="1150"/>
      <c r="J13" s="1151"/>
      <c r="K13" s="267" t="s">
        <v>479</v>
      </c>
      <c r="L13" s="268" t="s">
        <v>479</v>
      </c>
      <c r="M13" s="269">
        <v>21</v>
      </c>
      <c r="N13" s="270" t="s">
        <v>479</v>
      </c>
    </row>
    <row r="14" spans="1:16" ht="13.5" customHeight="1">
      <c r="A14" s="248"/>
      <c r="B14" s="244"/>
      <c r="C14" s="244"/>
      <c r="D14" s="244"/>
      <c r="E14" s="244"/>
      <c r="F14" s="244"/>
      <c r="G14" s="1149" t="s">
        <v>480</v>
      </c>
      <c r="H14" s="1150"/>
      <c r="I14" s="1150"/>
      <c r="J14" s="1151"/>
      <c r="K14" s="267">
        <v>36704</v>
      </c>
      <c r="L14" s="268">
        <v>3159</v>
      </c>
      <c r="M14" s="269">
        <v>3872</v>
      </c>
      <c r="N14" s="270">
        <v>-18.399999999999999</v>
      </c>
    </row>
    <row r="15" spans="1:16" ht="13.5" customHeight="1">
      <c r="A15" s="248"/>
      <c r="B15" s="244"/>
      <c r="C15" s="244"/>
      <c r="D15" s="244"/>
      <c r="E15" s="244"/>
      <c r="F15" s="244"/>
      <c r="G15" s="1149" t="s">
        <v>481</v>
      </c>
      <c r="H15" s="1150"/>
      <c r="I15" s="1150"/>
      <c r="J15" s="1151"/>
      <c r="K15" s="267">
        <v>17956</v>
      </c>
      <c r="L15" s="268">
        <v>1546</v>
      </c>
      <c r="M15" s="269">
        <v>2062</v>
      </c>
      <c r="N15" s="270">
        <v>-25</v>
      </c>
    </row>
    <row r="16" spans="1:16">
      <c r="A16" s="248"/>
      <c r="B16" s="244"/>
      <c r="C16" s="244"/>
      <c r="D16" s="244"/>
      <c r="E16" s="244"/>
      <c r="F16" s="244"/>
      <c r="G16" s="1152" t="s">
        <v>482</v>
      </c>
      <c r="H16" s="1153"/>
      <c r="I16" s="1153"/>
      <c r="J16" s="1154"/>
      <c r="K16" s="268">
        <v>-89051</v>
      </c>
      <c r="L16" s="268">
        <v>-7665</v>
      </c>
      <c r="M16" s="269">
        <v>-8514</v>
      </c>
      <c r="N16" s="270">
        <v>-10</v>
      </c>
    </row>
    <row r="17" spans="1:16">
      <c r="A17" s="248"/>
      <c r="B17" s="244"/>
      <c r="C17" s="244"/>
      <c r="D17" s="244"/>
      <c r="E17" s="244"/>
      <c r="F17" s="244"/>
      <c r="G17" s="1152" t="s">
        <v>166</v>
      </c>
      <c r="H17" s="1153"/>
      <c r="I17" s="1153"/>
      <c r="J17" s="1154"/>
      <c r="K17" s="268">
        <v>1382629</v>
      </c>
      <c r="L17" s="268">
        <v>119007</v>
      </c>
      <c r="M17" s="269">
        <v>104161</v>
      </c>
      <c r="N17" s="270">
        <v>14.3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12.82</v>
      </c>
      <c r="L21" s="281">
        <v>9.8000000000000007</v>
      </c>
      <c r="M21" s="282">
        <v>3.02</v>
      </c>
      <c r="N21" s="249"/>
      <c r="O21" s="283"/>
      <c r="P21" s="279"/>
    </row>
    <row r="22" spans="1:16" s="284" customFormat="1">
      <c r="A22" s="279"/>
      <c r="B22" s="249"/>
      <c r="C22" s="249"/>
      <c r="D22" s="249"/>
      <c r="E22" s="249"/>
      <c r="F22" s="249"/>
      <c r="G22" s="1144" t="s">
        <v>488</v>
      </c>
      <c r="H22" s="1145"/>
      <c r="I22" s="1145"/>
      <c r="J22" s="1146"/>
      <c r="K22" s="285">
        <v>94.2</v>
      </c>
      <c r="L22" s="286">
        <v>96.3</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541183</v>
      </c>
      <c r="L32" s="294">
        <v>46581</v>
      </c>
      <c r="M32" s="295">
        <v>53592</v>
      </c>
      <c r="N32" s="296">
        <v>-13.1</v>
      </c>
    </row>
    <row r="33" spans="1:16" ht="13.5" customHeight="1">
      <c r="A33" s="248"/>
      <c r="B33" s="244"/>
      <c r="C33" s="244"/>
      <c r="D33" s="244"/>
      <c r="E33" s="244"/>
      <c r="F33" s="244"/>
      <c r="G33" s="1160" t="s">
        <v>493</v>
      </c>
      <c r="H33" s="1161"/>
      <c r="I33" s="1161"/>
      <c r="J33" s="1162"/>
      <c r="K33" s="294" t="s">
        <v>479</v>
      </c>
      <c r="L33" s="294" t="s">
        <v>479</v>
      </c>
      <c r="M33" s="295" t="s">
        <v>479</v>
      </c>
      <c r="N33" s="296" t="s">
        <v>479</v>
      </c>
    </row>
    <row r="34" spans="1:16" ht="27" customHeight="1">
      <c r="A34" s="248"/>
      <c r="B34" s="244"/>
      <c r="C34" s="244"/>
      <c r="D34" s="244"/>
      <c r="E34" s="244"/>
      <c r="F34" s="244"/>
      <c r="G34" s="1160" t="s">
        <v>494</v>
      </c>
      <c r="H34" s="1161"/>
      <c r="I34" s="1161"/>
      <c r="J34" s="1162"/>
      <c r="K34" s="294" t="s">
        <v>479</v>
      </c>
      <c r="L34" s="294" t="s">
        <v>479</v>
      </c>
      <c r="M34" s="295">
        <v>0</v>
      </c>
      <c r="N34" s="296" t="s">
        <v>479</v>
      </c>
    </row>
    <row r="35" spans="1:16" ht="27" customHeight="1">
      <c r="A35" s="248"/>
      <c r="B35" s="244"/>
      <c r="C35" s="244"/>
      <c r="D35" s="244"/>
      <c r="E35" s="244"/>
      <c r="F35" s="244"/>
      <c r="G35" s="1160" t="s">
        <v>495</v>
      </c>
      <c r="H35" s="1161"/>
      <c r="I35" s="1161"/>
      <c r="J35" s="1162"/>
      <c r="K35" s="294">
        <v>301994</v>
      </c>
      <c r="L35" s="294">
        <v>25994</v>
      </c>
      <c r="M35" s="295">
        <v>20509</v>
      </c>
      <c r="N35" s="296">
        <v>26.7</v>
      </c>
    </row>
    <row r="36" spans="1:16" ht="27" customHeight="1">
      <c r="A36" s="248"/>
      <c r="B36" s="244"/>
      <c r="C36" s="244"/>
      <c r="D36" s="244"/>
      <c r="E36" s="244"/>
      <c r="F36" s="244"/>
      <c r="G36" s="1160" t="s">
        <v>496</v>
      </c>
      <c r="H36" s="1161"/>
      <c r="I36" s="1161"/>
      <c r="J36" s="1162"/>
      <c r="K36" s="294">
        <v>20648</v>
      </c>
      <c r="L36" s="294">
        <v>1777</v>
      </c>
      <c r="M36" s="295">
        <v>3503</v>
      </c>
      <c r="N36" s="296">
        <v>-49.3</v>
      </c>
    </row>
    <row r="37" spans="1:16" ht="13.5" customHeight="1">
      <c r="A37" s="248"/>
      <c r="B37" s="244"/>
      <c r="C37" s="244"/>
      <c r="D37" s="244"/>
      <c r="E37" s="244"/>
      <c r="F37" s="244"/>
      <c r="G37" s="1160" t="s">
        <v>497</v>
      </c>
      <c r="H37" s="1161"/>
      <c r="I37" s="1161"/>
      <c r="J37" s="1162"/>
      <c r="K37" s="294" t="s">
        <v>479</v>
      </c>
      <c r="L37" s="294" t="s">
        <v>479</v>
      </c>
      <c r="M37" s="295">
        <v>1405</v>
      </c>
      <c r="N37" s="296" t="s">
        <v>479</v>
      </c>
    </row>
    <row r="38" spans="1:16" ht="27" customHeight="1">
      <c r="A38" s="248"/>
      <c r="B38" s="244"/>
      <c r="C38" s="244"/>
      <c r="D38" s="244"/>
      <c r="E38" s="244"/>
      <c r="F38" s="244"/>
      <c r="G38" s="1163" t="s">
        <v>498</v>
      </c>
      <c r="H38" s="1164"/>
      <c r="I38" s="1164"/>
      <c r="J38" s="1165"/>
      <c r="K38" s="297" t="s">
        <v>479</v>
      </c>
      <c r="L38" s="297" t="s">
        <v>479</v>
      </c>
      <c r="M38" s="298">
        <v>2</v>
      </c>
      <c r="N38" s="299" t="s">
        <v>479</v>
      </c>
      <c r="O38" s="293"/>
    </row>
    <row r="39" spans="1:16">
      <c r="A39" s="248"/>
      <c r="B39" s="244"/>
      <c r="C39" s="244"/>
      <c r="D39" s="244"/>
      <c r="E39" s="244"/>
      <c r="F39" s="244"/>
      <c r="G39" s="1163" t="s">
        <v>499</v>
      </c>
      <c r="H39" s="1164"/>
      <c r="I39" s="1164"/>
      <c r="J39" s="1165"/>
      <c r="K39" s="300">
        <v>-21663</v>
      </c>
      <c r="L39" s="300">
        <v>-1865</v>
      </c>
      <c r="M39" s="301">
        <v>-1515</v>
      </c>
      <c r="N39" s="302">
        <v>23.1</v>
      </c>
      <c r="O39" s="293"/>
    </row>
    <row r="40" spans="1:16" ht="27" customHeight="1">
      <c r="A40" s="248"/>
      <c r="B40" s="244"/>
      <c r="C40" s="244"/>
      <c r="D40" s="244"/>
      <c r="E40" s="244"/>
      <c r="F40" s="244"/>
      <c r="G40" s="1160" t="s">
        <v>500</v>
      </c>
      <c r="H40" s="1161"/>
      <c r="I40" s="1161"/>
      <c r="J40" s="1162"/>
      <c r="K40" s="300">
        <v>-545939</v>
      </c>
      <c r="L40" s="300">
        <v>-46991</v>
      </c>
      <c r="M40" s="301">
        <v>-52955</v>
      </c>
      <c r="N40" s="302">
        <v>-11.3</v>
      </c>
      <c r="O40" s="293"/>
    </row>
    <row r="41" spans="1:16">
      <c r="A41" s="248"/>
      <c r="B41" s="244"/>
      <c r="C41" s="244"/>
      <c r="D41" s="244"/>
      <c r="E41" s="244"/>
      <c r="F41" s="244"/>
      <c r="G41" s="1166" t="s">
        <v>277</v>
      </c>
      <c r="H41" s="1167"/>
      <c r="I41" s="1167"/>
      <c r="J41" s="1168"/>
      <c r="K41" s="294">
        <v>296223</v>
      </c>
      <c r="L41" s="300">
        <v>25497</v>
      </c>
      <c r="M41" s="301">
        <v>24541</v>
      </c>
      <c r="N41" s="302">
        <v>3.9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660545</v>
      </c>
      <c r="J51" s="320">
        <v>53904</v>
      </c>
      <c r="K51" s="321">
        <v>-2.2999999999999998</v>
      </c>
      <c r="L51" s="322">
        <v>72729</v>
      </c>
      <c r="M51" s="323">
        <v>-23.8</v>
      </c>
      <c r="N51" s="324">
        <v>21.5</v>
      </c>
    </row>
    <row r="52" spans="1:14">
      <c r="A52" s="248"/>
      <c r="B52" s="244"/>
      <c r="C52" s="244"/>
      <c r="D52" s="244"/>
      <c r="E52" s="244"/>
      <c r="F52" s="244"/>
      <c r="G52" s="325"/>
      <c r="H52" s="326" t="s">
        <v>511</v>
      </c>
      <c r="I52" s="327">
        <v>504519</v>
      </c>
      <c r="J52" s="328">
        <v>41172</v>
      </c>
      <c r="K52" s="329">
        <v>-10.9</v>
      </c>
      <c r="L52" s="330">
        <v>36291</v>
      </c>
      <c r="M52" s="331">
        <v>-25.2</v>
      </c>
      <c r="N52" s="332">
        <v>14.3</v>
      </c>
    </row>
    <row r="53" spans="1:14">
      <c r="A53" s="248"/>
      <c r="B53" s="244"/>
      <c r="C53" s="244"/>
      <c r="D53" s="244"/>
      <c r="E53" s="244"/>
      <c r="F53" s="244"/>
      <c r="G53" s="310" t="s">
        <v>512</v>
      </c>
      <c r="H53" s="311"/>
      <c r="I53" s="319">
        <v>511314</v>
      </c>
      <c r="J53" s="320">
        <v>42059</v>
      </c>
      <c r="K53" s="321">
        <v>-22</v>
      </c>
      <c r="L53" s="322">
        <v>70317</v>
      </c>
      <c r="M53" s="323">
        <v>-3.3</v>
      </c>
      <c r="N53" s="324">
        <v>-18.7</v>
      </c>
    </row>
    <row r="54" spans="1:14">
      <c r="A54" s="248"/>
      <c r="B54" s="244"/>
      <c r="C54" s="244"/>
      <c r="D54" s="244"/>
      <c r="E54" s="244"/>
      <c r="F54" s="244"/>
      <c r="G54" s="325"/>
      <c r="H54" s="326" t="s">
        <v>511</v>
      </c>
      <c r="I54" s="327">
        <v>425762</v>
      </c>
      <c r="J54" s="328">
        <v>35022</v>
      </c>
      <c r="K54" s="329">
        <v>-14.9</v>
      </c>
      <c r="L54" s="330">
        <v>35725</v>
      </c>
      <c r="M54" s="331">
        <v>-1.6</v>
      </c>
      <c r="N54" s="332">
        <v>-13.3</v>
      </c>
    </row>
    <row r="55" spans="1:14">
      <c r="A55" s="248"/>
      <c r="B55" s="244"/>
      <c r="C55" s="244"/>
      <c r="D55" s="244"/>
      <c r="E55" s="244"/>
      <c r="F55" s="244"/>
      <c r="G55" s="310" t="s">
        <v>513</v>
      </c>
      <c r="H55" s="311"/>
      <c r="I55" s="319">
        <v>865977</v>
      </c>
      <c r="J55" s="320">
        <v>72141</v>
      </c>
      <c r="K55" s="321">
        <v>71.5</v>
      </c>
      <c r="L55" s="322">
        <v>105751</v>
      </c>
      <c r="M55" s="323">
        <v>50.4</v>
      </c>
      <c r="N55" s="324">
        <v>21.1</v>
      </c>
    </row>
    <row r="56" spans="1:14">
      <c r="A56" s="248"/>
      <c r="B56" s="244"/>
      <c r="C56" s="244"/>
      <c r="D56" s="244"/>
      <c r="E56" s="244"/>
      <c r="F56" s="244"/>
      <c r="G56" s="325"/>
      <c r="H56" s="326" t="s">
        <v>511</v>
      </c>
      <c r="I56" s="327">
        <v>593673</v>
      </c>
      <c r="J56" s="328">
        <v>49456</v>
      </c>
      <c r="K56" s="329">
        <v>41.2</v>
      </c>
      <c r="L56" s="330">
        <v>49969</v>
      </c>
      <c r="M56" s="331">
        <v>39.9</v>
      </c>
      <c r="N56" s="332">
        <v>1.3</v>
      </c>
    </row>
    <row r="57" spans="1:14">
      <c r="A57" s="248"/>
      <c r="B57" s="244"/>
      <c r="C57" s="244"/>
      <c r="D57" s="244"/>
      <c r="E57" s="244"/>
      <c r="F57" s="244"/>
      <c r="G57" s="310" t="s">
        <v>514</v>
      </c>
      <c r="H57" s="311"/>
      <c r="I57" s="319">
        <v>1279599</v>
      </c>
      <c r="J57" s="320">
        <v>108184</v>
      </c>
      <c r="K57" s="321">
        <v>50</v>
      </c>
      <c r="L57" s="322">
        <v>158564</v>
      </c>
      <c r="M57" s="323">
        <v>49.9</v>
      </c>
      <c r="N57" s="324">
        <v>0.1</v>
      </c>
    </row>
    <row r="58" spans="1:14">
      <c r="A58" s="248"/>
      <c r="B58" s="244"/>
      <c r="C58" s="244"/>
      <c r="D58" s="244"/>
      <c r="E58" s="244"/>
      <c r="F58" s="244"/>
      <c r="G58" s="325"/>
      <c r="H58" s="326" t="s">
        <v>511</v>
      </c>
      <c r="I58" s="327">
        <v>1030007</v>
      </c>
      <c r="J58" s="328">
        <v>87082</v>
      </c>
      <c r="K58" s="329">
        <v>76.099999999999994</v>
      </c>
      <c r="L58" s="330">
        <v>48412</v>
      </c>
      <c r="M58" s="331">
        <v>-3.1</v>
      </c>
      <c r="N58" s="332">
        <v>79.2</v>
      </c>
    </row>
    <row r="59" spans="1:14">
      <c r="A59" s="248"/>
      <c r="B59" s="244"/>
      <c r="C59" s="244"/>
      <c r="D59" s="244"/>
      <c r="E59" s="244"/>
      <c r="F59" s="244"/>
      <c r="G59" s="310" t="s">
        <v>515</v>
      </c>
      <c r="H59" s="311"/>
      <c r="I59" s="319">
        <v>803280</v>
      </c>
      <c r="J59" s="320">
        <v>69141</v>
      </c>
      <c r="K59" s="321">
        <v>-36.1</v>
      </c>
      <c r="L59" s="322">
        <v>106092</v>
      </c>
      <c r="M59" s="323">
        <v>-33.1</v>
      </c>
      <c r="N59" s="324">
        <v>-3</v>
      </c>
    </row>
    <row r="60" spans="1:14">
      <c r="A60" s="248"/>
      <c r="B60" s="244"/>
      <c r="C60" s="244"/>
      <c r="D60" s="244"/>
      <c r="E60" s="244"/>
      <c r="F60" s="244"/>
      <c r="G60" s="325"/>
      <c r="H60" s="326" t="s">
        <v>511</v>
      </c>
      <c r="I60" s="333">
        <v>568037</v>
      </c>
      <c r="J60" s="328">
        <v>48893</v>
      </c>
      <c r="K60" s="329">
        <v>-43.9</v>
      </c>
      <c r="L60" s="330">
        <v>44299</v>
      </c>
      <c r="M60" s="331">
        <v>-8.5</v>
      </c>
      <c r="N60" s="332">
        <v>-35.4</v>
      </c>
    </row>
    <row r="61" spans="1:14">
      <c r="A61" s="248"/>
      <c r="B61" s="244"/>
      <c r="C61" s="244"/>
      <c r="D61" s="244"/>
      <c r="E61" s="244"/>
      <c r="F61" s="244"/>
      <c r="G61" s="310" t="s">
        <v>516</v>
      </c>
      <c r="H61" s="334"/>
      <c r="I61" s="335">
        <v>824143</v>
      </c>
      <c r="J61" s="336">
        <v>69086</v>
      </c>
      <c r="K61" s="337">
        <v>12.2</v>
      </c>
      <c r="L61" s="338">
        <v>102691</v>
      </c>
      <c r="M61" s="339">
        <v>8</v>
      </c>
      <c r="N61" s="324">
        <v>4.2</v>
      </c>
    </row>
    <row r="62" spans="1:14">
      <c r="A62" s="248"/>
      <c r="B62" s="244"/>
      <c r="C62" s="244"/>
      <c r="D62" s="244"/>
      <c r="E62" s="244"/>
      <c r="F62" s="244"/>
      <c r="G62" s="325"/>
      <c r="H62" s="326" t="s">
        <v>511</v>
      </c>
      <c r="I62" s="327">
        <v>624400</v>
      </c>
      <c r="J62" s="328">
        <v>52325</v>
      </c>
      <c r="K62" s="329">
        <v>9.5</v>
      </c>
      <c r="L62" s="330">
        <v>42939</v>
      </c>
      <c r="M62" s="331">
        <v>0.3</v>
      </c>
      <c r="N62" s="332">
        <v>9.1999999999999993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19.850000000000001</v>
      </c>
      <c r="G47" s="12">
        <v>19.989999999999998</v>
      </c>
      <c r="H47" s="12">
        <v>19.940000000000001</v>
      </c>
      <c r="I47" s="12">
        <v>20.43</v>
      </c>
      <c r="J47" s="13">
        <v>19.829999999999998</v>
      </c>
    </row>
    <row r="48" spans="2:10" ht="57.75" customHeight="1">
      <c r="B48" s="14"/>
      <c r="C48" s="1171" t="s">
        <v>4</v>
      </c>
      <c r="D48" s="1171"/>
      <c r="E48" s="1172"/>
      <c r="F48" s="15">
        <v>10.76</v>
      </c>
      <c r="G48" s="16">
        <v>10.37</v>
      </c>
      <c r="H48" s="16">
        <v>9.27</v>
      </c>
      <c r="I48" s="16">
        <v>7.66</v>
      </c>
      <c r="J48" s="17">
        <v>8.6199999999999992</v>
      </c>
    </row>
    <row r="49" spans="2:10" ht="57.75" customHeight="1" thickBot="1">
      <c r="B49" s="18"/>
      <c r="C49" s="1173" t="s">
        <v>5</v>
      </c>
      <c r="D49" s="1173"/>
      <c r="E49" s="1174"/>
      <c r="F49" s="19">
        <v>1.32</v>
      </c>
      <c r="G49" s="20" t="s">
        <v>523</v>
      </c>
      <c r="H49" s="20" t="s">
        <v>524</v>
      </c>
      <c r="I49" s="20" t="s">
        <v>525</v>
      </c>
      <c r="J49" s="21">
        <v>1.21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2017-03-07T01:48:26Z</cp:lastPrinted>
  <dcterms:created xsi:type="dcterms:W3CDTF">2017-02-15T19:26:35Z</dcterms:created>
  <dcterms:modified xsi:type="dcterms:W3CDTF">2017-05-22T07:53:58Z</dcterms:modified>
</cp:coreProperties>
</file>