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fileRecoveryPr autoRecover="0"/>
</workbook>
</file>

<file path=xl/calcChain.xml><?xml version="1.0" encoding="utf-8"?>
<calcChain xmlns="http://schemas.openxmlformats.org/spreadsheetml/2006/main">
  <c r="AK32" i="11" l="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BW34" i="9"/>
  <c r="BW35" i="9" s="1"/>
  <c r="BW36" i="9" s="1"/>
  <c r="BW37" i="9" s="1"/>
  <c r="BW38" i="9" s="1"/>
  <c r="BW39" i="9" s="1"/>
  <c r="BW40" i="9" s="1"/>
  <c r="BW41" i="9" s="1"/>
</calcChain>
</file>

<file path=xl/sharedStrings.xml><?xml version="1.0" encoding="utf-8"?>
<sst xmlns="http://schemas.openxmlformats.org/spreadsheetml/2006/main" count="1106" uniqueCount="562">
  <si>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</si>
  <si>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</si>
  <si>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</si>
  <si>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</si>
  <si>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</si>
  <si>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</si>
  <si>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</si>
  <si>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</si>
  <si>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</si>
  <si>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</si>
  <si>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</si>
  <si>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</si>
  <si>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</si>
  <si>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</si>
  <si>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</si>
  <si>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</si>
  <si>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</si>
  <si>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</si>
  <si>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</si>
  <si>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</si>
  <si>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</si>
  <si>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</si>
  <si>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</si>
  <si>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</si>
  <si>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</si>
  <si>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</si>
  <si>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</si>
  <si>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</si>
  <si>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</si>
  <si>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</si>
  <si>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</si>
  <si>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</si>
  <si>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</si>
  <si>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</si>
  <si>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</si>
  <si>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</si>
  <si>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</si>
  <si>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</si>
  <si>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</si>
  <si>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</si>
  <si>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</si>
  <si>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</si>
  <si>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</si>
  <si>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</si>
  <si>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</si>
  <si>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</si>
  <si>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</si>
  <si>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</si>
  <si>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</si>
  <si>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</si>
  <si>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</si>
  <si>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</si>
  <si>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</si>
  <si>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</si>
  <si>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</si>
  <si>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</si>
  <si>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</si>
  <si>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</si>
  <si>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</si>
  <si>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</si>
  <si>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</si>
  <si>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</si>
  <si>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</si>
  <si>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</si>
  <si>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</si>
  <si>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</si>
  <si>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</si>
  <si>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</si>
  <si>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</si>
  <si>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</si>
  <si>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</si>
  <si>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</si>
  <si>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</si>
  <si>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</si>
  <si>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</si>
  <si>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</si>
  <si>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</si>
  <si>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</si>
  <si>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</si>
  <si>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</si>
  <si>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</si>
  <si>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</si>
  <si>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</si>
  <si>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</si>
  <si>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</si>
  <si>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</si>
  <si>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</si>
  <si>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</si>
  <si>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</si>
  <si>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</si>
  <si>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</si>
  <si>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</si>
  <si>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</si>
  <si>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</si>
  <si>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</si>
  <si>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</si>
  <si>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</si>
  <si>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</si>
  <si>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</si>
  <si>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</si>
  <si>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</si>
  <si>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</si>
  <si>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</si>
  <si>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</si>
  <si>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</si>
  <si>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</si>
  <si>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</si>
  <si>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</si>
  <si>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</si>
  <si>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</si>
  <si>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</si>
  <si>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</si>
  <si>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</si>
  <si>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</si>
  <si>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</si>
  <si>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</si>
  <si>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</si>
  <si>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</si>
  <si>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</si>
  <si>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</si>
  <si>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</si>
  <si>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</si>
  <si>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</si>
  <si>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</si>
  <si>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</si>
  <si>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</si>
  <si>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</si>
  <si>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</si>
  <si>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</si>
  <si>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</si>
  <si>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</si>
  <si>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</si>
  <si>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</si>
  <si>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</si>
  <si>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</si>
  <si>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</si>
  <si>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</si>
  <si>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</si>
  <si>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</si>
  <si>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</si>
  <si>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</si>
  <si>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</si>
  <si>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</si>
  <si>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</si>
  <si>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</si>
  <si>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</si>
  <si>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</si>
  <si>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</si>
  <si>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</si>
  <si>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</si>
  <si>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</si>
  <si>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</si>
  <si>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</si>
  <si>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</si>
  <si>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</si>
  <si>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</si>
  <si>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</si>
  <si>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</si>
  <si>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</si>
  <si>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</si>
  <si>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</si>
  <si>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</si>
  <si>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</si>
  <si>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</si>
  <si>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</si>
  <si>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</si>
  <si>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</si>
  <si>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</si>
  <si>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</si>
  <si>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</si>
  <si>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</si>
  <si>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</si>
  <si>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</si>
  <si>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</si>
  <si>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</si>
  <si>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</si>
  <si>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</si>
  <si>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</si>
  <si>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</si>
  <si>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</si>
  <si>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</si>
  <si>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</si>
  <si>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</si>
  <si>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</si>
  <si>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</si>
  <si>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</si>
  <si>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</si>
  <si>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</si>
  <si>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</si>
  <si>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</si>
  <si>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</si>
  <si>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</si>
  <si>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</si>
  <si>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岐阜県七宗町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</si>
  <si>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</si>
  <si>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</si>
  <si>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</si>
  <si>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</si>
  <si>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</si>
  <si>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</si>
  <si>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</si>
  <si>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</si>
  <si>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</si>
  <si>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</si>
  <si>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</si>
  <si>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</si>
  <si>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</si>
  <si>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</si>
  <si>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</si>
  <si>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</si>
  <si>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</si>
  <si>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</si>
  <si>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</si>
  <si>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</si>
  <si>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</si>
  <si>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</si>
  <si>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</si>
  <si>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</si>
  <si>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</si>
  <si>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</si>
  <si>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</si>
  <si>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</si>
  <si>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</si>
  <si>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</si>
  <si>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</si>
  <si>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</si>
  <si>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</si>
  <si>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</si>
  <si>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</si>
  <si>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</si>
  <si>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</si>
  <si>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</si>
  <si>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</si>
  <si>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</si>
  <si>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</si>
  <si>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</si>
  <si>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</si>
  <si>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</si>
  <si>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</si>
  <si>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</si>
  <si>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</si>
  <si>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</si>
  <si>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</si>
  <si>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</si>
  <si>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</si>
  <si>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</si>
  <si>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</si>
  <si>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</si>
  <si>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</si>
  <si>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</si>
  <si>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</si>
  <si>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</si>
  <si>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</si>
  <si>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</si>
  <si>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</si>
  <si>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</si>
  <si>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</si>
  <si>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</si>
  <si>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</si>
  <si>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</si>
  <si>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</si>
  <si>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</si>
  <si>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</si>
  <si>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</si>
  <si>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</si>
  <si>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</si>
  <si>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</si>
  <si>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</si>
  <si>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</si>
  <si>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</si>
  <si>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</si>
  <si>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</si>
  <si>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</si>
  <si>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</si>
  <si>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</si>
  <si>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</si>
  <si>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</si>
  <si>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</si>
  <si>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</si>
  <si>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</si>
  <si>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</si>
  <si>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</si>
  <si>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</si>
  <si>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</si>
  <si>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</si>
  <si>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</si>
  <si>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</si>
  <si>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</si>
  <si>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</si>
  <si>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</si>
  <si>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</si>
  <si>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</si>
  <si>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</si>
  <si>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</si>
  <si>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</si>
  <si>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</si>
  <si>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</si>
  <si>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</si>
  <si>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</si>
  <si>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</si>
  <si>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</si>
  <si>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</si>
  <si>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</si>
  <si>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</si>
  <si>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</si>
  <si>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</si>
  <si>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</si>
  <si>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</si>
  <si>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</si>
  <si>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</si>
  <si>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</si>
  <si>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</si>
  <si>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</si>
  <si>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</si>
  <si>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</si>
  <si>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</si>
  <si>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</si>
  <si>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</si>
  <si>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</si>
  <si>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</si>
  <si>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</si>
  <si>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</si>
  <si>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</si>
  <si>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</si>
  <si>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</si>
  <si>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</si>
  <si>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</si>
  <si>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</si>
  <si>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</si>
  <si>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</si>
  <si>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</si>
  <si>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</si>
  <si>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</si>
  <si>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</si>
  <si>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</si>
  <si>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</si>
  <si>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</si>
  <si>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</si>
  <si>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</si>
  <si>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</si>
  <si>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</si>
  <si>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岐阜県七宗町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</si>
  <si>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</si>
  <si>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</si>
  <si>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</si>
  <si>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</si>
  <si>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</si>
  <si>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</si>
  <si>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</si>
  <si>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</si>
  <si>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</si>
  <si>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</si>
  <si>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</si>
  <si>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</si>
  <si>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</si>
  <si>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</si>
  <si>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</si>
  <si>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</si>
  <si>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</si>
  <si>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</si>
  <si>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</si>
  <si>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</si>
  <si>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</si>
  <si>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</si>
  <si>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</si>
  <si>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</si>
  <si>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</si>
  <si>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</si>
  <si>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</si>
  <si>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</si>
  <si>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</si>
  <si>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</si>
  <si>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</si>
  <si>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</si>
  <si>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</si>
  <si>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</si>
  <si>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</si>
  <si>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</si>
  <si>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</si>
  <si>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</si>
  <si>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</si>
  <si>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</si>
  <si>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</si>
  <si>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</si>
  <si>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</si>
  <si>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</si>
  <si>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</si>
  <si>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</si>
  <si>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</si>
  <si>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</si>
  <si>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</si>
  <si>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</si>
  <si>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</si>
  <si>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</si>
  <si>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</si>
  <si>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</si>
  <si>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</si>
  <si>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</si>
  <si>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</si>
  <si>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</si>
  <si>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</si>
  <si>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</si>
  <si>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</si>
  <si>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</si>
  <si>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</si>
  <si>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</si>
  <si>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</si>
  <si>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</si>
  <si>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</si>
  <si>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</si>
  <si>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</si>
  <si>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</si>
  <si>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</si>
  <si>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</si>
  <si>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</si>
  <si>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</si>
  <si>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</si>
  <si>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</si>
  <si>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</si>
  <si>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</si>
  <si>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</si>
  <si>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</si>
  <si>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</si>
  <si>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</si>
  <si>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</si>
  <si>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</si>
  <si>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</si>
  <si>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</si>
  <si>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</si>
  <si>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</si>
  <si>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</si>
  <si>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</si>
  <si>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</si>
  <si>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</si>
  <si>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</si>
  <si>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</si>
  <si>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</si>
  <si>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</si>
  <si>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</si>
  <si>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</si>
  <si>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</si>
  <si>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</si>
  <si>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</si>
  <si>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</si>
  <si>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</si>
  <si>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</si>
  <si>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</si>
  <si>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</si>
  <si>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</si>
  <si>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</si>
  <si>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</si>
  <si>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</si>
  <si>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</si>
  <si>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</si>
  <si>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</si>
  <si>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</si>
  <si>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</si>
  <si>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</si>
  <si>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</si>
  <si>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</si>
  <si>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</si>
  <si>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</si>
  <si>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</si>
  <si>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</si>
  <si>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</si>
  <si>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</si>
  <si>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</si>
  <si>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</si>
  <si>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</si>
  <si>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</si>
  <si>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</si>
  <si>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</si>
  <si>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</si>
  <si>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</si>
  <si>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</si>
  <si>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</si>
  <si>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</si>
  <si>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</si>
  <si>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</si>
  <si>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</si>
  <si>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</si>
  <si>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</si>
  <si>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</si>
  <si>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</si>
  <si>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</si>
  <si>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</si>
  <si>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</si>
  <si>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</si>
  <si>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</si>
  <si>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</si>
  <si>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</si>
  <si>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</si>
  <si>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</si>
  <si>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</si>
  <si>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</si>
  <si>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</si>
  <si>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</si>
  <si>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</si>
  <si>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</si>
  <si>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</si>
  <si>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</si>
  <si>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</si>
  <si>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</si>
  <si>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</si>
  <si>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</si>
  <si>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</si>
  <si>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</si>
  <si>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</si>
  <si>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</si>
  <si>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</si>
  <si>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</si>
  <si>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</si>
  <si>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</si>
  <si>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</si>
  <si>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</si>
  <si>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</si>
  <si>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</si>
  <si>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</si>
  <si>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</si>
  <si>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</si>
  <si>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</si>
  <si>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2.67</t>
  </si>
  <si>
    <t>▲ 1.68</t>
  </si>
  <si>
    <t>一般会計</t>
  </si>
  <si>
    <t>国民健康保険事業特別会計</t>
  </si>
  <si>
    <t>介護保険事業特別会計</t>
  </si>
  <si>
    <t>簡易水道事業特別会計</t>
  </si>
  <si>
    <t>下水道事業特別会計</t>
  </si>
  <si>
    <t>後期高齢者医療事業特別会計</t>
  </si>
  <si>
    <t>その他会計（赤字）</t>
  </si>
  <si>
    <t>その他会計（黒字）</t>
  </si>
  <si>
    <t>基金から66百万円</t>
    <rPh sb="0" eb="2">
      <t>キキン</t>
    </rPh>
    <rPh sb="6" eb="8">
      <t>ヒャクマン</t>
    </rPh>
    <rPh sb="8" eb="9">
      <t>エン</t>
    </rPh>
    <phoneticPr fontId="2"/>
  </si>
  <si>
    <t>-</t>
    <phoneticPr fontId="2"/>
  </si>
  <si>
    <t>基金から20百万円</t>
    <rPh sb="0" eb="2">
      <t>キキン</t>
    </rPh>
    <rPh sb="6" eb="8">
      <t>ヒャクマン</t>
    </rPh>
    <rPh sb="8" eb="9">
      <t>エン</t>
    </rPh>
    <phoneticPr fontId="2"/>
  </si>
  <si>
    <t>法非適用企業</t>
    <phoneticPr fontId="5"/>
  </si>
  <si>
    <t>可茂衛生施設利用組合</t>
    <rPh sb="0" eb="2">
      <t>カモ</t>
    </rPh>
    <rPh sb="2" eb="4">
      <t>エイセイ</t>
    </rPh>
    <rPh sb="4" eb="6">
      <t>シセツ</t>
    </rPh>
    <rPh sb="6" eb="8">
      <t>リヨウ</t>
    </rPh>
    <rPh sb="8" eb="10">
      <t>クミアイ</t>
    </rPh>
    <phoneticPr fontId="2"/>
  </si>
  <si>
    <t>基金から100百万円</t>
    <phoneticPr fontId="2"/>
  </si>
  <si>
    <t>可茂消防事務組合</t>
    <rPh sb="0" eb="2">
      <t>カモ</t>
    </rPh>
    <rPh sb="2" eb="4">
      <t>ショウボウ</t>
    </rPh>
    <rPh sb="4" eb="6">
      <t>ジム</t>
    </rPh>
    <rPh sb="6" eb="8">
      <t>クミアイ</t>
    </rPh>
    <phoneticPr fontId="2"/>
  </si>
  <si>
    <t>基金から26百万円</t>
    <phoneticPr fontId="2"/>
  </si>
  <si>
    <t>可茂広域行政事務組合</t>
    <rPh sb="0" eb="2">
      <t>カモ</t>
    </rPh>
    <rPh sb="2" eb="4">
      <t>コウイキ</t>
    </rPh>
    <rPh sb="4" eb="6">
      <t>ギョウセイ</t>
    </rPh>
    <rPh sb="6" eb="8">
      <t>ジム</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</si>
  <si>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</si>
  <si>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法適用</t>
    <rPh sb="0" eb="3">
      <t>ホウテキヨウ</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</si>
  <si>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</si>
  <si>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</si>
  <si>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基金から287百万円</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</si>
  <si>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</si>
  <si>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</si>
  <si>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基金から1,475百万円</t>
    <phoneticPr fontId="2"/>
  </si>
  <si>
    <t>七宗町ふるさと開発</t>
    <rPh sb="0" eb="3">
      <t>ヒチソウチョウ</t>
    </rPh>
    <rPh sb="7" eb="9">
      <t>カイハツ</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</si>
  <si>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</si>
  <si>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</si>
  <si>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</si>
  <si>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</si>
  <si>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</si>
  <si>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</si>
  <si>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</si>
  <si>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</si>
  <si>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</si>
  <si>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</si>
  <si>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</si>
  <si>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</si>
  <si>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実質公債費比率は類似団体と比較して高い水準にあるものの、将来負担比率は発生していません。
これらの要因は、平成２１．２３．２４．２５．２６年度に繰上償還を行ったことや、毎年の地方債の借入金額を抑制したことによることが考えられます。
今後においても地方債の借入金額の抑制を図っていくことにより、実質公債費比率を低下させ、平成３２年度には１０％となるよう公債費の適正化に取り組んで行くこととしています。
</t>
    <rPh sb="0" eb="2">
      <t>ジッシツ</t>
    </rPh>
    <rPh sb="2" eb="5">
      <t>コウサイヒ</t>
    </rPh>
    <rPh sb="5" eb="7">
      <t>ヒリツ</t>
    </rPh>
    <rPh sb="8" eb="10">
      <t>ルイジ</t>
    </rPh>
    <rPh sb="10" eb="12">
      <t>ダンタイ</t>
    </rPh>
    <rPh sb="13" eb="15">
      <t>ヒカク</t>
    </rPh>
    <rPh sb="17" eb="18">
      <t>タカ</t>
    </rPh>
    <rPh sb="19" eb="21">
      <t>スイジュン</t>
    </rPh>
    <rPh sb="28" eb="30">
      <t>ショウライ</t>
    </rPh>
    <rPh sb="30" eb="32">
      <t>フタン</t>
    </rPh>
    <rPh sb="32" eb="34">
      <t>ヒリツ</t>
    </rPh>
    <rPh sb="35" eb="37">
      <t>ハッセイ</t>
    </rPh>
    <rPh sb="116" eb="118">
      <t>コンゴ</t>
    </rPh>
    <rPh sb="123" eb="126">
      <t>チホウサイ</t>
    </rPh>
    <rPh sb="127" eb="130">
      <t>カリイレキン</t>
    </rPh>
    <rPh sb="130" eb="131">
      <t>ガク</t>
    </rPh>
    <rPh sb="132" eb="134">
      <t>ヨクセイ</t>
    </rPh>
    <rPh sb="135" eb="136">
      <t>ハカ</t>
    </rPh>
    <rPh sb="146" eb="148">
      <t>ジッシツ</t>
    </rPh>
    <rPh sb="148" eb="151">
      <t>コウサイヒ</t>
    </rPh>
    <rPh sb="151" eb="153">
      <t>ヒリツ</t>
    </rPh>
    <rPh sb="154" eb="156">
      <t>テイカ</t>
    </rPh>
    <rPh sb="159" eb="161">
      <t>ヘイセイ</t>
    </rPh>
    <rPh sb="163" eb="16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</si>
</sst>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58225</c:v>
                </c:pt>
                <c:pt idx="1">
                  <c:v>63658</c:v>
                </c:pt>
                <c:pt idx="2">
                  <c:v>93636</c:v>
                </c:pt>
                <c:pt idx="3">
                  <c:v>59700</c:v>
                </c:pt>
                <c:pt idx="4">
                  <c:v>124497</c:v>
                </c:pt>
              </c:numCache>
            </c:numRef>
          </c:val>
          <c:smooth val="0"/>
        </c:ser>
        <c:dLbls>
          <c:showLegendKey val="0"/>
          <c:showVal val="0"/>
          <c:showCatName val="0"/>
          <c:showSerName val="0"/>
          <c:showPercent val="0"/>
          <c:showBubbleSize val="0"/>
        </c:dLbls>
        <c:marker val="1"/>
        <c:smooth val="0"/>
        <c:axId val="102491648"/>
        <c:axId val="102493568"/>
      </c:lineChart>
      <c:catAx>
        <c:axId val="1024916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493568"/>
        <c:crosses val="autoZero"/>
        <c:auto val="1"/>
        <c:lblAlgn val="ctr"/>
        <c:lblOffset val="100"/>
        <c:tickLblSkip val="1"/>
        <c:tickMarkSkip val="1"/>
        <c:noMultiLvlLbl val="0"/>
      </c:catAx>
      <c:valAx>
        <c:axId val="1024935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491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11.04</c:v>
                </c:pt>
                <c:pt idx="1">
                  <c:v>10.74</c:v>
                </c:pt>
                <c:pt idx="2">
                  <c:v>9.5399999999999991</c:v>
                </c:pt>
                <c:pt idx="3">
                  <c:v>6.17</c:v>
                </c:pt>
                <c:pt idx="4">
                  <c:v>4.25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53.83</c:v>
                </c:pt>
                <c:pt idx="1">
                  <c:v>54.27</c:v>
                </c:pt>
                <c:pt idx="2">
                  <c:v>60.66</c:v>
                </c:pt>
                <c:pt idx="3">
                  <c:v>60.5</c:v>
                </c:pt>
                <c:pt idx="4">
                  <c:v>57.57</c:v>
                </c:pt>
              </c:numCache>
            </c:numRef>
          </c:val>
        </c:ser>
        <c:dLbls>
          <c:showLegendKey val="0"/>
          <c:showVal val="0"/>
          <c:showCatName val="0"/>
          <c:showSerName val="0"/>
          <c:showPercent val="0"/>
          <c:showBubbleSize val="0"/>
        </c:dLbls>
        <c:gapWidth val="250"/>
        <c:overlap val="100"/>
        <c:axId val="122067584"/>
        <c:axId val="122082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4.83</c:v>
                </c:pt>
                <c:pt idx="1">
                  <c:v>4.13</c:v>
                </c:pt>
                <c:pt idx="2">
                  <c:v>8.41</c:v>
                </c:pt>
                <c:pt idx="3">
                  <c:v>-2.67</c:v>
                </c:pt>
                <c:pt idx="4">
                  <c:v>-1.68</c:v>
                </c:pt>
              </c:numCache>
            </c:numRef>
          </c:val>
          <c:smooth val="0"/>
        </c:ser>
        <c:dLbls>
          <c:showLegendKey val="0"/>
          <c:showVal val="0"/>
          <c:showCatName val="0"/>
          <c:showSerName val="0"/>
          <c:showPercent val="0"/>
          <c:showBubbleSize val="0"/>
        </c:dLbls>
        <c:marker val="1"/>
        <c:smooth val="0"/>
        <c:axId val="122067584"/>
        <c:axId val="122082048"/>
      </c:lineChart>
      <c:catAx>
        <c:axId val="12206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082048"/>
        <c:crosses val="autoZero"/>
        <c:auto val="1"/>
        <c:lblAlgn val="ctr"/>
        <c:lblOffset val="100"/>
        <c:tickLblSkip val="1"/>
        <c:tickMarkSkip val="1"/>
        <c:noMultiLvlLbl val="0"/>
      </c:catAx>
      <c:valAx>
        <c:axId val="12208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6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0.14000000000000001</c:v>
                </c:pt>
                <c:pt idx="4">
                  <c:v>#N/A</c:v>
                </c:pt>
                <c:pt idx="5">
                  <c:v>0.11</c:v>
                </c:pt>
                <c:pt idx="6">
                  <c:v>#N/A</c:v>
                </c:pt>
                <c:pt idx="7">
                  <c:v>0.06</c:v>
                </c:pt>
                <c:pt idx="8">
                  <c:v>#N/A</c:v>
                </c:pt>
                <c:pt idx="9">
                  <c:v>0.13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c:v>
                </c:pt>
                <c:pt idx="2">
                  <c:v>#N/A</c:v>
                </c:pt>
                <c:pt idx="3">
                  <c:v>0.51</c:v>
                </c:pt>
                <c:pt idx="4">
                  <c:v>#N/A</c:v>
                </c:pt>
                <c:pt idx="5">
                  <c:v>0.18</c:v>
                </c:pt>
                <c:pt idx="6">
                  <c:v>#N/A</c:v>
                </c:pt>
                <c:pt idx="7">
                  <c:v>0.42</c:v>
                </c:pt>
                <c:pt idx="8">
                  <c:v>#N/A</c:v>
                </c:pt>
                <c:pt idx="9">
                  <c:v>0.38</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0.48</c:v>
                </c:pt>
                <c:pt idx="2">
                  <c:v>#N/A</c:v>
                </c:pt>
                <c:pt idx="3">
                  <c:v>0.46</c:v>
                </c:pt>
                <c:pt idx="4">
                  <c:v>#N/A</c:v>
                </c:pt>
                <c:pt idx="5">
                  <c:v>0.2</c:v>
                </c:pt>
                <c:pt idx="6">
                  <c:v>#N/A</c:v>
                </c:pt>
                <c:pt idx="7">
                  <c:v>0.28999999999999998</c:v>
                </c:pt>
                <c:pt idx="8">
                  <c:v>#N/A</c:v>
                </c:pt>
                <c:pt idx="9">
                  <c:v>0.54</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0.28000000000000003</c:v>
                </c:pt>
                <c:pt idx="2">
                  <c:v>#N/A</c:v>
                </c:pt>
                <c:pt idx="3">
                  <c:v>1.1599999999999999</c:v>
                </c:pt>
                <c:pt idx="4">
                  <c:v>#N/A</c:v>
                </c:pt>
                <c:pt idx="5">
                  <c:v>1.66</c:v>
                </c:pt>
                <c:pt idx="6">
                  <c:v>#N/A</c:v>
                </c:pt>
                <c:pt idx="7">
                  <c:v>1.45</c:v>
                </c:pt>
                <c:pt idx="8">
                  <c:v>#N/A</c:v>
                </c:pt>
                <c:pt idx="9">
                  <c:v>1.65</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3.81</c:v>
                </c:pt>
                <c:pt idx="2">
                  <c:v>#N/A</c:v>
                </c:pt>
                <c:pt idx="3">
                  <c:v>2.87</c:v>
                </c:pt>
                <c:pt idx="4">
                  <c:v>#N/A</c:v>
                </c:pt>
                <c:pt idx="5">
                  <c:v>3.1</c:v>
                </c:pt>
                <c:pt idx="6">
                  <c:v>#N/A</c:v>
                </c:pt>
                <c:pt idx="7">
                  <c:v>3.2</c:v>
                </c:pt>
                <c:pt idx="8">
                  <c:v>#N/A</c:v>
                </c:pt>
                <c:pt idx="9">
                  <c:v>2.09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11.03</c:v>
                </c:pt>
                <c:pt idx="2">
                  <c:v>#N/A</c:v>
                </c:pt>
                <c:pt idx="3">
                  <c:v>10.74</c:v>
                </c:pt>
                <c:pt idx="4">
                  <c:v>#N/A</c:v>
                </c:pt>
                <c:pt idx="5">
                  <c:v>9.5299999999999994</c:v>
                </c:pt>
                <c:pt idx="6">
                  <c:v>#N/A</c:v>
                </c:pt>
                <c:pt idx="7">
                  <c:v>6.17</c:v>
                </c:pt>
                <c:pt idx="8">
                  <c:v>#N/A</c:v>
                </c:pt>
                <c:pt idx="9">
                  <c:v>4.24</c:v>
                </c:pt>
              </c:numCache>
            </c:numRef>
          </c:val>
        </c:ser>
        <c:dLbls>
          <c:showLegendKey val="0"/>
          <c:showVal val="0"/>
          <c:showCatName val="0"/>
          <c:showSerName val="0"/>
          <c:showPercent val="0"/>
          <c:showBubbleSize val="0"/>
        </c:dLbls>
        <c:gapWidth val="150"/>
        <c:overlap val="100"/>
        <c:axId val="122835328"/>
        <c:axId val="122836864"/>
      </c:barChart>
      <c:catAx>
        <c:axId val="12283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836864"/>
        <c:crosses val="autoZero"/>
        <c:auto val="1"/>
        <c:lblAlgn val="ctr"/>
        <c:lblOffset val="100"/>
        <c:tickLblSkip val="1"/>
        <c:tickMarkSkip val="1"/>
        <c:noMultiLvlLbl val="0"/>
      </c:catAx>
      <c:valAx>
        <c:axId val="12283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35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343</c:v>
                </c:pt>
                <c:pt idx="5">
                  <c:v>352</c:v>
                </c:pt>
                <c:pt idx="8">
                  <c:v>357</c:v>
                </c:pt>
                <c:pt idx="11">
                  <c:v>377</c:v>
                </c:pt>
                <c:pt idx="14">
                  <c:v>360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24</c:v>
                </c:pt>
                <c:pt idx="6">
                  <c:v>19</c:v>
                </c:pt>
                <c:pt idx="9">
                  <c:v>14</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65</c:v>
                </c:pt>
                <c:pt idx="3">
                  <c:v>66</c:v>
                </c:pt>
                <c:pt idx="6">
                  <c:v>67</c:v>
                </c:pt>
                <c:pt idx="9">
                  <c:v>70</c:v>
                </c:pt>
                <c:pt idx="12">
                  <c:v>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476</c:v>
                </c:pt>
                <c:pt idx="3">
                  <c:v>492</c:v>
                </c:pt>
                <c:pt idx="6">
                  <c:v>494</c:v>
                </c:pt>
                <c:pt idx="9">
                  <c:v>488</c:v>
                </c:pt>
                <c:pt idx="12">
                  <c:v>474</c:v>
                </c:pt>
              </c:numCache>
            </c:numRef>
          </c:val>
        </c:ser>
        <c:dLbls>
          <c:showLegendKey val="0"/>
          <c:showVal val="0"/>
          <c:showCatName val="0"/>
          <c:showSerName val="0"/>
          <c:showPercent val="0"/>
          <c:showBubbleSize val="0"/>
        </c:dLbls>
        <c:gapWidth val="100"/>
        <c:overlap val="100"/>
        <c:axId val="94923776"/>
        <c:axId val="9493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226</c:v>
                </c:pt>
                <c:pt idx="2">
                  <c:v>#N/A</c:v>
                </c:pt>
                <c:pt idx="3">
                  <c:v>#N/A</c:v>
                </c:pt>
                <c:pt idx="4">
                  <c:v>230</c:v>
                </c:pt>
                <c:pt idx="5">
                  <c:v>#N/A</c:v>
                </c:pt>
                <c:pt idx="6">
                  <c:v>#N/A</c:v>
                </c:pt>
                <c:pt idx="7">
                  <c:v>223</c:v>
                </c:pt>
                <c:pt idx="8">
                  <c:v>#N/A</c:v>
                </c:pt>
                <c:pt idx="9">
                  <c:v>#N/A</c:v>
                </c:pt>
                <c:pt idx="10">
                  <c:v>195</c:v>
                </c:pt>
                <c:pt idx="11">
                  <c:v>#N/A</c:v>
                </c:pt>
                <c:pt idx="12">
                  <c:v>#N/A</c:v>
                </c:pt>
                <c:pt idx="13">
                  <c:v>200</c:v>
                </c:pt>
                <c:pt idx="14">
                  <c:v>#N/A</c:v>
                </c:pt>
              </c:numCache>
            </c:numRef>
          </c:val>
          <c:smooth val="0"/>
        </c:ser>
        <c:dLbls>
          <c:showLegendKey val="0"/>
          <c:showVal val="0"/>
          <c:showCatName val="0"/>
          <c:showSerName val="0"/>
          <c:showPercent val="0"/>
          <c:showBubbleSize val="0"/>
        </c:dLbls>
        <c:marker val="1"/>
        <c:smooth val="0"/>
        <c:axId val="94923776"/>
        <c:axId val="94938240"/>
      </c:lineChart>
      <c:catAx>
        <c:axId val="9492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938240"/>
        <c:crosses val="autoZero"/>
        <c:auto val="1"/>
        <c:lblAlgn val="ctr"/>
        <c:lblOffset val="100"/>
        <c:tickLblSkip val="1"/>
        <c:tickMarkSkip val="1"/>
        <c:noMultiLvlLbl val="0"/>
      </c:catAx>
      <c:valAx>
        <c:axId val="9493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2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3224</c:v>
                </c:pt>
                <c:pt idx="5">
                  <c:v>3166</c:v>
                </c:pt>
                <c:pt idx="8">
                  <c:v>3171</c:v>
                </c:pt>
                <c:pt idx="11">
                  <c:v>3080</c:v>
                </c:pt>
                <c:pt idx="14">
                  <c:v>2880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1740</c:v>
                </c:pt>
                <c:pt idx="5">
                  <c:v>1747</c:v>
                </c:pt>
                <c:pt idx="8">
                  <c:v>1743</c:v>
                </c:pt>
                <c:pt idx="11">
                  <c:v>1723</c:v>
                </c:pt>
                <c:pt idx="14">
                  <c:v>1704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250</c:v>
                </c:pt>
                <c:pt idx="3">
                  <c:v>228</c:v>
                </c:pt>
                <c:pt idx="6">
                  <c:v>191</c:v>
                </c:pt>
                <c:pt idx="9">
                  <c:v>126</c:v>
                </c:pt>
                <c:pt idx="12">
                  <c:v>110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95</c:v>
                </c:pt>
                <c:pt idx="3">
                  <c:v>82</c:v>
                </c:pt>
                <c:pt idx="6">
                  <c:v>84</c:v>
                </c:pt>
                <c:pt idx="9">
                  <c:v>74</c:v>
                </c:pt>
                <c:pt idx="12">
                  <c:v>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966</c:v>
                </c:pt>
                <c:pt idx="3">
                  <c:v>950</c:v>
                </c:pt>
                <c:pt idx="6">
                  <c:v>963</c:v>
                </c:pt>
                <c:pt idx="9">
                  <c:v>975</c:v>
                </c:pt>
                <c:pt idx="12">
                  <c:v>981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3577</c:v>
                </c:pt>
                <c:pt idx="3">
                  <c:v>3349</c:v>
                </c:pt>
                <c:pt idx="6">
                  <c:v>3130</c:v>
                </c:pt>
                <c:pt idx="9">
                  <c:v>2889</c:v>
                </c:pt>
                <c:pt idx="12">
                  <c:v>2686</c:v>
                </c:pt>
              </c:numCache>
            </c:numRef>
          </c:val>
        </c:ser>
        <c:dLbls>
          <c:showLegendKey val="0"/>
          <c:showVal val="0"/>
          <c:showCatName val="0"/>
          <c:showSerName val="0"/>
          <c:showPercent val="0"/>
          <c:showBubbleSize val="0"/>
        </c:dLbls>
        <c:gapWidth val="100"/>
        <c:overlap val="100"/>
        <c:axId val="106302464"/>
        <c:axId val="106308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302464"/>
        <c:axId val="106308736"/>
      </c:lineChart>
      <c:catAx>
        <c:axId val="1063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308736"/>
        <c:crosses val="autoZero"/>
        <c:auto val="1"/>
        <c:lblAlgn val="ctr"/>
        <c:lblOffset val="100"/>
        <c:tickLblSkip val="1"/>
        <c:tickMarkSkip val="1"/>
        <c:noMultiLvlLbl val="0"/>
      </c:catAx>
      <c:valAx>
        <c:axId val="10630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0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2481280"/>
        <c:axId val="123679488"/>
      </c:scatterChart>
      <c:valAx>
        <c:axId val="122481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79488"/>
        <c:crosses val="autoZero"/>
        <c:crossBetween val="midCat"/>
      </c:valAx>
      <c:valAx>
        <c:axId val="1236794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81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13.1</c:v>
                </c:pt>
                <c:pt idx="1">
                  <c:v>13.1</c:v>
                </c:pt>
                <c:pt idx="2">
                  <c:v>13.2</c:v>
                </c:pt>
                <c:pt idx="3">
                  <c:v>12.8</c:v>
                </c:pt>
                <c:pt idx="4">
                  <c:v>12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3720064"/>
        <c:axId val="123721984"/>
      </c:scatterChart>
      <c:valAx>
        <c:axId val="123720064"/>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721984"/>
        <c:crosses val="autoZero"/>
        <c:crossBetween val="midCat"/>
      </c:valAx>
      <c:valAx>
        <c:axId val="1237219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720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実質公債費比率は、岐阜県内では７番目と高くなっていますが、地方債の元利償還金については、平成２５年度のピーク時の４９４百万円に対して、２０百万円の減少となっています。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今後も、毎年の地方債借入額を元利償還金よりも低く抑え、これまで以上に公債費の適正化に取り組み地方債残高を減少させる必要があります。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岐阜県内では７番目と高いものの、将来負担比率は計上されていません。これらの要因は、平成２１．２３．２４．２５．２６年度に繰上償還を行い、地方債残高を減少させるため、借入金額の抑制を図ってきたため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また、平成３４年度までは、毎年退職者が見込まれ、職員の平均年齢も低下するため、減少に向かうと推測できます。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現在は、将来負担額を充当可能財源等が上回っているため、将来負担比率は発生していませんが、今後、財源不足による基金の取り崩しや普通交付税等の減収が考えられるため、将来負担額の算定のもととなる地方債残高を減少させることが重要で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4,111
90.47
3,283,732
3,172,450
90,877
2,139,316
2,456,260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4,111
90.47
3,283,732
3,172,450
90,877
2,139,316
2,456,260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4,111
90.47
3,283,732
3,172,450
90,877
2,139,316
2,456,260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4,111
90.47
3,283,732
3,172,450
90,877
2,139,316
2,456,260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mn-lt"/>
              <a:ea typeface="+mn-ea"/>
              <a:cs typeface="+mn-cs"/>
            </a:rPr>
            <a:t>値が高いほど財政力が強いとされる財政力指数は、</a:t>
          </a:r>
          <a:r>
            <a:rPr kumimoji="1" lang="ja-JP" altLang="ja-JP" sz="1150">
              <a:solidFill>
                <a:schemeClr val="dk1"/>
              </a:solidFill>
              <a:effectLst/>
              <a:latin typeface="+mn-lt"/>
              <a:ea typeface="+mn-ea"/>
              <a:cs typeface="+mn-cs"/>
            </a:rPr>
            <a:t>水力発電所が存在し、固定資産税（大規模償却資産）の収入があるため、類似団体</a:t>
          </a:r>
          <a:r>
            <a:rPr kumimoji="1" lang="ja-JP" altLang="en-US" sz="1150">
              <a:solidFill>
                <a:schemeClr val="dk1"/>
              </a:solidFill>
              <a:effectLst/>
              <a:latin typeface="+mn-lt"/>
              <a:ea typeface="+mn-ea"/>
              <a:cs typeface="+mn-cs"/>
            </a:rPr>
            <a:t>内</a:t>
          </a:r>
          <a:r>
            <a:rPr kumimoji="1" lang="ja-JP" altLang="ja-JP" sz="1150">
              <a:solidFill>
                <a:schemeClr val="dk1"/>
              </a:solidFill>
              <a:effectLst/>
              <a:latin typeface="+mn-lt"/>
              <a:ea typeface="+mn-ea"/>
              <a:cs typeface="+mn-cs"/>
            </a:rPr>
            <a:t>の平均値を０．０７ポイント上回っています</a:t>
          </a:r>
          <a:r>
            <a:rPr kumimoji="1" lang="ja-JP" altLang="en-US" sz="1150">
              <a:solidFill>
                <a:schemeClr val="dk1"/>
              </a:solidFill>
              <a:effectLst/>
              <a:latin typeface="+mn-lt"/>
              <a:ea typeface="+mn-ea"/>
              <a:cs typeface="+mn-cs"/>
            </a:rPr>
            <a:t>。しかし、県内では４２団体中４０位と、大変厳しい財政力となっています。平成２７年度地方税決算額６４５，７１６千円のうち約３５．６％を水力発電所が占めており、重要な施設となっています。また、個人事業者や企業等の</a:t>
          </a:r>
          <a:r>
            <a:rPr kumimoji="1" lang="ja-JP" altLang="ja-JP" sz="1150">
              <a:solidFill>
                <a:schemeClr val="dk1"/>
              </a:solidFill>
              <a:effectLst/>
              <a:latin typeface="+mn-lt"/>
              <a:ea typeface="+mn-ea"/>
              <a:cs typeface="+mn-cs"/>
            </a:rPr>
            <a:t>新たな設備投資等</a:t>
          </a:r>
          <a:r>
            <a:rPr kumimoji="1" lang="ja-JP" altLang="en-US" sz="1150">
              <a:solidFill>
                <a:schemeClr val="dk1"/>
              </a:solidFill>
              <a:effectLst/>
              <a:latin typeface="+mn-lt"/>
              <a:ea typeface="+mn-ea"/>
              <a:cs typeface="+mn-cs"/>
            </a:rPr>
            <a:t>も見込めず</a:t>
          </a:r>
          <a:r>
            <a:rPr kumimoji="1" lang="ja-JP" altLang="ja-JP" sz="1150">
              <a:solidFill>
                <a:schemeClr val="dk1"/>
              </a:solidFill>
              <a:effectLst/>
              <a:latin typeface="+mn-lt"/>
              <a:ea typeface="+mn-ea"/>
              <a:cs typeface="+mn-cs"/>
            </a:rPr>
            <a:t>、減価償却が進んでいること</a:t>
          </a:r>
          <a:r>
            <a:rPr kumimoji="1" lang="ja-JP" altLang="en-US" sz="1150">
              <a:solidFill>
                <a:schemeClr val="dk1"/>
              </a:solidFill>
              <a:effectLst/>
              <a:latin typeface="+mn-lt"/>
              <a:ea typeface="+mn-ea"/>
              <a:cs typeface="+mn-cs"/>
            </a:rPr>
            <a:t>も要因の一つと</a:t>
          </a:r>
          <a:r>
            <a:rPr kumimoji="1" lang="ja-JP" altLang="ja-JP" sz="1150">
              <a:solidFill>
                <a:schemeClr val="dk1"/>
              </a:solidFill>
              <a:effectLst/>
              <a:latin typeface="+mn-lt"/>
              <a:ea typeface="+mn-ea"/>
              <a:cs typeface="+mn-cs"/>
            </a:rPr>
            <a:t>考えられます。</a:t>
          </a:r>
          <a:endParaRPr lang="ja-JP" altLang="ja-JP" sz="1150">
            <a:effectLst/>
          </a:endParaRPr>
        </a:p>
        <a:p>
          <a:r>
            <a:rPr kumimoji="1" lang="ja-JP" altLang="ja-JP" sz="1150">
              <a:solidFill>
                <a:schemeClr val="dk1"/>
              </a:solidFill>
              <a:effectLst/>
              <a:latin typeface="+mn-lt"/>
              <a:ea typeface="+mn-ea"/>
              <a:cs typeface="+mn-cs"/>
            </a:rPr>
            <a:t>今後</a:t>
          </a:r>
          <a:r>
            <a:rPr kumimoji="1" lang="ja-JP" altLang="en-US" sz="1150">
              <a:solidFill>
                <a:schemeClr val="dk1"/>
              </a:solidFill>
              <a:effectLst/>
              <a:latin typeface="+mn-lt"/>
              <a:ea typeface="+mn-ea"/>
              <a:cs typeface="+mn-cs"/>
            </a:rPr>
            <a:t>も指数の悪化が予測されるため、</a:t>
          </a:r>
          <a:r>
            <a:rPr kumimoji="1" lang="ja-JP" altLang="ja-JP" sz="1150">
              <a:solidFill>
                <a:schemeClr val="dk1"/>
              </a:solidFill>
              <a:effectLst/>
              <a:latin typeface="+mn-lt"/>
              <a:ea typeface="+mn-ea"/>
              <a:cs typeface="+mn-cs"/>
            </a:rPr>
            <a:t>第四次行財政改革大綱に沿って、行財政改革に努めます。</a:t>
          </a:r>
          <a:endParaRPr lang="ja-JP" altLang="ja-JP" sz="11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12277</xdr:rowOff>
    </xdr:from>
    <xdr:to>
      <xdr:col>7</xdr:col>
      <xdr:colOff>152400</xdr:colOff>
      <xdr:row>44</xdr:row>
      <xdr:rowOff>12277</xdr:rowOff>
    </xdr:to>
    <xdr:cxnSp macro="">
      <xdr:nvCxnSpPr>
        <xdr:cNvPr id="67" name="直線コネクタ 66"/>
        <xdr:cNvCxnSpPr/>
      </xdr:nvCxnSpPr>
      <xdr:spPr>
        <a:xfrm>
          <a:off x="4114800" y="7556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12277</xdr:rowOff>
    </xdr:to>
    <xdr:cxnSp macro="">
      <xdr:nvCxnSpPr>
        <xdr:cNvPr id="70" name="直線コネクタ 69"/>
        <xdr:cNvCxnSpPr/>
      </xdr:nvCxnSpPr>
      <xdr:spPr>
        <a:xfrm>
          <a:off x="3225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112200</xdr:rowOff>
    </xdr:from>
    <xdr:ext cx="736600" cy="259045"/>
    <xdr:sp macro="" textlink="">
      <xdr:nvSpPr>
        <xdr:cNvPr id="72" name="テキスト ボックス 71"/>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167640</xdr:rowOff>
    </xdr:from>
    <xdr:to>
      <xdr:col>4</xdr:col>
      <xdr:colOff>482600</xdr:colOff>
      <xdr:row>44</xdr:row>
      <xdr:rowOff>4233</xdr:rowOff>
    </xdr:to>
    <xdr:cxnSp macro="">
      <xdr:nvCxnSpPr>
        <xdr:cNvPr id="73" name="直線コネクタ 72"/>
        <xdr:cNvCxnSpPr/>
      </xdr:nvCxnSpPr>
      <xdr:spPr>
        <a:xfrm>
          <a:off x="2336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75" name="テキスト ボックス 74"/>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151554</xdr:rowOff>
    </xdr:from>
    <xdr:to>
      <xdr:col>3</xdr:col>
      <xdr:colOff>279400</xdr:colOff>
      <xdr:row>43</xdr:row>
      <xdr:rowOff>167640</xdr:rowOff>
    </xdr:to>
    <xdr:cxnSp macro="">
      <xdr:nvCxnSpPr>
        <xdr:cNvPr id="76" name="直線コネクタ 75"/>
        <xdr:cNvCxnSpPr/>
      </xdr:nvCxnSpPr>
      <xdr:spPr>
        <a:xfrm>
          <a:off x="1447800" y="75239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112200</xdr:rowOff>
    </xdr:from>
    <xdr:ext cx="762000" cy="259045"/>
    <xdr:sp macro="" textlink="">
      <xdr:nvSpPr>
        <xdr:cNvPr id="78" name="テキスト ボックス 77"/>
        <xdr:cNvSpPr txBox="1"/>
      </xdr:nvSpPr>
      <xdr:spPr>
        <a:xfrm>
          <a:off x="1955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80" name="テキスト ボックス 79"/>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132927</xdr:rowOff>
    </xdr:from>
    <xdr:to>
      <xdr:col>7</xdr:col>
      <xdr:colOff>203200</xdr:colOff>
      <xdr:row>44</xdr:row>
      <xdr:rowOff>63077</xdr:rowOff>
    </xdr:to>
    <xdr:sp macro="" textlink="">
      <xdr:nvSpPr>
        <xdr:cNvPr id="86" name="円/楕円 85"/>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149454</xdr:rowOff>
    </xdr:from>
    <xdr:ext cx="762000" cy="259045"/>
    <xdr:sp macro="" textlink="">
      <xdr:nvSpPr>
        <xdr:cNvPr id="87" name="財政力該当値テキスト"/>
        <xdr:cNvSpPr txBox="1"/>
      </xdr:nvSpPr>
      <xdr:spPr>
        <a:xfrm>
          <a:off x="50419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132927</xdr:rowOff>
    </xdr:from>
    <xdr:to>
      <xdr:col>6</xdr:col>
      <xdr:colOff>50800</xdr:colOff>
      <xdr:row>44</xdr:row>
      <xdr:rowOff>63077</xdr:rowOff>
    </xdr:to>
    <xdr:sp macro="" textlink="">
      <xdr:nvSpPr>
        <xdr:cNvPr id="88" name="円/楕円 87"/>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73254</xdr:rowOff>
    </xdr:from>
    <xdr:ext cx="736600" cy="259045"/>
    <xdr:sp macro="" textlink="">
      <xdr:nvSpPr>
        <xdr:cNvPr id="89" name="テキスト ボックス 88"/>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91" name="テキスト ボックス 90"/>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116840</xdr:rowOff>
    </xdr:from>
    <xdr:to>
      <xdr:col>3</xdr:col>
      <xdr:colOff>330200</xdr:colOff>
      <xdr:row>44</xdr:row>
      <xdr:rowOff>46990</xdr:rowOff>
    </xdr:to>
    <xdr:sp macro="" textlink="">
      <xdr:nvSpPr>
        <xdr:cNvPr id="92" name="円/楕円 91"/>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57167</xdr:rowOff>
    </xdr:from>
    <xdr:ext cx="762000" cy="259045"/>
    <xdr:sp macro="" textlink="">
      <xdr:nvSpPr>
        <xdr:cNvPr id="93" name="テキスト ボックス 92"/>
        <xdr:cNvSpPr txBox="1"/>
      </xdr:nvSpPr>
      <xdr:spPr>
        <a:xfrm>
          <a:off x="1955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100754</xdr:rowOff>
    </xdr:from>
    <xdr:to>
      <xdr:col>2</xdr:col>
      <xdr:colOff>127000</xdr:colOff>
      <xdr:row>44</xdr:row>
      <xdr:rowOff>30904</xdr:rowOff>
    </xdr:to>
    <xdr:sp macro="" textlink="">
      <xdr:nvSpPr>
        <xdr:cNvPr id="94" name="円/楕円 93"/>
        <xdr:cNvSpPr/>
      </xdr:nvSpPr>
      <xdr:spPr>
        <a:xfrm>
          <a:off x="1397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41081</xdr:rowOff>
    </xdr:from>
    <xdr:ext cx="762000" cy="259045"/>
    <xdr:sp macro="" textlink="">
      <xdr:nvSpPr>
        <xdr:cNvPr id="95" name="テキスト ボックス 94"/>
        <xdr:cNvSpPr txBox="1"/>
      </xdr:nvSpPr>
      <xdr:spPr>
        <a:xfrm>
          <a:off x="1066800" y="72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経常収支比率は、財政構造の弾力性を測る指標として用いられており、数値が低いほど良いとされていますが、</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内</a:t>
          </a:r>
          <a:r>
            <a:rPr kumimoji="1" lang="ja-JP" altLang="ja-JP" sz="1200">
              <a:solidFill>
                <a:schemeClr val="dk1"/>
              </a:solidFill>
              <a:effectLst/>
              <a:latin typeface="+mn-lt"/>
              <a:ea typeface="+mn-ea"/>
              <a:cs typeface="+mn-cs"/>
            </a:rPr>
            <a:t>の平均値からは、１．９ポイント高く、対前年</a:t>
          </a:r>
          <a:r>
            <a:rPr kumimoji="1" lang="ja-JP" altLang="en-US" sz="1200">
              <a:solidFill>
                <a:schemeClr val="dk1"/>
              </a:solidFill>
              <a:effectLst/>
              <a:latin typeface="+mn-lt"/>
              <a:ea typeface="+mn-ea"/>
              <a:cs typeface="+mn-cs"/>
            </a:rPr>
            <a:t>度</a:t>
          </a:r>
          <a:r>
            <a:rPr kumimoji="1" lang="ja-JP" altLang="ja-JP" sz="1200">
              <a:solidFill>
                <a:schemeClr val="dk1"/>
              </a:solidFill>
              <a:effectLst/>
              <a:latin typeface="+mn-lt"/>
              <a:ea typeface="+mn-ea"/>
              <a:cs typeface="+mn-cs"/>
            </a:rPr>
            <a:t>比では、５．０ポイント減少し</a:t>
          </a:r>
          <a:r>
            <a:rPr kumimoji="1" lang="ja-JP" altLang="en-US" sz="1200">
              <a:solidFill>
                <a:schemeClr val="dk1"/>
              </a:solidFill>
              <a:effectLst/>
              <a:latin typeface="+mn-lt"/>
              <a:ea typeface="+mn-ea"/>
              <a:cs typeface="+mn-cs"/>
            </a:rPr>
            <a:t>、岐阜県内順位では、数値が低い方から１５番目となっています。</a:t>
          </a:r>
          <a:endParaRPr lang="ja-JP" altLang="ja-JP" sz="1200">
            <a:effectLst/>
          </a:endParaRPr>
        </a:p>
        <a:p>
          <a:r>
            <a:rPr kumimoji="1" lang="ja-JP" altLang="en-US" sz="1200">
              <a:solidFill>
                <a:schemeClr val="dk1"/>
              </a:solidFill>
              <a:effectLst/>
              <a:latin typeface="+mn-lt"/>
              <a:ea typeface="+mn-ea"/>
              <a:cs typeface="+mn-cs"/>
            </a:rPr>
            <a:t>この</a:t>
          </a:r>
          <a:r>
            <a:rPr kumimoji="1" lang="ja-JP" altLang="ja-JP" sz="1200">
              <a:solidFill>
                <a:schemeClr val="dk1"/>
              </a:solidFill>
              <a:effectLst/>
              <a:latin typeface="+mn-lt"/>
              <a:ea typeface="+mn-ea"/>
              <a:cs typeface="+mn-cs"/>
            </a:rPr>
            <a:t>要因としては、普通交付税が対前年</a:t>
          </a:r>
          <a:r>
            <a:rPr kumimoji="1" lang="ja-JP" altLang="en-US" sz="1200">
              <a:solidFill>
                <a:schemeClr val="dk1"/>
              </a:solidFill>
              <a:effectLst/>
              <a:latin typeface="+mn-lt"/>
              <a:ea typeface="+mn-ea"/>
              <a:cs typeface="+mn-cs"/>
            </a:rPr>
            <a:t>度</a:t>
          </a:r>
          <a:r>
            <a:rPr kumimoji="1" lang="ja-JP" altLang="ja-JP" sz="1200">
              <a:solidFill>
                <a:schemeClr val="dk1"/>
              </a:solidFill>
              <a:effectLst/>
              <a:latin typeface="+mn-lt"/>
              <a:ea typeface="+mn-ea"/>
              <a:cs typeface="+mn-cs"/>
            </a:rPr>
            <a:t>比８．５ポイント増となったことが考えられます</a:t>
          </a:r>
          <a:r>
            <a:rPr kumimoji="1" lang="ja-JP" altLang="en-US" sz="1200">
              <a:solidFill>
                <a:schemeClr val="dk1"/>
              </a:solidFill>
              <a:effectLst/>
              <a:latin typeface="+mn-lt"/>
              <a:ea typeface="+mn-ea"/>
              <a:cs typeface="+mn-cs"/>
            </a:rPr>
            <a:t>。これは</a:t>
          </a:r>
          <a:r>
            <a:rPr kumimoji="1" lang="ja-JP" altLang="ja-JP" sz="1200">
              <a:solidFill>
                <a:schemeClr val="dk1"/>
              </a:solidFill>
              <a:effectLst/>
              <a:latin typeface="+mn-lt"/>
              <a:ea typeface="+mn-ea"/>
              <a:cs typeface="+mn-cs"/>
            </a:rPr>
            <a:t>一時的なもので</a:t>
          </a:r>
          <a:r>
            <a:rPr kumimoji="1" lang="ja-JP" altLang="en-US" sz="1200">
              <a:solidFill>
                <a:schemeClr val="dk1"/>
              </a:solidFill>
              <a:effectLst/>
              <a:latin typeface="+mn-lt"/>
              <a:ea typeface="+mn-ea"/>
              <a:cs typeface="+mn-cs"/>
            </a:rPr>
            <a:t>あり、</a:t>
          </a:r>
          <a:r>
            <a:rPr kumimoji="1" lang="ja-JP" altLang="ja-JP" sz="1200">
              <a:solidFill>
                <a:schemeClr val="dk1"/>
              </a:solidFill>
              <a:effectLst/>
              <a:latin typeface="+mn-lt"/>
              <a:ea typeface="+mn-ea"/>
              <a:cs typeface="+mn-cs"/>
            </a:rPr>
            <a:t>今後は、経常経費の削減はもとより、特別会計への繰出金についても見直しを図り、経常収支比率８０％</a:t>
          </a:r>
          <a:r>
            <a:rPr kumimoji="1" lang="ja-JP" altLang="en-US" sz="1200">
              <a:solidFill>
                <a:schemeClr val="dk1"/>
              </a:solidFill>
              <a:effectLst/>
              <a:latin typeface="+mn-lt"/>
              <a:ea typeface="+mn-ea"/>
              <a:cs typeface="+mn-cs"/>
            </a:rPr>
            <a:t>程度を</a:t>
          </a:r>
          <a:r>
            <a:rPr kumimoji="1" lang="ja-JP" altLang="ja-JP" sz="1200">
              <a:solidFill>
                <a:schemeClr val="dk1"/>
              </a:solidFill>
              <a:effectLst/>
              <a:latin typeface="+mn-lt"/>
              <a:ea typeface="+mn-ea"/>
              <a:cs typeface="+mn-cs"/>
            </a:rPr>
            <a:t>目標に、財政健全化を図ります。</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64</xdr:row>
      <xdr:rowOff>103717</xdr:rowOff>
    </xdr:to>
    <xdr:cxnSp macro="">
      <xdr:nvCxnSpPr>
        <xdr:cNvPr id="130" name="直線コネクタ 129"/>
        <xdr:cNvCxnSpPr/>
      </xdr:nvCxnSpPr>
      <xdr:spPr>
        <a:xfrm flipV="1">
          <a:off x="4114800" y="1087543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162560</xdr:rowOff>
    </xdr:from>
    <xdr:to>
      <xdr:col>6</xdr:col>
      <xdr:colOff>0</xdr:colOff>
      <xdr:row>64</xdr:row>
      <xdr:rowOff>103717</xdr:rowOff>
    </xdr:to>
    <xdr:cxnSp macro="">
      <xdr:nvCxnSpPr>
        <xdr:cNvPr id="133" name="直線コネクタ 132"/>
        <xdr:cNvCxnSpPr/>
      </xdr:nvCxnSpPr>
      <xdr:spPr>
        <a:xfrm>
          <a:off x="3225800" y="109639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162560</xdr:rowOff>
    </xdr:from>
    <xdr:to>
      <xdr:col>4</xdr:col>
      <xdr:colOff>482600</xdr:colOff>
      <xdr:row>65</xdr:row>
      <xdr:rowOff>93133</xdr:rowOff>
    </xdr:to>
    <xdr:cxnSp macro="">
      <xdr:nvCxnSpPr>
        <xdr:cNvPr id="136" name="直線コネクタ 135"/>
        <xdr:cNvCxnSpPr/>
      </xdr:nvCxnSpPr>
      <xdr:spPr>
        <a:xfrm flipV="1">
          <a:off x="2336800" y="1096391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38" name="テキスト ボックス 137"/>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162560</xdr:rowOff>
    </xdr:from>
    <xdr:to>
      <xdr:col>3</xdr:col>
      <xdr:colOff>279400</xdr:colOff>
      <xdr:row>65</xdr:row>
      <xdr:rowOff>93133</xdr:rowOff>
    </xdr:to>
    <xdr:cxnSp macro="">
      <xdr:nvCxnSpPr>
        <xdr:cNvPr id="139" name="直線コネクタ 138"/>
        <xdr:cNvCxnSpPr/>
      </xdr:nvCxnSpPr>
      <xdr:spPr>
        <a:xfrm>
          <a:off x="1447800" y="1096391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49" name="円/楕円 148"/>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166810</xdr:rowOff>
    </xdr:from>
    <xdr:ext cx="762000" cy="259045"/>
    <xdr:sp macro="" textlink="">
      <xdr:nvSpPr>
        <xdr:cNvPr id="150"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52917</xdr:rowOff>
    </xdr:from>
    <xdr:to>
      <xdr:col>6</xdr:col>
      <xdr:colOff>50800</xdr:colOff>
      <xdr:row>64</xdr:row>
      <xdr:rowOff>154517</xdr:rowOff>
    </xdr:to>
    <xdr:sp macro="" textlink="">
      <xdr:nvSpPr>
        <xdr:cNvPr id="151" name="円/楕円 150"/>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52" name="テキスト ボックス 151"/>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3" name="円/楕円 152"/>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54" name="テキスト ボックス 153"/>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42333</xdr:rowOff>
    </xdr:from>
    <xdr:to>
      <xdr:col>3</xdr:col>
      <xdr:colOff>330200</xdr:colOff>
      <xdr:row>65</xdr:row>
      <xdr:rowOff>143933</xdr:rowOff>
    </xdr:to>
    <xdr:sp macro="" textlink="">
      <xdr:nvSpPr>
        <xdr:cNvPr id="155" name="円/楕円 154"/>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128710</xdr:rowOff>
    </xdr:from>
    <xdr:ext cx="762000" cy="259045"/>
    <xdr:sp macro="" textlink="">
      <xdr:nvSpPr>
        <xdr:cNvPr id="156" name="テキスト ボックス 155"/>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7" name="円/楕円 156"/>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58" name="テキスト ボックス 157"/>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[268,082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対前年度比で見ると２０，６８５円増加し</a:t>
          </a:r>
          <a:r>
            <a:rPr kumimoji="1" lang="ja-JP" altLang="en-US" sz="1300">
              <a:solidFill>
                <a:schemeClr val="dk1"/>
              </a:solidFill>
              <a:effectLst/>
              <a:latin typeface="+mn-lt"/>
              <a:ea typeface="+mn-ea"/>
              <a:cs typeface="+mn-cs"/>
            </a:rPr>
            <a:t>ましたが、</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内</a:t>
          </a:r>
          <a:r>
            <a:rPr kumimoji="1" lang="ja-JP" altLang="ja-JP" sz="1200">
              <a:solidFill>
                <a:schemeClr val="dk1"/>
              </a:solidFill>
              <a:effectLst/>
              <a:latin typeface="+mn-lt"/>
              <a:ea typeface="+mn-ea"/>
              <a:cs typeface="+mn-cs"/>
            </a:rPr>
            <a:t>平均</a:t>
          </a:r>
          <a:r>
            <a:rPr kumimoji="1" lang="ja-JP" altLang="en-US" sz="1200">
              <a:solidFill>
                <a:schemeClr val="dk1"/>
              </a:solidFill>
              <a:effectLst/>
              <a:latin typeface="+mn-lt"/>
              <a:ea typeface="+mn-ea"/>
              <a:cs typeface="+mn-cs"/>
            </a:rPr>
            <a:t>値</a:t>
          </a:r>
          <a:r>
            <a:rPr kumimoji="1" lang="ja-JP" altLang="ja-JP" sz="1200">
              <a:solidFill>
                <a:schemeClr val="dk1"/>
              </a:solidFill>
              <a:effectLst/>
              <a:latin typeface="+mn-lt"/>
              <a:ea typeface="+mn-ea"/>
              <a:cs typeface="+mn-cs"/>
            </a:rPr>
            <a:t>と比較</a:t>
          </a:r>
          <a:r>
            <a:rPr kumimoji="1" lang="ja-JP" altLang="en-US" sz="1200">
              <a:solidFill>
                <a:schemeClr val="dk1"/>
              </a:solidFill>
              <a:effectLst/>
              <a:latin typeface="+mn-lt"/>
              <a:ea typeface="+mn-ea"/>
              <a:cs typeface="+mn-cs"/>
            </a:rPr>
            <a:t>すると</a:t>
          </a:r>
          <a:r>
            <a:rPr kumimoji="1" lang="ja-JP" altLang="ja-JP" sz="1200">
              <a:solidFill>
                <a:schemeClr val="dk1"/>
              </a:solidFill>
              <a:effectLst/>
              <a:latin typeface="+mn-lt"/>
              <a:ea typeface="+mn-ea"/>
              <a:cs typeface="+mn-cs"/>
            </a:rPr>
            <a:t>４９，４５８円下回っています</a:t>
          </a:r>
          <a:r>
            <a:rPr kumimoji="1" lang="ja-JP" altLang="en-US" sz="1200">
              <a:solidFill>
                <a:schemeClr val="dk1"/>
              </a:solidFill>
              <a:effectLst/>
              <a:latin typeface="+mn-lt"/>
              <a:ea typeface="+mn-ea"/>
              <a:cs typeface="+mn-cs"/>
            </a:rPr>
            <a:t>。この</a:t>
          </a:r>
          <a:r>
            <a:rPr kumimoji="1" lang="ja-JP" altLang="ja-JP" sz="1200">
              <a:solidFill>
                <a:schemeClr val="dk1"/>
              </a:solidFill>
              <a:effectLst/>
              <a:latin typeface="+mn-lt"/>
              <a:ea typeface="+mn-ea"/>
              <a:cs typeface="+mn-cs"/>
            </a:rPr>
            <a:t>要因は、ゴミ処理業務や消防業務を一部組合で行っていることが挙げられます。</a:t>
          </a:r>
          <a:r>
            <a:rPr kumimoji="1" lang="ja-JP" altLang="en-US" sz="1200">
              <a:solidFill>
                <a:schemeClr val="dk1"/>
              </a:solidFill>
              <a:effectLst/>
              <a:latin typeface="+mn-lt"/>
              <a:ea typeface="+mn-ea"/>
              <a:cs typeface="+mn-cs"/>
            </a:rPr>
            <a:t>一部事務組合の人件費・物件費等に充てる負担金を合計した場合、人口１人当たりの金額は大幅に増加することになります。</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今後はこれらも含めた経費について、抑制していく必要があります。</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12711</xdr:rowOff>
    </xdr:from>
    <xdr:to>
      <xdr:col>7</xdr:col>
      <xdr:colOff>152400</xdr:colOff>
      <xdr:row>81</xdr:row>
      <xdr:rowOff>21030</xdr:rowOff>
    </xdr:to>
    <xdr:cxnSp macro="">
      <xdr:nvCxnSpPr>
        <xdr:cNvPr id="192" name="直線コネクタ 191"/>
        <xdr:cNvCxnSpPr/>
      </xdr:nvCxnSpPr>
      <xdr:spPr>
        <a:xfrm>
          <a:off x="4114800" y="13900161"/>
          <a:ext cx="8382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5807</xdr:rowOff>
    </xdr:from>
    <xdr:ext cx="762000" cy="259045"/>
    <xdr:sp macro="" textlink="">
      <xdr:nvSpPr>
        <xdr:cNvPr id="193" name="人件費・物件費等の状況平均値テキスト"/>
        <xdr:cNvSpPr txBox="1"/>
      </xdr:nvSpPr>
      <xdr:spPr>
        <a:xfrm>
          <a:off x="5041900" y="1389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6945</xdr:rowOff>
    </xdr:from>
    <xdr:to>
      <xdr:col>6</xdr:col>
      <xdr:colOff>0</xdr:colOff>
      <xdr:row>81</xdr:row>
      <xdr:rowOff>12711</xdr:rowOff>
    </xdr:to>
    <xdr:cxnSp macro="">
      <xdr:nvCxnSpPr>
        <xdr:cNvPr id="195" name="直線コネクタ 194"/>
        <xdr:cNvCxnSpPr/>
      </xdr:nvCxnSpPr>
      <xdr:spPr>
        <a:xfrm>
          <a:off x="3225800" y="13894395"/>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85472</xdr:rowOff>
    </xdr:from>
    <xdr:ext cx="736600" cy="259045"/>
    <xdr:sp macro="" textlink="">
      <xdr:nvSpPr>
        <xdr:cNvPr id="197" name="テキスト ボックス 196"/>
        <xdr:cNvSpPr txBox="1"/>
      </xdr:nvSpPr>
      <xdr:spPr>
        <a:xfrm>
          <a:off x="3733800" y="1397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879</xdr:rowOff>
    </xdr:from>
    <xdr:to>
      <xdr:col>4</xdr:col>
      <xdr:colOff>482600</xdr:colOff>
      <xdr:row>81</xdr:row>
      <xdr:rowOff>6945</xdr:rowOff>
    </xdr:to>
    <xdr:cxnSp macro="">
      <xdr:nvCxnSpPr>
        <xdr:cNvPr id="198" name="直線コネクタ 197"/>
        <xdr:cNvCxnSpPr/>
      </xdr:nvCxnSpPr>
      <xdr:spPr>
        <a:xfrm>
          <a:off x="2336800" y="13888329"/>
          <a:ext cx="8890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169487</xdr:rowOff>
    </xdr:from>
    <xdr:to>
      <xdr:col>3</xdr:col>
      <xdr:colOff>279400</xdr:colOff>
      <xdr:row>81</xdr:row>
      <xdr:rowOff>879</xdr:rowOff>
    </xdr:to>
    <xdr:cxnSp macro="">
      <xdr:nvCxnSpPr>
        <xdr:cNvPr id="201" name="直線コネクタ 200"/>
        <xdr:cNvCxnSpPr/>
      </xdr:nvCxnSpPr>
      <xdr:spPr>
        <a:xfrm>
          <a:off x="1447800" y="13885487"/>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71249</xdr:rowOff>
    </xdr:from>
    <xdr:ext cx="762000" cy="259045"/>
    <xdr:sp macro="" textlink="">
      <xdr:nvSpPr>
        <xdr:cNvPr id="205" name="テキスト ボックス 204"/>
        <xdr:cNvSpPr txBox="1"/>
      </xdr:nvSpPr>
      <xdr:spPr>
        <a:xfrm>
          <a:off x="1066800" y="139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141680</xdr:rowOff>
    </xdr:from>
    <xdr:to>
      <xdr:col>7</xdr:col>
      <xdr:colOff>203200</xdr:colOff>
      <xdr:row>81</xdr:row>
      <xdr:rowOff>71830</xdr:rowOff>
    </xdr:to>
    <xdr:sp macro="" textlink="">
      <xdr:nvSpPr>
        <xdr:cNvPr id="211" name="円/楕円 210"/>
        <xdr:cNvSpPr/>
      </xdr:nvSpPr>
      <xdr:spPr>
        <a:xfrm>
          <a:off x="4902200" y="138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62957</xdr:rowOff>
    </xdr:from>
    <xdr:ext cx="762000" cy="259045"/>
    <xdr:sp macro="" textlink="">
      <xdr:nvSpPr>
        <xdr:cNvPr id="212" name="人件費・物件費等の状況該当値テキスト"/>
        <xdr:cNvSpPr txBox="1"/>
      </xdr:nvSpPr>
      <xdr:spPr>
        <a:xfrm>
          <a:off x="5041900" y="1377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268,082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133361</xdr:rowOff>
    </xdr:from>
    <xdr:to>
      <xdr:col>6</xdr:col>
      <xdr:colOff>50800</xdr:colOff>
      <xdr:row>81</xdr:row>
      <xdr:rowOff>63511</xdr:rowOff>
    </xdr:to>
    <xdr:sp macro="" textlink="">
      <xdr:nvSpPr>
        <xdr:cNvPr id="213" name="円/楕円 212"/>
        <xdr:cNvSpPr/>
      </xdr:nvSpPr>
      <xdr:spPr>
        <a:xfrm>
          <a:off x="4064000" y="1384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73688</xdr:rowOff>
    </xdr:from>
    <xdr:ext cx="736600" cy="259045"/>
    <xdr:sp macro="" textlink="">
      <xdr:nvSpPr>
        <xdr:cNvPr id="214" name="テキスト ボックス 213"/>
        <xdr:cNvSpPr txBox="1"/>
      </xdr:nvSpPr>
      <xdr:spPr>
        <a:xfrm>
          <a:off x="3733800" y="13618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247,397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127595</xdr:rowOff>
    </xdr:from>
    <xdr:to>
      <xdr:col>4</xdr:col>
      <xdr:colOff>533400</xdr:colOff>
      <xdr:row>81</xdr:row>
      <xdr:rowOff>57745</xdr:rowOff>
    </xdr:to>
    <xdr:sp macro="" textlink="">
      <xdr:nvSpPr>
        <xdr:cNvPr id="215" name="円/楕円 214"/>
        <xdr:cNvSpPr/>
      </xdr:nvSpPr>
      <xdr:spPr>
        <a:xfrm>
          <a:off x="3175000" y="1384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67922</xdr:rowOff>
    </xdr:from>
    <xdr:ext cx="762000" cy="259045"/>
    <xdr:sp macro="" textlink="">
      <xdr:nvSpPr>
        <xdr:cNvPr id="216" name="テキスト ボックス 215"/>
        <xdr:cNvSpPr txBox="1"/>
      </xdr:nvSpPr>
      <xdr:spPr>
        <a:xfrm>
          <a:off x="2844800" y="1361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233,059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121529</xdr:rowOff>
    </xdr:from>
    <xdr:to>
      <xdr:col>3</xdr:col>
      <xdr:colOff>330200</xdr:colOff>
      <xdr:row>81</xdr:row>
      <xdr:rowOff>51679</xdr:rowOff>
    </xdr:to>
    <xdr:sp macro="" textlink="">
      <xdr:nvSpPr>
        <xdr:cNvPr id="217" name="円/楕円 216"/>
        <xdr:cNvSpPr/>
      </xdr:nvSpPr>
      <xdr:spPr>
        <a:xfrm>
          <a:off x="2286000" y="138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61856</xdr:rowOff>
    </xdr:from>
    <xdr:ext cx="762000" cy="259045"/>
    <xdr:sp macro="" textlink="">
      <xdr:nvSpPr>
        <xdr:cNvPr id="218" name="テキスト ボックス 217"/>
        <xdr:cNvSpPr txBox="1"/>
      </xdr:nvSpPr>
      <xdr:spPr>
        <a:xfrm>
          <a:off x="1955800" y="1360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217,975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118687</xdr:rowOff>
    </xdr:from>
    <xdr:to>
      <xdr:col>2</xdr:col>
      <xdr:colOff>127000</xdr:colOff>
      <xdr:row>81</xdr:row>
      <xdr:rowOff>48837</xdr:rowOff>
    </xdr:to>
    <xdr:sp macro="" textlink="">
      <xdr:nvSpPr>
        <xdr:cNvPr id="219" name="円/楕円 218"/>
        <xdr:cNvSpPr/>
      </xdr:nvSpPr>
      <xdr:spPr>
        <a:xfrm>
          <a:off x="1397000" y="138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59014</xdr:rowOff>
    </xdr:from>
    <xdr:ext cx="762000" cy="259045"/>
    <xdr:sp macro="" textlink="">
      <xdr:nvSpPr>
        <xdr:cNvPr id="220" name="テキスト ボックス 219"/>
        <xdr:cNvSpPr txBox="1"/>
      </xdr:nvSpPr>
      <xdr:spPr>
        <a:xfrm>
          <a:off x="1066800" y="1360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国家公務員の給与を基準として、職員の給与水準を表しているラスパイレス指数は、</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内</a:t>
          </a:r>
          <a:r>
            <a:rPr kumimoji="1" lang="ja-JP" altLang="ja-JP" sz="1200">
              <a:solidFill>
                <a:schemeClr val="dk1"/>
              </a:solidFill>
              <a:effectLst/>
              <a:latin typeface="+mn-lt"/>
              <a:ea typeface="+mn-ea"/>
              <a:cs typeface="+mn-cs"/>
            </a:rPr>
            <a:t>平均</a:t>
          </a:r>
          <a:r>
            <a:rPr kumimoji="1" lang="ja-JP" altLang="en-US" sz="1200">
              <a:solidFill>
                <a:schemeClr val="dk1"/>
              </a:solidFill>
              <a:effectLst/>
              <a:latin typeface="+mn-lt"/>
              <a:ea typeface="+mn-ea"/>
              <a:cs typeface="+mn-cs"/>
            </a:rPr>
            <a:t>値</a:t>
          </a:r>
          <a:r>
            <a:rPr kumimoji="1" lang="ja-JP" altLang="ja-JP" sz="1200">
              <a:solidFill>
                <a:schemeClr val="dk1"/>
              </a:solidFill>
              <a:effectLst/>
              <a:latin typeface="+mn-lt"/>
              <a:ea typeface="+mn-ea"/>
              <a:cs typeface="+mn-cs"/>
            </a:rPr>
            <a:t>よりも２．０ポイント</a:t>
          </a:r>
          <a:r>
            <a:rPr kumimoji="1" lang="ja-JP" altLang="en-US" sz="1200">
              <a:solidFill>
                <a:schemeClr val="dk1"/>
              </a:solidFill>
              <a:effectLst/>
              <a:latin typeface="+mn-lt"/>
              <a:ea typeface="+mn-ea"/>
              <a:cs typeface="+mn-cs"/>
            </a:rPr>
            <a:t>低く、県内順位も３３番目となっています。</a:t>
          </a:r>
          <a:endParaRPr kumimoji="1" lang="en-US" altLang="ja-JP" sz="1200">
            <a:solidFill>
              <a:schemeClr val="dk1"/>
            </a:solidFill>
            <a:effectLst/>
            <a:latin typeface="+mn-lt"/>
            <a:ea typeface="+mn-ea"/>
            <a:cs typeface="+mn-cs"/>
          </a:endParaRPr>
        </a:p>
        <a:p>
          <a:r>
            <a:rPr lang="ja-JP" altLang="en-US" sz="1200">
              <a:effectLst/>
            </a:rPr>
            <a:t>新規採用職員が増加したため、対前年度から数値が高くなったと考えられますが、</a:t>
          </a:r>
          <a:r>
            <a:rPr kumimoji="1" lang="ja-JP" altLang="ja-JP" sz="1200">
              <a:solidFill>
                <a:schemeClr val="dk1"/>
              </a:solidFill>
              <a:effectLst/>
              <a:latin typeface="+mn-lt"/>
              <a:ea typeface="+mn-ea"/>
              <a:cs typeface="+mn-cs"/>
            </a:rPr>
            <a:t>引き続き給与の適正化に努めます。</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35243</xdr:rowOff>
    </xdr:to>
    <xdr:cxnSp macro="">
      <xdr:nvCxnSpPr>
        <xdr:cNvPr id="250" name="直線コネクタ 249"/>
        <xdr:cNvCxnSpPr/>
      </xdr:nvCxnSpPr>
      <xdr:spPr>
        <a:xfrm>
          <a:off x="16179800" y="1470152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29211</xdr:rowOff>
    </xdr:to>
    <xdr:cxnSp macro="">
      <xdr:nvCxnSpPr>
        <xdr:cNvPr id="253" name="直線コネクタ 252"/>
        <xdr:cNvCxnSpPr/>
      </xdr:nvCxnSpPr>
      <xdr:spPr>
        <a:xfrm flipV="1">
          <a:off x="15290800" y="14701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86995</xdr:rowOff>
    </xdr:from>
    <xdr:to>
      <xdr:col>23</xdr:col>
      <xdr:colOff>457200</xdr:colOff>
      <xdr:row>87</xdr:row>
      <xdr:rowOff>17145</xdr:rowOff>
    </xdr:to>
    <xdr:sp macro="" textlink="">
      <xdr:nvSpPr>
        <xdr:cNvPr id="254" name="フローチャート : 判断 253"/>
        <xdr:cNvSpPr/>
      </xdr:nvSpPr>
      <xdr:spPr>
        <a:xfrm>
          <a:off x="16129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1922</xdr:rowOff>
    </xdr:from>
    <xdr:ext cx="736600" cy="259045"/>
    <xdr:sp macro="" textlink="">
      <xdr:nvSpPr>
        <xdr:cNvPr id="255" name="テキスト ボックス 254"/>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88</xdr:row>
      <xdr:rowOff>6032</xdr:rowOff>
    </xdr:to>
    <xdr:cxnSp macro="">
      <xdr:nvCxnSpPr>
        <xdr:cNvPr id="256" name="直線コネクタ 255"/>
        <xdr:cNvCxnSpPr/>
      </xdr:nvCxnSpPr>
      <xdr:spPr>
        <a:xfrm flipV="1">
          <a:off x="14401800" y="14773911"/>
          <a:ext cx="889000" cy="3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32702</xdr:rowOff>
    </xdr:from>
    <xdr:to>
      <xdr:col>22</xdr:col>
      <xdr:colOff>254000</xdr:colOff>
      <xdr:row>86</xdr:row>
      <xdr:rowOff>134302</xdr:rowOff>
    </xdr:to>
    <xdr:sp macro="" textlink="">
      <xdr:nvSpPr>
        <xdr:cNvPr id="257" name="フローチャート : 判断 256"/>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119079</xdr:rowOff>
    </xdr:from>
    <xdr:ext cx="762000" cy="259045"/>
    <xdr:sp macro="" textlink="">
      <xdr:nvSpPr>
        <xdr:cNvPr id="258" name="テキスト ボックス 257"/>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6032</xdr:rowOff>
    </xdr:from>
    <xdr:to>
      <xdr:col>21</xdr:col>
      <xdr:colOff>0</xdr:colOff>
      <xdr:row>88</xdr:row>
      <xdr:rowOff>48261</xdr:rowOff>
    </xdr:to>
    <xdr:cxnSp macro="">
      <xdr:nvCxnSpPr>
        <xdr:cNvPr id="259" name="直線コネクタ 258"/>
        <xdr:cNvCxnSpPr/>
      </xdr:nvCxnSpPr>
      <xdr:spPr>
        <a:xfrm flipV="1">
          <a:off x="13512800" y="15093632"/>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160338</xdr:rowOff>
    </xdr:from>
    <xdr:to>
      <xdr:col>21</xdr:col>
      <xdr:colOff>50800</xdr:colOff>
      <xdr:row>89</xdr:row>
      <xdr:rowOff>90488</xdr:rowOff>
    </xdr:to>
    <xdr:sp macro="" textlink="">
      <xdr:nvSpPr>
        <xdr:cNvPr id="260" name="フローチャート : 判断 259"/>
        <xdr:cNvSpPr/>
      </xdr:nvSpPr>
      <xdr:spPr>
        <a:xfrm>
          <a:off x="14351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75265</xdr:rowOff>
    </xdr:from>
    <xdr:ext cx="762000" cy="259045"/>
    <xdr:sp macro="" textlink="">
      <xdr:nvSpPr>
        <xdr:cNvPr id="261" name="テキスト ボックス 260"/>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148273</xdr:rowOff>
    </xdr:from>
    <xdr:to>
      <xdr:col>19</xdr:col>
      <xdr:colOff>533400</xdr:colOff>
      <xdr:row>89</xdr:row>
      <xdr:rowOff>78423</xdr:rowOff>
    </xdr:to>
    <xdr:sp macro="" textlink="">
      <xdr:nvSpPr>
        <xdr:cNvPr id="262" name="フローチャート : 判断 261"/>
        <xdr:cNvSpPr/>
      </xdr:nvSpPr>
      <xdr:spPr>
        <a:xfrm>
          <a:off x="13462000" y="1523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63200</xdr:rowOff>
    </xdr:from>
    <xdr:ext cx="762000" cy="259045"/>
    <xdr:sp macro="" textlink="">
      <xdr:nvSpPr>
        <xdr:cNvPr id="263" name="テキスト ボックス 262"/>
        <xdr:cNvSpPr txBox="1"/>
      </xdr:nvSpPr>
      <xdr:spPr>
        <a:xfrm>
          <a:off x="13131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155893</xdr:rowOff>
    </xdr:from>
    <xdr:to>
      <xdr:col>24</xdr:col>
      <xdr:colOff>609600</xdr:colOff>
      <xdr:row>86</xdr:row>
      <xdr:rowOff>86043</xdr:rowOff>
    </xdr:to>
    <xdr:sp macro="" textlink="">
      <xdr:nvSpPr>
        <xdr:cNvPr id="269" name="円/楕円 268"/>
        <xdr:cNvSpPr/>
      </xdr:nvSpPr>
      <xdr:spPr>
        <a:xfrm>
          <a:off x="169672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970</xdr:rowOff>
    </xdr:from>
    <xdr:ext cx="762000" cy="259045"/>
    <xdr:sp macro="" textlink="">
      <xdr:nvSpPr>
        <xdr:cNvPr id="270" name="給与水準   （国との比較）該当値テキスト"/>
        <xdr:cNvSpPr txBox="1"/>
      </xdr:nvSpPr>
      <xdr:spPr>
        <a:xfrm>
          <a:off x="17106900" y="1457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1" name="円/楕円 270"/>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72" name="テキスト ボックス 271"/>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3" name="円/楕円 272"/>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90188</xdr:rowOff>
    </xdr:from>
    <xdr:ext cx="762000" cy="259045"/>
    <xdr:sp macro="" textlink="">
      <xdr:nvSpPr>
        <xdr:cNvPr id="274" name="テキスト ボックス 273"/>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126682</xdr:rowOff>
    </xdr:from>
    <xdr:to>
      <xdr:col>21</xdr:col>
      <xdr:colOff>50800</xdr:colOff>
      <xdr:row>88</xdr:row>
      <xdr:rowOff>56832</xdr:rowOff>
    </xdr:to>
    <xdr:sp macro="" textlink="">
      <xdr:nvSpPr>
        <xdr:cNvPr id="275" name="円/楕円 274"/>
        <xdr:cNvSpPr/>
      </xdr:nvSpPr>
      <xdr:spPr>
        <a:xfrm>
          <a:off x="14351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67009</xdr:rowOff>
    </xdr:from>
    <xdr:ext cx="762000" cy="259045"/>
    <xdr:sp macro="" textlink="">
      <xdr:nvSpPr>
        <xdr:cNvPr id="276" name="テキスト ボックス 275"/>
        <xdr:cNvSpPr txBox="1"/>
      </xdr:nvSpPr>
      <xdr:spPr>
        <a:xfrm>
          <a:off x="14020800" y="1481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77" name="円/楕円 276"/>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78" name="テキスト ボックス 277"/>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ここ数年で、多くの退職者が見込まれているため、住民サービスの低下を招かないよう、一時的に</a:t>
          </a:r>
          <a:r>
            <a:rPr kumimoji="1" lang="ja-JP" altLang="en-US" sz="1200">
              <a:solidFill>
                <a:schemeClr val="dk1"/>
              </a:solidFill>
              <a:effectLst/>
              <a:latin typeface="+mn-lt"/>
              <a:ea typeface="+mn-ea"/>
              <a:cs typeface="+mn-cs"/>
            </a:rPr>
            <a:t>新規採用</a:t>
          </a:r>
          <a:r>
            <a:rPr kumimoji="1" lang="ja-JP" altLang="ja-JP" sz="1200">
              <a:solidFill>
                <a:schemeClr val="dk1"/>
              </a:solidFill>
              <a:effectLst/>
              <a:latin typeface="+mn-lt"/>
              <a:ea typeface="+mn-ea"/>
              <a:cs typeface="+mn-cs"/>
            </a:rPr>
            <a:t>職員を</a:t>
          </a:r>
          <a:r>
            <a:rPr kumimoji="1" lang="ja-JP" altLang="en-US" sz="1200">
              <a:solidFill>
                <a:schemeClr val="dk1"/>
              </a:solidFill>
              <a:effectLst/>
              <a:latin typeface="+mn-lt"/>
              <a:ea typeface="+mn-ea"/>
              <a:cs typeface="+mn-cs"/>
            </a:rPr>
            <a:t>退職者以上に採用</a:t>
          </a:r>
          <a:r>
            <a:rPr kumimoji="1" lang="ja-JP" altLang="ja-JP" sz="1200">
              <a:solidFill>
                <a:schemeClr val="dk1"/>
              </a:solidFill>
              <a:effectLst/>
              <a:latin typeface="+mn-lt"/>
              <a:ea typeface="+mn-ea"/>
              <a:cs typeface="+mn-cs"/>
            </a:rPr>
            <a:t>しているため、類似団体平均を１．１４人上回っています。</a:t>
          </a:r>
          <a:endParaRPr lang="ja-JP" altLang="ja-JP" sz="1200">
            <a:effectLst/>
          </a:endParaRPr>
        </a:p>
        <a:p>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、定員管理の適正化に努め、</a:t>
          </a:r>
          <a:r>
            <a:rPr kumimoji="1" lang="ja-JP" altLang="en-US" sz="1200">
              <a:solidFill>
                <a:schemeClr val="dk1"/>
              </a:solidFill>
              <a:effectLst/>
              <a:latin typeface="+mn-lt"/>
              <a:ea typeface="+mn-ea"/>
              <a:cs typeface="+mn-cs"/>
            </a:rPr>
            <a:t>現在の８９人から</a:t>
          </a:r>
          <a:r>
            <a:rPr kumimoji="1" lang="ja-JP" altLang="ja-JP" sz="1200">
              <a:solidFill>
                <a:schemeClr val="dk1"/>
              </a:solidFill>
              <a:effectLst/>
              <a:latin typeface="+mn-lt"/>
              <a:ea typeface="+mn-ea"/>
              <a:cs typeface="+mn-cs"/>
            </a:rPr>
            <a:t>平成３３年４月１日には、８</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人</a:t>
          </a:r>
          <a:r>
            <a:rPr kumimoji="1" lang="ja-JP" altLang="en-US" sz="1200">
              <a:solidFill>
                <a:schemeClr val="dk1"/>
              </a:solidFill>
              <a:effectLst/>
              <a:latin typeface="+mn-lt"/>
              <a:ea typeface="+mn-ea"/>
              <a:cs typeface="+mn-cs"/>
            </a:rPr>
            <a:t>に削減していく方針です。</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4384</xdr:rowOff>
    </xdr:from>
    <xdr:to>
      <xdr:col>24</xdr:col>
      <xdr:colOff>558800</xdr:colOff>
      <xdr:row>59</xdr:row>
      <xdr:rowOff>23344</xdr:rowOff>
    </xdr:to>
    <xdr:cxnSp macro="">
      <xdr:nvCxnSpPr>
        <xdr:cNvPr id="314" name="直線コネクタ 313"/>
        <xdr:cNvCxnSpPr/>
      </xdr:nvCxnSpPr>
      <xdr:spPr>
        <a:xfrm>
          <a:off x="16179800" y="10119934"/>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2546</xdr:rowOff>
    </xdr:from>
    <xdr:to>
      <xdr:col>23</xdr:col>
      <xdr:colOff>406400</xdr:colOff>
      <xdr:row>59</xdr:row>
      <xdr:rowOff>4384</xdr:rowOff>
    </xdr:to>
    <xdr:cxnSp macro="">
      <xdr:nvCxnSpPr>
        <xdr:cNvPr id="317" name="直線コネクタ 316"/>
        <xdr:cNvCxnSpPr/>
      </xdr:nvCxnSpPr>
      <xdr:spPr>
        <a:xfrm>
          <a:off x="15290800" y="10118096"/>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18" name="フローチャート : 判断 317"/>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52371</xdr:rowOff>
    </xdr:from>
    <xdr:ext cx="736600" cy="259045"/>
    <xdr:sp macro="" textlink="">
      <xdr:nvSpPr>
        <xdr:cNvPr id="319" name="テキスト ボックス 318"/>
        <xdr:cNvSpPr txBox="1"/>
      </xdr:nvSpPr>
      <xdr:spPr>
        <a:xfrm>
          <a:off x="15798800" y="1016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2546</xdr:rowOff>
    </xdr:from>
    <xdr:to>
      <xdr:col>22</xdr:col>
      <xdr:colOff>203200</xdr:colOff>
      <xdr:row>59</xdr:row>
      <xdr:rowOff>14611</xdr:rowOff>
    </xdr:to>
    <xdr:cxnSp macro="">
      <xdr:nvCxnSpPr>
        <xdr:cNvPr id="320" name="直線コネクタ 319"/>
        <xdr:cNvCxnSpPr/>
      </xdr:nvCxnSpPr>
      <xdr:spPr>
        <a:xfrm flipV="1">
          <a:off x="14401800" y="1011809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1" name="フローチャート : 判断 320"/>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53060</xdr:rowOff>
    </xdr:from>
    <xdr:ext cx="762000" cy="259045"/>
    <xdr:sp macro="" textlink="">
      <xdr:nvSpPr>
        <xdr:cNvPr id="322" name="テキスト ボックス 321"/>
        <xdr:cNvSpPr txBox="1"/>
      </xdr:nvSpPr>
      <xdr:spPr>
        <a:xfrm>
          <a:off x="14909800" y="1016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8406</xdr:rowOff>
    </xdr:from>
    <xdr:to>
      <xdr:col>21</xdr:col>
      <xdr:colOff>0</xdr:colOff>
      <xdr:row>59</xdr:row>
      <xdr:rowOff>14611</xdr:rowOff>
    </xdr:to>
    <xdr:cxnSp macro="">
      <xdr:nvCxnSpPr>
        <xdr:cNvPr id="323" name="直線コネクタ 322"/>
        <xdr:cNvCxnSpPr/>
      </xdr:nvCxnSpPr>
      <xdr:spPr>
        <a:xfrm>
          <a:off x="13512800" y="1012395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4" name="フローチャート : 判断 323"/>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51337</xdr:rowOff>
    </xdr:from>
    <xdr:ext cx="762000" cy="259045"/>
    <xdr:sp macro="" textlink="">
      <xdr:nvSpPr>
        <xdr:cNvPr id="325" name="テキスト ボックス 324"/>
        <xdr:cNvSpPr txBox="1"/>
      </xdr:nvSpPr>
      <xdr:spPr>
        <a:xfrm>
          <a:off x="14020800" y="101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6" name="フローチャート : 判断 325"/>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49039</xdr:rowOff>
    </xdr:from>
    <xdr:ext cx="762000" cy="259045"/>
    <xdr:sp macro="" textlink="">
      <xdr:nvSpPr>
        <xdr:cNvPr id="327" name="テキスト ボックス 326"/>
        <xdr:cNvSpPr txBox="1"/>
      </xdr:nvSpPr>
      <xdr:spPr>
        <a:xfrm>
          <a:off x="131318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143994</xdr:rowOff>
    </xdr:from>
    <xdr:to>
      <xdr:col>24</xdr:col>
      <xdr:colOff>609600</xdr:colOff>
      <xdr:row>59</xdr:row>
      <xdr:rowOff>74144</xdr:rowOff>
    </xdr:to>
    <xdr:sp macro="" textlink="">
      <xdr:nvSpPr>
        <xdr:cNvPr id="333" name="円/楕円 332"/>
        <xdr:cNvSpPr/>
      </xdr:nvSpPr>
      <xdr:spPr>
        <a:xfrm>
          <a:off x="169672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20821</xdr:rowOff>
    </xdr:from>
    <xdr:ext cx="762000" cy="259045"/>
    <xdr:sp macro="" textlink="">
      <xdr:nvSpPr>
        <xdr:cNvPr id="334" name="定員管理の状況該当値テキスト"/>
        <xdr:cNvSpPr txBox="1"/>
      </xdr:nvSpPr>
      <xdr:spPr>
        <a:xfrm>
          <a:off x="17106900" y="1013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125034</xdr:rowOff>
    </xdr:from>
    <xdr:to>
      <xdr:col>23</xdr:col>
      <xdr:colOff>457200</xdr:colOff>
      <xdr:row>59</xdr:row>
      <xdr:rowOff>55184</xdr:rowOff>
    </xdr:to>
    <xdr:sp macro="" textlink="">
      <xdr:nvSpPr>
        <xdr:cNvPr id="335" name="円/楕円 334"/>
        <xdr:cNvSpPr/>
      </xdr:nvSpPr>
      <xdr:spPr>
        <a:xfrm>
          <a:off x="16129000" y="100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65361</xdr:rowOff>
    </xdr:from>
    <xdr:ext cx="736600" cy="259045"/>
    <xdr:sp macro="" textlink="">
      <xdr:nvSpPr>
        <xdr:cNvPr id="336" name="テキスト ボックス 335"/>
        <xdr:cNvSpPr txBox="1"/>
      </xdr:nvSpPr>
      <xdr:spPr>
        <a:xfrm>
          <a:off x="15798800" y="9838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123196</xdr:rowOff>
    </xdr:from>
    <xdr:to>
      <xdr:col>22</xdr:col>
      <xdr:colOff>254000</xdr:colOff>
      <xdr:row>59</xdr:row>
      <xdr:rowOff>53346</xdr:rowOff>
    </xdr:to>
    <xdr:sp macro="" textlink="">
      <xdr:nvSpPr>
        <xdr:cNvPr id="337" name="円/楕円 336"/>
        <xdr:cNvSpPr/>
      </xdr:nvSpPr>
      <xdr:spPr>
        <a:xfrm>
          <a:off x="15240000" y="100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63523</xdr:rowOff>
    </xdr:from>
    <xdr:ext cx="762000" cy="259045"/>
    <xdr:sp macro="" textlink="">
      <xdr:nvSpPr>
        <xdr:cNvPr id="338" name="テキスト ボックス 337"/>
        <xdr:cNvSpPr txBox="1"/>
      </xdr:nvSpPr>
      <xdr:spPr>
        <a:xfrm>
          <a:off x="14909800" y="983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135261</xdr:rowOff>
    </xdr:from>
    <xdr:to>
      <xdr:col>21</xdr:col>
      <xdr:colOff>50800</xdr:colOff>
      <xdr:row>59</xdr:row>
      <xdr:rowOff>65411</xdr:rowOff>
    </xdr:to>
    <xdr:sp macro="" textlink="">
      <xdr:nvSpPr>
        <xdr:cNvPr id="339" name="円/楕円 338"/>
        <xdr:cNvSpPr/>
      </xdr:nvSpPr>
      <xdr:spPr>
        <a:xfrm>
          <a:off x="14351000" y="1007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75588</xdr:rowOff>
    </xdr:from>
    <xdr:ext cx="762000" cy="259045"/>
    <xdr:sp macro="" textlink="">
      <xdr:nvSpPr>
        <xdr:cNvPr id="340" name="テキスト ボックス 339"/>
        <xdr:cNvSpPr txBox="1"/>
      </xdr:nvSpPr>
      <xdr:spPr>
        <a:xfrm>
          <a:off x="14020800" y="984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129056</xdr:rowOff>
    </xdr:from>
    <xdr:to>
      <xdr:col>19</xdr:col>
      <xdr:colOff>533400</xdr:colOff>
      <xdr:row>59</xdr:row>
      <xdr:rowOff>59206</xdr:rowOff>
    </xdr:to>
    <xdr:sp macro="" textlink="">
      <xdr:nvSpPr>
        <xdr:cNvPr id="341" name="円/楕円 340"/>
        <xdr:cNvSpPr/>
      </xdr:nvSpPr>
      <xdr:spPr>
        <a:xfrm>
          <a:off x="13462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69383</xdr:rowOff>
    </xdr:from>
    <xdr:ext cx="762000" cy="259045"/>
    <xdr:sp macro="" textlink="">
      <xdr:nvSpPr>
        <xdr:cNvPr id="342" name="テキスト ボックス 341"/>
        <xdr:cNvSpPr txBox="1"/>
      </xdr:nvSpPr>
      <xdr:spPr>
        <a:xfrm>
          <a:off x="13131800" y="98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数値が高いほど財政運営が硬直化していることを示している実質公債費比率は、</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内の</a:t>
          </a:r>
          <a:r>
            <a:rPr kumimoji="1" lang="ja-JP" altLang="ja-JP" sz="1200">
              <a:solidFill>
                <a:schemeClr val="dk1"/>
              </a:solidFill>
              <a:effectLst/>
              <a:latin typeface="+mn-lt"/>
              <a:ea typeface="+mn-ea"/>
              <a:cs typeface="+mn-cs"/>
            </a:rPr>
            <a:t>平均より４．８ポイント上回ってい</a:t>
          </a:r>
          <a:r>
            <a:rPr kumimoji="1" lang="ja-JP" altLang="en-US" sz="1200">
              <a:solidFill>
                <a:schemeClr val="dk1"/>
              </a:solidFill>
              <a:effectLst/>
              <a:latin typeface="+mn-lt"/>
              <a:ea typeface="+mn-ea"/>
              <a:cs typeface="+mn-cs"/>
            </a:rPr>
            <a:t>ますが</a:t>
          </a:r>
          <a:r>
            <a:rPr kumimoji="1" lang="ja-JP" altLang="ja-JP" sz="1200">
              <a:solidFill>
                <a:schemeClr val="dk1"/>
              </a:solidFill>
              <a:effectLst/>
              <a:latin typeface="+mn-lt"/>
              <a:ea typeface="+mn-ea"/>
              <a:cs typeface="+mn-cs"/>
            </a:rPr>
            <a:t>、ここ数年</a:t>
          </a:r>
          <a:r>
            <a:rPr kumimoji="1" lang="ja-JP" altLang="en-US" sz="1200">
              <a:solidFill>
                <a:schemeClr val="dk1"/>
              </a:solidFill>
              <a:effectLst/>
              <a:latin typeface="+mn-lt"/>
              <a:ea typeface="+mn-ea"/>
              <a:cs typeface="+mn-cs"/>
            </a:rPr>
            <a:t>、計画的に繰上償還を行ってきたことや</a:t>
          </a:r>
          <a:r>
            <a:rPr kumimoji="1" lang="ja-JP" altLang="ja-JP" sz="1200">
              <a:solidFill>
                <a:schemeClr val="dk1"/>
              </a:solidFill>
              <a:effectLst/>
              <a:latin typeface="+mn-lt"/>
              <a:ea typeface="+mn-ea"/>
              <a:cs typeface="+mn-cs"/>
            </a:rPr>
            <a:t>地方債の</a:t>
          </a:r>
          <a:r>
            <a:rPr kumimoji="1" lang="ja-JP" altLang="en-US" sz="1200">
              <a:solidFill>
                <a:schemeClr val="dk1"/>
              </a:solidFill>
              <a:effectLst/>
              <a:latin typeface="+mn-lt"/>
              <a:ea typeface="+mn-ea"/>
              <a:cs typeface="+mn-cs"/>
            </a:rPr>
            <a:t>新規</a:t>
          </a:r>
          <a:r>
            <a:rPr kumimoji="1" lang="ja-JP" altLang="ja-JP" sz="1200">
              <a:solidFill>
                <a:schemeClr val="dk1"/>
              </a:solidFill>
              <a:effectLst/>
              <a:latin typeface="+mn-lt"/>
              <a:ea typeface="+mn-ea"/>
              <a:cs typeface="+mn-cs"/>
            </a:rPr>
            <a:t>借入額を抑制しているため、数値は</a:t>
          </a:r>
          <a:r>
            <a:rPr kumimoji="1" lang="ja-JP" altLang="en-US" sz="1200">
              <a:solidFill>
                <a:schemeClr val="dk1"/>
              </a:solidFill>
              <a:effectLst/>
              <a:latin typeface="+mn-lt"/>
              <a:ea typeface="+mn-ea"/>
              <a:cs typeface="+mn-cs"/>
            </a:rPr>
            <a:t>対前年度から０．８ポイント</a:t>
          </a:r>
          <a:r>
            <a:rPr kumimoji="1" lang="ja-JP" altLang="ja-JP" sz="1200">
              <a:solidFill>
                <a:schemeClr val="dk1"/>
              </a:solidFill>
              <a:effectLst/>
              <a:latin typeface="+mn-lt"/>
              <a:ea typeface="+mn-ea"/>
              <a:cs typeface="+mn-cs"/>
            </a:rPr>
            <a:t>改善されています。</a:t>
          </a:r>
          <a:r>
            <a:rPr kumimoji="1" lang="ja-JP" altLang="en-US" sz="1200">
              <a:solidFill>
                <a:schemeClr val="dk1"/>
              </a:solidFill>
              <a:effectLst/>
              <a:latin typeface="+mn-lt"/>
              <a:ea typeface="+mn-ea"/>
              <a:cs typeface="+mn-cs"/>
            </a:rPr>
            <a:t>しかし、県内順位では、高い方から７番目となっています。</a:t>
          </a:r>
          <a:endParaRPr lang="ja-JP" altLang="ja-JP" sz="1200">
            <a:effectLst/>
          </a:endParaRPr>
        </a:p>
        <a:p>
          <a:r>
            <a:rPr kumimoji="1" lang="ja-JP" altLang="ja-JP" sz="1200">
              <a:solidFill>
                <a:schemeClr val="dk1"/>
              </a:solidFill>
              <a:effectLst/>
              <a:latin typeface="+mn-lt"/>
              <a:ea typeface="+mn-ea"/>
              <a:cs typeface="+mn-cs"/>
            </a:rPr>
            <a:t>今後も引き続き財源の確保に努め、</a:t>
          </a:r>
          <a:r>
            <a:rPr kumimoji="1" lang="ja-JP" altLang="en-US" sz="1200">
              <a:solidFill>
                <a:schemeClr val="dk1"/>
              </a:solidFill>
              <a:effectLst/>
              <a:latin typeface="+mn-lt"/>
              <a:ea typeface="+mn-ea"/>
              <a:cs typeface="+mn-cs"/>
            </a:rPr>
            <a:t>おおむね５年後には、</a:t>
          </a:r>
          <a:r>
            <a:rPr kumimoji="1" lang="ja-JP" altLang="ja-JP" sz="1200">
              <a:solidFill>
                <a:schemeClr val="dk1"/>
              </a:solidFill>
              <a:effectLst/>
              <a:latin typeface="+mn-lt"/>
              <a:ea typeface="+mn-ea"/>
              <a:cs typeface="+mn-cs"/>
            </a:rPr>
            <a:t>実質公債費比率１０％以内、地方債残高２０億円以内</a:t>
          </a:r>
          <a:r>
            <a:rPr kumimoji="1" lang="ja-JP" altLang="en-US" sz="1200">
              <a:solidFill>
                <a:schemeClr val="dk1"/>
              </a:solidFill>
              <a:effectLst/>
              <a:latin typeface="+mn-lt"/>
              <a:ea typeface="+mn-ea"/>
              <a:cs typeface="+mn-cs"/>
            </a:rPr>
            <a:t>を目標に</a:t>
          </a:r>
          <a:r>
            <a:rPr kumimoji="1" lang="ja-JP" altLang="ja-JP" sz="1200">
              <a:solidFill>
                <a:schemeClr val="dk1"/>
              </a:solidFill>
              <a:effectLst/>
              <a:latin typeface="+mn-lt"/>
              <a:ea typeface="+mn-ea"/>
              <a:cs typeface="+mn-cs"/>
            </a:rPr>
            <a:t>、財政健全化に努めます。</a:t>
          </a:r>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124460</xdr:rowOff>
    </xdr:to>
    <xdr:cxnSp macro="">
      <xdr:nvCxnSpPr>
        <xdr:cNvPr id="372" name="直線コネクタ 371"/>
        <xdr:cNvCxnSpPr/>
      </xdr:nvCxnSpPr>
      <xdr:spPr>
        <a:xfrm flipV="1">
          <a:off x="16179800" y="71056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3"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41</xdr:row>
      <xdr:rowOff>148590</xdr:rowOff>
    </xdr:to>
    <xdr:cxnSp macro="">
      <xdr:nvCxnSpPr>
        <xdr:cNvPr id="375" name="直線コネクタ 374"/>
        <xdr:cNvCxnSpPr/>
      </xdr:nvCxnSpPr>
      <xdr:spPr>
        <a:xfrm flipV="1">
          <a:off x="15290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6" name="フローチャート : 判断 375"/>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7" name="テキスト ボックス 376"/>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142557</xdr:rowOff>
    </xdr:from>
    <xdr:to>
      <xdr:col>22</xdr:col>
      <xdr:colOff>203200</xdr:colOff>
      <xdr:row>41</xdr:row>
      <xdr:rowOff>148590</xdr:rowOff>
    </xdr:to>
    <xdr:cxnSp macro="">
      <xdr:nvCxnSpPr>
        <xdr:cNvPr id="378" name="直線コネクタ 377"/>
        <xdr:cNvCxnSpPr/>
      </xdr:nvCxnSpPr>
      <xdr:spPr>
        <a:xfrm>
          <a:off x="14401800" y="71720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79" name="フローチャート : 判断 378"/>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0" name="テキスト ボックス 379"/>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41</xdr:row>
      <xdr:rowOff>142557</xdr:rowOff>
    </xdr:to>
    <xdr:cxnSp macro="">
      <xdr:nvCxnSpPr>
        <xdr:cNvPr id="381" name="直線コネクタ 380"/>
        <xdr:cNvCxnSpPr/>
      </xdr:nvCxnSpPr>
      <xdr:spPr>
        <a:xfrm>
          <a:off x="13512800" y="7172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2" name="フローチャート : 判断 38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3" name="テキスト ボックス 382"/>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4" name="フローチャート : 判断 383"/>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5" name="テキスト ボックス 384"/>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1" name="円/楕円 390"/>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392"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3" name="円/楕円 392"/>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94" name="テキスト ボックス 393"/>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395" name="円/楕円 394"/>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6" name="テキスト ボックス 39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91757</xdr:rowOff>
    </xdr:from>
    <xdr:to>
      <xdr:col>21</xdr:col>
      <xdr:colOff>50800</xdr:colOff>
      <xdr:row>42</xdr:row>
      <xdr:rowOff>21907</xdr:rowOff>
    </xdr:to>
    <xdr:sp macro="" textlink="">
      <xdr:nvSpPr>
        <xdr:cNvPr id="397" name="円/楕円 396"/>
        <xdr:cNvSpPr/>
      </xdr:nvSpPr>
      <xdr:spPr>
        <a:xfrm>
          <a:off x="14351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6684</xdr:rowOff>
    </xdr:from>
    <xdr:ext cx="762000" cy="259045"/>
    <xdr:sp macro="" textlink="">
      <xdr:nvSpPr>
        <xdr:cNvPr id="398" name="テキスト ボックス 397"/>
        <xdr:cNvSpPr txBox="1"/>
      </xdr:nvSpPr>
      <xdr:spPr>
        <a:xfrm>
          <a:off x="14020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99" name="円/楕円 398"/>
        <xdr:cNvSpPr/>
      </xdr:nvSpPr>
      <xdr:spPr>
        <a:xfrm>
          <a:off x="13462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6684</xdr:rowOff>
    </xdr:from>
    <xdr:ext cx="762000" cy="259045"/>
    <xdr:sp macro="" textlink="">
      <xdr:nvSpPr>
        <xdr:cNvPr id="400" name="テキスト ボックス 399"/>
        <xdr:cNvSpPr txBox="1"/>
      </xdr:nvSpPr>
      <xdr:spPr>
        <a:xfrm>
          <a:off x="13131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数値が高いほど財政を圧迫する可能性が高いとされる将来負担比率は、</a:t>
          </a:r>
          <a:r>
            <a:rPr kumimoji="1" lang="ja-JP" altLang="ja-JP" sz="1200">
              <a:solidFill>
                <a:schemeClr val="dk1"/>
              </a:solidFill>
              <a:effectLst/>
              <a:latin typeface="+mn-lt"/>
              <a:ea typeface="+mn-ea"/>
              <a:cs typeface="+mn-cs"/>
            </a:rPr>
            <a:t>類似団体内順位は、１位となっています</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この要因は、</a:t>
          </a:r>
          <a:r>
            <a:rPr kumimoji="1" lang="ja-JP" altLang="ja-JP" sz="1300">
              <a:solidFill>
                <a:schemeClr val="dk1"/>
              </a:solidFill>
              <a:effectLst/>
              <a:latin typeface="+mn-lt"/>
              <a:ea typeface="+mn-ea"/>
              <a:cs typeface="+mn-cs"/>
            </a:rPr>
            <a:t>将来負担額を充当可能財源等が上回っているため、将来負担比率</a:t>
          </a:r>
          <a:r>
            <a:rPr kumimoji="1" lang="ja-JP" altLang="en-US" sz="1300">
              <a:solidFill>
                <a:schemeClr val="dk1"/>
              </a:solidFill>
              <a:effectLst/>
              <a:latin typeface="+mn-lt"/>
              <a:ea typeface="+mn-ea"/>
              <a:cs typeface="+mn-cs"/>
            </a:rPr>
            <a:t>がゼロとなっているためです。</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財源不足による基金の取り崩しや普通交付税等の減収が考えられるため、</a:t>
          </a:r>
          <a:r>
            <a:rPr kumimoji="1" lang="ja-JP" altLang="en-US" sz="1300">
              <a:solidFill>
                <a:schemeClr val="dk1"/>
              </a:solidFill>
              <a:effectLst/>
              <a:latin typeface="+mn-lt"/>
              <a:ea typeface="+mn-ea"/>
              <a:cs typeface="+mn-cs"/>
            </a:rPr>
            <a:t>比率算定の基礎となる</a:t>
          </a:r>
          <a:r>
            <a:rPr kumimoji="1" lang="ja-JP" altLang="ja-JP" sz="1300">
              <a:solidFill>
                <a:schemeClr val="dk1"/>
              </a:solidFill>
              <a:effectLst/>
              <a:latin typeface="+mn-lt"/>
              <a:ea typeface="+mn-ea"/>
              <a:cs typeface="+mn-cs"/>
            </a:rPr>
            <a:t>地方債残高を</a:t>
          </a:r>
          <a:r>
            <a:rPr kumimoji="1" lang="ja-JP" altLang="en-US" sz="1300">
              <a:solidFill>
                <a:schemeClr val="dk1"/>
              </a:solidFill>
              <a:effectLst/>
              <a:latin typeface="+mn-lt"/>
              <a:ea typeface="+mn-ea"/>
              <a:cs typeface="+mn-cs"/>
            </a:rPr>
            <a:t>増加させないよう、財政の健全化に努めます。</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4,111
90.47
3,283,732
3,172,450
90,877
2,139,316
2,456,260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内</a:t>
          </a:r>
          <a:r>
            <a:rPr kumimoji="1" lang="ja-JP" altLang="ja-JP" sz="1200">
              <a:solidFill>
                <a:schemeClr val="dk1"/>
              </a:solidFill>
              <a:effectLst/>
              <a:latin typeface="+mn-lt"/>
              <a:ea typeface="+mn-ea"/>
              <a:cs typeface="+mn-cs"/>
            </a:rPr>
            <a:t>平均</a:t>
          </a:r>
          <a:r>
            <a:rPr kumimoji="1" lang="ja-JP" altLang="en-US" sz="1200">
              <a:solidFill>
                <a:schemeClr val="dk1"/>
              </a:solidFill>
              <a:effectLst/>
              <a:latin typeface="+mn-lt"/>
              <a:ea typeface="+mn-ea"/>
              <a:cs typeface="+mn-cs"/>
            </a:rPr>
            <a:t>値</a:t>
          </a:r>
          <a:r>
            <a:rPr kumimoji="1" lang="ja-JP" altLang="ja-JP" sz="1200">
              <a:solidFill>
                <a:schemeClr val="dk1"/>
              </a:solidFill>
              <a:effectLst/>
              <a:latin typeface="+mn-lt"/>
              <a:ea typeface="+mn-ea"/>
              <a:cs typeface="+mn-cs"/>
            </a:rPr>
            <a:t>を１．７ポイント上回っています。これらの要因は、直営により運営している自主運行バスがあることや保育園が２箇所あることが考えられます。</a:t>
          </a:r>
          <a:endParaRPr lang="ja-JP" altLang="ja-JP" sz="1200">
            <a:effectLst/>
          </a:endParaRPr>
        </a:p>
        <a:p>
          <a:r>
            <a:rPr kumimoji="1" lang="ja-JP" altLang="ja-JP" sz="1200">
              <a:solidFill>
                <a:schemeClr val="dk1"/>
              </a:solidFill>
              <a:effectLst/>
              <a:latin typeface="+mn-lt"/>
              <a:ea typeface="+mn-ea"/>
              <a:cs typeface="+mn-cs"/>
            </a:rPr>
            <a:t>今後は、運営方法の見直しを含め、人件費の抑制を図り、現在の</a:t>
          </a:r>
          <a:r>
            <a:rPr kumimoji="1" lang="ja-JP" altLang="en-US" sz="1200">
              <a:solidFill>
                <a:schemeClr val="dk1"/>
              </a:solidFill>
              <a:effectLst/>
              <a:latin typeface="+mn-lt"/>
              <a:ea typeface="+mn-ea"/>
              <a:cs typeface="+mn-cs"/>
            </a:rPr>
            <a:t>８９</a:t>
          </a:r>
          <a:r>
            <a:rPr kumimoji="1" lang="ja-JP" altLang="ja-JP" sz="1200">
              <a:solidFill>
                <a:schemeClr val="dk1"/>
              </a:solidFill>
              <a:effectLst/>
              <a:latin typeface="+mn-lt"/>
              <a:ea typeface="+mn-ea"/>
              <a:cs typeface="+mn-cs"/>
            </a:rPr>
            <a:t>人（Ｈ２９．２．１）から８</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人（Ｈ３３．４．１）へ削減していく計画です。</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19558</xdr:rowOff>
    </xdr:from>
    <xdr:to>
      <xdr:col>7</xdr:col>
      <xdr:colOff>15875</xdr:colOff>
      <xdr:row>37</xdr:row>
      <xdr:rowOff>92710</xdr:rowOff>
    </xdr:to>
    <xdr:cxnSp macro="">
      <xdr:nvCxnSpPr>
        <xdr:cNvPr id="64" name="直線コネクタ 63"/>
        <xdr:cNvCxnSpPr/>
      </xdr:nvCxnSpPr>
      <xdr:spPr>
        <a:xfrm flipV="1">
          <a:off x="3987800" y="63632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97282</xdr:rowOff>
    </xdr:to>
    <xdr:cxnSp macro="">
      <xdr:nvCxnSpPr>
        <xdr:cNvPr id="67" name="直線コネクタ 66"/>
        <xdr:cNvCxnSpPr/>
      </xdr:nvCxnSpPr>
      <xdr:spPr>
        <a:xfrm flipV="1">
          <a:off x="3098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97282</xdr:rowOff>
    </xdr:from>
    <xdr:to>
      <xdr:col>4</xdr:col>
      <xdr:colOff>346075</xdr:colOff>
      <xdr:row>37</xdr:row>
      <xdr:rowOff>106426</xdr:rowOff>
    </xdr:to>
    <xdr:cxnSp macro="">
      <xdr:nvCxnSpPr>
        <xdr:cNvPr id="70" name="直線コネクタ 69"/>
        <xdr:cNvCxnSpPr/>
      </xdr:nvCxnSpPr>
      <xdr:spPr>
        <a:xfrm flipV="1">
          <a:off x="2209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78994</xdr:rowOff>
    </xdr:from>
    <xdr:to>
      <xdr:col>3</xdr:col>
      <xdr:colOff>142875</xdr:colOff>
      <xdr:row>37</xdr:row>
      <xdr:rowOff>106426</xdr:rowOff>
    </xdr:to>
    <xdr:cxnSp macro="">
      <xdr:nvCxnSpPr>
        <xdr:cNvPr id="73" name="直線コネクタ 72"/>
        <xdr:cNvCxnSpPr/>
      </xdr:nvCxnSpPr>
      <xdr:spPr>
        <a:xfrm>
          <a:off x="1320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140208</xdr:rowOff>
    </xdr:from>
    <xdr:to>
      <xdr:col>7</xdr:col>
      <xdr:colOff>66675</xdr:colOff>
      <xdr:row>37</xdr:row>
      <xdr:rowOff>70358</xdr:rowOff>
    </xdr:to>
    <xdr:sp macro="" textlink="">
      <xdr:nvSpPr>
        <xdr:cNvPr id="83" name="円/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112285</xdr:rowOff>
    </xdr:from>
    <xdr:ext cx="762000" cy="259045"/>
    <xdr:sp macro="" textlink="">
      <xdr:nvSpPr>
        <xdr:cNvPr id="84"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5" name="円/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46482</xdr:rowOff>
    </xdr:from>
    <xdr:to>
      <xdr:col>4</xdr:col>
      <xdr:colOff>396875</xdr:colOff>
      <xdr:row>37</xdr:row>
      <xdr:rowOff>148082</xdr:rowOff>
    </xdr:to>
    <xdr:sp macro="" textlink="">
      <xdr:nvSpPr>
        <xdr:cNvPr id="87" name="円/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55626</xdr:rowOff>
    </xdr:from>
    <xdr:to>
      <xdr:col>3</xdr:col>
      <xdr:colOff>193675</xdr:colOff>
      <xdr:row>37</xdr:row>
      <xdr:rowOff>157226</xdr:rowOff>
    </xdr:to>
    <xdr:sp macro="" textlink="">
      <xdr:nvSpPr>
        <xdr:cNvPr id="89" name="円/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28194</xdr:rowOff>
    </xdr:from>
    <xdr:to>
      <xdr:col>1</xdr:col>
      <xdr:colOff>676275</xdr:colOff>
      <xdr:row>37</xdr:row>
      <xdr:rowOff>129794</xdr:rowOff>
    </xdr:to>
    <xdr:sp macro="" textlink="">
      <xdr:nvSpPr>
        <xdr:cNvPr id="91" name="円/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対前年</a:t>
          </a:r>
          <a:r>
            <a:rPr kumimoji="1" lang="ja-JP" altLang="en-US" sz="1200">
              <a:solidFill>
                <a:schemeClr val="dk1"/>
              </a:solidFill>
              <a:effectLst/>
              <a:latin typeface="+mn-lt"/>
              <a:ea typeface="+mn-ea"/>
              <a:cs typeface="+mn-cs"/>
            </a:rPr>
            <a:t>度</a:t>
          </a:r>
          <a:r>
            <a:rPr kumimoji="1" lang="ja-JP" altLang="ja-JP" sz="1200">
              <a:solidFill>
                <a:schemeClr val="dk1"/>
              </a:solidFill>
              <a:effectLst/>
              <a:latin typeface="+mn-lt"/>
              <a:ea typeface="+mn-ea"/>
              <a:cs typeface="+mn-cs"/>
            </a:rPr>
            <a:t>と比較すると１．０ポイント減少していますが、類似団体</a:t>
          </a:r>
          <a:r>
            <a:rPr kumimoji="1" lang="ja-JP" altLang="en-US" sz="1200">
              <a:solidFill>
                <a:schemeClr val="dk1"/>
              </a:solidFill>
              <a:effectLst/>
              <a:latin typeface="+mn-lt"/>
              <a:ea typeface="+mn-ea"/>
              <a:cs typeface="+mn-cs"/>
            </a:rPr>
            <a:t>内</a:t>
          </a:r>
          <a:r>
            <a:rPr kumimoji="1" lang="ja-JP" altLang="ja-JP" sz="1200">
              <a:solidFill>
                <a:schemeClr val="dk1"/>
              </a:solidFill>
              <a:effectLst/>
              <a:latin typeface="+mn-lt"/>
              <a:ea typeface="+mn-ea"/>
              <a:cs typeface="+mn-cs"/>
            </a:rPr>
            <a:t>平均</a:t>
          </a:r>
          <a:r>
            <a:rPr kumimoji="1" lang="ja-JP" altLang="en-US" sz="1200">
              <a:solidFill>
                <a:schemeClr val="dk1"/>
              </a:solidFill>
              <a:effectLst/>
              <a:latin typeface="+mn-lt"/>
              <a:ea typeface="+mn-ea"/>
              <a:cs typeface="+mn-cs"/>
            </a:rPr>
            <a:t>値</a:t>
          </a:r>
          <a:r>
            <a:rPr kumimoji="1" lang="ja-JP" altLang="ja-JP" sz="1200">
              <a:solidFill>
                <a:schemeClr val="dk1"/>
              </a:solidFill>
              <a:effectLst/>
              <a:latin typeface="+mn-lt"/>
              <a:ea typeface="+mn-ea"/>
              <a:cs typeface="+mn-cs"/>
            </a:rPr>
            <a:t>と比較すると０．４ポイント高くなっています。</a:t>
          </a:r>
          <a:endParaRPr lang="ja-JP" altLang="ja-JP" sz="1200">
            <a:effectLst/>
          </a:endParaRPr>
        </a:p>
        <a:p>
          <a:r>
            <a:rPr kumimoji="1" lang="ja-JP" altLang="ja-JP" sz="1200">
              <a:solidFill>
                <a:schemeClr val="dk1"/>
              </a:solidFill>
              <a:effectLst/>
              <a:latin typeface="+mn-lt"/>
              <a:ea typeface="+mn-ea"/>
              <a:cs typeface="+mn-cs"/>
            </a:rPr>
            <a:t>これらの要因は、単独事業で行っている自主運行バス事業の経費や町内に２つずつある保育園と小中学校運営に関する経費が膨らんでいることが考えられます。</a:t>
          </a:r>
          <a:endParaRPr lang="ja-JP" altLang="ja-JP" sz="1200">
            <a:effectLst/>
          </a:endParaRPr>
        </a:p>
        <a:p>
          <a:r>
            <a:rPr kumimoji="1" lang="ja-JP" altLang="ja-JP" sz="1200">
              <a:solidFill>
                <a:schemeClr val="dk1"/>
              </a:solidFill>
              <a:effectLst/>
              <a:latin typeface="+mn-lt"/>
              <a:ea typeface="+mn-ea"/>
              <a:cs typeface="+mn-cs"/>
            </a:rPr>
            <a:t>今後においては、第四次行政改革</a:t>
          </a:r>
          <a:r>
            <a:rPr kumimoji="1" lang="ja-JP" altLang="en-US" sz="1200">
              <a:solidFill>
                <a:schemeClr val="dk1"/>
              </a:solidFill>
              <a:effectLst/>
              <a:latin typeface="+mn-lt"/>
              <a:ea typeface="+mn-ea"/>
              <a:cs typeface="+mn-cs"/>
            </a:rPr>
            <a:t>への取り組みを通じて</a:t>
          </a:r>
          <a:r>
            <a:rPr kumimoji="1" lang="ja-JP" altLang="ja-JP" sz="1200">
              <a:solidFill>
                <a:schemeClr val="dk1"/>
              </a:solidFill>
              <a:effectLst/>
              <a:latin typeface="+mn-lt"/>
              <a:ea typeface="+mn-ea"/>
              <a:cs typeface="+mn-cs"/>
            </a:rPr>
            <a:t>、一層の経費削減に努めます。</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163576</xdr:rowOff>
    </xdr:from>
    <xdr:to>
      <xdr:col>24</xdr:col>
      <xdr:colOff>31750</xdr:colOff>
      <xdr:row>17</xdr:row>
      <xdr:rowOff>37846</xdr:rowOff>
    </xdr:to>
    <xdr:cxnSp macro="">
      <xdr:nvCxnSpPr>
        <xdr:cNvPr id="122" name="直線コネクタ 121"/>
        <xdr:cNvCxnSpPr/>
      </xdr:nvCxnSpPr>
      <xdr:spPr>
        <a:xfrm flipV="1">
          <a:off x="15671800" y="2906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140716</xdr:rowOff>
    </xdr:from>
    <xdr:to>
      <xdr:col>22</xdr:col>
      <xdr:colOff>565150</xdr:colOff>
      <xdr:row>17</xdr:row>
      <xdr:rowOff>37846</xdr:rowOff>
    </xdr:to>
    <xdr:cxnSp macro="">
      <xdr:nvCxnSpPr>
        <xdr:cNvPr id="125" name="直線コネクタ 124"/>
        <xdr:cNvCxnSpPr/>
      </xdr:nvCxnSpPr>
      <xdr:spPr>
        <a:xfrm>
          <a:off x="14782800" y="28839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27" name="テキスト ボックス 126"/>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140716</xdr:rowOff>
    </xdr:from>
    <xdr:to>
      <xdr:col>21</xdr:col>
      <xdr:colOff>361950</xdr:colOff>
      <xdr:row>16</xdr:row>
      <xdr:rowOff>168148</xdr:rowOff>
    </xdr:to>
    <xdr:cxnSp macro="">
      <xdr:nvCxnSpPr>
        <xdr:cNvPr id="128" name="直線コネクタ 127"/>
        <xdr:cNvCxnSpPr/>
      </xdr:nvCxnSpPr>
      <xdr:spPr>
        <a:xfrm flipV="1">
          <a:off x="13893800" y="2883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21099</xdr:rowOff>
    </xdr:from>
    <xdr:ext cx="762000" cy="259045"/>
    <xdr:sp macro="" textlink="">
      <xdr:nvSpPr>
        <xdr:cNvPr id="130" name="テキスト ボックス 129"/>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163576</xdr:rowOff>
    </xdr:from>
    <xdr:to>
      <xdr:col>20</xdr:col>
      <xdr:colOff>158750</xdr:colOff>
      <xdr:row>16</xdr:row>
      <xdr:rowOff>168148</xdr:rowOff>
    </xdr:to>
    <xdr:cxnSp macro="">
      <xdr:nvCxnSpPr>
        <xdr:cNvPr id="131" name="直線コネクタ 130"/>
        <xdr:cNvCxnSpPr/>
      </xdr:nvCxnSpPr>
      <xdr:spPr>
        <a:xfrm>
          <a:off x="13004800" y="2906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5" name="テキスト ボックス 134"/>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112776</xdr:rowOff>
    </xdr:from>
    <xdr:to>
      <xdr:col>24</xdr:col>
      <xdr:colOff>82550</xdr:colOff>
      <xdr:row>17</xdr:row>
      <xdr:rowOff>42926</xdr:rowOff>
    </xdr:to>
    <xdr:sp macro="" textlink="">
      <xdr:nvSpPr>
        <xdr:cNvPr id="141" name="円/楕円 140"/>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84853</xdr:rowOff>
    </xdr:from>
    <xdr:ext cx="762000" cy="259045"/>
    <xdr:sp macro="" textlink="">
      <xdr:nvSpPr>
        <xdr:cNvPr id="142" name="物件費該当値テキスト"/>
        <xdr:cNvSpPr txBox="1"/>
      </xdr:nvSpPr>
      <xdr:spPr>
        <a:xfrm>
          <a:off x="165989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158496</xdr:rowOff>
    </xdr:from>
    <xdr:to>
      <xdr:col>22</xdr:col>
      <xdr:colOff>615950</xdr:colOff>
      <xdr:row>17</xdr:row>
      <xdr:rowOff>88646</xdr:rowOff>
    </xdr:to>
    <xdr:sp macro="" textlink="">
      <xdr:nvSpPr>
        <xdr:cNvPr id="143" name="円/楕円 142"/>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73423</xdr:rowOff>
    </xdr:from>
    <xdr:ext cx="736600" cy="259045"/>
    <xdr:sp macro="" textlink="">
      <xdr:nvSpPr>
        <xdr:cNvPr id="144" name="テキスト ボックス 143"/>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89916</xdr:rowOff>
    </xdr:from>
    <xdr:to>
      <xdr:col>21</xdr:col>
      <xdr:colOff>412750</xdr:colOff>
      <xdr:row>17</xdr:row>
      <xdr:rowOff>20066</xdr:rowOff>
    </xdr:to>
    <xdr:sp macro="" textlink="">
      <xdr:nvSpPr>
        <xdr:cNvPr id="145" name="円/楕円 144"/>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4843</xdr:rowOff>
    </xdr:from>
    <xdr:ext cx="762000" cy="259045"/>
    <xdr:sp macro="" textlink="">
      <xdr:nvSpPr>
        <xdr:cNvPr id="146" name="テキスト ボックス 145"/>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117348</xdr:rowOff>
    </xdr:from>
    <xdr:to>
      <xdr:col>20</xdr:col>
      <xdr:colOff>209550</xdr:colOff>
      <xdr:row>17</xdr:row>
      <xdr:rowOff>47498</xdr:rowOff>
    </xdr:to>
    <xdr:sp macro="" textlink="">
      <xdr:nvSpPr>
        <xdr:cNvPr id="147" name="円/楕円 146"/>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32275</xdr:rowOff>
    </xdr:from>
    <xdr:ext cx="762000" cy="259045"/>
    <xdr:sp macro="" textlink="">
      <xdr:nvSpPr>
        <xdr:cNvPr id="148" name="テキスト ボックス 147"/>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112776</xdr:rowOff>
    </xdr:from>
    <xdr:to>
      <xdr:col>19</xdr:col>
      <xdr:colOff>6350</xdr:colOff>
      <xdr:row>17</xdr:row>
      <xdr:rowOff>42926</xdr:rowOff>
    </xdr:to>
    <xdr:sp macro="" textlink="">
      <xdr:nvSpPr>
        <xdr:cNvPr id="149" name="円/楕円 148"/>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27703</xdr:rowOff>
    </xdr:from>
    <xdr:ext cx="762000" cy="259045"/>
    <xdr:sp macro="" textlink="">
      <xdr:nvSpPr>
        <xdr:cNvPr id="150" name="テキスト ボックス 149"/>
        <xdr:cNvSpPr txBox="1"/>
      </xdr:nvSpPr>
      <xdr:spPr>
        <a:xfrm>
          <a:off x="12623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内</a:t>
          </a:r>
          <a:r>
            <a:rPr kumimoji="1" lang="ja-JP" altLang="ja-JP" sz="1200">
              <a:solidFill>
                <a:schemeClr val="dk1"/>
              </a:solidFill>
              <a:effectLst/>
              <a:latin typeface="+mn-lt"/>
              <a:ea typeface="+mn-ea"/>
              <a:cs typeface="+mn-cs"/>
            </a:rPr>
            <a:t>平均</a:t>
          </a:r>
          <a:r>
            <a:rPr kumimoji="1" lang="ja-JP" altLang="en-US" sz="1200">
              <a:solidFill>
                <a:schemeClr val="dk1"/>
              </a:solidFill>
              <a:effectLst/>
              <a:latin typeface="+mn-lt"/>
              <a:ea typeface="+mn-ea"/>
              <a:cs typeface="+mn-cs"/>
            </a:rPr>
            <a:t>値</a:t>
          </a:r>
          <a:r>
            <a:rPr kumimoji="1" lang="ja-JP" altLang="ja-JP" sz="1200">
              <a:solidFill>
                <a:schemeClr val="dk1"/>
              </a:solidFill>
              <a:effectLst/>
              <a:latin typeface="+mn-lt"/>
              <a:ea typeface="+mn-ea"/>
              <a:cs typeface="+mn-cs"/>
            </a:rPr>
            <a:t>を０．５ポイント上回っていますが、</a:t>
          </a:r>
          <a:r>
            <a:rPr kumimoji="1" lang="ja-JP" altLang="en-US" sz="1200">
              <a:solidFill>
                <a:schemeClr val="dk1"/>
              </a:solidFill>
              <a:effectLst/>
              <a:latin typeface="+mn-lt"/>
              <a:ea typeface="+mn-ea"/>
              <a:cs typeface="+mn-cs"/>
            </a:rPr>
            <a:t>対</a:t>
          </a:r>
          <a:r>
            <a:rPr kumimoji="1" lang="ja-JP" altLang="ja-JP" sz="1200">
              <a:solidFill>
                <a:schemeClr val="dk1"/>
              </a:solidFill>
              <a:effectLst/>
              <a:latin typeface="+mn-lt"/>
              <a:ea typeface="+mn-ea"/>
              <a:cs typeface="+mn-cs"/>
            </a:rPr>
            <a:t>前年</a:t>
          </a:r>
          <a:r>
            <a:rPr kumimoji="1" lang="ja-JP" altLang="en-US" sz="1200">
              <a:solidFill>
                <a:schemeClr val="dk1"/>
              </a:solidFill>
              <a:effectLst/>
              <a:latin typeface="+mn-lt"/>
              <a:ea typeface="+mn-ea"/>
              <a:cs typeface="+mn-cs"/>
            </a:rPr>
            <a:t>度</a:t>
          </a:r>
          <a:r>
            <a:rPr kumimoji="1" lang="ja-JP" altLang="ja-JP" sz="1200">
              <a:solidFill>
                <a:schemeClr val="dk1"/>
              </a:solidFill>
              <a:effectLst/>
              <a:latin typeface="+mn-lt"/>
              <a:ea typeface="+mn-ea"/>
              <a:cs typeface="+mn-cs"/>
            </a:rPr>
            <a:t>比では０．６ポイント減少しています。</a:t>
          </a:r>
          <a:endParaRPr lang="ja-JP" altLang="ja-JP" sz="1200">
            <a:effectLst/>
          </a:endParaRPr>
        </a:p>
        <a:p>
          <a:r>
            <a:rPr kumimoji="1" lang="ja-JP" altLang="ja-JP" sz="1200">
              <a:solidFill>
                <a:schemeClr val="dk1"/>
              </a:solidFill>
              <a:effectLst/>
              <a:latin typeface="+mn-lt"/>
              <a:ea typeface="+mn-ea"/>
              <a:cs typeface="+mn-cs"/>
            </a:rPr>
            <a:t>前年</a:t>
          </a:r>
          <a:r>
            <a:rPr kumimoji="1" lang="ja-JP" altLang="en-US" sz="1200">
              <a:solidFill>
                <a:schemeClr val="dk1"/>
              </a:solidFill>
              <a:effectLst/>
              <a:latin typeface="+mn-lt"/>
              <a:ea typeface="+mn-ea"/>
              <a:cs typeface="+mn-cs"/>
            </a:rPr>
            <a:t>度</a:t>
          </a:r>
          <a:r>
            <a:rPr kumimoji="1" lang="ja-JP" altLang="ja-JP" sz="1200">
              <a:solidFill>
                <a:schemeClr val="dk1"/>
              </a:solidFill>
              <a:effectLst/>
              <a:latin typeface="+mn-lt"/>
              <a:ea typeface="+mn-ea"/>
              <a:cs typeface="+mn-cs"/>
            </a:rPr>
            <a:t>からの減少要因は、</a:t>
          </a:r>
          <a:r>
            <a:rPr kumimoji="1" lang="ja-JP" altLang="en-US" sz="1200">
              <a:solidFill>
                <a:schemeClr val="dk1"/>
              </a:solidFill>
              <a:effectLst/>
              <a:latin typeface="+mn-lt"/>
              <a:ea typeface="+mn-ea"/>
              <a:cs typeface="+mn-cs"/>
            </a:rPr>
            <a:t>保育所経費や児童手当による</a:t>
          </a:r>
          <a:r>
            <a:rPr kumimoji="1" lang="ja-JP" altLang="ja-JP" sz="1200">
              <a:solidFill>
                <a:schemeClr val="dk1"/>
              </a:solidFill>
              <a:effectLst/>
              <a:latin typeface="+mn-lt"/>
              <a:ea typeface="+mn-ea"/>
              <a:cs typeface="+mn-cs"/>
            </a:rPr>
            <a:t>ものが考えられます。</a:t>
          </a:r>
          <a:endParaRPr lang="ja-JP" altLang="ja-JP" sz="1200">
            <a:effectLst/>
          </a:endParaRPr>
        </a:p>
        <a:p>
          <a:r>
            <a:rPr kumimoji="1" lang="ja-JP" altLang="ja-JP" sz="1200">
              <a:solidFill>
                <a:schemeClr val="dk1"/>
              </a:solidFill>
              <a:effectLst/>
              <a:latin typeface="+mn-lt"/>
              <a:ea typeface="+mn-ea"/>
              <a:cs typeface="+mn-cs"/>
            </a:rPr>
            <a:t>今後も扶助費の増加が考えられるため、財政を圧迫しないように対策を講じて行く必要があります。</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35560</xdr:rowOff>
    </xdr:from>
    <xdr:to>
      <xdr:col>7</xdr:col>
      <xdr:colOff>15875</xdr:colOff>
      <xdr:row>59</xdr:row>
      <xdr:rowOff>1270</xdr:rowOff>
    </xdr:to>
    <xdr:cxnSp macro="">
      <xdr:nvCxnSpPr>
        <xdr:cNvPr id="180" name="直線コネクタ 179"/>
        <xdr:cNvCxnSpPr/>
      </xdr:nvCxnSpPr>
      <xdr:spPr>
        <a:xfrm flipV="1">
          <a:off x="3987800" y="99796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161290</xdr:rowOff>
    </xdr:from>
    <xdr:to>
      <xdr:col>5</xdr:col>
      <xdr:colOff>549275</xdr:colOff>
      <xdr:row>59</xdr:row>
      <xdr:rowOff>1270</xdr:rowOff>
    </xdr:to>
    <xdr:cxnSp macro="">
      <xdr:nvCxnSpPr>
        <xdr:cNvPr id="183" name="直線コネクタ 182"/>
        <xdr:cNvCxnSpPr/>
      </xdr:nvCxnSpPr>
      <xdr:spPr>
        <a:xfrm>
          <a:off x="3098800" y="99339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5097</xdr:rowOff>
    </xdr:from>
    <xdr:ext cx="736600" cy="259045"/>
    <xdr:sp macro="" textlink="">
      <xdr:nvSpPr>
        <xdr:cNvPr id="185" name="テキスト ボックス 18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161290</xdr:rowOff>
    </xdr:from>
    <xdr:to>
      <xdr:col>4</xdr:col>
      <xdr:colOff>346075</xdr:colOff>
      <xdr:row>59</xdr:row>
      <xdr:rowOff>46990</xdr:rowOff>
    </xdr:to>
    <xdr:cxnSp macro="">
      <xdr:nvCxnSpPr>
        <xdr:cNvPr id="186" name="直線コネクタ 185"/>
        <xdr:cNvCxnSpPr/>
      </xdr:nvCxnSpPr>
      <xdr:spPr>
        <a:xfrm flipV="1">
          <a:off x="2209800" y="99339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1270</xdr:rowOff>
    </xdr:from>
    <xdr:to>
      <xdr:col>3</xdr:col>
      <xdr:colOff>142875</xdr:colOff>
      <xdr:row>59</xdr:row>
      <xdr:rowOff>46990</xdr:rowOff>
    </xdr:to>
    <xdr:cxnSp macro="">
      <xdr:nvCxnSpPr>
        <xdr:cNvPr id="189" name="直線コネクタ 188"/>
        <xdr:cNvCxnSpPr/>
      </xdr:nvCxnSpPr>
      <xdr:spPr>
        <a:xfrm>
          <a:off x="1320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153687</xdr:rowOff>
    </xdr:from>
    <xdr:ext cx="762000" cy="259045"/>
    <xdr:sp macro="" textlink="">
      <xdr:nvSpPr>
        <xdr:cNvPr id="191" name="テキスト ボックス 190"/>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107967</xdr:rowOff>
    </xdr:from>
    <xdr:ext cx="762000" cy="259045"/>
    <xdr:sp macro="" textlink="">
      <xdr:nvSpPr>
        <xdr:cNvPr id="193" name="テキスト ボックス 192"/>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156210</xdr:rowOff>
    </xdr:from>
    <xdr:to>
      <xdr:col>7</xdr:col>
      <xdr:colOff>66675</xdr:colOff>
      <xdr:row>58</xdr:row>
      <xdr:rowOff>86360</xdr:rowOff>
    </xdr:to>
    <xdr:sp macro="" textlink="">
      <xdr:nvSpPr>
        <xdr:cNvPr id="199" name="円/楕円 198"/>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128287</xdr:rowOff>
    </xdr:from>
    <xdr:ext cx="762000" cy="259045"/>
    <xdr:sp macro="" textlink="">
      <xdr:nvSpPr>
        <xdr:cNvPr id="200"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121920</xdr:rowOff>
    </xdr:from>
    <xdr:to>
      <xdr:col>5</xdr:col>
      <xdr:colOff>600075</xdr:colOff>
      <xdr:row>59</xdr:row>
      <xdr:rowOff>52070</xdr:rowOff>
    </xdr:to>
    <xdr:sp macro="" textlink="">
      <xdr:nvSpPr>
        <xdr:cNvPr id="201" name="円/楕円 200"/>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36847</xdr:rowOff>
    </xdr:from>
    <xdr:ext cx="736600" cy="259045"/>
    <xdr:sp macro="" textlink="">
      <xdr:nvSpPr>
        <xdr:cNvPr id="202" name="テキスト ボックス 201"/>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110490</xdr:rowOff>
    </xdr:from>
    <xdr:to>
      <xdr:col>4</xdr:col>
      <xdr:colOff>396875</xdr:colOff>
      <xdr:row>58</xdr:row>
      <xdr:rowOff>40640</xdr:rowOff>
    </xdr:to>
    <xdr:sp macro="" textlink="">
      <xdr:nvSpPr>
        <xdr:cNvPr id="203" name="円/楕円 202"/>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25417</xdr:rowOff>
    </xdr:from>
    <xdr:ext cx="762000" cy="259045"/>
    <xdr:sp macro="" textlink="">
      <xdr:nvSpPr>
        <xdr:cNvPr id="204" name="テキスト ボックス 203"/>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167640</xdr:rowOff>
    </xdr:from>
    <xdr:to>
      <xdr:col>3</xdr:col>
      <xdr:colOff>193675</xdr:colOff>
      <xdr:row>59</xdr:row>
      <xdr:rowOff>97790</xdr:rowOff>
    </xdr:to>
    <xdr:sp macro="" textlink="">
      <xdr:nvSpPr>
        <xdr:cNvPr id="205" name="円/楕円 204"/>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82567</xdr:rowOff>
    </xdr:from>
    <xdr:ext cx="762000" cy="259045"/>
    <xdr:sp macro="" textlink="">
      <xdr:nvSpPr>
        <xdr:cNvPr id="206" name="テキスト ボックス 205"/>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121920</xdr:rowOff>
    </xdr:from>
    <xdr:to>
      <xdr:col>1</xdr:col>
      <xdr:colOff>676275</xdr:colOff>
      <xdr:row>59</xdr:row>
      <xdr:rowOff>52070</xdr:rowOff>
    </xdr:to>
    <xdr:sp macro="" textlink="">
      <xdr:nvSpPr>
        <xdr:cNvPr id="207" name="円/楕円 206"/>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36847</xdr:rowOff>
    </xdr:from>
    <xdr:ext cx="762000" cy="259045"/>
    <xdr:sp macro="" textlink="">
      <xdr:nvSpPr>
        <xdr:cNvPr id="208" name="テキスト ボックス 207"/>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類似団体内平均値を０．３ポイント、対前年度比でも０．６ポイント低くなっています。主な要因は、簡易水道事業会計・下水道事業会計への繰出金の減少が挙げられます。</a:t>
          </a:r>
          <a:endParaRPr kumimoji="1" lang="en-US" altLang="ja-JP" sz="1300">
            <a:latin typeface="ＭＳ Ｐゴシック"/>
          </a:endParaRPr>
        </a:p>
        <a:p>
          <a:r>
            <a:rPr kumimoji="1" lang="ja-JP" altLang="en-US" sz="1300">
              <a:latin typeface="ＭＳ Ｐゴシック"/>
            </a:rPr>
            <a:t>今後も、繰出基準の明確化や独立採算制の原則に立ち返った料金の見直しによる健全化、国民健康保険事業会計においても保険料の適正化を図るなど、普通会計の負担を軽減するように努めます。</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145288</xdr:rowOff>
    </xdr:from>
    <xdr:to>
      <xdr:col>24</xdr:col>
      <xdr:colOff>31750</xdr:colOff>
      <xdr:row>57</xdr:row>
      <xdr:rowOff>1270</xdr:rowOff>
    </xdr:to>
    <xdr:cxnSp macro="">
      <xdr:nvCxnSpPr>
        <xdr:cNvPr id="238" name="直線コネクタ 237"/>
        <xdr:cNvCxnSpPr/>
      </xdr:nvCxnSpPr>
      <xdr:spPr>
        <a:xfrm flipV="1">
          <a:off x="15671800" y="97464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10414</xdr:rowOff>
    </xdr:to>
    <xdr:cxnSp macro="">
      <xdr:nvCxnSpPr>
        <xdr:cNvPr id="241" name="直線コネクタ 240"/>
        <xdr:cNvCxnSpPr/>
      </xdr:nvCxnSpPr>
      <xdr:spPr>
        <a:xfrm flipV="1">
          <a:off x="14782800" y="9773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43" name="テキスト ボックス 24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10414</xdr:rowOff>
    </xdr:from>
    <xdr:to>
      <xdr:col>21</xdr:col>
      <xdr:colOff>361950</xdr:colOff>
      <xdr:row>57</xdr:row>
      <xdr:rowOff>33274</xdr:rowOff>
    </xdr:to>
    <xdr:cxnSp macro="">
      <xdr:nvCxnSpPr>
        <xdr:cNvPr id="244" name="直線コネクタ 243"/>
        <xdr:cNvCxnSpPr/>
      </xdr:nvCxnSpPr>
      <xdr:spPr>
        <a:xfrm flipV="1">
          <a:off x="13893800" y="9783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46" name="テキスト ボックス 245"/>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140716</xdr:rowOff>
    </xdr:from>
    <xdr:to>
      <xdr:col>20</xdr:col>
      <xdr:colOff>158750</xdr:colOff>
      <xdr:row>57</xdr:row>
      <xdr:rowOff>33274</xdr:rowOff>
    </xdr:to>
    <xdr:cxnSp macro="">
      <xdr:nvCxnSpPr>
        <xdr:cNvPr id="247" name="直線コネクタ 246"/>
        <xdr:cNvCxnSpPr/>
      </xdr:nvCxnSpPr>
      <xdr:spPr>
        <a:xfrm>
          <a:off x="13004800" y="9741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49" name="テキスト ボックス 248"/>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94488</xdr:rowOff>
    </xdr:from>
    <xdr:to>
      <xdr:col>24</xdr:col>
      <xdr:colOff>82550</xdr:colOff>
      <xdr:row>57</xdr:row>
      <xdr:rowOff>24638</xdr:rowOff>
    </xdr:to>
    <xdr:sp macro="" textlink="">
      <xdr:nvSpPr>
        <xdr:cNvPr id="257" name="円/楕円 256"/>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111015</xdr:rowOff>
    </xdr:from>
    <xdr:ext cx="762000" cy="259045"/>
    <xdr:sp macro="" textlink="">
      <xdr:nvSpPr>
        <xdr:cNvPr id="258" name="その他該当値テキスト"/>
        <xdr:cNvSpPr txBox="1"/>
      </xdr:nvSpPr>
      <xdr:spPr>
        <a:xfrm>
          <a:off x="16598900" y="954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59" name="円/楕円 258"/>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0" name="テキスト ボックス 25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131064</xdr:rowOff>
    </xdr:from>
    <xdr:to>
      <xdr:col>21</xdr:col>
      <xdr:colOff>412750</xdr:colOff>
      <xdr:row>57</xdr:row>
      <xdr:rowOff>61214</xdr:rowOff>
    </xdr:to>
    <xdr:sp macro="" textlink="">
      <xdr:nvSpPr>
        <xdr:cNvPr id="261" name="円/楕円 260"/>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62" name="テキスト ボックス 26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153924</xdr:rowOff>
    </xdr:from>
    <xdr:to>
      <xdr:col>20</xdr:col>
      <xdr:colOff>209550</xdr:colOff>
      <xdr:row>57</xdr:row>
      <xdr:rowOff>84074</xdr:rowOff>
    </xdr:to>
    <xdr:sp macro="" textlink="">
      <xdr:nvSpPr>
        <xdr:cNvPr id="263" name="円/楕円 262"/>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68851</xdr:rowOff>
    </xdr:from>
    <xdr:ext cx="762000" cy="259045"/>
    <xdr:sp macro="" textlink="">
      <xdr:nvSpPr>
        <xdr:cNvPr id="264" name="テキスト ボックス 263"/>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65" name="円/楕円 264"/>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66" name="テキスト ボックス 26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内</a:t>
          </a:r>
          <a:r>
            <a:rPr kumimoji="1" lang="ja-JP" altLang="ja-JP" sz="1200">
              <a:solidFill>
                <a:schemeClr val="dk1"/>
              </a:solidFill>
              <a:effectLst/>
              <a:latin typeface="+mn-lt"/>
              <a:ea typeface="+mn-ea"/>
              <a:cs typeface="+mn-cs"/>
            </a:rPr>
            <a:t>平均</a:t>
          </a:r>
          <a:r>
            <a:rPr kumimoji="1" lang="ja-JP" altLang="en-US" sz="1200">
              <a:solidFill>
                <a:schemeClr val="dk1"/>
              </a:solidFill>
              <a:effectLst/>
              <a:latin typeface="+mn-lt"/>
              <a:ea typeface="+mn-ea"/>
              <a:cs typeface="+mn-cs"/>
            </a:rPr>
            <a:t>値</a:t>
          </a:r>
          <a:r>
            <a:rPr kumimoji="1" lang="ja-JP" altLang="ja-JP" sz="1200">
              <a:solidFill>
                <a:schemeClr val="dk1"/>
              </a:solidFill>
              <a:effectLst/>
              <a:latin typeface="+mn-lt"/>
              <a:ea typeface="+mn-ea"/>
              <a:cs typeface="+mn-cs"/>
            </a:rPr>
            <a:t>と比較すると２．１ポイント</a:t>
          </a:r>
          <a:r>
            <a:rPr kumimoji="1" lang="ja-JP" altLang="en-US" sz="1200">
              <a:solidFill>
                <a:schemeClr val="dk1"/>
              </a:solidFill>
              <a:effectLst/>
              <a:latin typeface="+mn-lt"/>
              <a:ea typeface="+mn-ea"/>
              <a:cs typeface="+mn-cs"/>
            </a:rPr>
            <a:t>低く</a:t>
          </a:r>
          <a:r>
            <a:rPr kumimoji="1" lang="ja-JP" altLang="ja-JP" sz="1200">
              <a:solidFill>
                <a:schemeClr val="dk1"/>
              </a:solidFill>
              <a:effectLst/>
              <a:latin typeface="+mn-lt"/>
              <a:ea typeface="+mn-ea"/>
              <a:cs typeface="+mn-cs"/>
            </a:rPr>
            <a:t>、対前年</a:t>
          </a:r>
          <a:r>
            <a:rPr kumimoji="1" lang="ja-JP" altLang="en-US" sz="1200">
              <a:solidFill>
                <a:schemeClr val="dk1"/>
              </a:solidFill>
              <a:effectLst/>
              <a:latin typeface="+mn-lt"/>
              <a:ea typeface="+mn-ea"/>
              <a:cs typeface="+mn-cs"/>
            </a:rPr>
            <a:t>度</a:t>
          </a:r>
          <a:r>
            <a:rPr kumimoji="1" lang="ja-JP" altLang="ja-JP" sz="1200">
              <a:solidFill>
                <a:schemeClr val="dk1"/>
              </a:solidFill>
              <a:effectLst/>
              <a:latin typeface="+mn-lt"/>
              <a:ea typeface="+mn-ea"/>
              <a:cs typeface="+mn-cs"/>
            </a:rPr>
            <a:t>と比較しても０．５ポイント減少しています。</a:t>
          </a:r>
          <a:endParaRPr lang="ja-JP" altLang="ja-JP" sz="1200">
            <a:effectLst/>
          </a:endParaRPr>
        </a:p>
        <a:p>
          <a:r>
            <a:rPr kumimoji="1" lang="ja-JP" altLang="en-US" sz="1200">
              <a:solidFill>
                <a:schemeClr val="dk1"/>
              </a:solidFill>
              <a:effectLst/>
              <a:latin typeface="+mn-lt"/>
              <a:ea typeface="+mn-ea"/>
              <a:cs typeface="+mn-cs"/>
            </a:rPr>
            <a:t>これらの支出のうち、一部事務組合に対する負担金が半分以上を占めています。</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今後も、各種団体等への補助金や負担金の支出について、事業内容等の検証を行い、抑制に努めます。</a:t>
          </a:r>
          <a:endParaRPr kumimoji="0" lang="en-US" altLang="ja-JP" sz="120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84546</xdr:rowOff>
    </xdr:from>
    <xdr:to>
      <xdr:col>24</xdr:col>
      <xdr:colOff>31750</xdr:colOff>
      <xdr:row>36</xdr:row>
      <xdr:rowOff>117203</xdr:rowOff>
    </xdr:to>
    <xdr:cxnSp macro="">
      <xdr:nvCxnSpPr>
        <xdr:cNvPr id="300" name="直線コネクタ 299"/>
        <xdr:cNvCxnSpPr/>
      </xdr:nvCxnSpPr>
      <xdr:spPr>
        <a:xfrm flipV="1">
          <a:off x="15671800" y="62567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78014</xdr:rowOff>
    </xdr:from>
    <xdr:to>
      <xdr:col>22</xdr:col>
      <xdr:colOff>565150</xdr:colOff>
      <xdr:row>36</xdr:row>
      <xdr:rowOff>117203</xdr:rowOff>
    </xdr:to>
    <xdr:cxnSp macro="">
      <xdr:nvCxnSpPr>
        <xdr:cNvPr id="303" name="直線コネクタ 302"/>
        <xdr:cNvCxnSpPr/>
      </xdr:nvCxnSpPr>
      <xdr:spPr>
        <a:xfrm>
          <a:off x="14782800" y="62502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7455</xdr:rowOff>
    </xdr:from>
    <xdr:ext cx="736600" cy="259045"/>
    <xdr:sp macro="" textlink="">
      <xdr:nvSpPr>
        <xdr:cNvPr id="305" name="テキスト ボックス 304"/>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78014</xdr:rowOff>
    </xdr:from>
    <xdr:to>
      <xdr:col>21</xdr:col>
      <xdr:colOff>361950</xdr:colOff>
      <xdr:row>36</xdr:row>
      <xdr:rowOff>97608</xdr:rowOff>
    </xdr:to>
    <xdr:cxnSp macro="">
      <xdr:nvCxnSpPr>
        <xdr:cNvPr id="306" name="直線コネクタ 305"/>
        <xdr:cNvCxnSpPr/>
      </xdr:nvCxnSpPr>
      <xdr:spPr>
        <a:xfrm flipV="1">
          <a:off x="13893800" y="62502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152780</xdr:rowOff>
    </xdr:from>
    <xdr:ext cx="762000" cy="259045"/>
    <xdr:sp macro="" textlink="">
      <xdr:nvSpPr>
        <xdr:cNvPr id="308" name="テキスト ボックス 307"/>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97608</xdr:rowOff>
    </xdr:from>
    <xdr:to>
      <xdr:col>20</xdr:col>
      <xdr:colOff>158750</xdr:colOff>
      <xdr:row>36</xdr:row>
      <xdr:rowOff>136797</xdr:rowOff>
    </xdr:to>
    <xdr:cxnSp macro="">
      <xdr:nvCxnSpPr>
        <xdr:cNvPr id="309" name="直線コネクタ 308"/>
        <xdr:cNvCxnSpPr/>
      </xdr:nvCxnSpPr>
      <xdr:spPr>
        <a:xfrm flipV="1">
          <a:off x="13004800" y="626980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159311</xdr:rowOff>
    </xdr:from>
    <xdr:ext cx="762000" cy="259045"/>
    <xdr:sp macro="" textlink="">
      <xdr:nvSpPr>
        <xdr:cNvPr id="311" name="テキスト ボックス 310"/>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13" name="テキスト ボックス 312"/>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33746</xdr:rowOff>
    </xdr:from>
    <xdr:to>
      <xdr:col>24</xdr:col>
      <xdr:colOff>82550</xdr:colOff>
      <xdr:row>36</xdr:row>
      <xdr:rowOff>135346</xdr:rowOff>
    </xdr:to>
    <xdr:sp macro="" textlink="">
      <xdr:nvSpPr>
        <xdr:cNvPr id="319" name="円/楕円 318"/>
        <xdr:cNvSpPr/>
      </xdr:nvSpPr>
      <xdr:spPr>
        <a:xfrm>
          <a:off x="164592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50273</xdr:rowOff>
    </xdr:from>
    <xdr:ext cx="762000" cy="259045"/>
    <xdr:sp macro="" textlink="">
      <xdr:nvSpPr>
        <xdr:cNvPr id="320" name="補助費等該当値テキスト"/>
        <xdr:cNvSpPr txBox="1"/>
      </xdr:nvSpPr>
      <xdr:spPr>
        <a:xfrm>
          <a:off x="16598900" y="605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66403</xdr:rowOff>
    </xdr:from>
    <xdr:to>
      <xdr:col>22</xdr:col>
      <xdr:colOff>615950</xdr:colOff>
      <xdr:row>36</xdr:row>
      <xdr:rowOff>168003</xdr:rowOff>
    </xdr:to>
    <xdr:sp macro="" textlink="">
      <xdr:nvSpPr>
        <xdr:cNvPr id="321" name="円/楕円 320"/>
        <xdr:cNvSpPr/>
      </xdr:nvSpPr>
      <xdr:spPr>
        <a:xfrm>
          <a:off x="15621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6730</xdr:rowOff>
    </xdr:from>
    <xdr:ext cx="736600" cy="259045"/>
    <xdr:sp macro="" textlink="">
      <xdr:nvSpPr>
        <xdr:cNvPr id="322" name="テキスト ボックス 321"/>
        <xdr:cNvSpPr txBox="1"/>
      </xdr:nvSpPr>
      <xdr:spPr>
        <a:xfrm>
          <a:off x="15290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27214</xdr:rowOff>
    </xdr:from>
    <xdr:to>
      <xdr:col>21</xdr:col>
      <xdr:colOff>412750</xdr:colOff>
      <xdr:row>36</xdr:row>
      <xdr:rowOff>128814</xdr:rowOff>
    </xdr:to>
    <xdr:sp macro="" textlink="">
      <xdr:nvSpPr>
        <xdr:cNvPr id="323" name="円/楕円 322"/>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24" name="テキスト ボックス 323"/>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46808</xdr:rowOff>
    </xdr:from>
    <xdr:to>
      <xdr:col>20</xdr:col>
      <xdr:colOff>209550</xdr:colOff>
      <xdr:row>36</xdr:row>
      <xdr:rowOff>148408</xdr:rowOff>
    </xdr:to>
    <xdr:sp macro="" textlink="">
      <xdr:nvSpPr>
        <xdr:cNvPr id="325" name="円/楕円 324"/>
        <xdr:cNvSpPr/>
      </xdr:nvSpPr>
      <xdr:spPr>
        <a:xfrm>
          <a:off x="13843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158585</xdr:rowOff>
    </xdr:from>
    <xdr:ext cx="762000" cy="259045"/>
    <xdr:sp macro="" textlink="">
      <xdr:nvSpPr>
        <xdr:cNvPr id="326" name="テキスト ボックス 325"/>
        <xdr:cNvSpPr txBox="1"/>
      </xdr:nvSpPr>
      <xdr:spPr>
        <a:xfrm>
          <a:off x="13512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27" name="円/楕円 326"/>
        <xdr:cNvSpPr/>
      </xdr:nvSpPr>
      <xdr:spPr>
        <a:xfrm>
          <a:off x="12954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924</xdr:rowOff>
    </xdr:from>
    <xdr:ext cx="762000" cy="259045"/>
    <xdr:sp macro="" textlink="">
      <xdr:nvSpPr>
        <xdr:cNvPr id="328" name="テキスト ボックス 327"/>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公債費については、繰上償還を行うなど、計画的に借入額の抑制を図っておりますが、類似団体</a:t>
          </a:r>
          <a:r>
            <a:rPr kumimoji="1" lang="ja-JP" altLang="en-US" sz="1200">
              <a:solidFill>
                <a:schemeClr val="dk1"/>
              </a:solidFill>
              <a:effectLst/>
              <a:latin typeface="+mn-lt"/>
              <a:ea typeface="+mn-ea"/>
              <a:cs typeface="+mn-cs"/>
            </a:rPr>
            <a:t>内</a:t>
          </a:r>
          <a:r>
            <a:rPr kumimoji="1" lang="ja-JP" altLang="ja-JP" sz="1200">
              <a:solidFill>
                <a:schemeClr val="dk1"/>
              </a:solidFill>
              <a:effectLst/>
              <a:latin typeface="+mn-lt"/>
              <a:ea typeface="+mn-ea"/>
              <a:cs typeface="+mn-cs"/>
            </a:rPr>
            <a:t>平均</a:t>
          </a:r>
          <a:r>
            <a:rPr kumimoji="1" lang="ja-JP" altLang="en-US" sz="1200">
              <a:solidFill>
                <a:schemeClr val="dk1"/>
              </a:solidFill>
              <a:effectLst/>
              <a:latin typeface="+mn-lt"/>
              <a:ea typeface="+mn-ea"/>
              <a:cs typeface="+mn-cs"/>
            </a:rPr>
            <a:t>値</a:t>
          </a:r>
          <a:r>
            <a:rPr kumimoji="1" lang="ja-JP" altLang="ja-JP" sz="1200">
              <a:solidFill>
                <a:schemeClr val="dk1"/>
              </a:solidFill>
              <a:effectLst/>
              <a:latin typeface="+mn-lt"/>
              <a:ea typeface="+mn-ea"/>
              <a:cs typeface="+mn-cs"/>
            </a:rPr>
            <a:t>と比較すると１．７ポイント高くなっています。</a:t>
          </a:r>
          <a:endParaRPr lang="ja-JP" altLang="ja-JP" sz="1200">
            <a:effectLst/>
          </a:endParaRPr>
        </a:p>
        <a:p>
          <a:r>
            <a:rPr kumimoji="1" lang="ja-JP" altLang="ja-JP" sz="1200">
              <a:solidFill>
                <a:schemeClr val="dk1"/>
              </a:solidFill>
              <a:effectLst/>
              <a:latin typeface="+mn-lt"/>
              <a:ea typeface="+mn-ea"/>
              <a:cs typeface="+mn-cs"/>
            </a:rPr>
            <a:t>今後においても非常に厳しい財政運営が予測されますが、地方債に頼らない予算編成に努め</a:t>
          </a:r>
          <a:r>
            <a:rPr kumimoji="1" lang="ja-JP" altLang="en-US" sz="1200">
              <a:solidFill>
                <a:schemeClr val="dk1"/>
              </a:solidFill>
              <a:effectLst/>
              <a:latin typeface="+mn-lt"/>
              <a:ea typeface="+mn-ea"/>
              <a:cs typeface="+mn-cs"/>
            </a:rPr>
            <a:t>る必要があり</a:t>
          </a:r>
          <a:r>
            <a:rPr kumimoji="1" lang="ja-JP" altLang="ja-JP" sz="1200">
              <a:solidFill>
                <a:schemeClr val="dk1"/>
              </a:solidFill>
              <a:effectLst/>
              <a:latin typeface="+mn-lt"/>
              <a:ea typeface="+mn-ea"/>
              <a:cs typeface="+mn-cs"/>
            </a:rPr>
            <a:t>ます。</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76708</xdr:rowOff>
    </xdr:to>
    <xdr:cxnSp macro="">
      <xdr:nvCxnSpPr>
        <xdr:cNvPr id="358" name="直線コネクタ 357"/>
        <xdr:cNvCxnSpPr/>
      </xdr:nvCxnSpPr>
      <xdr:spPr>
        <a:xfrm flipV="1">
          <a:off x="3987800" y="134178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78</xdr:row>
      <xdr:rowOff>76708</xdr:rowOff>
    </xdr:to>
    <xdr:cxnSp macro="">
      <xdr:nvCxnSpPr>
        <xdr:cNvPr id="361" name="直線コネクタ 360"/>
        <xdr:cNvCxnSpPr/>
      </xdr:nvCxnSpPr>
      <xdr:spPr>
        <a:xfrm>
          <a:off x="3098800" y="13440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67563</xdr:rowOff>
    </xdr:from>
    <xdr:to>
      <xdr:col>4</xdr:col>
      <xdr:colOff>346075</xdr:colOff>
      <xdr:row>79</xdr:row>
      <xdr:rowOff>88137</xdr:rowOff>
    </xdr:to>
    <xdr:cxnSp macro="">
      <xdr:nvCxnSpPr>
        <xdr:cNvPr id="364" name="直線コネクタ 363"/>
        <xdr:cNvCxnSpPr/>
      </xdr:nvCxnSpPr>
      <xdr:spPr>
        <a:xfrm flipV="1">
          <a:off x="2209800" y="13440663"/>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79</xdr:row>
      <xdr:rowOff>88137</xdr:rowOff>
    </xdr:to>
    <xdr:cxnSp macro="">
      <xdr:nvCxnSpPr>
        <xdr:cNvPr id="367" name="直線コネクタ 366"/>
        <xdr:cNvCxnSpPr/>
      </xdr:nvCxnSpPr>
      <xdr:spPr>
        <a:xfrm>
          <a:off x="1320800" y="13399515"/>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71" name="テキスト ボックス 37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77" name="円/楕円 376"/>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78"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79" name="円/楕円 378"/>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80" name="テキスト ボックス 379"/>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xdr:rowOff>
    </xdr:from>
    <xdr:to>
      <xdr:col>4</xdr:col>
      <xdr:colOff>396875</xdr:colOff>
      <xdr:row>78</xdr:row>
      <xdr:rowOff>118363</xdr:rowOff>
    </xdr:to>
    <xdr:sp macro="" textlink="">
      <xdr:nvSpPr>
        <xdr:cNvPr id="381" name="円/楕円 380"/>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82" name="テキスト ボックス 381"/>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37337</xdr:rowOff>
    </xdr:from>
    <xdr:to>
      <xdr:col>3</xdr:col>
      <xdr:colOff>193675</xdr:colOff>
      <xdr:row>79</xdr:row>
      <xdr:rowOff>138937</xdr:rowOff>
    </xdr:to>
    <xdr:sp macro="" textlink="">
      <xdr:nvSpPr>
        <xdr:cNvPr id="383" name="円/楕円 382"/>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123714</xdr:rowOff>
    </xdr:from>
    <xdr:ext cx="762000" cy="259045"/>
    <xdr:sp macro="" textlink="">
      <xdr:nvSpPr>
        <xdr:cNvPr id="384" name="テキスト ボックス 383"/>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5" name="円/楕円 384"/>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6" name="テキスト ボックス 385"/>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公債費以外の経常収支比率は、類似団体内平均値とほぼ同数値となりましたが、人件費、扶助費、物件費が平均値を上回る結果となりました。しかし、人口１人当たりの人件費・物件費等決算額では、類似団体内平均値を約１５．６％、ラスパイレス指数についても２．０ポイント下回っています。</a:t>
          </a:r>
          <a:endParaRPr kumimoji="1" lang="en-US" altLang="ja-JP" sz="1150">
            <a:latin typeface="ＭＳ Ｐゴシック"/>
          </a:endParaRPr>
        </a:p>
        <a:p>
          <a:r>
            <a:rPr kumimoji="1" lang="ja-JP" altLang="en-US" sz="1150">
              <a:latin typeface="ＭＳ Ｐゴシック"/>
            </a:rPr>
            <a:t>また、普通建設事業費の１人当たりの決算額は、類似団体内平均を大きく下回っていますが、今後、施設の老朽化等に伴い増加することが考えられるため、計画的かつ効率的な財政運営に努めます。</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43180</xdr:rowOff>
    </xdr:from>
    <xdr:to>
      <xdr:col>24</xdr:col>
      <xdr:colOff>31750</xdr:colOff>
      <xdr:row>79</xdr:row>
      <xdr:rowOff>35561</xdr:rowOff>
    </xdr:to>
    <xdr:cxnSp macro="">
      <xdr:nvCxnSpPr>
        <xdr:cNvPr id="419" name="直線コネクタ 418"/>
        <xdr:cNvCxnSpPr/>
      </xdr:nvCxnSpPr>
      <xdr:spPr>
        <a:xfrm flipV="1">
          <a:off x="15671800" y="13416280"/>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107950</xdr:rowOff>
    </xdr:from>
    <xdr:to>
      <xdr:col>22</xdr:col>
      <xdr:colOff>565150</xdr:colOff>
      <xdr:row>79</xdr:row>
      <xdr:rowOff>35561</xdr:rowOff>
    </xdr:to>
    <xdr:cxnSp macro="">
      <xdr:nvCxnSpPr>
        <xdr:cNvPr id="422" name="直線コネクタ 421"/>
        <xdr:cNvCxnSpPr/>
      </xdr:nvCxnSpPr>
      <xdr:spPr>
        <a:xfrm>
          <a:off x="14782800" y="134810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134638</xdr:rowOff>
    </xdr:from>
    <xdr:ext cx="736600" cy="259045"/>
    <xdr:sp macro="" textlink="">
      <xdr:nvSpPr>
        <xdr:cNvPr id="424" name="テキスト ボックス 423"/>
        <xdr:cNvSpPr txBox="1"/>
      </xdr:nvSpPr>
      <xdr:spPr>
        <a:xfrm>
          <a:off x="15290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107950</xdr:rowOff>
    </xdr:from>
    <xdr:to>
      <xdr:col>21</xdr:col>
      <xdr:colOff>361950</xdr:colOff>
      <xdr:row>79</xdr:row>
      <xdr:rowOff>35561</xdr:rowOff>
    </xdr:to>
    <xdr:cxnSp macro="">
      <xdr:nvCxnSpPr>
        <xdr:cNvPr id="425" name="直線コネクタ 424"/>
        <xdr:cNvCxnSpPr/>
      </xdr:nvCxnSpPr>
      <xdr:spPr>
        <a:xfrm flipV="1">
          <a:off x="13893800" y="134810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27" name="テキスト ボックス 426"/>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142239</xdr:rowOff>
    </xdr:from>
    <xdr:to>
      <xdr:col>20</xdr:col>
      <xdr:colOff>158750</xdr:colOff>
      <xdr:row>79</xdr:row>
      <xdr:rowOff>35561</xdr:rowOff>
    </xdr:to>
    <xdr:cxnSp macro="">
      <xdr:nvCxnSpPr>
        <xdr:cNvPr id="428" name="直線コネクタ 427"/>
        <xdr:cNvCxnSpPr/>
      </xdr:nvCxnSpPr>
      <xdr:spPr>
        <a:xfrm>
          <a:off x="13004800" y="135153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20338</xdr:rowOff>
    </xdr:from>
    <xdr:ext cx="762000" cy="259045"/>
    <xdr:sp macro="" textlink="">
      <xdr:nvSpPr>
        <xdr:cNvPr id="430" name="テキスト ボックス 429"/>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32" name="テキスト ボックス 43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163830</xdr:rowOff>
    </xdr:from>
    <xdr:to>
      <xdr:col>24</xdr:col>
      <xdr:colOff>82550</xdr:colOff>
      <xdr:row>78</xdr:row>
      <xdr:rowOff>93980</xdr:rowOff>
    </xdr:to>
    <xdr:sp macro="" textlink="">
      <xdr:nvSpPr>
        <xdr:cNvPr id="438" name="円/楕円 437"/>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135907</xdr:rowOff>
    </xdr:from>
    <xdr:ext cx="762000" cy="259045"/>
    <xdr:sp macro="" textlink="">
      <xdr:nvSpPr>
        <xdr:cNvPr id="439"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156211</xdr:rowOff>
    </xdr:from>
    <xdr:to>
      <xdr:col>22</xdr:col>
      <xdr:colOff>615950</xdr:colOff>
      <xdr:row>79</xdr:row>
      <xdr:rowOff>86361</xdr:rowOff>
    </xdr:to>
    <xdr:sp macro="" textlink="">
      <xdr:nvSpPr>
        <xdr:cNvPr id="440" name="円/楕円 439"/>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71138</xdr:rowOff>
    </xdr:from>
    <xdr:ext cx="736600" cy="259045"/>
    <xdr:sp macro="" textlink="">
      <xdr:nvSpPr>
        <xdr:cNvPr id="441" name="テキスト ボックス 440"/>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57150</xdr:rowOff>
    </xdr:from>
    <xdr:to>
      <xdr:col>21</xdr:col>
      <xdr:colOff>412750</xdr:colOff>
      <xdr:row>78</xdr:row>
      <xdr:rowOff>158750</xdr:rowOff>
    </xdr:to>
    <xdr:sp macro="" textlink="">
      <xdr:nvSpPr>
        <xdr:cNvPr id="442" name="円/楕円 441"/>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143527</xdr:rowOff>
    </xdr:from>
    <xdr:ext cx="762000" cy="259045"/>
    <xdr:sp macro="" textlink="">
      <xdr:nvSpPr>
        <xdr:cNvPr id="443" name="テキスト ボックス 442"/>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156211</xdr:rowOff>
    </xdr:from>
    <xdr:to>
      <xdr:col>20</xdr:col>
      <xdr:colOff>209550</xdr:colOff>
      <xdr:row>79</xdr:row>
      <xdr:rowOff>86361</xdr:rowOff>
    </xdr:to>
    <xdr:sp macro="" textlink="">
      <xdr:nvSpPr>
        <xdr:cNvPr id="444" name="円/楕円 443"/>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71138</xdr:rowOff>
    </xdr:from>
    <xdr:ext cx="762000" cy="259045"/>
    <xdr:sp macro="" textlink="">
      <xdr:nvSpPr>
        <xdr:cNvPr id="445" name="テキスト ボックス 444"/>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91439</xdr:rowOff>
    </xdr:from>
    <xdr:to>
      <xdr:col>19</xdr:col>
      <xdr:colOff>6350</xdr:colOff>
      <xdr:row>79</xdr:row>
      <xdr:rowOff>21589</xdr:rowOff>
    </xdr:to>
    <xdr:sp macro="" textlink="">
      <xdr:nvSpPr>
        <xdr:cNvPr id="446" name="円/楕円 445"/>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6366</xdr:rowOff>
    </xdr:from>
    <xdr:ext cx="762000" cy="259045"/>
    <xdr:sp macro="" textlink="">
      <xdr:nvSpPr>
        <xdr:cNvPr id="447" name="テキスト ボックス 446"/>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岐阜県七宗町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86460</xdr:rowOff>
    </xdr:from>
    <xdr:to>
      <xdr:col>4</xdr:col>
      <xdr:colOff>1117600</xdr:colOff>
      <xdr:row>18</xdr:row>
      <xdr:rowOff>106388</xdr:rowOff>
    </xdr:to>
    <xdr:cxnSp macro="">
      <xdr:nvCxnSpPr>
        <xdr:cNvPr id="49" name="直線コネクタ 48"/>
        <xdr:cNvCxnSpPr/>
      </xdr:nvCxnSpPr>
      <xdr:spPr bwMode="auto">
        <a:xfrm flipV="1">
          <a:off x="5003800" y="3220185"/>
          <a:ext cx="647700" cy="1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106388</xdr:rowOff>
    </xdr:from>
    <xdr:to>
      <xdr:col>4</xdr:col>
      <xdr:colOff>469900</xdr:colOff>
      <xdr:row>18</xdr:row>
      <xdr:rowOff>109398</xdr:rowOff>
    </xdr:to>
    <xdr:cxnSp macro="">
      <xdr:nvCxnSpPr>
        <xdr:cNvPr id="52" name="直線コネクタ 51"/>
        <xdr:cNvCxnSpPr/>
      </xdr:nvCxnSpPr>
      <xdr:spPr bwMode="auto">
        <a:xfrm flipV="1">
          <a:off x="4305300" y="3240113"/>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111566</xdr:rowOff>
    </xdr:from>
    <xdr:ext cx="736600" cy="259045"/>
    <xdr:sp macro="" textlink="">
      <xdr:nvSpPr>
        <xdr:cNvPr id="54" name="テキスト ボックス 53"/>
        <xdr:cNvSpPr txBox="1"/>
      </xdr:nvSpPr>
      <xdr:spPr>
        <a:xfrm>
          <a:off x="4622800" y="290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109398</xdr:rowOff>
    </xdr:from>
    <xdr:to>
      <xdr:col>3</xdr:col>
      <xdr:colOff>904875</xdr:colOff>
      <xdr:row>18</xdr:row>
      <xdr:rowOff>119283</xdr:rowOff>
    </xdr:to>
    <xdr:cxnSp macro="">
      <xdr:nvCxnSpPr>
        <xdr:cNvPr id="55" name="直線コネクタ 54"/>
        <xdr:cNvCxnSpPr/>
      </xdr:nvCxnSpPr>
      <xdr:spPr bwMode="auto">
        <a:xfrm flipV="1">
          <a:off x="3606800" y="3243123"/>
          <a:ext cx="698500" cy="9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118888</xdr:rowOff>
    </xdr:from>
    <xdr:ext cx="762000" cy="259045"/>
    <xdr:sp macro="" textlink="">
      <xdr:nvSpPr>
        <xdr:cNvPr id="57" name="テキスト ボックス 56"/>
        <xdr:cNvSpPr txBox="1"/>
      </xdr:nvSpPr>
      <xdr:spPr>
        <a:xfrm>
          <a:off x="3924300" y="290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119283</xdr:rowOff>
    </xdr:from>
    <xdr:to>
      <xdr:col>3</xdr:col>
      <xdr:colOff>206375</xdr:colOff>
      <xdr:row>18</xdr:row>
      <xdr:rowOff>129882</xdr:rowOff>
    </xdr:to>
    <xdr:cxnSp macro="">
      <xdr:nvCxnSpPr>
        <xdr:cNvPr id="58" name="直線コネクタ 57"/>
        <xdr:cNvCxnSpPr/>
      </xdr:nvCxnSpPr>
      <xdr:spPr bwMode="auto">
        <a:xfrm flipV="1">
          <a:off x="2908300" y="3253008"/>
          <a:ext cx="698500" cy="10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122921</xdr:rowOff>
    </xdr:from>
    <xdr:ext cx="762000" cy="259045"/>
    <xdr:sp macro="" textlink="">
      <xdr:nvSpPr>
        <xdr:cNvPr id="60" name="テキスト ボックス 59"/>
        <xdr:cNvSpPr txBox="1"/>
      </xdr:nvSpPr>
      <xdr:spPr>
        <a:xfrm>
          <a:off x="3225800" y="291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113911</xdr:rowOff>
    </xdr:from>
    <xdr:ext cx="762000" cy="259045"/>
    <xdr:sp macro="" textlink="">
      <xdr:nvSpPr>
        <xdr:cNvPr id="62" name="テキスト ボックス 61"/>
        <xdr:cNvSpPr txBox="1"/>
      </xdr:nvSpPr>
      <xdr:spPr>
        <a:xfrm>
          <a:off x="2527300" y="29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35660</xdr:rowOff>
    </xdr:from>
    <xdr:to>
      <xdr:col>5</xdr:col>
      <xdr:colOff>34925</xdr:colOff>
      <xdr:row>18</xdr:row>
      <xdr:rowOff>137260</xdr:rowOff>
    </xdr:to>
    <xdr:sp macro="" textlink="">
      <xdr:nvSpPr>
        <xdr:cNvPr id="68" name="円/楕円 67"/>
        <xdr:cNvSpPr/>
      </xdr:nvSpPr>
      <xdr:spPr bwMode="auto">
        <a:xfrm>
          <a:off x="5600700" y="316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7737</xdr:rowOff>
    </xdr:from>
    <xdr:ext cx="762000" cy="259045"/>
    <xdr:sp macro="" textlink="">
      <xdr:nvSpPr>
        <xdr:cNvPr id="69" name="人口1人当たり決算額の推移該当値テキスト130"/>
        <xdr:cNvSpPr txBox="1"/>
      </xdr:nvSpPr>
      <xdr:spPr>
        <a:xfrm>
          <a:off x="5740400" y="314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176,281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55588</xdr:rowOff>
    </xdr:from>
    <xdr:to>
      <xdr:col>4</xdr:col>
      <xdr:colOff>520700</xdr:colOff>
      <xdr:row>18</xdr:row>
      <xdr:rowOff>157188</xdr:rowOff>
    </xdr:to>
    <xdr:sp macro="" textlink="">
      <xdr:nvSpPr>
        <xdr:cNvPr id="70" name="円/楕円 69"/>
        <xdr:cNvSpPr/>
      </xdr:nvSpPr>
      <xdr:spPr bwMode="auto">
        <a:xfrm>
          <a:off x="4953000" y="318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141965</xdr:rowOff>
    </xdr:from>
    <xdr:ext cx="736600" cy="259045"/>
    <xdr:sp macro="" textlink="">
      <xdr:nvSpPr>
        <xdr:cNvPr id="71" name="テキスト ボックス 70"/>
        <xdr:cNvSpPr txBox="1"/>
      </xdr:nvSpPr>
      <xdr:spPr>
        <a:xfrm>
          <a:off x="4622800" y="327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165,820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58598</xdr:rowOff>
    </xdr:from>
    <xdr:to>
      <xdr:col>3</xdr:col>
      <xdr:colOff>955675</xdr:colOff>
      <xdr:row>18</xdr:row>
      <xdr:rowOff>160198</xdr:rowOff>
    </xdr:to>
    <xdr:sp macro="" textlink="">
      <xdr:nvSpPr>
        <xdr:cNvPr id="72" name="円/楕円 71"/>
        <xdr:cNvSpPr/>
      </xdr:nvSpPr>
      <xdr:spPr bwMode="auto">
        <a:xfrm>
          <a:off x="4254500" y="3192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144975</xdr:rowOff>
    </xdr:from>
    <xdr:ext cx="762000" cy="259045"/>
    <xdr:sp macro="" textlink="">
      <xdr:nvSpPr>
        <xdr:cNvPr id="73" name="テキスト ボックス 72"/>
        <xdr:cNvSpPr txBox="1"/>
      </xdr:nvSpPr>
      <xdr:spPr>
        <a:xfrm>
          <a:off x="3924300" y="327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164,240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68483</xdr:rowOff>
    </xdr:from>
    <xdr:to>
      <xdr:col>3</xdr:col>
      <xdr:colOff>257175</xdr:colOff>
      <xdr:row>18</xdr:row>
      <xdr:rowOff>170083</xdr:rowOff>
    </xdr:to>
    <xdr:sp macro="" textlink="">
      <xdr:nvSpPr>
        <xdr:cNvPr id="74" name="円/楕円 73"/>
        <xdr:cNvSpPr/>
      </xdr:nvSpPr>
      <xdr:spPr bwMode="auto">
        <a:xfrm>
          <a:off x="3556000" y="320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154860</xdr:rowOff>
    </xdr:from>
    <xdr:ext cx="762000" cy="259045"/>
    <xdr:sp macro="" textlink="">
      <xdr:nvSpPr>
        <xdr:cNvPr id="75" name="テキスト ボックス 74"/>
        <xdr:cNvSpPr txBox="1"/>
      </xdr:nvSpPr>
      <xdr:spPr>
        <a:xfrm>
          <a:off x="3225800" y="328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159,051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79082</xdr:rowOff>
    </xdr:from>
    <xdr:to>
      <xdr:col>2</xdr:col>
      <xdr:colOff>692150</xdr:colOff>
      <xdr:row>19</xdr:row>
      <xdr:rowOff>9232</xdr:rowOff>
    </xdr:to>
    <xdr:sp macro="" textlink="">
      <xdr:nvSpPr>
        <xdr:cNvPr id="76" name="円/楕円 75"/>
        <xdr:cNvSpPr/>
      </xdr:nvSpPr>
      <xdr:spPr bwMode="auto">
        <a:xfrm>
          <a:off x="2857500" y="321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165459</xdr:rowOff>
    </xdr:from>
    <xdr:ext cx="762000" cy="259045"/>
    <xdr:sp macro="" textlink="">
      <xdr:nvSpPr>
        <xdr:cNvPr id="77" name="テキスト ボックス 76"/>
        <xdr:cNvSpPr txBox="1"/>
      </xdr:nvSpPr>
      <xdr:spPr>
        <a:xfrm>
          <a:off x="2527300" y="329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161092</xdr:rowOff>
    </xdr:from>
    <xdr:to>
      <xdr:col>4</xdr:col>
      <xdr:colOff>1117600</xdr:colOff>
      <xdr:row>34</xdr:row>
      <xdr:rowOff>174053</xdr:rowOff>
    </xdr:to>
    <xdr:cxnSp macro="">
      <xdr:nvCxnSpPr>
        <xdr:cNvPr id="109" name="直線コネクタ 108"/>
        <xdr:cNvCxnSpPr/>
      </xdr:nvCxnSpPr>
      <xdr:spPr bwMode="auto">
        <a:xfrm flipV="1">
          <a:off x="5003800" y="6428542"/>
          <a:ext cx="647700" cy="1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135694</xdr:rowOff>
    </xdr:from>
    <xdr:to>
      <xdr:col>4</xdr:col>
      <xdr:colOff>469900</xdr:colOff>
      <xdr:row>34</xdr:row>
      <xdr:rowOff>174053</xdr:rowOff>
    </xdr:to>
    <xdr:cxnSp macro="">
      <xdr:nvCxnSpPr>
        <xdr:cNvPr id="112" name="直線コネクタ 111"/>
        <xdr:cNvCxnSpPr/>
      </xdr:nvCxnSpPr>
      <xdr:spPr bwMode="auto">
        <a:xfrm>
          <a:off x="4305300" y="6403144"/>
          <a:ext cx="698500" cy="3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131717</xdr:rowOff>
    </xdr:from>
    <xdr:to>
      <xdr:col>3</xdr:col>
      <xdr:colOff>904875</xdr:colOff>
      <xdr:row>34</xdr:row>
      <xdr:rowOff>135694</xdr:rowOff>
    </xdr:to>
    <xdr:cxnSp macro="">
      <xdr:nvCxnSpPr>
        <xdr:cNvPr id="115" name="直線コネクタ 114"/>
        <xdr:cNvCxnSpPr/>
      </xdr:nvCxnSpPr>
      <xdr:spPr bwMode="auto">
        <a:xfrm>
          <a:off x="3606800" y="6399167"/>
          <a:ext cx="698500" cy="3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131717</xdr:rowOff>
    </xdr:from>
    <xdr:to>
      <xdr:col>3</xdr:col>
      <xdr:colOff>206375</xdr:colOff>
      <xdr:row>34</xdr:row>
      <xdr:rowOff>146820</xdr:rowOff>
    </xdr:to>
    <xdr:cxnSp macro="">
      <xdr:nvCxnSpPr>
        <xdr:cNvPr id="118" name="直線コネクタ 117"/>
        <xdr:cNvCxnSpPr/>
      </xdr:nvCxnSpPr>
      <xdr:spPr bwMode="auto">
        <a:xfrm flipV="1">
          <a:off x="2908300" y="6399167"/>
          <a:ext cx="698500" cy="15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110292</xdr:rowOff>
    </xdr:from>
    <xdr:to>
      <xdr:col>5</xdr:col>
      <xdr:colOff>34925</xdr:colOff>
      <xdr:row>34</xdr:row>
      <xdr:rowOff>211892</xdr:rowOff>
    </xdr:to>
    <xdr:sp macro="" textlink="">
      <xdr:nvSpPr>
        <xdr:cNvPr id="128" name="円/楕円 127"/>
        <xdr:cNvSpPr/>
      </xdr:nvSpPr>
      <xdr:spPr bwMode="auto">
        <a:xfrm>
          <a:off x="5600700" y="6377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298269</xdr:rowOff>
    </xdr:from>
    <xdr:ext cx="762000" cy="259045"/>
    <xdr:sp macro="" textlink="">
      <xdr:nvSpPr>
        <xdr:cNvPr id="129" name="人口1人当たり決算額の推移該当値テキスト445"/>
        <xdr:cNvSpPr txBox="1"/>
      </xdr:nvSpPr>
      <xdr:spPr>
        <a:xfrm>
          <a:off x="5740400" y="622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48,026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123253</xdr:rowOff>
    </xdr:from>
    <xdr:to>
      <xdr:col>4</xdr:col>
      <xdr:colOff>520700</xdr:colOff>
      <xdr:row>34</xdr:row>
      <xdr:rowOff>224853</xdr:rowOff>
    </xdr:to>
    <xdr:sp macro="" textlink="">
      <xdr:nvSpPr>
        <xdr:cNvPr id="130" name="円/楕円 129"/>
        <xdr:cNvSpPr/>
      </xdr:nvSpPr>
      <xdr:spPr bwMode="auto">
        <a:xfrm>
          <a:off x="4953000" y="6390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235030</xdr:rowOff>
    </xdr:from>
    <xdr:ext cx="736600" cy="259045"/>
    <xdr:sp macro="" textlink="">
      <xdr:nvSpPr>
        <xdr:cNvPr id="131" name="テキスト ボックス 130"/>
        <xdr:cNvSpPr txBox="1"/>
      </xdr:nvSpPr>
      <xdr:spPr>
        <a:xfrm>
          <a:off x="4622800" y="6159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46,325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84894</xdr:rowOff>
    </xdr:from>
    <xdr:to>
      <xdr:col>3</xdr:col>
      <xdr:colOff>955675</xdr:colOff>
      <xdr:row>34</xdr:row>
      <xdr:rowOff>186494</xdr:rowOff>
    </xdr:to>
    <xdr:sp macro="" textlink="">
      <xdr:nvSpPr>
        <xdr:cNvPr id="132" name="円/楕円 131"/>
        <xdr:cNvSpPr/>
      </xdr:nvSpPr>
      <xdr:spPr bwMode="auto">
        <a:xfrm>
          <a:off x="4254500" y="6352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196671</xdr:rowOff>
    </xdr:from>
    <xdr:ext cx="762000" cy="259045"/>
    <xdr:sp macro="" textlink="">
      <xdr:nvSpPr>
        <xdr:cNvPr id="133" name="テキスト ボックス 132"/>
        <xdr:cNvSpPr txBox="1"/>
      </xdr:nvSpPr>
      <xdr:spPr>
        <a:xfrm>
          <a:off x="3924300" y="61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80917</xdr:rowOff>
    </xdr:from>
    <xdr:to>
      <xdr:col>3</xdr:col>
      <xdr:colOff>257175</xdr:colOff>
      <xdr:row>34</xdr:row>
      <xdr:rowOff>182517</xdr:rowOff>
    </xdr:to>
    <xdr:sp macro="" textlink="">
      <xdr:nvSpPr>
        <xdr:cNvPr id="134" name="円/楕円 133"/>
        <xdr:cNvSpPr/>
      </xdr:nvSpPr>
      <xdr:spPr bwMode="auto">
        <a:xfrm>
          <a:off x="3556000" y="6348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192694</xdr:rowOff>
    </xdr:from>
    <xdr:ext cx="762000" cy="259045"/>
    <xdr:sp macro="" textlink="">
      <xdr:nvSpPr>
        <xdr:cNvPr id="135" name="テキスト ボックス 134"/>
        <xdr:cNvSpPr txBox="1"/>
      </xdr:nvSpPr>
      <xdr:spPr>
        <a:xfrm>
          <a:off x="3225800" y="611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96020</xdr:rowOff>
    </xdr:from>
    <xdr:to>
      <xdr:col>2</xdr:col>
      <xdr:colOff>692150</xdr:colOff>
      <xdr:row>34</xdr:row>
      <xdr:rowOff>197620</xdr:rowOff>
    </xdr:to>
    <xdr:sp macro="" textlink="">
      <xdr:nvSpPr>
        <xdr:cNvPr id="136" name="円/楕円 135"/>
        <xdr:cNvSpPr/>
      </xdr:nvSpPr>
      <xdr:spPr bwMode="auto">
        <a:xfrm>
          <a:off x="2857500" y="636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207797</xdr:rowOff>
    </xdr:from>
    <xdr:ext cx="762000" cy="259045"/>
    <xdr:sp macro="" textlink="">
      <xdr:nvSpPr>
        <xdr:cNvPr id="137" name="テキスト ボックス 136"/>
        <xdr:cNvSpPr txBox="1"/>
      </xdr:nvSpPr>
      <xdr:spPr>
        <a:xfrm>
          <a:off x="2527300" y="613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4,111
90.47
3,283,732
3,172,450
90,877
2,139,316
2,456,260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113083</xdr:rowOff>
    </xdr:from>
    <xdr:to>
      <xdr:col>6</xdr:col>
      <xdr:colOff>511175</xdr:colOff>
      <xdr:row>37</xdr:row>
      <xdr:rowOff>120302</xdr:rowOff>
    </xdr:to>
    <xdr:cxnSp macro="">
      <xdr:nvCxnSpPr>
        <xdr:cNvPr id="60" name="直線コネクタ 59"/>
        <xdr:cNvCxnSpPr/>
      </xdr:nvCxnSpPr>
      <xdr:spPr>
        <a:xfrm flipV="1">
          <a:off x="3797300" y="6456733"/>
          <a:ext cx="8382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118217</xdr:rowOff>
    </xdr:from>
    <xdr:to>
      <xdr:col>5</xdr:col>
      <xdr:colOff>358775</xdr:colOff>
      <xdr:row>37</xdr:row>
      <xdr:rowOff>120302</xdr:rowOff>
    </xdr:to>
    <xdr:cxnSp macro="">
      <xdr:nvCxnSpPr>
        <xdr:cNvPr id="63" name="直線コネクタ 62"/>
        <xdr:cNvCxnSpPr/>
      </xdr:nvCxnSpPr>
      <xdr:spPr>
        <a:xfrm>
          <a:off x="2908300" y="6461867"/>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156708</xdr:rowOff>
    </xdr:from>
    <xdr:ext cx="599010" cy="259045"/>
    <xdr:sp macro="" textlink="">
      <xdr:nvSpPr>
        <xdr:cNvPr id="65" name="テキスト ボックス 64"/>
        <xdr:cNvSpPr txBox="1"/>
      </xdr:nvSpPr>
      <xdr:spPr>
        <a:xfrm>
          <a:off x="3497794" y="615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118217</xdr:rowOff>
    </xdr:from>
    <xdr:to>
      <xdr:col>4</xdr:col>
      <xdr:colOff>155575</xdr:colOff>
      <xdr:row>37</xdr:row>
      <xdr:rowOff>125394</xdr:rowOff>
    </xdr:to>
    <xdr:cxnSp macro="">
      <xdr:nvCxnSpPr>
        <xdr:cNvPr id="66" name="直線コネクタ 65"/>
        <xdr:cNvCxnSpPr/>
      </xdr:nvCxnSpPr>
      <xdr:spPr>
        <a:xfrm flipV="1">
          <a:off x="2019300" y="6461867"/>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157674</xdr:rowOff>
    </xdr:from>
    <xdr:ext cx="599010" cy="259045"/>
    <xdr:sp macro="" textlink="">
      <xdr:nvSpPr>
        <xdr:cNvPr id="68" name="テキスト ボックス 67"/>
        <xdr:cNvSpPr txBox="1"/>
      </xdr:nvSpPr>
      <xdr:spPr>
        <a:xfrm>
          <a:off x="2608794" y="615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125394</xdr:rowOff>
    </xdr:from>
    <xdr:to>
      <xdr:col>2</xdr:col>
      <xdr:colOff>638175</xdr:colOff>
      <xdr:row>37</xdr:row>
      <xdr:rowOff>132910</xdr:rowOff>
    </xdr:to>
    <xdr:cxnSp macro="">
      <xdr:nvCxnSpPr>
        <xdr:cNvPr id="69" name="直線コネクタ 68"/>
        <xdr:cNvCxnSpPr/>
      </xdr:nvCxnSpPr>
      <xdr:spPr>
        <a:xfrm flipV="1">
          <a:off x="1130300" y="6469044"/>
          <a:ext cx="889000" cy="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160044</xdr:rowOff>
    </xdr:from>
    <xdr:ext cx="599010" cy="259045"/>
    <xdr:sp macro="" textlink="">
      <xdr:nvSpPr>
        <xdr:cNvPr id="71" name="テキスト ボックス 70"/>
        <xdr:cNvSpPr txBox="1"/>
      </xdr:nvSpPr>
      <xdr:spPr>
        <a:xfrm>
          <a:off x="1719794" y="616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152559</xdr:rowOff>
    </xdr:from>
    <xdr:ext cx="599010" cy="259045"/>
    <xdr:sp macro="" textlink="">
      <xdr:nvSpPr>
        <xdr:cNvPr id="73" name="テキスト ボックス 72"/>
        <xdr:cNvSpPr txBox="1"/>
      </xdr:nvSpPr>
      <xdr:spPr>
        <a:xfrm>
          <a:off x="830794" y="61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62283</xdr:rowOff>
    </xdr:from>
    <xdr:to>
      <xdr:col>6</xdr:col>
      <xdr:colOff>561975</xdr:colOff>
      <xdr:row>37</xdr:row>
      <xdr:rowOff>163883</xdr:rowOff>
    </xdr:to>
    <xdr:sp macro="" textlink="">
      <xdr:nvSpPr>
        <xdr:cNvPr id="79" name="円/楕円 78"/>
        <xdr:cNvSpPr/>
      </xdr:nvSpPr>
      <xdr:spPr>
        <a:xfrm>
          <a:off x="4584700" y="64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40710</xdr:rowOff>
    </xdr:from>
    <xdr:ext cx="599010" cy="259045"/>
    <xdr:sp macro="" textlink="">
      <xdr:nvSpPr>
        <xdr:cNvPr id="80" name="人件費該当値テキスト"/>
        <xdr:cNvSpPr txBox="1"/>
      </xdr:nvSpPr>
      <xdr:spPr>
        <a:xfrm>
          <a:off x="4686300" y="638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69502</xdr:rowOff>
    </xdr:from>
    <xdr:to>
      <xdr:col>5</xdr:col>
      <xdr:colOff>409575</xdr:colOff>
      <xdr:row>37</xdr:row>
      <xdr:rowOff>171101</xdr:rowOff>
    </xdr:to>
    <xdr:sp macro="" textlink="">
      <xdr:nvSpPr>
        <xdr:cNvPr id="81" name="円/楕円 80"/>
        <xdr:cNvSpPr/>
      </xdr:nvSpPr>
      <xdr:spPr>
        <a:xfrm>
          <a:off x="3746500" y="64131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162228</xdr:rowOff>
    </xdr:from>
    <xdr:ext cx="599010" cy="259045"/>
    <xdr:sp macro="" textlink="">
      <xdr:nvSpPr>
        <xdr:cNvPr id="82" name="テキスト ボックス 81"/>
        <xdr:cNvSpPr txBox="1"/>
      </xdr:nvSpPr>
      <xdr:spPr>
        <a:xfrm>
          <a:off x="3497794" y="650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140,183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67417</xdr:rowOff>
    </xdr:from>
    <xdr:to>
      <xdr:col>4</xdr:col>
      <xdr:colOff>206375</xdr:colOff>
      <xdr:row>37</xdr:row>
      <xdr:rowOff>169018</xdr:rowOff>
    </xdr:to>
    <xdr:sp macro="" textlink="">
      <xdr:nvSpPr>
        <xdr:cNvPr id="83" name="円/楕円 82"/>
        <xdr:cNvSpPr/>
      </xdr:nvSpPr>
      <xdr:spPr>
        <a:xfrm>
          <a:off x="2857500" y="6411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160145</xdr:rowOff>
    </xdr:from>
    <xdr:ext cx="599010" cy="259045"/>
    <xdr:sp macro="" textlink="">
      <xdr:nvSpPr>
        <xdr:cNvPr id="84" name="テキスト ボックス 83"/>
        <xdr:cNvSpPr txBox="1"/>
      </xdr:nvSpPr>
      <xdr:spPr>
        <a:xfrm>
          <a:off x="2608794" y="650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74594</xdr:rowOff>
    </xdr:from>
    <xdr:to>
      <xdr:col>3</xdr:col>
      <xdr:colOff>3175</xdr:colOff>
      <xdr:row>38</xdr:row>
      <xdr:rowOff>4744</xdr:rowOff>
    </xdr:to>
    <xdr:sp macro="" textlink="">
      <xdr:nvSpPr>
        <xdr:cNvPr id="85" name="円/楕円 84"/>
        <xdr:cNvSpPr/>
      </xdr:nvSpPr>
      <xdr:spPr>
        <a:xfrm>
          <a:off x="1968500" y="641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167320</xdr:rowOff>
    </xdr:from>
    <xdr:ext cx="599010" cy="259045"/>
    <xdr:sp macro="" textlink="">
      <xdr:nvSpPr>
        <xdr:cNvPr id="86" name="テキスト ボックス 85"/>
        <xdr:cNvSpPr txBox="1"/>
      </xdr:nvSpPr>
      <xdr:spPr>
        <a:xfrm>
          <a:off x="1719794" y="651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137,510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82110</xdr:rowOff>
    </xdr:from>
    <xdr:to>
      <xdr:col>1</xdr:col>
      <xdr:colOff>485775</xdr:colOff>
      <xdr:row>38</xdr:row>
      <xdr:rowOff>12260</xdr:rowOff>
    </xdr:to>
    <xdr:sp macro="" textlink="">
      <xdr:nvSpPr>
        <xdr:cNvPr id="87" name="円/楕円 86"/>
        <xdr:cNvSpPr/>
      </xdr:nvSpPr>
      <xdr:spPr>
        <a:xfrm>
          <a:off x="1079500" y="64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3387</xdr:rowOff>
    </xdr:from>
    <xdr:ext cx="599010" cy="259045"/>
    <xdr:sp macro="" textlink="">
      <xdr:nvSpPr>
        <xdr:cNvPr id="88" name="テキスト ボックス 87"/>
        <xdr:cNvSpPr txBox="1"/>
      </xdr:nvSpPr>
      <xdr:spPr>
        <a:xfrm>
          <a:off x="830794" y="651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124920</xdr:rowOff>
    </xdr:from>
    <xdr:to>
      <xdr:col>6</xdr:col>
      <xdr:colOff>511175</xdr:colOff>
      <xdr:row>57</xdr:row>
      <xdr:rowOff>134272</xdr:rowOff>
    </xdr:to>
    <xdr:cxnSp macro="">
      <xdr:nvCxnSpPr>
        <xdr:cNvPr id="113" name="直線コネクタ 112"/>
        <xdr:cNvCxnSpPr/>
      </xdr:nvCxnSpPr>
      <xdr:spPr>
        <a:xfrm flipV="1">
          <a:off x="3797300" y="9897570"/>
          <a:ext cx="838200" cy="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134272</xdr:rowOff>
    </xdr:from>
    <xdr:to>
      <xdr:col>5</xdr:col>
      <xdr:colOff>358775</xdr:colOff>
      <xdr:row>57</xdr:row>
      <xdr:rowOff>141398</xdr:rowOff>
    </xdr:to>
    <xdr:cxnSp macro="">
      <xdr:nvCxnSpPr>
        <xdr:cNvPr id="116" name="直線コネクタ 115"/>
        <xdr:cNvCxnSpPr/>
      </xdr:nvCxnSpPr>
      <xdr:spPr>
        <a:xfrm flipV="1">
          <a:off x="2908300" y="9906922"/>
          <a:ext cx="8890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165526</xdr:rowOff>
    </xdr:from>
    <xdr:ext cx="599010" cy="259045"/>
    <xdr:sp macro="" textlink="">
      <xdr:nvSpPr>
        <xdr:cNvPr id="118" name="テキスト ボックス 117"/>
        <xdr:cNvSpPr txBox="1"/>
      </xdr:nvSpPr>
      <xdr:spPr>
        <a:xfrm>
          <a:off x="3497794" y="95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141398</xdr:rowOff>
    </xdr:from>
    <xdr:to>
      <xdr:col>4</xdr:col>
      <xdr:colOff>155575</xdr:colOff>
      <xdr:row>57</xdr:row>
      <xdr:rowOff>148435</xdr:rowOff>
    </xdr:to>
    <xdr:cxnSp macro="">
      <xdr:nvCxnSpPr>
        <xdr:cNvPr id="119" name="直線コネクタ 118"/>
        <xdr:cNvCxnSpPr/>
      </xdr:nvCxnSpPr>
      <xdr:spPr>
        <a:xfrm flipV="1">
          <a:off x="2019300" y="9914048"/>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148435</xdr:rowOff>
    </xdr:from>
    <xdr:to>
      <xdr:col>2</xdr:col>
      <xdr:colOff>638175</xdr:colOff>
      <xdr:row>57</xdr:row>
      <xdr:rowOff>148497</xdr:rowOff>
    </xdr:to>
    <xdr:cxnSp macro="">
      <xdr:nvCxnSpPr>
        <xdr:cNvPr id="122" name="直線コネクタ 121"/>
        <xdr:cNvCxnSpPr/>
      </xdr:nvCxnSpPr>
      <xdr:spPr>
        <a:xfrm flipV="1">
          <a:off x="1130300" y="9921085"/>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14637</xdr:rowOff>
    </xdr:from>
    <xdr:ext cx="599010" cy="259045"/>
    <xdr:sp macro="" textlink="">
      <xdr:nvSpPr>
        <xdr:cNvPr id="126" name="テキスト ボックス 125"/>
        <xdr:cNvSpPr txBox="1"/>
      </xdr:nvSpPr>
      <xdr:spPr>
        <a:xfrm>
          <a:off x="830794" y="96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74120</xdr:rowOff>
    </xdr:from>
    <xdr:to>
      <xdr:col>6</xdr:col>
      <xdr:colOff>561975</xdr:colOff>
      <xdr:row>58</xdr:row>
      <xdr:rowOff>4270</xdr:rowOff>
    </xdr:to>
    <xdr:sp macro="" textlink="">
      <xdr:nvSpPr>
        <xdr:cNvPr id="132" name="円/楕円 131"/>
        <xdr:cNvSpPr/>
      </xdr:nvSpPr>
      <xdr:spPr>
        <a:xfrm>
          <a:off x="4584700" y="98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30681</xdr:rowOff>
    </xdr:from>
    <xdr:ext cx="599010" cy="259045"/>
    <xdr:sp macro="" textlink="">
      <xdr:nvSpPr>
        <xdr:cNvPr id="133" name="物件費該当値テキスト"/>
        <xdr:cNvSpPr txBox="1"/>
      </xdr:nvSpPr>
      <xdr:spPr>
        <a:xfrm>
          <a:off x="4686300" y="980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83472</xdr:rowOff>
    </xdr:from>
    <xdr:to>
      <xdr:col>5</xdr:col>
      <xdr:colOff>409575</xdr:colOff>
      <xdr:row>58</xdr:row>
      <xdr:rowOff>13622</xdr:rowOff>
    </xdr:to>
    <xdr:sp macro="" textlink="">
      <xdr:nvSpPr>
        <xdr:cNvPr id="134" name="円/楕円 133"/>
        <xdr:cNvSpPr/>
      </xdr:nvSpPr>
      <xdr:spPr>
        <a:xfrm>
          <a:off x="3746500" y="98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4749</xdr:rowOff>
    </xdr:from>
    <xdr:ext cx="599010" cy="259045"/>
    <xdr:sp macro="" textlink="">
      <xdr:nvSpPr>
        <xdr:cNvPr id="135" name="テキスト ボックス 134"/>
        <xdr:cNvSpPr txBox="1"/>
      </xdr:nvSpPr>
      <xdr:spPr>
        <a:xfrm>
          <a:off x="3497794" y="994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90598</xdr:rowOff>
    </xdr:from>
    <xdr:to>
      <xdr:col>4</xdr:col>
      <xdr:colOff>206375</xdr:colOff>
      <xdr:row>58</xdr:row>
      <xdr:rowOff>20748</xdr:rowOff>
    </xdr:to>
    <xdr:sp macro="" textlink="">
      <xdr:nvSpPr>
        <xdr:cNvPr id="136" name="円/楕円 135"/>
        <xdr:cNvSpPr/>
      </xdr:nvSpPr>
      <xdr:spPr>
        <a:xfrm>
          <a:off x="2857500" y="98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11875</xdr:rowOff>
    </xdr:from>
    <xdr:ext cx="534377" cy="259045"/>
    <xdr:sp macro="" textlink="">
      <xdr:nvSpPr>
        <xdr:cNvPr id="137" name="テキスト ボックス 136"/>
        <xdr:cNvSpPr txBox="1"/>
      </xdr:nvSpPr>
      <xdr:spPr>
        <a:xfrm>
          <a:off x="2641111" y="99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97635</xdr:rowOff>
    </xdr:from>
    <xdr:to>
      <xdr:col>3</xdr:col>
      <xdr:colOff>3175</xdr:colOff>
      <xdr:row>58</xdr:row>
      <xdr:rowOff>27785</xdr:rowOff>
    </xdr:to>
    <xdr:sp macro="" textlink="">
      <xdr:nvSpPr>
        <xdr:cNvPr id="138" name="円/楕円 137"/>
        <xdr:cNvSpPr/>
      </xdr:nvSpPr>
      <xdr:spPr>
        <a:xfrm>
          <a:off x="1968500" y="98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18912</xdr:rowOff>
    </xdr:from>
    <xdr:ext cx="534377" cy="259045"/>
    <xdr:sp macro="" textlink="">
      <xdr:nvSpPr>
        <xdr:cNvPr id="139" name="テキスト ボックス 138"/>
        <xdr:cNvSpPr txBox="1"/>
      </xdr:nvSpPr>
      <xdr:spPr>
        <a:xfrm>
          <a:off x="1752111" y="996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97697</xdr:rowOff>
    </xdr:from>
    <xdr:to>
      <xdr:col>1</xdr:col>
      <xdr:colOff>485775</xdr:colOff>
      <xdr:row>58</xdr:row>
      <xdr:rowOff>27847</xdr:rowOff>
    </xdr:to>
    <xdr:sp macro="" textlink="">
      <xdr:nvSpPr>
        <xdr:cNvPr id="140" name="円/楕円 139"/>
        <xdr:cNvSpPr/>
      </xdr:nvSpPr>
      <xdr:spPr>
        <a:xfrm>
          <a:off x="1079500" y="98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18974</xdr:rowOff>
    </xdr:from>
    <xdr:ext cx="534377" cy="259045"/>
    <xdr:sp macro="" textlink="">
      <xdr:nvSpPr>
        <xdr:cNvPr id="141" name="テキスト ボックス 140"/>
        <xdr:cNvSpPr txBox="1"/>
      </xdr:nvSpPr>
      <xdr:spPr>
        <a:xfrm>
          <a:off x="863111" y="996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22146</xdr:rowOff>
    </xdr:from>
    <xdr:to>
      <xdr:col>6</xdr:col>
      <xdr:colOff>511175</xdr:colOff>
      <xdr:row>79</xdr:row>
      <xdr:rowOff>24833</xdr:rowOff>
    </xdr:to>
    <xdr:cxnSp macro="">
      <xdr:nvCxnSpPr>
        <xdr:cNvPr id="170" name="直線コネクタ 169"/>
        <xdr:cNvCxnSpPr/>
      </xdr:nvCxnSpPr>
      <xdr:spPr>
        <a:xfrm>
          <a:off x="3797300" y="13566696"/>
          <a:ext cx="8382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22146</xdr:rowOff>
    </xdr:from>
    <xdr:to>
      <xdr:col>5</xdr:col>
      <xdr:colOff>358775</xdr:colOff>
      <xdr:row>79</xdr:row>
      <xdr:rowOff>24898</xdr:rowOff>
    </xdr:to>
    <xdr:cxnSp macro="">
      <xdr:nvCxnSpPr>
        <xdr:cNvPr id="173" name="直線コネクタ 172"/>
        <xdr:cNvCxnSpPr/>
      </xdr:nvCxnSpPr>
      <xdr:spPr>
        <a:xfrm flipV="1">
          <a:off x="2908300" y="13566696"/>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22837</xdr:rowOff>
    </xdr:from>
    <xdr:ext cx="534377" cy="259045"/>
    <xdr:sp macro="" textlink="">
      <xdr:nvSpPr>
        <xdr:cNvPr id="175" name="テキスト ボックス 174"/>
        <xdr:cNvSpPr txBox="1"/>
      </xdr:nvSpPr>
      <xdr:spPr>
        <a:xfrm>
          <a:off x="3530111" y="13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24898</xdr:rowOff>
    </xdr:from>
    <xdr:to>
      <xdr:col>4</xdr:col>
      <xdr:colOff>155575</xdr:colOff>
      <xdr:row>79</xdr:row>
      <xdr:rowOff>25358</xdr:rowOff>
    </xdr:to>
    <xdr:cxnSp macro="">
      <xdr:nvCxnSpPr>
        <xdr:cNvPr id="176" name="直線コネクタ 175"/>
        <xdr:cNvCxnSpPr/>
      </xdr:nvCxnSpPr>
      <xdr:spPr>
        <a:xfrm flipV="1">
          <a:off x="2019300" y="13569448"/>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37116</xdr:rowOff>
    </xdr:from>
    <xdr:ext cx="534377" cy="259045"/>
    <xdr:sp macro="" textlink="">
      <xdr:nvSpPr>
        <xdr:cNvPr id="178" name="テキスト ボックス 177"/>
        <xdr:cNvSpPr txBox="1"/>
      </xdr:nvSpPr>
      <xdr:spPr>
        <a:xfrm>
          <a:off x="2641111" y="132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25358</xdr:rowOff>
    </xdr:from>
    <xdr:to>
      <xdr:col>2</xdr:col>
      <xdr:colOff>638175</xdr:colOff>
      <xdr:row>79</xdr:row>
      <xdr:rowOff>31538</xdr:rowOff>
    </xdr:to>
    <xdr:cxnSp macro="">
      <xdr:nvCxnSpPr>
        <xdr:cNvPr id="179" name="直線コネクタ 178"/>
        <xdr:cNvCxnSpPr/>
      </xdr:nvCxnSpPr>
      <xdr:spPr>
        <a:xfrm flipV="1">
          <a:off x="1130300" y="13569908"/>
          <a:ext cx="8890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34484</xdr:rowOff>
    </xdr:from>
    <xdr:ext cx="534377" cy="259045"/>
    <xdr:sp macro="" textlink="">
      <xdr:nvSpPr>
        <xdr:cNvPr id="181" name="テキスト ボックス 180"/>
        <xdr:cNvSpPr txBox="1"/>
      </xdr:nvSpPr>
      <xdr:spPr>
        <a:xfrm>
          <a:off x="1752111" y="132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29008</xdr:rowOff>
    </xdr:from>
    <xdr:ext cx="534377" cy="259045"/>
    <xdr:sp macro="" textlink="">
      <xdr:nvSpPr>
        <xdr:cNvPr id="183" name="テキスト ボックス 182"/>
        <xdr:cNvSpPr txBox="1"/>
      </xdr:nvSpPr>
      <xdr:spPr>
        <a:xfrm>
          <a:off x="863111" y="132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145483</xdr:rowOff>
    </xdr:from>
    <xdr:to>
      <xdr:col>6</xdr:col>
      <xdr:colOff>561975</xdr:colOff>
      <xdr:row>79</xdr:row>
      <xdr:rowOff>75633</xdr:rowOff>
    </xdr:to>
    <xdr:sp macro="" textlink="">
      <xdr:nvSpPr>
        <xdr:cNvPr id="189" name="円/楕円 188"/>
        <xdr:cNvSpPr/>
      </xdr:nvSpPr>
      <xdr:spPr>
        <a:xfrm>
          <a:off x="4584700" y="1351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469744" cy="259045"/>
    <xdr:sp macro="" textlink="">
      <xdr:nvSpPr>
        <xdr:cNvPr id="190" name="維持補修費該当値テキスト"/>
        <xdr:cNvSpPr txBox="1"/>
      </xdr:nvSpPr>
      <xdr:spPr>
        <a:xfrm>
          <a:off x="4686300" y="1345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142796</xdr:rowOff>
    </xdr:from>
    <xdr:to>
      <xdr:col>5</xdr:col>
      <xdr:colOff>409575</xdr:colOff>
      <xdr:row>79</xdr:row>
      <xdr:rowOff>72946</xdr:rowOff>
    </xdr:to>
    <xdr:sp macro="" textlink="">
      <xdr:nvSpPr>
        <xdr:cNvPr id="191" name="円/楕円 190"/>
        <xdr:cNvSpPr/>
      </xdr:nvSpPr>
      <xdr:spPr>
        <a:xfrm>
          <a:off x="3746500" y="135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64073</xdr:rowOff>
    </xdr:from>
    <xdr:ext cx="469744" cy="259045"/>
    <xdr:sp macro="" textlink="">
      <xdr:nvSpPr>
        <xdr:cNvPr id="192" name="テキスト ボックス 191"/>
        <xdr:cNvSpPr txBox="1"/>
      </xdr:nvSpPr>
      <xdr:spPr>
        <a:xfrm>
          <a:off x="3562427" y="1360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145548</xdr:rowOff>
    </xdr:from>
    <xdr:to>
      <xdr:col>4</xdr:col>
      <xdr:colOff>206375</xdr:colOff>
      <xdr:row>79</xdr:row>
      <xdr:rowOff>75698</xdr:rowOff>
    </xdr:to>
    <xdr:sp macro="" textlink="">
      <xdr:nvSpPr>
        <xdr:cNvPr id="193" name="円/楕円 192"/>
        <xdr:cNvSpPr/>
      </xdr:nvSpPr>
      <xdr:spPr>
        <a:xfrm>
          <a:off x="2857500" y="135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66825</xdr:rowOff>
    </xdr:from>
    <xdr:ext cx="469744" cy="259045"/>
    <xdr:sp macro="" textlink="">
      <xdr:nvSpPr>
        <xdr:cNvPr id="194" name="テキスト ボックス 193"/>
        <xdr:cNvSpPr txBox="1"/>
      </xdr:nvSpPr>
      <xdr:spPr>
        <a:xfrm>
          <a:off x="2673427" y="1361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146008</xdr:rowOff>
    </xdr:from>
    <xdr:to>
      <xdr:col>3</xdr:col>
      <xdr:colOff>3175</xdr:colOff>
      <xdr:row>79</xdr:row>
      <xdr:rowOff>76158</xdr:rowOff>
    </xdr:to>
    <xdr:sp macro="" textlink="">
      <xdr:nvSpPr>
        <xdr:cNvPr id="195" name="円/楕円 194"/>
        <xdr:cNvSpPr/>
      </xdr:nvSpPr>
      <xdr:spPr>
        <a:xfrm>
          <a:off x="1968500" y="135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67285</xdr:rowOff>
    </xdr:from>
    <xdr:ext cx="469744" cy="259045"/>
    <xdr:sp macro="" textlink="">
      <xdr:nvSpPr>
        <xdr:cNvPr id="196" name="テキスト ボックス 195"/>
        <xdr:cNvSpPr txBox="1"/>
      </xdr:nvSpPr>
      <xdr:spPr>
        <a:xfrm>
          <a:off x="1784427" y="1361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152188</xdr:rowOff>
    </xdr:from>
    <xdr:to>
      <xdr:col>1</xdr:col>
      <xdr:colOff>485775</xdr:colOff>
      <xdr:row>79</xdr:row>
      <xdr:rowOff>82338</xdr:rowOff>
    </xdr:to>
    <xdr:sp macro="" textlink="">
      <xdr:nvSpPr>
        <xdr:cNvPr id="197" name="円/楕円 196"/>
        <xdr:cNvSpPr/>
      </xdr:nvSpPr>
      <xdr:spPr>
        <a:xfrm>
          <a:off x="1079500" y="135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73465</xdr:rowOff>
    </xdr:from>
    <xdr:ext cx="469744" cy="259045"/>
    <xdr:sp macro="" textlink="">
      <xdr:nvSpPr>
        <xdr:cNvPr id="198" name="テキスト ボックス 197"/>
        <xdr:cNvSpPr txBox="1"/>
      </xdr:nvSpPr>
      <xdr:spPr>
        <a:xfrm>
          <a:off x="895427" y="136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137218</xdr:rowOff>
    </xdr:from>
    <xdr:to>
      <xdr:col>6</xdr:col>
      <xdr:colOff>511175</xdr:colOff>
      <xdr:row>95</xdr:row>
      <xdr:rowOff>155930</xdr:rowOff>
    </xdr:to>
    <xdr:cxnSp macro="">
      <xdr:nvCxnSpPr>
        <xdr:cNvPr id="229" name="直線コネクタ 228"/>
        <xdr:cNvCxnSpPr/>
      </xdr:nvCxnSpPr>
      <xdr:spPr>
        <a:xfrm>
          <a:off x="3797300" y="16424968"/>
          <a:ext cx="8382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137218</xdr:rowOff>
    </xdr:from>
    <xdr:to>
      <xdr:col>5</xdr:col>
      <xdr:colOff>358775</xdr:colOff>
      <xdr:row>96</xdr:row>
      <xdr:rowOff>34708</xdr:rowOff>
    </xdr:to>
    <xdr:cxnSp macro="">
      <xdr:nvCxnSpPr>
        <xdr:cNvPr id="232" name="直線コネクタ 231"/>
        <xdr:cNvCxnSpPr/>
      </xdr:nvCxnSpPr>
      <xdr:spPr>
        <a:xfrm flipV="1">
          <a:off x="2908300" y="16424968"/>
          <a:ext cx="889000" cy="6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9474</xdr:rowOff>
    </xdr:from>
    <xdr:to>
      <xdr:col>4</xdr:col>
      <xdr:colOff>155575</xdr:colOff>
      <xdr:row>96</xdr:row>
      <xdr:rowOff>34708</xdr:rowOff>
    </xdr:to>
    <xdr:cxnSp macro="">
      <xdr:nvCxnSpPr>
        <xdr:cNvPr id="235" name="直線コネクタ 234"/>
        <xdr:cNvCxnSpPr/>
      </xdr:nvCxnSpPr>
      <xdr:spPr>
        <a:xfrm>
          <a:off x="2019300" y="16468674"/>
          <a:ext cx="8890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9474</xdr:rowOff>
    </xdr:from>
    <xdr:to>
      <xdr:col>2</xdr:col>
      <xdr:colOff>638175</xdr:colOff>
      <xdr:row>96</xdr:row>
      <xdr:rowOff>15777</xdr:rowOff>
    </xdr:to>
    <xdr:cxnSp macro="">
      <xdr:nvCxnSpPr>
        <xdr:cNvPr id="238" name="直線コネクタ 237"/>
        <xdr:cNvCxnSpPr/>
      </xdr:nvCxnSpPr>
      <xdr:spPr>
        <a:xfrm flipV="1">
          <a:off x="1130300" y="16468674"/>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88968</xdr:rowOff>
    </xdr:from>
    <xdr:ext cx="534377" cy="259045"/>
    <xdr:sp macro="" textlink="">
      <xdr:nvSpPr>
        <xdr:cNvPr id="242" name="テキスト ボックス 241"/>
        <xdr:cNvSpPr txBox="1"/>
      </xdr:nvSpPr>
      <xdr:spPr>
        <a:xfrm>
          <a:off x="863111" y="165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105130</xdr:rowOff>
    </xdr:from>
    <xdr:to>
      <xdr:col>6</xdr:col>
      <xdr:colOff>561975</xdr:colOff>
      <xdr:row>96</xdr:row>
      <xdr:rowOff>35280</xdr:rowOff>
    </xdr:to>
    <xdr:sp macro="" textlink="">
      <xdr:nvSpPr>
        <xdr:cNvPr id="248" name="円/楕円 247"/>
        <xdr:cNvSpPr/>
      </xdr:nvSpPr>
      <xdr:spPr>
        <a:xfrm>
          <a:off x="4584700" y="163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83557</xdr:rowOff>
    </xdr:from>
    <xdr:ext cx="534377" cy="259045"/>
    <xdr:sp macro="" textlink="">
      <xdr:nvSpPr>
        <xdr:cNvPr id="249" name="扶助費該当値テキスト"/>
        <xdr:cNvSpPr txBox="1"/>
      </xdr:nvSpPr>
      <xdr:spPr>
        <a:xfrm>
          <a:off x="4686300"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57,759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86418</xdr:rowOff>
    </xdr:from>
    <xdr:to>
      <xdr:col>5</xdr:col>
      <xdr:colOff>409575</xdr:colOff>
      <xdr:row>96</xdr:row>
      <xdr:rowOff>16568</xdr:rowOff>
    </xdr:to>
    <xdr:sp macro="" textlink="">
      <xdr:nvSpPr>
        <xdr:cNvPr id="250" name="円/楕円 249"/>
        <xdr:cNvSpPr/>
      </xdr:nvSpPr>
      <xdr:spPr>
        <a:xfrm>
          <a:off x="3746500" y="163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7695</xdr:rowOff>
    </xdr:from>
    <xdr:ext cx="534377" cy="259045"/>
    <xdr:sp macro="" textlink="">
      <xdr:nvSpPr>
        <xdr:cNvPr id="251" name="テキスト ボックス 250"/>
        <xdr:cNvSpPr txBox="1"/>
      </xdr:nvSpPr>
      <xdr:spPr>
        <a:xfrm>
          <a:off x="3530111" y="164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155358</xdr:rowOff>
    </xdr:from>
    <xdr:to>
      <xdr:col>4</xdr:col>
      <xdr:colOff>206375</xdr:colOff>
      <xdr:row>96</xdr:row>
      <xdr:rowOff>85508</xdr:rowOff>
    </xdr:to>
    <xdr:sp macro="" textlink="">
      <xdr:nvSpPr>
        <xdr:cNvPr id="252" name="円/楕円 251"/>
        <xdr:cNvSpPr/>
      </xdr:nvSpPr>
      <xdr:spPr>
        <a:xfrm>
          <a:off x="2857500" y="164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76635</xdr:rowOff>
    </xdr:from>
    <xdr:ext cx="534377" cy="259045"/>
    <xdr:sp macro="" textlink="">
      <xdr:nvSpPr>
        <xdr:cNvPr id="253" name="テキスト ボックス 252"/>
        <xdr:cNvSpPr txBox="1"/>
      </xdr:nvSpPr>
      <xdr:spPr>
        <a:xfrm>
          <a:off x="2641111" y="1653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130124</xdr:rowOff>
    </xdr:from>
    <xdr:to>
      <xdr:col>3</xdr:col>
      <xdr:colOff>3175</xdr:colOff>
      <xdr:row>96</xdr:row>
      <xdr:rowOff>60274</xdr:rowOff>
    </xdr:to>
    <xdr:sp macro="" textlink="">
      <xdr:nvSpPr>
        <xdr:cNvPr id="254" name="円/楕円 253"/>
        <xdr:cNvSpPr/>
      </xdr:nvSpPr>
      <xdr:spPr>
        <a:xfrm>
          <a:off x="1968500" y="164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51401</xdr:rowOff>
    </xdr:from>
    <xdr:ext cx="534377" cy="259045"/>
    <xdr:sp macro="" textlink="">
      <xdr:nvSpPr>
        <xdr:cNvPr id="255" name="テキスト ボックス 254"/>
        <xdr:cNvSpPr txBox="1"/>
      </xdr:nvSpPr>
      <xdr:spPr>
        <a:xfrm>
          <a:off x="1752111" y="165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136427</xdr:rowOff>
    </xdr:from>
    <xdr:to>
      <xdr:col>1</xdr:col>
      <xdr:colOff>485775</xdr:colOff>
      <xdr:row>96</xdr:row>
      <xdr:rowOff>66577</xdr:rowOff>
    </xdr:to>
    <xdr:sp macro="" textlink="">
      <xdr:nvSpPr>
        <xdr:cNvPr id="256" name="円/楕円 255"/>
        <xdr:cNvSpPr/>
      </xdr:nvSpPr>
      <xdr:spPr>
        <a:xfrm>
          <a:off x="1079500" y="164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83104</xdr:rowOff>
    </xdr:from>
    <xdr:ext cx="534377" cy="259045"/>
    <xdr:sp macro="" textlink="">
      <xdr:nvSpPr>
        <xdr:cNvPr id="257" name="テキスト ボックス 256"/>
        <xdr:cNvSpPr txBox="1"/>
      </xdr:nvSpPr>
      <xdr:spPr>
        <a:xfrm>
          <a:off x="863111" y="1619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133137</xdr:rowOff>
    </xdr:from>
    <xdr:to>
      <xdr:col>15</xdr:col>
      <xdr:colOff>180975</xdr:colOff>
      <xdr:row>37</xdr:row>
      <xdr:rowOff>148656</xdr:rowOff>
    </xdr:to>
    <xdr:cxnSp macro="">
      <xdr:nvCxnSpPr>
        <xdr:cNvPr id="284" name="直線コネクタ 283"/>
        <xdr:cNvCxnSpPr/>
      </xdr:nvCxnSpPr>
      <xdr:spPr>
        <a:xfrm flipV="1">
          <a:off x="9639300" y="6476787"/>
          <a:ext cx="8382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148656</xdr:rowOff>
    </xdr:from>
    <xdr:to>
      <xdr:col>14</xdr:col>
      <xdr:colOff>28575</xdr:colOff>
      <xdr:row>37</xdr:row>
      <xdr:rowOff>161131</xdr:rowOff>
    </xdr:to>
    <xdr:cxnSp macro="">
      <xdr:nvCxnSpPr>
        <xdr:cNvPr id="287" name="直線コネクタ 286"/>
        <xdr:cNvCxnSpPr/>
      </xdr:nvCxnSpPr>
      <xdr:spPr>
        <a:xfrm flipV="1">
          <a:off x="8750300" y="6492306"/>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90240</xdr:rowOff>
    </xdr:from>
    <xdr:ext cx="599010" cy="259045"/>
    <xdr:sp macro="" textlink="">
      <xdr:nvSpPr>
        <xdr:cNvPr id="289" name="テキスト ボックス 288"/>
        <xdr:cNvSpPr txBox="1"/>
      </xdr:nvSpPr>
      <xdr:spPr>
        <a:xfrm>
          <a:off x="9339794" y="6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159672</xdr:rowOff>
    </xdr:from>
    <xdr:to>
      <xdr:col>12</xdr:col>
      <xdr:colOff>511175</xdr:colOff>
      <xdr:row>37</xdr:row>
      <xdr:rowOff>161131</xdr:rowOff>
    </xdr:to>
    <xdr:cxnSp macro="">
      <xdr:nvCxnSpPr>
        <xdr:cNvPr id="290" name="直線コネクタ 289"/>
        <xdr:cNvCxnSpPr/>
      </xdr:nvCxnSpPr>
      <xdr:spPr>
        <a:xfrm>
          <a:off x="7861300" y="6503322"/>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118225</xdr:rowOff>
    </xdr:from>
    <xdr:ext cx="599010" cy="259045"/>
    <xdr:sp macro="" textlink="">
      <xdr:nvSpPr>
        <xdr:cNvPr id="292" name="テキスト ボックス 291"/>
        <xdr:cNvSpPr txBox="1"/>
      </xdr:nvSpPr>
      <xdr:spPr>
        <a:xfrm>
          <a:off x="8450794" y="61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159672</xdr:rowOff>
    </xdr:from>
    <xdr:to>
      <xdr:col>11</xdr:col>
      <xdr:colOff>307975</xdr:colOff>
      <xdr:row>38</xdr:row>
      <xdr:rowOff>4446</xdr:rowOff>
    </xdr:to>
    <xdr:cxnSp macro="">
      <xdr:nvCxnSpPr>
        <xdr:cNvPr id="293" name="直線コネクタ 292"/>
        <xdr:cNvCxnSpPr/>
      </xdr:nvCxnSpPr>
      <xdr:spPr>
        <a:xfrm flipV="1">
          <a:off x="6972300" y="6503322"/>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136874</xdr:rowOff>
    </xdr:from>
    <xdr:ext cx="599010" cy="259045"/>
    <xdr:sp macro="" textlink="">
      <xdr:nvSpPr>
        <xdr:cNvPr id="295" name="テキスト ボックス 294"/>
        <xdr:cNvSpPr txBox="1"/>
      </xdr:nvSpPr>
      <xdr:spPr>
        <a:xfrm>
          <a:off x="7561794" y="61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130480</xdr:rowOff>
    </xdr:from>
    <xdr:ext cx="599010" cy="259045"/>
    <xdr:sp macro="" textlink="">
      <xdr:nvSpPr>
        <xdr:cNvPr id="297" name="テキスト ボックス 296"/>
        <xdr:cNvSpPr txBox="1"/>
      </xdr:nvSpPr>
      <xdr:spPr>
        <a:xfrm>
          <a:off x="6672794" y="6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82337</xdr:rowOff>
    </xdr:from>
    <xdr:to>
      <xdr:col>15</xdr:col>
      <xdr:colOff>231775</xdr:colOff>
      <xdr:row>38</xdr:row>
      <xdr:rowOff>12487</xdr:rowOff>
    </xdr:to>
    <xdr:sp macro="" textlink="">
      <xdr:nvSpPr>
        <xdr:cNvPr id="303" name="円/楕円 302"/>
        <xdr:cNvSpPr/>
      </xdr:nvSpPr>
      <xdr:spPr>
        <a:xfrm>
          <a:off x="10426700" y="64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168714</xdr:rowOff>
    </xdr:from>
    <xdr:ext cx="534377" cy="259045"/>
    <xdr:sp macro="" textlink="">
      <xdr:nvSpPr>
        <xdr:cNvPr id="304" name="補助費等該当値テキスト"/>
        <xdr:cNvSpPr txBox="1"/>
      </xdr:nvSpPr>
      <xdr:spPr>
        <a:xfrm>
          <a:off x="10528300" y="634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97856</xdr:rowOff>
    </xdr:from>
    <xdr:to>
      <xdr:col>14</xdr:col>
      <xdr:colOff>79375</xdr:colOff>
      <xdr:row>38</xdr:row>
      <xdr:rowOff>28006</xdr:rowOff>
    </xdr:to>
    <xdr:sp macro="" textlink="">
      <xdr:nvSpPr>
        <xdr:cNvPr id="305" name="円/楕円 304"/>
        <xdr:cNvSpPr/>
      </xdr:nvSpPr>
      <xdr:spPr>
        <a:xfrm>
          <a:off x="9588500" y="64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19134</xdr:rowOff>
    </xdr:from>
    <xdr:ext cx="534377" cy="259045"/>
    <xdr:sp macro="" textlink="">
      <xdr:nvSpPr>
        <xdr:cNvPr id="306" name="テキスト ボックス 305"/>
        <xdr:cNvSpPr txBox="1"/>
      </xdr:nvSpPr>
      <xdr:spPr>
        <a:xfrm>
          <a:off x="9372111" y="65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71,082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110331</xdr:rowOff>
    </xdr:from>
    <xdr:to>
      <xdr:col>12</xdr:col>
      <xdr:colOff>561975</xdr:colOff>
      <xdr:row>38</xdr:row>
      <xdr:rowOff>40481</xdr:rowOff>
    </xdr:to>
    <xdr:sp macro="" textlink="">
      <xdr:nvSpPr>
        <xdr:cNvPr id="307" name="円/楕円 306"/>
        <xdr:cNvSpPr/>
      </xdr:nvSpPr>
      <xdr:spPr>
        <a:xfrm>
          <a:off x="8699500" y="64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31608</xdr:rowOff>
    </xdr:from>
    <xdr:ext cx="534377" cy="259045"/>
    <xdr:sp macro="" textlink="">
      <xdr:nvSpPr>
        <xdr:cNvPr id="308" name="テキスト ボックス 307"/>
        <xdr:cNvSpPr txBox="1"/>
      </xdr:nvSpPr>
      <xdr:spPr>
        <a:xfrm>
          <a:off x="8483111" y="65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108873</xdr:rowOff>
    </xdr:from>
    <xdr:to>
      <xdr:col>11</xdr:col>
      <xdr:colOff>358775</xdr:colOff>
      <xdr:row>38</xdr:row>
      <xdr:rowOff>39022</xdr:rowOff>
    </xdr:to>
    <xdr:sp macro="" textlink="">
      <xdr:nvSpPr>
        <xdr:cNvPr id="309" name="円/楕円 308"/>
        <xdr:cNvSpPr/>
      </xdr:nvSpPr>
      <xdr:spPr>
        <a:xfrm>
          <a:off x="7810500" y="64525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30149</xdr:rowOff>
    </xdr:from>
    <xdr:ext cx="534377" cy="259045"/>
    <xdr:sp macro="" textlink="">
      <xdr:nvSpPr>
        <xdr:cNvPr id="310" name="テキスト ボックス 309"/>
        <xdr:cNvSpPr txBox="1"/>
      </xdr:nvSpPr>
      <xdr:spPr>
        <a:xfrm>
          <a:off x="7594111" y="654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125097</xdr:rowOff>
    </xdr:from>
    <xdr:to>
      <xdr:col>10</xdr:col>
      <xdr:colOff>155575</xdr:colOff>
      <xdr:row>38</xdr:row>
      <xdr:rowOff>55246</xdr:rowOff>
    </xdr:to>
    <xdr:sp macro="" textlink="">
      <xdr:nvSpPr>
        <xdr:cNvPr id="311" name="円/楕円 310"/>
        <xdr:cNvSpPr/>
      </xdr:nvSpPr>
      <xdr:spPr>
        <a:xfrm>
          <a:off x="6921500" y="64687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46373</xdr:rowOff>
    </xdr:from>
    <xdr:ext cx="534377" cy="259045"/>
    <xdr:sp macro="" textlink="">
      <xdr:nvSpPr>
        <xdr:cNvPr id="312" name="テキスト ボックス 311"/>
        <xdr:cNvSpPr txBox="1"/>
      </xdr:nvSpPr>
      <xdr:spPr>
        <a:xfrm>
          <a:off x="6705111" y="65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125700</xdr:rowOff>
    </xdr:from>
    <xdr:to>
      <xdr:col>15</xdr:col>
      <xdr:colOff>180975</xdr:colOff>
      <xdr:row>57</xdr:row>
      <xdr:rowOff>162731</xdr:rowOff>
    </xdr:to>
    <xdr:cxnSp macro="">
      <xdr:nvCxnSpPr>
        <xdr:cNvPr id="337" name="直線コネクタ 336"/>
        <xdr:cNvCxnSpPr/>
      </xdr:nvCxnSpPr>
      <xdr:spPr>
        <a:xfrm flipV="1">
          <a:off x="9639300" y="9898350"/>
          <a:ext cx="838200" cy="3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143337</xdr:rowOff>
    </xdr:from>
    <xdr:to>
      <xdr:col>14</xdr:col>
      <xdr:colOff>28575</xdr:colOff>
      <xdr:row>57</xdr:row>
      <xdr:rowOff>162731</xdr:rowOff>
    </xdr:to>
    <xdr:cxnSp macro="">
      <xdr:nvCxnSpPr>
        <xdr:cNvPr id="340" name="直線コネクタ 339"/>
        <xdr:cNvCxnSpPr/>
      </xdr:nvCxnSpPr>
      <xdr:spPr>
        <a:xfrm>
          <a:off x="8750300" y="9915987"/>
          <a:ext cx="889000" cy="1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108223</xdr:rowOff>
    </xdr:from>
    <xdr:ext cx="599010" cy="259045"/>
    <xdr:sp macro="" textlink="">
      <xdr:nvSpPr>
        <xdr:cNvPr id="342" name="テキスト ボックス 341"/>
        <xdr:cNvSpPr txBox="1"/>
      </xdr:nvSpPr>
      <xdr:spPr>
        <a:xfrm>
          <a:off x="9339794"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143337</xdr:rowOff>
    </xdr:from>
    <xdr:to>
      <xdr:col>12</xdr:col>
      <xdr:colOff>511175</xdr:colOff>
      <xdr:row>57</xdr:row>
      <xdr:rowOff>160469</xdr:rowOff>
    </xdr:to>
    <xdr:cxnSp macro="">
      <xdr:nvCxnSpPr>
        <xdr:cNvPr id="343" name="直線コネクタ 342"/>
        <xdr:cNvCxnSpPr/>
      </xdr:nvCxnSpPr>
      <xdr:spPr>
        <a:xfrm flipV="1">
          <a:off x="7861300" y="9915987"/>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160469</xdr:rowOff>
    </xdr:from>
    <xdr:to>
      <xdr:col>11</xdr:col>
      <xdr:colOff>307975</xdr:colOff>
      <xdr:row>57</xdr:row>
      <xdr:rowOff>163575</xdr:rowOff>
    </xdr:to>
    <xdr:cxnSp macro="">
      <xdr:nvCxnSpPr>
        <xdr:cNvPr id="346" name="直線コネクタ 345"/>
        <xdr:cNvCxnSpPr/>
      </xdr:nvCxnSpPr>
      <xdr:spPr>
        <a:xfrm flipV="1">
          <a:off x="6972300" y="9933119"/>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149061</xdr:rowOff>
    </xdr:from>
    <xdr:ext cx="599010" cy="259045"/>
    <xdr:sp macro="" textlink="">
      <xdr:nvSpPr>
        <xdr:cNvPr id="350" name="テキスト ボックス 349"/>
        <xdr:cNvSpPr txBox="1"/>
      </xdr:nvSpPr>
      <xdr:spPr>
        <a:xfrm>
          <a:off x="6672794" y="95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74900</xdr:rowOff>
    </xdr:from>
    <xdr:to>
      <xdr:col>15</xdr:col>
      <xdr:colOff>231775</xdr:colOff>
      <xdr:row>58</xdr:row>
      <xdr:rowOff>5050</xdr:rowOff>
    </xdr:to>
    <xdr:sp macro="" textlink="">
      <xdr:nvSpPr>
        <xdr:cNvPr id="356" name="円/楕円 355"/>
        <xdr:cNvSpPr/>
      </xdr:nvSpPr>
      <xdr:spPr>
        <a:xfrm>
          <a:off x="10426700" y="98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161277</xdr:rowOff>
    </xdr:from>
    <xdr:ext cx="599010" cy="259045"/>
    <xdr:sp macro="" textlink="">
      <xdr:nvSpPr>
        <xdr:cNvPr id="357" name="普通建設事業費該当値テキスト"/>
        <xdr:cNvSpPr txBox="1"/>
      </xdr:nvSpPr>
      <xdr:spPr>
        <a:xfrm>
          <a:off x="10528300" y="976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111931</xdr:rowOff>
    </xdr:from>
    <xdr:to>
      <xdr:col>14</xdr:col>
      <xdr:colOff>79375</xdr:colOff>
      <xdr:row>58</xdr:row>
      <xdr:rowOff>42081</xdr:rowOff>
    </xdr:to>
    <xdr:sp macro="" textlink="">
      <xdr:nvSpPr>
        <xdr:cNvPr id="358" name="円/楕円 357"/>
        <xdr:cNvSpPr/>
      </xdr:nvSpPr>
      <xdr:spPr>
        <a:xfrm>
          <a:off x="9588500" y="98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33208</xdr:rowOff>
    </xdr:from>
    <xdr:ext cx="534377" cy="259045"/>
    <xdr:sp macro="" textlink="">
      <xdr:nvSpPr>
        <xdr:cNvPr id="359" name="テキスト ボックス 358"/>
        <xdr:cNvSpPr txBox="1"/>
      </xdr:nvSpPr>
      <xdr:spPr>
        <a:xfrm>
          <a:off x="9372111" y="997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92537</xdr:rowOff>
    </xdr:from>
    <xdr:to>
      <xdr:col>12</xdr:col>
      <xdr:colOff>561975</xdr:colOff>
      <xdr:row>58</xdr:row>
      <xdr:rowOff>22687</xdr:rowOff>
    </xdr:to>
    <xdr:sp macro="" textlink="">
      <xdr:nvSpPr>
        <xdr:cNvPr id="360" name="円/楕円 359"/>
        <xdr:cNvSpPr/>
      </xdr:nvSpPr>
      <xdr:spPr>
        <a:xfrm>
          <a:off x="8699500" y="98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13814</xdr:rowOff>
    </xdr:from>
    <xdr:ext cx="534377" cy="259045"/>
    <xdr:sp macro="" textlink="">
      <xdr:nvSpPr>
        <xdr:cNvPr id="361" name="テキスト ボックス 360"/>
        <xdr:cNvSpPr txBox="1"/>
      </xdr:nvSpPr>
      <xdr:spPr>
        <a:xfrm>
          <a:off x="8483111" y="99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109669</xdr:rowOff>
    </xdr:from>
    <xdr:to>
      <xdr:col>11</xdr:col>
      <xdr:colOff>358775</xdr:colOff>
      <xdr:row>58</xdr:row>
      <xdr:rowOff>39819</xdr:rowOff>
    </xdr:to>
    <xdr:sp macro="" textlink="">
      <xdr:nvSpPr>
        <xdr:cNvPr id="362" name="円/楕円 361"/>
        <xdr:cNvSpPr/>
      </xdr:nvSpPr>
      <xdr:spPr>
        <a:xfrm>
          <a:off x="7810500" y="98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30946</xdr:rowOff>
    </xdr:from>
    <xdr:ext cx="534377" cy="259045"/>
    <xdr:sp macro="" textlink="">
      <xdr:nvSpPr>
        <xdr:cNvPr id="363" name="テキスト ボックス 362"/>
        <xdr:cNvSpPr txBox="1"/>
      </xdr:nvSpPr>
      <xdr:spPr>
        <a:xfrm>
          <a:off x="7594111" y="997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112775</xdr:rowOff>
    </xdr:from>
    <xdr:to>
      <xdr:col>10</xdr:col>
      <xdr:colOff>155575</xdr:colOff>
      <xdr:row>58</xdr:row>
      <xdr:rowOff>42925</xdr:rowOff>
    </xdr:to>
    <xdr:sp macro="" textlink="">
      <xdr:nvSpPr>
        <xdr:cNvPr id="364" name="円/楕円 363"/>
        <xdr:cNvSpPr/>
      </xdr:nvSpPr>
      <xdr:spPr>
        <a:xfrm>
          <a:off x="6921500" y="98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34052</xdr:rowOff>
    </xdr:from>
    <xdr:ext cx="534377" cy="259045"/>
    <xdr:sp macro="" textlink="">
      <xdr:nvSpPr>
        <xdr:cNvPr id="365" name="テキスト ボックス 364"/>
        <xdr:cNvSpPr txBox="1"/>
      </xdr:nvSpPr>
      <xdr:spPr>
        <a:xfrm>
          <a:off x="6705111" y="99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10120</xdr:rowOff>
    </xdr:from>
    <xdr:to>
      <xdr:col>15</xdr:col>
      <xdr:colOff>180975</xdr:colOff>
      <xdr:row>79</xdr:row>
      <xdr:rowOff>41342</xdr:rowOff>
    </xdr:to>
    <xdr:cxnSp macro="">
      <xdr:nvCxnSpPr>
        <xdr:cNvPr id="394" name="直線コネクタ 393"/>
        <xdr:cNvCxnSpPr/>
      </xdr:nvCxnSpPr>
      <xdr:spPr>
        <a:xfrm flipV="1">
          <a:off x="9639300" y="13554670"/>
          <a:ext cx="838200" cy="3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133618</xdr:rowOff>
    </xdr:from>
    <xdr:ext cx="599010" cy="259045"/>
    <xdr:sp macro="" textlink="">
      <xdr:nvSpPr>
        <xdr:cNvPr id="398" name="テキスト ボックス 397"/>
        <xdr:cNvSpPr txBox="1"/>
      </xdr:nvSpPr>
      <xdr:spPr>
        <a:xfrm>
          <a:off x="9339794"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130770</xdr:rowOff>
    </xdr:from>
    <xdr:to>
      <xdr:col>15</xdr:col>
      <xdr:colOff>231775</xdr:colOff>
      <xdr:row>79</xdr:row>
      <xdr:rowOff>60920</xdr:rowOff>
    </xdr:to>
    <xdr:sp macro="" textlink="">
      <xdr:nvSpPr>
        <xdr:cNvPr id="404" name="円/楕円 403"/>
        <xdr:cNvSpPr/>
      </xdr:nvSpPr>
      <xdr:spPr>
        <a:xfrm>
          <a:off x="10426700" y="135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45697</xdr:rowOff>
    </xdr:from>
    <xdr:ext cx="534377" cy="259045"/>
    <xdr:sp macro="" textlink="">
      <xdr:nvSpPr>
        <xdr:cNvPr id="405" name="普通建設事業費 （ うち新規整備　）該当値テキスト"/>
        <xdr:cNvSpPr txBox="1"/>
      </xdr:nvSpPr>
      <xdr:spPr>
        <a:xfrm>
          <a:off x="10528300" y="1341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161992</xdr:rowOff>
    </xdr:from>
    <xdr:to>
      <xdr:col>14</xdr:col>
      <xdr:colOff>79375</xdr:colOff>
      <xdr:row>79</xdr:row>
      <xdr:rowOff>92142</xdr:rowOff>
    </xdr:to>
    <xdr:sp macro="" textlink="">
      <xdr:nvSpPr>
        <xdr:cNvPr id="406" name="円/楕円 405"/>
        <xdr:cNvSpPr/>
      </xdr:nvSpPr>
      <xdr:spPr>
        <a:xfrm>
          <a:off x="9588500" y="135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83269</xdr:rowOff>
    </xdr:from>
    <xdr:ext cx="469744" cy="259045"/>
    <xdr:sp macro="" textlink="">
      <xdr:nvSpPr>
        <xdr:cNvPr id="407" name="テキスト ボックス 406"/>
        <xdr:cNvSpPr txBox="1"/>
      </xdr:nvSpPr>
      <xdr:spPr>
        <a:xfrm>
          <a:off x="9404427" y="136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152712</xdr:rowOff>
    </xdr:from>
    <xdr:to>
      <xdr:col>15</xdr:col>
      <xdr:colOff>180975</xdr:colOff>
      <xdr:row>99</xdr:row>
      <xdr:rowOff>6431</xdr:rowOff>
    </xdr:to>
    <xdr:cxnSp macro="">
      <xdr:nvCxnSpPr>
        <xdr:cNvPr id="436" name="直線コネクタ 435"/>
        <xdr:cNvCxnSpPr/>
      </xdr:nvCxnSpPr>
      <xdr:spPr>
        <a:xfrm flipV="1">
          <a:off x="9639300" y="16954812"/>
          <a:ext cx="8382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101912</xdr:rowOff>
    </xdr:from>
    <xdr:to>
      <xdr:col>15</xdr:col>
      <xdr:colOff>231775</xdr:colOff>
      <xdr:row>99</xdr:row>
      <xdr:rowOff>32062</xdr:rowOff>
    </xdr:to>
    <xdr:sp macro="" textlink="">
      <xdr:nvSpPr>
        <xdr:cNvPr id="446" name="円/楕円 445"/>
        <xdr:cNvSpPr/>
      </xdr:nvSpPr>
      <xdr:spPr>
        <a:xfrm>
          <a:off x="10426700" y="1690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64300</xdr:rowOff>
    </xdr:from>
    <xdr:ext cx="534377" cy="259045"/>
    <xdr:sp macro="" textlink="">
      <xdr:nvSpPr>
        <xdr:cNvPr id="447" name="普通建設事業費 （ うち更新整備　）該当値テキスト"/>
        <xdr:cNvSpPr txBox="1"/>
      </xdr:nvSpPr>
      <xdr:spPr>
        <a:xfrm>
          <a:off x="10528300" y="168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127081</xdr:rowOff>
    </xdr:from>
    <xdr:to>
      <xdr:col>14</xdr:col>
      <xdr:colOff>79375</xdr:colOff>
      <xdr:row>99</xdr:row>
      <xdr:rowOff>57231</xdr:rowOff>
    </xdr:to>
    <xdr:sp macro="" textlink="">
      <xdr:nvSpPr>
        <xdr:cNvPr id="448" name="円/楕円 447"/>
        <xdr:cNvSpPr/>
      </xdr:nvSpPr>
      <xdr:spPr>
        <a:xfrm>
          <a:off x="9588500" y="1692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48358</xdr:rowOff>
    </xdr:from>
    <xdr:ext cx="534377" cy="259045"/>
    <xdr:sp macro="" textlink="">
      <xdr:nvSpPr>
        <xdr:cNvPr id="449" name="テキスト ボックス 448"/>
        <xdr:cNvSpPr txBox="1"/>
      </xdr:nvSpPr>
      <xdr:spPr>
        <a:xfrm>
          <a:off x="9372111" y="1702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40217</xdr:rowOff>
    </xdr:from>
    <xdr:to>
      <xdr:col>23</xdr:col>
      <xdr:colOff>517525</xdr:colOff>
      <xdr:row>39</xdr:row>
      <xdr:rowOff>44450</xdr:rowOff>
    </xdr:to>
    <xdr:cxnSp macro="">
      <xdr:nvCxnSpPr>
        <xdr:cNvPr id="478" name="直線コネクタ 477"/>
        <xdr:cNvCxnSpPr/>
      </xdr:nvCxnSpPr>
      <xdr:spPr>
        <a:xfrm>
          <a:off x="15481300" y="6726767"/>
          <a:ext cx="8382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40217</xdr:rowOff>
    </xdr:from>
    <xdr:to>
      <xdr:col>22</xdr:col>
      <xdr:colOff>365125</xdr:colOff>
      <xdr:row>39</xdr:row>
      <xdr:rowOff>44450</xdr:rowOff>
    </xdr:to>
    <xdr:cxnSp macro="">
      <xdr:nvCxnSpPr>
        <xdr:cNvPr id="481" name="直線コネクタ 480"/>
        <xdr:cNvCxnSpPr/>
      </xdr:nvCxnSpPr>
      <xdr:spPr>
        <a:xfrm flipV="1">
          <a:off x="14592300" y="6726767"/>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4" name="直線コネクタ 48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168253</xdr:rowOff>
    </xdr:from>
    <xdr:to>
      <xdr:col>19</xdr:col>
      <xdr:colOff>644525</xdr:colOff>
      <xdr:row>39</xdr:row>
      <xdr:rowOff>44450</xdr:rowOff>
    </xdr:to>
    <xdr:cxnSp macro="">
      <xdr:nvCxnSpPr>
        <xdr:cNvPr id="487" name="直線コネクタ 486"/>
        <xdr:cNvCxnSpPr/>
      </xdr:nvCxnSpPr>
      <xdr:spPr>
        <a:xfrm>
          <a:off x="12814300" y="6683353"/>
          <a:ext cx="889000" cy="4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160867</xdr:rowOff>
    </xdr:from>
    <xdr:to>
      <xdr:col>22</xdr:col>
      <xdr:colOff>415925</xdr:colOff>
      <xdr:row>39</xdr:row>
      <xdr:rowOff>91017</xdr:rowOff>
    </xdr:to>
    <xdr:sp macro="" textlink="">
      <xdr:nvSpPr>
        <xdr:cNvPr id="499" name="円/楕円 498"/>
        <xdr:cNvSpPr/>
      </xdr:nvSpPr>
      <xdr:spPr>
        <a:xfrm>
          <a:off x="15430500" y="66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82144</xdr:rowOff>
    </xdr:from>
    <xdr:ext cx="469744" cy="259045"/>
    <xdr:sp macro="" textlink="">
      <xdr:nvSpPr>
        <xdr:cNvPr id="500" name="テキスト ボックス 499"/>
        <xdr:cNvSpPr txBox="1"/>
      </xdr:nvSpPr>
      <xdr:spPr>
        <a:xfrm>
          <a:off x="15246427" y="676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3" name="円/楕円 50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4" name="テキスト ボックス 50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117453</xdr:rowOff>
    </xdr:from>
    <xdr:to>
      <xdr:col>18</xdr:col>
      <xdr:colOff>492125</xdr:colOff>
      <xdr:row>39</xdr:row>
      <xdr:rowOff>47603</xdr:rowOff>
    </xdr:to>
    <xdr:sp macro="" textlink="">
      <xdr:nvSpPr>
        <xdr:cNvPr id="505" name="円/楕円 504"/>
        <xdr:cNvSpPr/>
      </xdr:nvSpPr>
      <xdr:spPr>
        <a:xfrm>
          <a:off x="12763500" y="66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38730</xdr:rowOff>
    </xdr:from>
    <xdr:ext cx="534377" cy="259045"/>
    <xdr:sp macro="" textlink="">
      <xdr:nvSpPr>
        <xdr:cNvPr id="506" name="テキスト ボックス 505"/>
        <xdr:cNvSpPr txBox="1"/>
      </xdr:nvSpPr>
      <xdr:spPr>
        <a:xfrm>
          <a:off x="12547111" y="672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78211</xdr:rowOff>
    </xdr:from>
    <xdr:to>
      <xdr:col>23</xdr:col>
      <xdr:colOff>517525</xdr:colOff>
      <xdr:row>77</xdr:row>
      <xdr:rowOff>86187</xdr:rowOff>
    </xdr:to>
    <xdr:cxnSp macro="">
      <xdr:nvCxnSpPr>
        <xdr:cNvPr id="590" name="直線コネクタ 589"/>
        <xdr:cNvCxnSpPr/>
      </xdr:nvCxnSpPr>
      <xdr:spPr>
        <a:xfrm>
          <a:off x="15481300" y="13279861"/>
          <a:ext cx="8382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8753</xdr:rowOff>
    </xdr:from>
    <xdr:to>
      <xdr:col>22</xdr:col>
      <xdr:colOff>365125</xdr:colOff>
      <xdr:row>77</xdr:row>
      <xdr:rowOff>78211</xdr:rowOff>
    </xdr:to>
    <xdr:cxnSp macro="">
      <xdr:nvCxnSpPr>
        <xdr:cNvPr id="593" name="直線コネクタ 592"/>
        <xdr:cNvCxnSpPr/>
      </xdr:nvCxnSpPr>
      <xdr:spPr>
        <a:xfrm>
          <a:off x="14592300" y="13210403"/>
          <a:ext cx="889000" cy="6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112926</xdr:rowOff>
    </xdr:from>
    <xdr:ext cx="599010" cy="259045"/>
    <xdr:sp macro="" textlink="">
      <xdr:nvSpPr>
        <xdr:cNvPr id="595" name="テキスト ボックス 594"/>
        <xdr:cNvSpPr txBox="1"/>
      </xdr:nvSpPr>
      <xdr:spPr>
        <a:xfrm>
          <a:off x="15181794" y="1297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8753</xdr:rowOff>
    </xdr:from>
    <xdr:to>
      <xdr:col>21</xdr:col>
      <xdr:colOff>161925</xdr:colOff>
      <xdr:row>77</xdr:row>
      <xdr:rowOff>57958</xdr:rowOff>
    </xdr:to>
    <xdr:cxnSp macro="">
      <xdr:nvCxnSpPr>
        <xdr:cNvPr id="596" name="直線コネクタ 595"/>
        <xdr:cNvCxnSpPr/>
      </xdr:nvCxnSpPr>
      <xdr:spPr>
        <a:xfrm flipV="1">
          <a:off x="13703300" y="13210403"/>
          <a:ext cx="889000" cy="4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57958</xdr:rowOff>
    </xdr:from>
    <xdr:to>
      <xdr:col>19</xdr:col>
      <xdr:colOff>644525</xdr:colOff>
      <xdr:row>77</xdr:row>
      <xdr:rowOff>116705</xdr:rowOff>
    </xdr:to>
    <xdr:cxnSp macro="">
      <xdr:nvCxnSpPr>
        <xdr:cNvPr id="599" name="直線コネクタ 598"/>
        <xdr:cNvCxnSpPr/>
      </xdr:nvCxnSpPr>
      <xdr:spPr>
        <a:xfrm flipV="1">
          <a:off x="12814300" y="13259608"/>
          <a:ext cx="889000" cy="5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89890</xdr:rowOff>
    </xdr:from>
    <xdr:ext cx="599010" cy="259045"/>
    <xdr:sp macro="" textlink="">
      <xdr:nvSpPr>
        <xdr:cNvPr id="601" name="テキスト ボックス 600"/>
        <xdr:cNvSpPr txBox="1"/>
      </xdr:nvSpPr>
      <xdr:spPr>
        <a:xfrm>
          <a:off x="13403794" y="1294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83432</xdr:rowOff>
    </xdr:from>
    <xdr:ext cx="599010" cy="259045"/>
    <xdr:sp macro="" textlink="">
      <xdr:nvSpPr>
        <xdr:cNvPr id="603" name="テキスト ボックス 602"/>
        <xdr:cNvSpPr txBox="1"/>
      </xdr:nvSpPr>
      <xdr:spPr>
        <a:xfrm>
          <a:off x="12514794" y="1294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35387</xdr:rowOff>
    </xdr:from>
    <xdr:to>
      <xdr:col>23</xdr:col>
      <xdr:colOff>568325</xdr:colOff>
      <xdr:row>77</xdr:row>
      <xdr:rowOff>136987</xdr:rowOff>
    </xdr:to>
    <xdr:sp macro="" textlink="">
      <xdr:nvSpPr>
        <xdr:cNvPr id="609" name="円/楕円 608"/>
        <xdr:cNvSpPr/>
      </xdr:nvSpPr>
      <xdr:spPr>
        <a:xfrm>
          <a:off x="16268700" y="132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13814</xdr:rowOff>
    </xdr:from>
    <xdr:ext cx="534377" cy="259045"/>
    <xdr:sp macro="" textlink="">
      <xdr:nvSpPr>
        <xdr:cNvPr id="610" name="公債費該当値テキスト"/>
        <xdr:cNvSpPr txBox="1"/>
      </xdr:nvSpPr>
      <xdr:spPr>
        <a:xfrm>
          <a:off x="16370300" y="1321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98,409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27411</xdr:rowOff>
    </xdr:from>
    <xdr:to>
      <xdr:col>22</xdr:col>
      <xdr:colOff>415925</xdr:colOff>
      <xdr:row>77</xdr:row>
      <xdr:rowOff>129011</xdr:rowOff>
    </xdr:to>
    <xdr:sp macro="" textlink="">
      <xdr:nvSpPr>
        <xdr:cNvPr id="611" name="円/楕円 610"/>
        <xdr:cNvSpPr/>
      </xdr:nvSpPr>
      <xdr:spPr>
        <a:xfrm>
          <a:off x="15430500" y="132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120138</xdr:rowOff>
    </xdr:from>
    <xdr:ext cx="599010" cy="259045"/>
    <xdr:sp macro="" textlink="">
      <xdr:nvSpPr>
        <xdr:cNvPr id="612" name="テキスト ボックス 611"/>
        <xdr:cNvSpPr txBox="1"/>
      </xdr:nvSpPr>
      <xdr:spPr>
        <a:xfrm>
          <a:off x="15181794" y="1332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129403</xdr:rowOff>
    </xdr:from>
    <xdr:to>
      <xdr:col>21</xdr:col>
      <xdr:colOff>212725</xdr:colOff>
      <xdr:row>77</xdr:row>
      <xdr:rowOff>59553</xdr:rowOff>
    </xdr:to>
    <xdr:sp macro="" textlink="">
      <xdr:nvSpPr>
        <xdr:cNvPr id="613" name="円/楕円 612"/>
        <xdr:cNvSpPr/>
      </xdr:nvSpPr>
      <xdr:spPr>
        <a:xfrm>
          <a:off x="14541500" y="131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76081</xdr:rowOff>
    </xdr:from>
    <xdr:ext cx="599010" cy="259045"/>
    <xdr:sp macro="" textlink="">
      <xdr:nvSpPr>
        <xdr:cNvPr id="614" name="テキスト ボックス 613"/>
        <xdr:cNvSpPr txBox="1"/>
      </xdr:nvSpPr>
      <xdr:spPr>
        <a:xfrm>
          <a:off x="14292794" y="1293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132,282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7158</xdr:rowOff>
    </xdr:from>
    <xdr:to>
      <xdr:col>20</xdr:col>
      <xdr:colOff>9525</xdr:colOff>
      <xdr:row>77</xdr:row>
      <xdr:rowOff>108758</xdr:rowOff>
    </xdr:to>
    <xdr:sp macro="" textlink="">
      <xdr:nvSpPr>
        <xdr:cNvPr id="615" name="円/楕円 614"/>
        <xdr:cNvSpPr/>
      </xdr:nvSpPr>
      <xdr:spPr>
        <a:xfrm>
          <a:off x="13652500" y="1320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99885</xdr:rowOff>
    </xdr:from>
    <xdr:ext cx="599010" cy="259045"/>
    <xdr:sp macro="" textlink="">
      <xdr:nvSpPr>
        <xdr:cNvPr id="616" name="テキスト ボックス 615"/>
        <xdr:cNvSpPr txBox="1"/>
      </xdr:nvSpPr>
      <xdr:spPr>
        <a:xfrm>
          <a:off x="13403794" y="1330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65905</xdr:rowOff>
    </xdr:from>
    <xdr:to>
      <xdr:col>18</xdr:col>
      <xdr:colOff>492125</xdr:colOff>
      <xdr:row>77</xdr:row>
      <xdr:rowOff>167505</xdr:rowOff>
    </xdr:to>
    <xdr:sp macro="" textlink="">
      <xdr:nvSpPr>
        <xdr:cNvPr id="617" name="円/楕円 616"/>
        <xdr:cNvSpPr/>
      </xdr:nvSpPr>
      <xdr:spPr>
        <a:xfrm>
          <a:off x="12763500" y="13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158632</xdr:rowOff>
    </xdr:from>
    <xdr:ext cx="534377" cy="259045"/>
    <xdr:sp macro="" textlink="">
      <xdr:nvSpPr>
        <xdr:cNvPr id="618" name="テキスト ボックス 617"/>
        <xdr:cNvSpPr txBox="1"/>
      </xdr:nvSpPr>
      <xdr:spPr>
        <a:xfrm>
          <a:off x="12547111" y="1336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102969</xdr:rowOff>
    </xdr:from>
    <xdr:to>
      <xdr:col>23</xdr:col>
      <xdr:colOff>517525</xdr:colOff>
      <xdr:row>98</xdr:row>
      <xdr:rowOff>105701</xdr:rowOff>
    </xdr:to>
    <xdr:cxnSp macro="">
      <xdr:nvCxnSpPr>
        <xdr:cNvPr id="645" name="直線コネクタ 644"/>
        <xdr:cNvCxnSpPr/>
      </xdr:nvCxnSpPr>
      <xdr:spPr>
        <a:xfrm flipV="1">
          <a:off x="15481300" y="16905069"/>
          <a:ext cx="8382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72352</xdr:rowOff>
    </xdr:from>
    <xdr:to>
      <xdr:col>22</xdr:col>
      <xdr:colOff>365125</xdr:colOff>
      <xdr:row>98</xdr:row>
      <xdr:rowOff>105701</xdr:rowOff>
    </xdr:to>
    <xdr:cxnSp macro="">
      <xdr:nvCxnSpPr>
        <xdr:cNvPr id="648" name="直線コネクタ 647"/>
        <xdr:cNvCxnSpPr/>
      </xdr:nvCxnSpPr>
      <xdr:spPr>
        <a:xfrm>
          <a:off x="14592300" y="16874452"/>
          <a:ext cx="889000" cy="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43245</xdr:rowOff>
    </xdr:from>
    <xdr:ext cx="534377" cy="259045"/>
    <xdr:sp macro="" textlink="">
      <xdr:nvSpPr>
        <xdr:cNvPr id="650" name="テキスト ボックス 649"/>
        <xdr:cNvSpPr txBox="1"/>
      </xdr:nvSpPr>
      <xdr:spPr>
        <a:xfrm>
          <a:off x="15214111" y="165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72352</xdr:rowOff>
    </xdr:from>
    <xdr:to>
      <xdr:col>21</xdr:col>
      <xdr:colOff>161925</xdr:colOff>
      <xdr:row>98</xdr:row>
      <xdr:rowOff>127764</xdr:rowOff>
    </xdr:to>
    <xdr:cxnSp macro="">
      <xdr:nvCxnSpPr>
        <xdr:cNvPr id="651" name="直線コネクタ 650"/>
        <xdr:cNvCxnSpPr/>
      </xdr:nvCxnSpPr>
      <xdr:spPr>
        <a:xfrm flipV="1">
          <a:off x="13703300" y="16874452"/>
          <a:ext cx="8890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19251</xdr:rowOff>
    </xdr:from>
    <xdr:ext cx="534377" cy="259045"/>
    <xdr:sp macro="" textlink="">
      <xdr:nvSpPr>
        <xdr:cNvPr id="653" name="テキスト ボックス 652"/>
        <xdr:cNvSpPr txBox="1"/>
      </xdr:nvSpPr>
      <xdr:spPr>
        <a:xfrm>
          <a:off x="14325111" y="164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27060</xdr:rowOff>
    </xdr:from>
    <xdr:to>
      <xdr:col>19</xdr:col>
      <xdr:colOff>644525</xdr:colOff>
      <xdr:row>98</xdr:row>
      <xdr:rowOff>127764</xdr:rowOff>
    </xdr:to>
    <xdr:cxnSp macro="">
      <xdr:nvCxnSpPr>
        <xdr:cNvPr id="654" name="直線コネクタ 653"/>
        <xdr:cNvCxnSpPr/>
      </xdr:nvCxnSpPr>
      <xdr:spPr>
        <a:xfrm>
          <a:off x="12814300" y="16829160"/>
          <a:ext cx="889000" cy="10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52169</xdr:rowOff>
    </xdr:from>
    <xdr:to>
      <xdr:col>23</xdr:col>
      <xdr:colOff>568325</xdr:colOff>
      <xdr:row>98</xdr:row>
      <xdr:rowOff>153769</xdr:rowOff>
    </xdr:to>
    <xdr:sp macro="" textlink="">
      <xdr:nvSpPr>
        <xdr:cNvPr id="664" name="円/楕円 663"/>
        <xdr:cNvSpPr/>
      </xdr:nvSpPr>
      <xdr:spPr>
        <a:xfrm>
          <a:off x="16268700" y="1685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138546</xdr:rowOff>
    </xdr:from>
    <xdr:ext cx="534377" cy="259045"/>
    <xdr:sp macro="" textlink="">
      <xdr:nvSpPr>
        <xdr:cNvPr id="665" name="積立金該当値テキスト"/>
        <xdr:cNvSpPr txBox="1"/>
      </xdr:nvSpPr>
      <xdr:spPr>
        <a:xfrm>
          <a:off x="16370300" y="1676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54901</xdr:rowOff>
    </xdr:from>
    <xdr:to>
      <xdr:col>22</xdr:col>
      <xdr:colOff>415925</xdr:colOff>
      <xdr:row>98</xdr:row>
      <xdr:rowOff>156501</xdr:rowOff>
    </xdr:to>
    <xdr:sp macro="" textlink="">
      <xdr:nvSpPr>
        <xdr:cNvPr id="666" name="円/楕円 665"/>
        <xdr:cNvSpPr/>
      </xdr:nvSpPr>
      <xdr:spPr>
        <a:xfrm>
          <a:off x="15430500" y="1685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147628</xdr:rowOff>
    </xdr:from>
    <xdr:ext cx="534377" cy="259045"/>
    <xdr:sp macro="" textlink="">
      <xdr:nvSpPr>
        <xdr:cNvPr id="667" name="テキスト ボックス 666"/>
        <xdr:cNvSpPr txBox="1"/>
      </xdr:nvSpPr>
      <xdr:spPr>
        <a:xfrm>
          <a:off x="15214111" y="1694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21552</xdr:rowOff>
    </xdr:from>
    <xdr:to>
      <xdr:col>21</xdr:col>
      <xdr:colOff>212725</xdr:colOff>
      <xdr:row>98</xdr:row>
      <xdr:rowOff>123152</xdr:rowOff>
    </xdr:to>
    <xdr:sp macro="" textlink="">
      <xdr:nvSpPr>
        <xdr:cNvPr id="668" name="円/楕円 667"/>
        <xdr:cNvSpPr/>
      </xdr:nvSpPr>
      <xdr:spPr>
        <a:xfrm>
          <a:off x="14541500" y="168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114279</xdr:rowOff>
    </xdr:from>
    <xdr:ext cx="534377" cy="259045"/>
    <xdr:sp macro="" textlink="">
      <xdr:nvSpPr>
        <xdr:cNvPr id="669" name="テキスト ボックス 668"/>
        <xdr:cNvSpPr txBox="1"/>
      </xdr:nvSpPr>
      <xdr:spPr>
        <a:xfrm>
          <a:off x="14325111" y="1691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76964</xdr:rowOff>
    </xdr:from>
    <xdr:to>
      <xdr:col>20</xdr:col>
      <xdr:colOff>9525</xdr:colOff>
      <xdr:row>99</xdr:row>
      <xdr:rowOff>7114</xdr:rowOff>
    </xdr:to>
    <xdr:sp macro="" textlink="">
      <xdr:nvSpPr>
        <xdr:cNvPr id="670" name="円/楕円 669"/>
        <xdr:cNvSpPr/>
      </xdr:nvSpPr>
      <xdr:spPr>
        <a:xfrm>
          <a:off x="13652500" y="168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169691</xdr:rowOff>
    </xdr:from>
    <xdr:ext cx="469744" cy="259045"/>
    <xdr:sp macro="" textlink="">
      <xdr:nvSpPr>
        <xdr:cNvPr id="671" name="テキスト ボックス 670"/>
        <xdr:cNvSpPr txBox="1"/>
      </xdr:nvSpPr>
      <xdr:spPr>
        <a:xfrm>
          <a:off x="13468427" y="1697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147710</xdr:rowOff>
    </xdr:from>
    <xdr:to>
      <xdr:col>18</xdr:col>
      <xdr:colOff>492125</xdr:colOff>
      <xdr:row>98</xdr:row>
      <xdr:rowOff>77860</xdr:rowOff>
    </xdr:to>
    <xdr:sp macro="" textlink="">
      <xdr:nvSpPr>
        <xdr:cNvPr id="672" name="円/楕円 671"/>
        <xdr:cNvSpPr/>
      </xdr:nvSpPr>
      <xdr:spPr>
        <a:xfrm>
          <a:off x="12763500" y="167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68987</xdr:rowOff>
    </xdr:from>
    <xdr:ext cx="534377" cy="259045"/>
    <xdr:sp macro="" textlink="">
      <xdr:nvSpPr>
        <xdr:cNvPr id="673" name="テキスト ボックス 672"/>
        <xdr:cNvSpPr txBox="1"/>
      </xdr:nvSpPr>
      <xdr:spPr>
        <a:xfrm>
          <a:off x="12547111" y="168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44412</xdr:rowOff>
    </xdr:from>
    <xdr:to>
      <xdr:col>32</xdr:col>
      <xdr:colOff>187325</xdr:colOff>
      <xdr:row>39</xdr:row>
      <xdr:rowOff>44412</xdr:rowOff>
    </xdr:to>
    <xdr:cxnSp macro="">
      <xdr:nvCxnSpPr>
        <xdr:cNvPr id="702" name="直線コネクタ 701"/>
        <xdr:cNvCxnSpPr/>
      </xdr:nvCxnSpPr>
      <xdr:spPr>
        <a:xfrm>
          <a:off x="21323300" y="673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44412</xdr:rowOff>
    </xdr:from>
    <xdr:to>
      <xdr:col>31</xdr:col>
      <xdr:colOff>34925</xdr:colOff>
      <xdr:row>39</xdr:row>
      <xdr:rowOff>44412</xdr:rowOff>
    </xdr:to>
    <xdr:cxnSp macro="">
      <xdr:nvCxnSpPr>
        <xdr:cNvPr id="705" name="直線コネクタ 704"/>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44412</xdr:rowOff>
    </xdr:from>
    <xdr:to>
      <xdr:col>29</xdr:col>
      <xdr:colOff>517525</xdr:colOff>
      <xdr:row>39</xdr:row>
      <xdr:rowOff>44412</xdr:rowOff>
    </xdr:to>
    <xdr:cxnSp macro="">
      <xdr:nvCxnSpPr>
        <xdr:cNvPr id="708" name="直線コネクタ 707"/>
        <xdr:cNvCxnSpPr/>
      </xdr:nvCxnSpPr>
      <xdr:spPr>
        <a:xfrm>
          <a:off x="19545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44412</xdr:rowOff>
    </xdr:from>
    <xdr:to>
      <xdr:col>28</xdr:col>
      <xdr:colOff>314325</xdr:colOff>
      <xdr:row>39</xdr:row>
      <xdr:rowOff>44412</xdr:rowOff>
    </xdr:to>
    <xdr:cxnSp macro="">
      <xdr:nvCxnSpPr>
        <xdr:cNvPr id="711" name="直線コネクタ 710"/>
        <xdr:cNvCxnSpPr/>
      </xdr:nvCxnSpPr>
      <xdr:spPr>
        <a:xfrm>
          <a:off x="18656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165062</xdr:rowOff>
    </xdr:from>
    <xdr:to>
      <xdr:col>32</xdr:col>
      <xdr:colOff>238125</xdr:colOff>
      <xdr:row>39</xdr:row>
      <xdr:rowOff>95212</xdr:rowOff>
    </xdr:to>
    <xdr:sp macro="" textlink="">
      <xdr:nvSpPr>
        <xdr:cNvPr id="721" name="円/楕円 720"/>
        <xdr:cNvSpPr/>
      </xdr:nvSpPr>
      <xdr:spPr>
        <a:xfrm>
          <a:off x="22110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165062</xdr:rowOff>
    </xdr:from>
    <xdr:to>
      <xdr:col>31</xdr:col>
      <xdr:colOff>85725</xdr:colOff>
      <xdr:row>39</xdr:row>
      <xdr:rowOff>95212</xdr:rowOff>
    </xdr:to>
    <xdr:sp macro="" textlink="">
      <xdr:nvSpPr>
        <xdr:cNvPr id="723" name="円/楕円 722"/>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86339</xdr:rowOff>
    </xdr:from>
    <xdr:ext cx="249299" cy="259045"/>
    <xdr:sp macro="" textlink="">
      <xdr:nvSpPr>
        <xdr:cNvPr id="724" name="テキスト ボックス 723"/>
        <xdr:cNvSpPr txBox="1"/>
      </xdr:nvSpPr>
      <xdr:spPr>
        <a:xfrm>
          <a:off x="21198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165062</xdr:rowOff>
    </xdr:from>
    <xdr:to>
      <xdr:col>29</xdr:col>
      <xdr:colOff>568325</xdr:colOff>
      <xdr:row>39</xdr:row>
      <xdr:rowOff>95212</xdr:rowOff>
    </xdr:to>
    <xdr:sp macro="" textlink="">
      <xdr:nvSpPr>
        <xdr:cNvPr id="725" name="円/楕円 724"/>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86339</xdr:rowOff>
    </xdr:from>
    <xdr:ext cx="249299" cy="259045"/>
    <xdr:sp macro="" textlink="">
      <xdr:nvSpPr>
        <xdr:cNvPr id="726" name="テキスト ボックス 725"/>
        <xdr:cNvSpPr txBox="1"/>
      </xdr:nvSpPr>
      <xdr:spPr>
        <a:xfrm>
          <a:off x="20309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165062</xdr:rowOff>
    </xdr:from>
    <xdr:to>
      <xdr:col>28</xdr:col>
      <xdr:colOff>365125</xdr:colOff>
      <xdr:row>39</xdr:row>
      <xdr:rowOff>95212</xdr:rowOff>
    </xdr:to>
    <xdr:sp macro="" textlink="">
      <xdr:nvSpPr>
        <xdr:cNvPr id="727" name="円/楕円 726"/>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86339</xdr:rowOff>
    </xdr:from>
    <xdr:ext cx="249299" cy="259045"/>
    <xdr:sp macro="" textlink="">
      <xdr:nvSpPr>
        <xdr:cNvPr id="728" name="テキスト ボックス 727"/>
        <xdr:cNvSpPr txBox="1"/>
      </xdr:nvSpPr>
      <xdr:spPr>
        <a:xfrm>
          <a:off x="19420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165062</xdr:rowOff>
    </xdr:from>
    <xdr:to>
      <xdr:col>27</xdr:col>
      <xdr:colOff>161925</xdr:colOff>
      <xdr:row>39</xdr:row>
      <xdr:rowOff>95212</xdr:rowOff>
    </xdr:to>
    <xdr:sp macro="" textlink="">
      <xdr:nvSpPr>
        <xdr:cNvPr id="729" name="円/楕円 728"/>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86339</xdr:rowOff>
    </xdr:from>
    <xdr:ext cx="249299" cy="259045"/>
    <xdr:sp macro="" textlink="">
      <xdr:nvSpPr>
        <xdr:cNvPr id="730" name="テキスト ボックス 729"/>
        <xdr:cNvSpPr txBox="1"/>
      </xdr:nvSpPr>
      <xdr:spPr>
        <a:xfrm>
          <a:off x="18531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17727</xdr:rowOff>
    </xdr:from>
    <xdr:to>
      <xdr:col>32</xdr:col>
      <xdr:colOff>187325</xdr:colOff>
      <xdr:row>59</xdr:row>
      <xdr:rowOff>18428</xdr:rowOff>
    </xdr:to>
    <xdr:cxnSp macro="">
      <xdr:nvCxnSpPr>
        <xdr:cNvPr id="759" name="直線コネクタ 758"/>
        <xdr:cNvCxnSpPr/>
      </xdr:nvCxnSpPr>
      <xdr:spPr>
        <a:xfrm flipV="1">
          <a:off x="21323300" y="10133277"/>
          <a:ext cx="8382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18428</xdr:rowOff>
    </xdr:from>
    <xdr:to>
      <xdr:col>31</xdr:col>
      <xdr:colOff>34925</xdr:colOff>
      <xdr:row>59</xdr:row>
      <xdr:rowOff>19052</xdr:rowOff>
    </xdr:to>
    <xdr:cxnSp macro="">
      <xdr:nvCxnSpPr>
        <xdr:cNvPr id="762" name="直線コネクタ 761"/>
        <xdr:cNvCxnSpPr/>
      </xdr:nvCxnSpPr>
      <xdr:spPr>
        <a:xfrm flipV="1">
          <a:off x="20434300" y="10133978"/>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19052</xdr:rowOff>
    </xdr:from>
    <xdr:to>
      <xdr:col>29</xdr:col>
      <xdr:colOff>517525</xdr:colOff>
      <xdr:row>59</xdr:row>
      <xdr:rowOff>19533</xdr:rowOff>
    </xdr:to>
    <xdr:cxnSp macro="">
      <xdr:nvCxnSpPr>
        <xdr:cNvPr id="765" name="直線コネクタ 764"/>
        <xdr:cNvCxnSpPr/>
      </xdr:nvCxnSpPr>
      <xdr:spPr>
        <a:xfrm flipV="1">
          <a:off x="19545300" y="10134602"/>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19533</xdr:rowOff>
    </xdr:from>
    <xdr:to>
      <xdr:col>28</xdr:col>
      <xdr:colOff>314325</xdr:colOff>
      <xdr:row>59</xdr:row>
      <xdr:rowOff>19997</xdr:rowOff>
    </xdr:to>
    <xdr:cxnSp macro="">
      <xdr:nvCxnSpPr>
        <xdr:cNvPr id="768" name="直線コネクタ 767"/>
        <xdr:cNvCxnSpPr/>
      </xdr:nvCxnSpPr>
      <xdr:spPr>
        <a:xfrm flipV="1">
          <a:off x="18656300" y="10135083"/>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138377</xdr:rowOff>
    </xdr:from>
    <xdr:to>
      <xdr:col>32</xdr:col>
      <xdr:colOff>238125</xdr:colOff>
      <xdr:row>59</xdr:row>
      <xdr:rowOff>68527</xdr:rowOff>
    </xdr:to>
    <xdr:sp macro="" textlink="">
      <xdr:nvSpPr>
        <xdr:cNvPr id="778" name="円/楕円 777"/>
        <xdr:cNvSpPr/>
      </xdr:nvSpPr>
      <xdr:spPr>
        <a:xfrm>
          <a:off x="22110700" y="1008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469744" cy="259045"/>
    <xdr:sp macro="" textlink="">
      <xdr:nvSpPr>
        <xdr:cNvPr id="779" name="貸付金該当値テキスト"/>
        <xdr:cNvSpPr txBox="1"/>
      </xdr:nvSpPr>
      <xdr:spPr>
        <a:xfrm>
          <a:off x="22212300" y="1002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139078</xdr:rowOff>
    </xdr:from>
    <xdr:to>
      <xdr:col>31</xdr:col>
      <xdr:colOff>85725</xdr:colOff>
      <xdr:row>59</xdr:row>
      <xdr:rowOff>69228</xdr:rowOff>
    </xdr:to>
    <xdr:sp macro="" textlink="">
      <xdr:nvSpPr>
        <xdr:cNvPr id="780" name="円/楕円 779"/>
        <xdr:cNvSpPr/>
      </xdr:nvSpPr>
      <xdr:spPr>
        <a:xfrm>
          <a:off x="21272500" y="100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60355</xdr:rowOff>
    </xdr:from>
    <xdr:ext cx="469744" cy="259045"/>
    <xdr:sp macro="" textlink="">
      <xdr:nvSpPr>
        <xdr:cNvPr id="781" name="テキスト ボックス 780"/>
        <xdr:cNvSpPr txBox="1"/>
      </xdr:nvSpPr>
      <xdr:spPr>
        <a:xfrm>
          <a:off x="21088427" y="1017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139702</xdr:rowOff>
    </xdr:from>
    <xdr:to>
      <xdr:col>29</xdr:col>
      <xdr:colOff>568325</xdr:colOff>
      <xdr:row>59</xdr:row>
      <xdr:rowOff>69852</xdr:rowOff>
    </xdr:to>
    <xdr:sp macro="" textlink="">
      <xdr:nvSpPr>
        <xdr:cNvPr id="782" name="円/楕円 781"/>
        <xdr:cNvSpPr/>
      </xdr:nvSpPr>
      <xdr:spPr>
        <a:xfrm>
          <a:off x="20383500" y="100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60979</xdr:rowOff>
    </xdr:from>
    <xdr:ext cx="469744" cy="259045"/>
    <xdr:sp macro="" textlink="">
      <xdr:nvSpPr>
        <xdr:cNvPr id="783" name="テキスト ボックス 782"/>
        <xdr:cNvSpPr txBox="1"/>
      </xdr:nvSpPr>
      <xdr:spPr>
        <a:xfrm>
          <a:off x="20199427" y="1017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140183</xdr:rowOff>
    </xdr:from>
    <xdr:to>
      <xdr:col>28</xdr:col>
      <xdr:colOff>365125</xdr:colOff>
      <xdr:row>59</xdr:row>
      <xdr:rowOff>70333</xdr:rowOff>
    </xdr:to>
    <xdr:sp macro="" textlink="">
      <xdr:nvSpPr>
        <xdr:cNvPr id="784" name="円/楕円 783"/>
        <xdr:cNvSpPr/>
      </xdr:nvSpPr>
      <xdr:spPr>
        <a:xfrm>
          <a:off x="19494500" y="100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61460</xdr:rowOff>
    </xdr:from>
    <xdr:ext cx="469744" cy="259045"/>
    <xdr:sp macro="" textlink="">
      <xdr:nvSpPr>
        <xdr:cNvPr id="785" name="テキスト ボックス 784"/>
        <xdr:cNvSpPr txBox="1"/>
      </xdr:nvSpPr>
      <xdr:spPr>
        <a:xfrm>
          <a:off x="19310427" y="1017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140647</xdr:rowOff>
    </xdr:from>
    <xdr:to>
      <xdr:col>27</xdr:col>
      <xdr:colOff>161925</xdr:colOff>
      <xdr:row>59</xdr:row>
      <xdr:rowOff>70797</xdr:rowOff>
    </xdr:to>
    <xdr:sp macro="" textlink="">
      <xdr:nvSpPr>
        <xdr:cNvPr id="786" name="円/楕円 785"/>
        <xdr:cNvSpPr/>
      </xdr:nvSpPr>
      <xdr:spPr>
        <a:xfrm>
          <a:off x="18605500" y="100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61924</xdr:rowOff>
    </xdr:from>
    <xdr:ext cx="469744" cy="259045"/>
    <xdr:sp macro="" textlink="">
      <xdr:nvSpPr>
        <xdr:cNvPr id="787" name="テキスト ボックス 786"/>
        <xdr:cNvSpPr txBox="1"/>
      </xdr:nvSpPr>
      <xdr:spPr>
        <a:xfrm>
          <a:off x="18421427" y="1017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123991</xdr:rowOff>
    </xdr:from>
    <xdr:to>
      <xdr:col>32</xdr:col>
      <xdr:colOff>187325</xdr:colOff>
      <xdr:row>76</xdr:row>
      <xdr:rowOff>124662</xdr:rowOff>
    </xdr:to>
    <xdr:cxnSp macro="">
      <xdr:nvCxnSpPr>
        <xdr:cNvPr id="816" name="直線コネクタ 815"/>
        <xdr:cNvCxnSpPr/>
      </xdr:nvCxnSpPr>
      <xdr:spPr>
        <a:xfrm flipV="1">
          <a:off x="21323300" y="13154191"/>
          <a:ext cx="8382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124662</xdr:rowOff>
    </xdr:from>
    <xdr:to>
      <xdr:col>31</xdr:col>
      <xdr:colOff>34925</xdr:colOff>
      <xdr:row>76</xdr:row>
      <xdr:rowOff>160096</xdr:rowOff>
    </xdr:to>
    <xdr:cxnSp macro="">
      <xdr:nvCxnSpPr>
        <xdr:cNvPr id="819" name="直線コネクタ 818"/>
        <xdr:cNvCxnSpPr/>
      </xdr:nvCxnSpPr>
      <xdr:spPr>
        <a:xfrm flipV="1">
          <a:off x="20434300" y="13154862"/>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160096</xdr:rowOff>
    </xdr:from>
    <xdr:to>
      <xdr:col>29</xdr:col>
      <xdr:colOff>517525</xdr:colOff>
      <xdr:row>77</xdr:row>
      <xdr:rowOff>4021</xdr:rowOff>
    </xdr:to>
    <xdr:cxnSp macro="">
      <xdr:nvCxnSpPr>
        <xdr:cNvPr id="822" name="直線コネクタ 821"/>
        <xdr:cNvCxnSpPr/>
      </xdr:nvCxnSpPr>
      <xdr:spPr>
        <a:xfrm flipV="1">
          <a:off x="19545300" y="13190296"/>
          <a:ext cx="889000" cy="1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47720</xdr:rowOff>
    </xdr:from>
    <xdr:ext cx="599010" cy="259045"/>
    <xdr:sp macro="" textlink="">
      <xdr:nvSpPr>
        <xdr:cNvPr id="824" name="テキスト ボックス 823"/>
        <xdr:cNvSpPr txBox="1"/>
      </xdr:nvSpPr>
      <xdr:spPr>
        <a:xfrm>
          <a:off x="20134794"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4021</xdr:rowOff>
    </xdr:from>
    <xdr:to>
      <xdr:col>28</xdr:col>
      <xdr:colOff>314325</xdr:colOff>
      <xdr:row>77</xdr:row>
      <xdr:rowOff>8598</xdr:rowOff>
    </xdr:to>
    <xdr:cxnSp macro="">
      <xdr:nvCxnSpPr>
        <xdr:cNvPr id="825" name="直線コネクタ 824"/>
        <xdr:cNvCxnSpPr/>
      </xdr:nvCxnSpPr>
      <xdr:spPr>
        <a:xfrm flipV="1">
          <a:off x="18656300" y="13205671"/>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73191</xdr:rowOff>
    </xdr:from>
    <xdr:to>
      <xdr:col>32</xdr:col>
      <xdr:colOff>238125</xdr:colOff>
      <xdr:row>77</xdr:row>
      <xdr:rowOff>3341</xdr:rowOff>
    </xdr:to>
    <xdr:sp macro="" textlink="">
      <xdr:nvSpPr>
        <xdr:cNvPr id="835" name="円/楕円 834"/>
        <xdr:cNvSpPr/>
      </xdr:nvSpPr>
      <xdr:spPr>
        <a:xfrm>
          <a:off x="22110700" y="131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96069</xdr:rowOff>
    </xdr:from>
    <xdr:ext cx="599010" cy="259045"/>
    <xdr:sp macro="" textlink="">
      <xdr:nvSpPr>
        <xdr:cNvPr id="836" name="繰出金該当値テキスト"/>
        <xdr:cNvSpPr txBox="1"/>
      </xdr:nvSpPr>
      <xdr:spPr>
        <a:xfrm>
          <a:off x="22212300" y="1295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114,123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73862</xdr:rowOff>
    </xdr:from>
    <xdr:to>
      <xdr:col>31</xdr:col>
      <xdr:colOff>85725</xdr:colOff>
      <xdr:row>77</xdr:row>
      <xdr:rowOff>4012</xdr:rowOff>
    </xdr:to>
    <xdr:sp macro="" textlink="">
      <xdr:nvSpPr>
        <xdr:cNvPr id="837" name="円/楕円 836"/>
        <xdr:cNvSpPr/>
      </xdr:nvSpPr>
      <xdr:spPr>
        <a:xfrm>
          <a:off x="21272500" y="131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20539</xdr:rowOff>
    </xdr:from>
    <xdr:ext cx="599010" cy="259045"/>
    <xdr:sp macro="" textlink="">
      <xdr:nvSpPr>
        <xdr:cNvPr id="838" name="テキスト ボックス 837"/>
        <xdr:cNvSpPr txBox="1"/>
      </xdr:nvSpPr>
      <xdr:spPr>
        <a:xfrm>
          <a:off x="21023794" y="1287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109296</xdr:rowOff>
    </xdr:from>
    <xdr:to>
      <xdr:col>29</xdr:col>
      <xdr:colOff>568325</xdr:colOff>
      <xdr:row>77</xdr:row>
      <xdr:rowOff>39446</xdr:rowOff>
    </xdr:to>
    <xdr:sp macro="" textlink="">
      <xdr:nvSpPr>
        <xdr:cNvPr id="839" name="円/楕円 838"/>
        <xdr:cNvSpPr/>
      </xdr:nvSpPr>
      <xdr:spPr>
        <a:xfrm>
          <a:off x="20383500" y="131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55972</xdr:rowOff>
    </xdr:from>
    <xdr:ext cx="599010" cy="259045"/>
    <xdr:sp macro="" textlink="">
      <xdr:nvSpPr>
        <xdr:cNvPr id="840" name="テキスト ボックス 839"/>
        <xdr:cNvSpPr txBox="1"/>
      </xdr:nvSpPr>
      <xdr:spPr>
        <a:xfrm>
          <a:off x="20134794" y="1291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104,647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124671</xdr:rowOff>
    </xdr:from>
    <xdr:to>
      <xdr:col>28</xdr:col>
      <xdr:colOff>365125</xdr:colOff>
      <xdr:row>77</xdr:row>
      <xdr:rowOff>54821</xdr:rowOff>
    </xdr:to>
    <xdr:sp macro="" textlink="">
      <xdr:nvSpPr>
        <xdr:cNvPr id="841" name="円/楕円 840"/>
        <xdr:cNvSpPr/>
      </xdr:nvSpPr>
      <xdr:spPr>
        <a:xfrm>
          <a:off x="19494500" y="131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45948</xdr:rowOff>
    </xdr:from>
    <xdr:ext cx="599010" cy="259045"/>
    <xdr:sp macro="" textlink="">
      <xdr:nvSpPr>
        <xdr:cNvPr id="842" name="テキスト ボックス 841"/>
        <xdr:cNvSpPr txBox="1"/>
      </xdr:nvSpPr>
      <xdr:spPr>
        <a:xfrm>
          <a:off x="19245794" y="1324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129248</xdr:rowOff>
    </xdr:from>
    <xdr:to>
      <xdr:col>27</xdr:col>
      <xdr:colOff>161925</xdr:colOff>
      <xdr:row>77</xdr:row>
      <xdr:rowOff>59398</xdr:rowOff>
    </xdr:to>
    <xdr:sp macro="" textlink="">
      <xdr:nvSpPr>
        <xdr:cNvPr id="843" name="円/楕円 842"/>
        <xdr:cNvSpPr/>
      </xdr:nvSpPr>
      <xdr:spPr>
        <a:xfrm>
          <a:off x="18605500" y="131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50525</xdr:rowOff>
    </xdr:from>
    <xdr:ext cx="534377" cy="259045"/>
    <xdr:sp macro="" textlink="">
      <xdr:nvSpPr>
        <xdr:cNvPr id="844" name="テキスト ボックス 843"/>
        <xdr:cNvSpPr txBox="1"/>
      </xdr:nvSpPr>
      <xdr:spPr>
        <a:xfrm>
          <a:off x="18389111" y="132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歳出決算総額は、住民一人当たり７６７，２１９円となっており、</a:t>
          </a:r>
          <a:r>
            <a:rPr kumimoji="1" lang="ja-JP" altLang="ja-JP" sz="1300">
              <a:solidFill>
                <a:schemeClr val="dk1"/>
              </a:solidFill>
              <a:effectLst/>
              <a:latin typeface="+mn-lt"/>
              <a:ea typeface="+mn-ea"/>
              <a:cs typeface="+mn-cs"/>
            </a:rPr>
            <a:t>岐阜県内では３番目に高くなっていますが、</a:t>
          </a:r>
          <a:r>
            <a:rPr kumimoji="1" lang="ja-JP" altLang="en-US" sz="1300">
              <a:latin typeface="ＭＳ Ｐゴシック"/>
            </a:rPr>
            <a:t>類似団体内平均値と比較すると、繰出金を除くすべてが低い値となっています。平均値より高くなった繰出金については、特に下水道事業会計と簡易水道事業会計への赤字補填的な繰出金が多くなっているためで、今後は、繰出基準の明確化や使用料金の値上げ等の見直しを含め検討する必要があります。</a:t>
          </a:r>
          <a:endParaRPr kumimoji="1" lang="en-US" altLang="ja-JP" sz="1300">
            <a:latin typeface="ＭＳ Ｐゴシック"/>
          </a:endParaRPr>
        </a:p>
        <a:p>
          <a:r>
            <a:rPr kumimoji="1" lang="ja-JP" altLang="en-US" sz="1300">
              <a:latin typeface="ＭＳ Ｐゴシック"/>
            </a:rPr>
            <a:t>義務的経費については、人件費が住民一人当たり１４３，９７２円となっており、対前年度から３，７８９円増加したものの、扶助費と公債費は減少しました。また、投資的経費の中の</a:t>
          </a:r>
          <a:r>
            <a:rPr kumimoji="1" lang="ja-JP" altLang="ja-JP" sz="1300">
              <a:solidFill>
                <a:schemeClr val="dk1"/>
              </a:solidFill>
              <a:effectLst/>
              <a:latin typeface="+mn-lt"/>
              <a:ea typeface="+mn-ea"/>
              <a:cs typeface="+mn-cs"/>
            </a:rPr>
            <a:t>災害復旧事業費及び失業対策事業費</a:t>
          </a:r>
          <a:r>
            <a:rPr kumimoji="1" lang="ja-JP" altLang="en-US" sz="1300">
              <a:solidFill>
                <a:schemeClr val="dk1"/>
              </a:solidFill>
              <a:effectLst/>
              <a:latin typeface="+mn-lt"/>
              <a:ea typeface="+mn-ea"/>
              <a:cs typeface="+mn-cs"/>
            </a:rPr>
            <a:t>は、決算額は「ゼロ」となったものの、</a:t>
          </a:r>
          <a:r>
            <a:rPr kumimoji="1" lang="ja-JP" altLang="en-US" sz="1300">
              <a:latin typeface="ＭＳ Ｐゴシック"/>
            </a:rPr>
            <a:t>普通建設事業費が対前年度と比べて６４，７９７円増加しました。その要因は、移動系車載局や携帯局をデジタル化にするための工事（防災行政無線移動系デジタル化工事）によるものです。これにより、約３５，７４２円の増加となっています。</a:t>
          </a:r>
          <a:endParaRPr kumimoji="1" lang="en-US" altLang="ja-JP" sz="1300">
            <a:latin typeface="ＭＳ Ｐゴシック"/>
          </a:endParaRPr>
        </a:p>
        <a:p>
          <a:r>
            <a:rPr kumimoji="1" lang="ja-JP" altLang="en-US" sz="1300">
              <a:latin typeface="ＭＳ Ｐゴシック"/>
            </a:rPr>
            <a:t>その他の経費については、物件費が増加しています。これらは、児童クラブ等の臨時雇用賃金の増加や社会保障・税番号制度に伴う委託料の増加が考えられます。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4,111
90.47
3,283,732
3,172,450
90,877
2,139,316
2,456,260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75970</xdr:rowOff>
    </xdr:from>
    <xdr:to>
      <xdr:col>6</xdr:col>
      <xdr:colOff>511175</xdr:colOff>
      <xdr:row>38</xdr:row>
      <xdr:rowOff>106177</xdr:rowOff>
    </xdr:to>
    <xdr:cxnSp macro="">
      <xdr:nvCxnSpPr>
        <xdr:cNvPr id="62" name="直線コネクタ 61"/>
        <xdr:cNvCxnSpPr/>
      </xdr:nvCxnSpPr>
      <xdr:spPr>
        <a:xfrm flipV="1">
          <a:off x="3797300" y="6591070"/>
          <a:ext cx="8382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106177</xdr:rowOff>
    </xdr:from>
    <xdr:to>
      <xdr:col>5</xdr:col>
      <xdr:colOff>358775</xdr:colOff>
      <xdr:row>38</xdr:row>
      <xdr:rowOff>107973</xdr:rowOff>
    </xdr:to>
    <xdr:cxnSp macro="">
      <xdr:nvCxnSpPr>
        <xdr:cNvPr id="65" name="直線コネクタ 64"/>
        <xdr:cNvCxnSpPr/>
      </xdr:nvCxnSpPr>
      <xdr:spPr>
        <a:xfrm flipV="1">
          <a:off x="2908300" y="6621277"/>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71778</xdr:rowOff>
    </xdr:from>
    <xdr:ext cx="534377" cy="259045"/>
    <xdr:sp macro="" textlink="">
      <xdr:nvSpPr>
        <xdr:cNvPr id="67" name="テキスト ボックス 66"/>
        <xdr:cNvSpPr txBox="1"/>
      </xdr:nvSpPr>
      <xdr:spPr>
        <a:xfrm>
          <a:off x="3530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102128</xdr:rowOff>
    </xdr:from>
    <xdr:to>
      <xdr:col>4</xdr:col>
      <xdr:colOff>155575</xdr:colOff>
      <xdr:row>38</xdr:row>
      <xdr:rowOff>107973</xdr:rowOff>
    </xdr:to>
    <xdr:cxnSp macro="">
      <xdr:nvCxnSpPr>
        <xdr:cNvPr id="68" name="直線コネクタ 67"/>
        <xdr:cNvCxnSpPr/>
      </xdr:nvCxnSpPr>
      <xdr:spPr>
        <a:xfrm>
          <a:off x="2019300" y="6617228"/>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72022</xdr:rowOff>
    </xdr:from>
    <xdr:ext cx="534377" cy="259045"/>
    <xdr:sp macro="" textlink="">
      <xdr:nvSpPr>
        <xdr:cNvPr id="70" name="テキスト ボックス 69"/>
        <xdr:cNvSpPr txBox="1"/>
      </xdr:nvSpPr>
      <xdr:spPr>
        <a:xfrm>
          <a:off x="2641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95123</xdr:rowOff>
    </xdr:from>
    <xdr:to>
      <xdr:col>2</xdr:col>
      <xdr:colOff>638175</xdr:colOff>
      <xdr:row>38</xdr:row>
      <xdr:rowOff>102128</xdr:rowOff>
    </xdr:to>
    <xdr:cxnSp macro="">
      <xdr:nvCxnSpPr>
        <xdr:cNvPr id="71" name="直線コネクタ 70"/>
        <xdr:cNvCxnSpPr/>
      </xdr:nvCxnSpPr>
      <xdr:spPr>
        <a:xfrm>
          <a:off x="1130300" y="6610223"/>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66193</xdr:rowOff>
    </xdr:from>
    <xdr:ext cx="534377" cy="259045"/>
    <xdr:sp macro="" textlink="">
      <xdr:nvSpPr>
        <xdr:cNvPr id="73" name="テキスト ボックス 72"/>
        <xdr:cNvSpPr txBox="1"/>
      </xdr:nvSpPr>
      <xdr:spPr>
        <a:xfrm>
          <a:off x="1752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37455</xdr:rowOff>
    </xdr:from>
    <xdr:ext cx="534377" cy="259045"/>
    <xdr:sp macro="" textlink="">
      <xdr:nvSpPr>
        <xdr:cNvPr id="75" name="テキスト ボックス 74"/>
        <xdr:cNvSpPr txBox="1"/>
      </xdr:nvSpPr>
      <xdr:spPr>
        <a:xfrm>
          <a:off x="863111" y="6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25170</xdr:rowOff>
    </xdr:from>
    <xdr:to>
      <xdr:col>6</xdr:col>
      <xdr:colOff>561975</xdr:colOff>
      <xdr:row>38</xdr:row>
      <xdr:rowOff>126770</xdr:rowOff>
    </xdr:to>
    <xdr:sp macro="" textlink="">
      <xdr:nvSpPr>
        <xdr:cNvPr id="81" name="円/楕円 80"/>
        <xdr:cNvSpPr/>
      </xdr:nvSpPr>
      <xdr:spPr>
        <a:xfrm>
          <a:off x="4584700" y="65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111546</xdr:rowOff>
    </xdr:from>
    <xdr:ext cx="534377" cy="259045"/>
    <xdr:sp macro="" textlink="">
      <xdr:nvSpPr>
        <xdr:cNvPr id="82" name="議会費該当値テキスト"/>
        <xdr:cNvSpPr txBox="1"/>
      </xdr:nvSpPr>
      <xdr:spPr>
        <a:xfrm>
          <a:off x="4686300" y="645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55377</xdr:rowOff>
    </xdr:from>
    <xdr:to>
      <xdr:col>5</xdr:col>
      <xdr:colOff>409575</xdr:colOff>
      <xdr:row>38</xdr:row>
      <xdr:rowOff>156977</xdr:rowOff>
    </xdr:to>
    <xdr:sp macro="" textlink="">
      <xdr:nvSpPr>
        <xdr:cNvPr id="83" name="円/楕円 82"/>
        <xdr:cNvSpPr/>
      </xdr:nvSpPr>
      <xdr:spPr>
        <a:xfrm>
          <a:off x="3746500" y="65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148104</xdr:rowOff>
    </xdr:from>
    <xdr:ext cx="534377" cy="259045"/>
    <xdr:sp macro="" textlink="">
      <xdr:nvSpPr>
        <xdr:cNvPr id="84" name="テキスト ボックス 83"/>
        <xdr:cNvSpPr txBox="1"/>
      </xdr:nvSpPr>
      <xdr:spPr>
        <a:xfrm>
          <a:off x="3530111" y="666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57173</xdr:rowOff>
    </xdr:from>
    <xdr:to>
      <xdr:col>4</xdr:col>
      <xdr:colOff>206375</xdr:colOff>
      <xdr:row>38</xdr:row>
      <xdr:rowOff>158773</xdr:rowOff>
    </xdr:to>
    <xdr:sp macro="" textlink="">
      <xdr:nvSpPr>
        <xdr:cNvPr id="85" name="円/楕円 84"/>
        <xdr:cNvSpPr/>
      </xdr:nvSpPr>
      <xdr:spPr>
        <a:xfrm>
          <a:off x="2857500" y="657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149900</xdr:rowOff>
    </xdr:from>
    <xdr:ext cx="469744" cy="259045"/>
    <xdr:sp macro="" textlink="">
      <xdr:nvSpPr>
        <xdr:cNvPr id="86" name="テキスト ボックス 85"/>
        <xdr:cNvSpPr txBox="1"/>
      </xdr:nvSpPr>
      <xdr:spPr>
        <a:xfrm>
          <a:off x="2673427" y="66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51328</xdr:rowOff>
    </xdr:from>
    <xdr:to>
      <xdr:col>3</xdr:col>
      <xdr:colOff>3175</xdr:colOff>
      <xdr:row>38</xdr:row>
      <xdr:rowOff>152928</xdr:rowOff>
    </xdr:to>
    <xdr:sp macro="" textlink="">
      <xdr:nvSpPr>
        <xdr:cNvPr id="87" name="円/楕円 86"/>
        <xdr:cNvSpPr/>
      </xdr:nvSpPr>
      <xdr:spPr>
        <a:xfrm>
          <a:off x="1968500" y="65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144055</xdr:rowOff>
    </xdr:from>
    <xdr:ext cx="534377" cy="259045"/>
    <xdr:sp macro="" textlink="">
      <xdr:nvSpPr>
        <xdr:cNvPr id="88" name="テキスト ボックス 87"/>
        <xdr:cNvSpPr txBox="1"/>
      </xdr:nvSpPr>
      <xdr:spPr>
        <a:xfrm>
          <a:off x="1752111" y="66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44323</xdr:rowOff>
    </xdr:from>
    <xdr:to>
      <xdr:col>1</xdr:col>
      <xdr:colOff>485775</xdr:colOff>
      <xdr:row>38</xdr:row>
      <xdr:rowOff>145923</xdr:rowOff>
    </xdr:to>
    <xdr:sp macro="" textlink="">
      <xdr:nvSpPr>
        <xdr:cNvPr id="89" name="円/楕円 88"/>
        <xdr:cNvSpPr/>
      </xdr:nvSpPr>
      <xdr:spPr>
        <a:xfrm>
          <a:off x="1079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137050</xdr:rowOff>
    </xdr:from>
    <xdr:ext cx="534377" cy="259045"/>
    <xdr:sp macro="" textlink="">
      <xdr:nvSpPr>
        <xdr:cNvPr id="90" name="テキスト ボックス 89"/>
        <xdr:cNvSpPr txBox="1"/>
      </xdr:nvSpPr>
      <xdr:spPr>
        <a:xfrm>
          <a:off x="863111" y="665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159606</xdr:rowOff>
    </xdr:from>
    <xdr:to>
      <xdr:col>6</xdr:col>
      <xdr:colOff>511175</xdr:colOff>
      <xdr:row>58</xdr:row>
      <xdr:rowOff>167802</xdr:rowOff>
    </xdr:to>
    <xdr:cxnSp macro="">
      <xdr:nvCxnSpPr>
        <xdr:cNvPr id="119" name="直線コネクタ 118"/>
        <xdr:cNvCxnSpPr/>
      </xdr:nvCxnSpPr>
      <xdr:spPr>
        <a:xfrm flipV="1">
          <a:off x="3797300" y="10103706"/>
          <a:ext cx="8382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163504</xdr:rowOff>
    </xdr:from>
    <xdr:to>
      <xdr:col>5</xdr:col>
      <xdr:colOff>358775</xdr:colOff>
      <xdr:row>58</xdr:row>
      <xdr:rowOff>167802</xdr:rowOff>
    </xdr:to>
    <xdr:cxnSp macro="">
      <xdr:nvCxnSpPr>
        <xdr:cNvPr id="122" name="直線コネクタ 121"/>
        <xdr:cNvCxnSpPr/>
      </xdr:nvCxnSpPr>
      <xdr:spPr>
        <a:xfrm>
          <a:off x="2908300" y="10107604"/>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26986</xdr:rowOff>
    </xdr:from>
    <xdr:ext cx="599010" cy="259045"/>
    <xdr:sp macro="" textlink="">
      <xdr:nvSpPr>
        <xdr:cNvPr id="124" name="テキスト ボックス 123"/>
        <xdr:cNvSpPr txBox="1"/>
      </xdr:nvSpPr>
      <xdr:spPr>
        <a:xfrm>
          <a:off x="3497794" y="97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163504</xdr:rowOff>
    </xdr:from>
    <xdr:to>
      <xdr:col>4</xdr:col>
      <xdr:colOff>155575</xdr:colOff>
      <xdr:row>59</xdr:row>
      <xdr:rowOff>1612</xdr:rowOff>
    </xdr:to>
    <xdr:cxnSp macro="">
      <xdr:nvCxnSpPr>
        <xdr:cNvPr id="125" name="直線コネクタ 124"/>
        <xdr:cNvCxnSpPr/>
      </xdr:nvCxnSpPr>
      <xdr:spPr>
        <a:xfrm flipV="1">
          <a:off x="2019300" y="10107604"/>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25401</xdr:rowOff>
    </xdr:from>
    <xdr:ext cx="599010" cy="259045"/>
    <xdr:sp macro="" textlink="">
      <xdr:nvSpPr>
        <xdr:cNvPr id="127" name="テキスト ボックス 126"/>
        <xdr:cNvSpPr txBox="1"/>
      </xdr:nvSpPr>
      <xdr:spPr>
        <a:xfrm>
          <a:off x="2608794" y="97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156163</xdr:rowOff>
    </xdr:from>
    <xdr:to>
      <xdr:col>2</xdr:col>
      <xdr:colOff>638175</xdr:colOff>
      <xdr:row>59</xdr:row>
      <xdr:rowOff>1612</xdr:rowOff>
    </xdr:to>
    <xdr:cxnSp macro="">
      <xdr:nvCxnSpPr>
        <xdr:cNvPr id="128" name="直線コネクタ 127"/>
        <xdr:cNvCxnSpPr/>
      </xdr:nvCxnSpPr>
      <xdr:spPr>
        <a:xfrm>
          <a:off x="1130300" y="10100263"/>
          <a:ext cx="889000" cy="1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108806</xdr:rowOff>
    </xdr:from>
    <xdr:to>
      <xdr:col>6</xdr:col>
      <xdr:colOff>561975</xdr:colOff>
      <xdr:row>59</xdr:row>
      <xdr:rowOff>38956</xdr:rowOff>
    </xdr:to>
    <xdr:sp macro="" textlink="">
      <xdr:nvSpPr>
        <xdr:cNvPr id="138" name="円/楕円 137"/>
        <xdr:cNvSpPr/>
      </xdr:nvSpPr>
      <xdr:spPr>
        <a:xfrm>
          <a:off x="4584700" y="100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147,753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117002</xdr:rowOff>
    </xdr:from>
    <xdr:to>
      <xdr:col>5</xdr:col>
      <xdr:colOff>409575</xdr:colOff>
      <xdr:row>59</xdr:row>
      <xdr:rowOff>47152</xdr:rowOff>
    </xdr:to>
    <xdr:sp macro="" textlink="">
      <xdr:nvSpPr>
        <xdr:cNvPr id="140" name="円/楕円 139"/>
        <xdr:cNvSpPr/>
      </xdr:nvSpPr>
      <xdr:spPr>
        <a:xfrm>
          <a:off x="3746500" y="100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38279</xdr:rowOff>
    </xdr:from>
    <xdr:ext cx="599010" cy="259045"/>
    <xdr:sp macro="" textlink="">
      <xdr:nvSpPr>
        <xdr:cNvPr id="141" name="テキスト ボックス 140"/>
        <xdr:cNvSpPr txBox="1"/>
      </xdr:nvSpPr>
      <xdr:spPr>
        <a:xfrm>
          <a:off x="3497794" y="1015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112704</xdr:rowOff>
    </xdr:from>
    <xdr:to>
      <xdr:col>4</xdr:col>
      <xdr:colOff>206375</xdr:colOff>
      <xdr:row>59</xdr:row>
      <xdr:rowOff>42854</xdr:rowOff>
    </xdr:to>
    <xdr:sp macro="" textlink="">
      <xdr:nvSpPr>
        <xdr:cNvPr id="142" name="円/楕円 141"/>
        <xdr:cNvSpPr/>
      </xdr:nvSpPr>
      <xdr:spPr>
        <a:xfrm>
          <a:off x="2857500" y="100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33981</xdr:rowOff>
    </xdr:from>
    <xdr:ext cx="599010" cy="259045"/>
    <xdr:sp macro="" textlink="">
      <xdr:nvSpPr>
        <xdr:cNvPr id="143" name="テキスト ボックス 142"/>
        <xdr:cNvSpPr txBox="1"/>
      </xdr:nvSpPr>
      <xdr:spPr>
        <a:xfrm>
          <a:off x="2608794" y="1014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137,522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122262</xdr:rowOff>
    </xdr:from>
    <xdr:to>
      <xdr:col>3</xdr:col>
      <xdr:colOff>3175</xdr:colOff>
      <xdr:row>59</xdr:row>
      <xdr:rowOff>52412</xdr:rowOff>
    </xdr:to>
    <xdr:sp macro="" textlink="">
      <xdr:nvSpPr>
        <xdr:cNvPr id="144" name="円/楕円 143"/>
        <xdr:cNvSpPr/>
      </xdr:nvSpPr>
      <xdr:spPr>
        <a:xfrm>
          <a:off x="1968500" y="100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43539</xdr:rowOff>
    </xdr:from>
    <xdr:ext cx="599010" cy="259045"/>
    <xdr:sp macro="" textlink="">
      <xdr:nvSpPr>
        <xdr:cNvPr id="145" name="テキスト ボックス 144"/>
        <xdr:cNvSpPr txBox="1"/>
      </xdr:nvSpPr>
      <xdr:spPr>
        <a:xfrm>
          <a:off x="1719794" y="1015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105363</xdr:rowOff>
    </xdr:from>
    <xdr:to>
      <xdr:col>1</xdr:col>
      <xdr:colOff>485775</xdr:colOff>
      <xdr:row>59</xdr:row>
      <xdr:rowOff>35513</xdr:rowOff>
    </xdr:to>
    <xdr:sp macro="" textlink="">
      <xdr:nvSpPr>
        <xdr:cNvPr id="146" name="円/楕円 145"/>
        <xdr:cNvSpPr/>
      </xdr:nvSpPr>
      <xdr:spPr>
        <a:xfrm>
          <a:off x="1079500" y="1004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26640</xdr:rowOff>
    </xdr:from>
    <xdr:ext cx="599010" cy="259045"/>
    <xdr:sp macro="" textlink="">
      <xdr:nvSpPr>
        <xdr:cNvPr id="147" name="テキスト ボックス 146"/>
        <xdr:cNvSpPr txBox="1"/>
      </xdr:nvSpPr>
      <xdr:spPr>
        <a:xfrm>
          <a:off x="830794" y="1014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166312</xdr:rowOff>
    </xdr:from>
    <xdr:to>
      <xdr:col>6</xdr:col>
      <xdr:colOff>511175</xdr:colOff>
      <xdr:row>78</xdr:row>
      <xdr:rowOff>18146</xdr:rowOff>
    </xdr:to>
    <xdr:cxnSp macro="">
      <xdr:nvCxnSpPr>
        <xdr:cNvPr id="177" name="直線コネクタ 176"/>
        <xdr:cNvCxnSpPr/>
      </xdr:nvCxnSpPr>
      <xdr:spPr>
        <a:xfrm flipV="1">
          <a:off x="3797300" y="13367962"/>
          <a:ext cx="8382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18146</xdr:rowOff>
    </xdr:from>
    <xdr:to>
      <xdr:col>5</xdr:col>
      <xdr:colOff>358775</xdr:colOff>
      <xdr:row>78</xdr:row>
      <xdr:rowOff>66025</xdr:rowOff>
    </xdr:to>
    <xdr:cxnSp macro="">
      <xdr:nvCxnSpPr>
        <xdr:cNvPr id="180" name="直線コネクタ 179"/>
        <xdr:cNvCxnSpPr/>
      </xdr:nvCxnSpPr>
      <xdr:spPr>
        <a:xfrm flipV="1">
          <a:off x="2908300" y="13391246"/>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86387</xdr:rowOff>
    </xdr:from>
    <xdr:ext cx="599010" cy="259045"/>
    <xdr:sp macro="" textlink="">
      <xdr:nvSpPr>
        <xdr:cNvPr id="182" name="テキスト ボックス 181"/>
        <xdr:cNvSpPr txBox="1"/>
      </xdr:nvSpPr>
      <xdr:spPr>
        <a:xfrm>
          <a:off x="3497794" y="1294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56939</xdr:rowOff>
    </xdr:from>
    <xdr:to>
      <xdr:col>4</xdr:col>
      <xdr:colOff>155575</xdr:colOff>
      <xdr:row>78</xdr:row>
      <xdr:rowOff>66025</xdr:rowOff>
    </xdr:to>
    <xdr:cxnSp macro="">
      <xdr:nvCxnSpPr>
        <xdr:cNvPr id="183" name="直線コネクタ 182"/>
        <xdr:cNvCxnSpPr/>
      </xdr:nvCxnSpPr>
      <xdr:spPr>
        <a:xfrm>
          <a:off x="2019300" y="13430039"/>
          <a:ext cx="8890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56939</xdr:rowOff>
    </xdr:from>
    <xdr:to>
      <xdr:col>2</xdr:col>
      <xdr:colOff>638175</xdr:colOff>
      <xdr:row>78</xdr:row>
      <xdr:rowOff>84931</xdr:rowOff>
    </xdr:to>
    <xdr:cxnSp macro="">
      <xdr:nvCxnSpPr>
        <xdr:cNvPr id="186" name="直線コネクタ 185"/>
        <xdr:cNvCxnSpPr/>
      </xdr:nvCxnSpPr>
      <xdr:spPr>
        <a:xfrm flipV="1">
          <a:off x="1130300" y="13430039"/>
          <a:ext cx="889000" cy="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45559</xdr:rowOff>
    </xdr:from>
    <xdr:ext cx="599010" cy="259045"/>
    <xdr:sp macro="" textlink="">
      <xdr:nvSpPr>
        <xdr:cNvPr id="190" name="テキスト ボックス 189"/>
        <xdr:cNvSpPr txBox="1"/>
      </xdr:nvSpPr>
      <xdr:spPr>
        <a:xfrm>
          <a:off x="830794" y="130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115512</xdr:rowOff>
    </xdr:from>
    <xdr:to>
      <xdr:col>6</xdr:col>
      <xdr:colOff>561975</xdr:colOff>
      <xdr:row>78</xdr:row>
      <xdr:rowOff>45662</xdr:rowOff>
    </xdr:to>
    <xdr:sp macro="" textlink="">
      <xdr:nvSpPr>
        <xdr:cNvPr id="196" name="円/楕円 195"/>
        <xdr:cNvSpPr/>
      </xdr:nvSpPr>
      <xdr:spPr>
        <a:xfrm>
          <a:off x="4584700" y="1331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30439</xdr:rowOff>
    </xdr:from>
    <xdr:ext cx="599010" cy="259045"/>
    <xdr:sp macro="" textlink="">
      <xdr:nvSpPr>
        <xdr:cNvPr id="197" name="民生費該当値テキスト"/>
        <xdr:cNvSpPr txBox="1"/>
      </xdr:nvSpPr>
      <xdr:spPr>
        <a:xfrm>
          <a:off x="4686300" y="1323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138796</xdr:rowOff>
    </xdr:from>
    <xdr:to>
      <xdr:col>5</xdr:col>
      <xdr:colOff>409575</xdr:colOff>
      <xdr:row>78</xdr:row>
      <xdr:rowOff>68946</xdr:rowOff>
    </xdr:to>
    <xdr:sp macro="" textlink="">
      <xdr:nvSpPr>
        <xdr:cNvPr id="198" name="円/楕円 197"/>
        <xdr:cNvSpPr/>
      </xdr:nvSpPr>
      <xdr:spPr>
        <a:xfrm>
          <a:off x="3746500" y="133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60073</xdr:rowOff>
    </xdr:from>
    <xdr:ext cx="599010" cy="259045"/>
    <xdr:sp macro="" textlink="">
      <xdr:nvSpPr>
        <xdr:cNvPr id="199" name="テキスト ボックス 198"/>
        <xdr:cNvSpPr txBox="1"/>
      </xdr:nvSpPr>
      <xdr:spPr>
        <a:xfrm>
          <a:off x="3497794" y="1343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15225</xdr:rowOff>
    </xdr:from>
    <xdr:to>
      <xdr:col>4</xdr:col>
      <xdr:colOff>206375</xdr:colOff>
      <xdr:row>78</xdr:row>
      <xdr:rowOff>116825</xdr:rowOff>
    </xdr:to>
    <xdr:sp macro="" textlink="">
      <xdr:nvSpPr>
        <xdr:cNvPr id="200" name="円/楕円 199"/>
        <xdr:cNvSpPr/>
      </xdr:nvSpPr>
      <xdr:spPr>
        <a:xfrm>
          <a:off x="2857500" y="1338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107952</xdr:rowOff>
    </xdr:from>
    <xdr:ext cx="599010" cy="259045"/>
    <xdr:sp macro="" textlink="">
      <xdr:nvSpPr>
        <xdr:cNvPr id="201" name="テキスト ボックス 200"/>
        <xdr:cNvSpPr txBox="1"/>
      </xdr:nvSpPr>
      <xdr:spPr>
        <a:xfrm>
          <a:off x="2608794" y="1348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6139</xdr:rowOff>
    </xdr:from>
    <xdr:to>
      <xdr:col>3</xdr:col>
      <xdr:colOff>3175</xdr:colOff>
      <xdr:row>78</xdr:row>
      <xdr:rowOff>107739</xdr:rowOff>
    </xdr:to>
    <xdr:sp macro="" textlink="">
      <xdr:nvSpPr>
        <xdr:cNvPr id="202" name="円/楕円 201"/>
        <xdr:cNvSpPr/>
      </xdr:nvSpPr>
      <xdr:spPr>
        <a:xfrm>
          <a:off x="1968500" y="133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98866</xdr:rowOff>
    </xdr:from>
    <xdr:ext cx="599010" cy="259045"/>
    <xdr:sp macro="" textlink="">
      <xdr:nvSpPr>
        <xdr:cNvPr id="203" name="テキスト ボックス 202"/>
        <xdr:cNvSpPr txBox="1"/>
      </xdr:nvSpPr>
      <xdr:spPr>
        <a:xfrm>
          <a:off x="1719794" y="1347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34131</xdr:rowOff>
    </xdr:from>
    <xdr:to>
      <xdr:col>1</xdr:col>
      <xdr:colOff>485775</xdr:colOff>
      <xdr:row>78</xdr:row>
      <xdr:rowOff>135731</xdr:rowOff>
    </xdr:to>
    <xdr:sp macro="" textlink="">
      <xdr:nvSpPr>
        <xdr:cNvPr id="204" name="円/楕円 203"/>
        <xdr:cNvSpPr/>
      </xdr:nvSpPr>
      <xdr:spPr>
        <a:xfrm>
          <a:off x="1079500" y="134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126858</xdr:rowOff>
    </xdr:from>
    <xdr:ext cx="599010" cy="259045"/>
    <xdr:sp macro="" textlink="">
      <xdr:nvSpPr>
        <xdr:cNvPr id="205" name="テキスト ボックス 204"/>
        <xdr:cNvSpPr txBox="1"/>
      </xdr:nvSpPr>
      <xdr:spPr>
        <a:xfrm>
          <a:off x="830794" y="1349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75786</xdr:rowOff>
    </xdr:from>
    <xdr:to>
      <xdr:col>6</xdr:col>
      <xdr:colOff>511175</xdr:colOff>
      <xdr:row>98</xdr:row>
      <xdr:rowOff>77068</xdr:rowOff>
    </xdr:to>
    <xdr:cxnSp macro="">
      <xdr:nvCxnSpPr>
        <xdr:cNvPr id="234" name="直線コネクタ 233"/>
        <xdr:cNvCxnSpPr/>
      </xdr:nvCxnSpPr>
      <xdr:spPr>
        <a:xfrm>
          <a:off x="3797300" y="16877886"/>
          <a:ext cx="8382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75786</xdr:rowOff>
    </xdr:from>
    <xdr:to>
      <xdr:col>5</xdr:col>
      <xdr:colOff>358775</xdr:colOff>
      <xdr:row>98</xdr:row>
      <xdr:rowOff>95783</xdr:rowOff>
    </xdr:to>
    <xdr:cxnSp macro="">
      <xdr:nvCxnSpPr>
        <xdr:cNvPr id="237" name="直線コネクタ 236"/>
        <xdr:cNvCxnSpPr/>
      </xdr:nvCxnSpPr>
      <xdr:spPr>
        <a:xfrm flipV="1">
          <a:off x="2908300" y="16877886"/>
          <a:ext cx="889000" cy="1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132365</xdr:rowOff>
    </xdr:from>
    <xdr:ext cx="534377" cy="259045"/>
    <xdr:sp macro="" textlink="">
      <xdr:nvSpPr>
        <xdr:cNvPr id="239" name="テキスト ボックス 238"/>
        <xdr:cNvSpPr txBox="1"/>
      </xdr:nvSpPr>
      <xdr:spPr>
        <a:xfrm>
          <a:off x="3530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95783</xdr:rowOff>
    </xdr:from>
    <xdr:to>
      <xdr:col>4</xdr:col>
      <xdr:colOff>155575</xdr:colOff>
      <xdr:row>98</xdr:row>
      <xdr:rowOff>97461</xdr:rowOff>
    </xdr:to>
    <xdr:cxnSp macro="">
      <xdr:nvCxnSpPr>
        <xdr:cNvPr id="240" name="直線コネクタ 239"/>
        <xdr:cNvCxnSpPr/>
      </xdr:nvCxnSpPr>
      <xdr:spPr>
        <a:xfrm flipV="1">
          <a:off x="2019300" y="16897883"/>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139084</xdr:rowOff>
    </xdr:from>
    <xdr:ext cx="534377" cy="259045"/>
    <xdr:sp macro="" textlink="">
      <xdr:nvSpPr>
        <xdr:cNvPr id="242" name="テキスト ボックス 241"/>
        <xdr:cNvSpPr txBox="1"/>
      </xdr:nvSpPr>
      <xdr:spPr>
        <a:xfrm>
          <a:off x="2641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95458</xdr:rowOff>
    </xdr:from>
    <xdr:to>
      <xdr:col>2</xdr:col>
      <xdr:colOff>638175</xdr:colOff>
      <xdr:row>98</xdr:row>
      <xdr:rowOff>97461</xdr:rowOff>
    </xdr:to>
    <xdr:cxnSp macro="">
      <xdr:nvCxnSpPr>
        <xdr:cNvPr id="243" name="直線コネクタ 242"/>
        <xdr:cNvCxnSpPr/>
      </xdr:nvCxnSpPr>
      <xdr:spPr>
        <a:xfrm>
          <a:off x="1130300" y="16897558"/>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108645</xdr:rowOff>
    </xdr:from>
    <xdr:ext cx="534377" cy="259045"/>
    <xdr:sp macro="" textlink="">
      <xdr:nvSpPr>
        <xdr:cNvPr id="247" name="テキスト ボックス 246"/>
        <xdr:cNvSpPr txBox="1"/>
      </xdr:nvSpPr>
      <xdr:spPr>
        <a:xfrm>
          <a:off x="863111" y="165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26268</xdr:rowOff>
    </xdr:from>
    <xdr:to>
      <xdr:col>6</xdr:col>
      <xdr:colOff>561975</xdr:colOff>
      <xdr:row>98</xdr:row>
      <xdr:rowOff>127868</xdr:rowOff>
    </xdr:to>
    <xdr:sp macro="" textlink="">
      <xdr:nvSpPr>
        <xdr:cNvPr id="253" name="円/楕円 252"/>
        <xdr:cNvSpPr/>
      </xdr:nvSpPr>
      <xdr:spPr>
        <a:xfrm>
          <a:off x="4584700" y="168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155348</xdr:rowOff>
    </xdr:from>
    <xdr:ext cx="534377" cy="259045"/>
    <xdr:sp macro="" textlink="">
      <xdr:nvSpPr>
        <xdr:cNvPr id="254" name="衛生費該当値テキスト"/>
        <xdr:cNvSpPr txBox="1"/>
      </xdr:nvSpPr>
      <xdr:spPr>
        <a:xfrm>
          <a:off x="4686300" y="167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72,878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24986</xdr:rowOff>
    </xdr:from>
    <xdr:to>
      <xdr:col>5</xdr:col>
      <xdr:colOff>409575</xdr:colOff>
      <xdr:row>98</xdr:row>
      <xdr:rowOff>126586</xdr:rowOff>
    </xdr:to>
    <xdr:sp macro="" textlink="">
      <xdr:nvSpPr>
        <xdr:cNvPr id="255" name="円/楕円 254"/>
        <xdr:cNvSpPr/>
      </xdr:nvSpPr>
      <xdr:spPr>
        <a:xfrm>
          <a:off x="3746500" y="168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117713</xdr:rowOff>
    </xdr:from>
    <xdr:ext cx="534377" cy="259045"/>
    <xdr:sp macro="" textlink="">
      <xdr:nvSpPr>
        <xdr:cNvPr id="256" name="テキスト ボックス 255"/>
        <xdr:cNvSpPr txBox="1"/>
      </xdr:nvSpPr>
      <xdr:spPr>
        <a:xfrm>
          <a:off x="3530111" y="169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44983</xdr:rowOff>
    </xdr:from>
    <xdr:to>
      <xdr:col>4</xdr:col>
      <xdr:colOff>206375</xdr:colOff>
      <xdr:row>98</xdr:row>
      <xdr:rowOff>146583</xdr:rowOff>
    </xdr:to>
    <xdr:sp macro="" textlink="">
      <xdr:nvSpPr>
        <xdr:cNvPr id="257" name="円/楕円 256"/>
        <xdr:cNvSpPr/>
      </xdr:nvSpPr>
      <xdr:spPr>
        <a:xfrm>
          <a:off x="2857500" y="168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137710</xdr:rowOff>
    </xdr:from>
    <xdr:ext cx="534377" cy="259045"/>
    <xdr:sp macro="" textlink="">
      <xdr:nvSpPr>
        <xdr:cNvPr id="258" name="テキスト ボックス 257"/>
        <xdr:cNvSpPr txBox="1"/>
      </xdr:nvSpPr>
      <xdr:spPr>
        <a:xfrm>
          <a:off x="2641111" y="169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46661</xdr:rowOff>
    </xdr:from>
    <xdr:to>
      <xdr:col>3</xdr:col>
      <xdr:colOff>3175</xdr:colOff>
      <xdr:row>98</xdr:row>
      <xdr:rowOff>148261</xdr:rowOff>
    </xdr:to>
    <xdr:sp macro="" textlink="">
      <xdr:nvSpPr>
        <xdr:cNvPr id="259" name="円/楕円 258"/>
        <xdr:cNvSpPr/>
      </xdr:nvSpPr>
      <xdr:spPr>
        <a:xfrm>
          <a:off x="1968500" y="168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139388</xdr:rowOff>
    </xdr:from>
    <xdr:ext cx="534377" cy="259045"/>
    <xdr:sp macro="" textlink="">
      <xdr:nvSpPr>
        <xdr:cNvPr id="260" name="テキスト ボックス 259"/>
        <xdr:cNvSpPr txBox="1"/>
      </xdr:nvSpPr>
      <xdr:spPr>
        <a:xfrm>
          <a:off x="1752111" y="169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44658</xdr:rowOff>
    </xdr:from>
    <xdr:to>
      <xdr:col>1</xdr:col>
      <xdr:colOff>485775</xdr:colOff>
      <xdr:row>98</xdr:row>
      <xdr:rowOff>146258</xdr:rowOff>
    </xdr:to>
    <xdr:sp macro="" textlink="">
      <xdr:nvSpPr>
        <xdr:cNvPr id="261" name="円/楕円 260"/>
        <xdr:cNvSpPr/>
      </xdr:nvSpPr>
      <xdr:spPr>
        <a:xfrm>
          <a:off x="1079500" y="1684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137385</xdr:rowOff>
    </xdr:from>
    <xdr:ext cx="534377" cy="259045"/>
    <xdr:sp macro="" textlink="">
      <xdr:nvSpPr>
        <xdr:cNvPr id="262" name="テキスト ボックス 261"/>
        <xdr:cNvSpPr txBox="1"/>
      </xdr:nvSpPr>
      <xdr:spPr>
        <a:xfrm>
          <a:off x="863111" y="1693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94927</xdr:rowOff>
    </xdr:from>
    <xdr:to>
      <xdr:col>15</xdr:col>
      <xdr:colOff>180975</xdr:colOff>
      <xdr:row>39</xdr:row>
      <xdr:rowOff>95025</xdr:rowOff>
    </xdr:to>
    <xdr:cxnSp macro="">
      <xdr:nvCxnSpPr>
        <xdr:cNvPr id="293" name="直線コネクタ 292"/>
        <xdr:cNvCxnSpPr/>
      </xdr:nvCxnSpPr>
      <xdr:spPr>
        <a:xfrm flipV="1">
          <a:off x="9639300" y="6781477"/>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95025</xdr:rowOff>
    </xdr:from>
    <xdr:to>
      <xdr:col>14</xdr:col>
      <xdr:colOff>28575</xdr:colOff>
      <xdr:row>39</xdr:row>
      <xdr:rowOff>95123</xdr:rowOff>
    </xdr:to>
    <xdr:cxnSp macro="">
      <xdr:nvCxnSpPr>
        <xdr:cNvPr id="296" name="直線コネクタ 295"/>
        <xdr:cNvCxnSpPr/>
      </xdr:nvCxnSpPr>
      <xdr:spPr>
        <a:xfrm flipV="1">
          <a:off x="8750300" y="6781575"/>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95123</xdr:rowOff>
    </xdr:from>
    <xdr:to>
      <xdr:col>12</xdr:col>
      <xdr:colOff>511175</xdr:colOff>
      <xdr:row>39</xdr:row>
      <xdr:rowOff>95188</xdr:rowOff>
    </xdr:to>
    <xdr:cxnSp macro="">
      <xdr:nvCxnSpPr>
        <xdr:cNvPr id="299" name="直線コネクタ 298"/>
        <xdr:cNvCxnSpPr/>
      </xdr:nvCxnSpPr>
      <xdr:spPr>
        <a:xfrm flipV="1">
          <a:off x="7861300" y="678167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1" name="テキスト ボックス 300"/>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95188</xdr:rowOff>
    </xdr:from>
    <xdr:to>
      <xdr:col>11</xdr:col>
      <xdr:colOff>307975</xdr:colOff>
      <xdr:row>39</xdr:row>
      <xdr:rowOff>95270</xdr:rowOff>
    </xdr:to>
    <xdr:cxnSp macro="">
      <xdr:nvCxnSpPr>
        <xdr:cNvPr id="302" name="直線コネクタ 301"/>
        <xdr:cNvCxnSpPr/>
      </xdr:nvCxnSpPr>
      <xdr:spPr>
        <a:xfrm flipV="1">
          <a:off x="6972300" y="678173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101087</xdr:rowOff>
    </xdr:from>
    <xdr:ext cx="469744" cy="259045"/>
    <xdr:sp macro="" textlink="">
      <xdr:nvSpPr>
        <xdr:cNvPr id="304" name="テキスト ボックス 303"/>
        <xdr:cNvSpPr txBox="1"/>
      </xdr:nvSpPr>
      <xdr:spPr>
        <a:xfrm>
          <a:off x="7626427" y="6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71336</xdr:rowOff>
    </xdr:from>
    <xdr:ext cx="469744" cy="259045"/>
    <xdr:sp macro="" textlink="">
      <xdr:nvSpPr>
        <xdr:cNvPr id="306" name="テキスト ボックス 305"/>
        <xdr:cNvSpPr txBox="1"/>
      </xdr:nvSpPr>
      <xdr:spPr>
        <a:xfrm>
          <a:off x="6737427" y="64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44127</xdr:rowOff>
    </xdr:from>
    <xdr:to>
      <xdr:col>15</xdr:col>
      <xdr:colOff>231775</xdr:colOff>
      <xdr:row>39</xdr:row>
      <xdr:rowOff>145727</xdr:rowOff>
    </xdr:to>
    <xdr:sp macro="" textlink="">
      <xdr:nvSpPr>
        <xdr:cNvPr id="312" name="円/楕円 311"/>
        <xdr:cNvSpPr/>
      </xdr:nvSpPr>
      <xdr:spPr>
        <a:xfrm>
          <a:off x="10426700" y="67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155191</xdr:rowOff>
    </xdr:from>
    <xdr:ext cx="378565" cy="259045"/>
    <xdr:sp macro="" textlink="">
      <xdr:nvSpPr>
        <xdr:cNvPr id="313" name="労働費該当値テキスト"/>
        <xdr:cNvSpPr txBox="1"/>
      </xdr:nvSpPr>
      <xdr:spPr>
        <a:xfrm>
          <a:off x="10528300" y="6670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44225</xdr:rowOff>
    </xdr:from>
    <xdr:to>
      <xdr:col>14</xdr:col>
      <xdr:colOff>79375</xdr:colOff>
      <xdr:row>39</xdr:row>
      <xdr:rowOff>145825</xdr:rowOff>
    </xdr:to>
    <xdr:sp macro="" textlink="">
      <xdr:nvSpPr>
        <xdr:cNvPr id="314" name="円/楕円 313"/>
        <xdr:cNvSpPr/>
      </xdr:nvSpPr>
      <xdr:spPr>
        <a:xfrm>
          <a:off x="9588500" y="67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136952</xdr:rowOff>
    </xdr:from>
    <xdr:ext cx="378565" cy="259045"/>
    <xdr:sp macro="" textlink="">
      <xdr:nvSpPr>
        <xdr:cNvPr id="315" name="テキスト ボックス 314"/>
        <xdr:cNvSpPr txBox="1"/>
      </xdr:nvSpPr>
      <xdr:spPr>
        <a:xfrm>
          <a:off x="9450017" y="6823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44323</xdr:rowOff>
    </xdr:from>
    <xdr:to>
      <xdr:col>12</xdr:col>
      <xdr:colOff>561975</xdr:colOff>
      <xdr:row>39</xdr:row>
      <xdr:rowOff>145923</xdr:rowOff>
    </xdr:to>
    <xdr:sp macro="" textlink="">
      <xdr:nvSpPr>
        <xdr:cNvPr id="316" name="円/楕円 315"/>
        <xdr:cNvSpPr/>
      </xdr:nvSpPr>
      <xdr:spPr>
        <a:xfrm>
          <a:off x="8699500" y="67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137050</xdr:rowOff>
    </xdr:from>
    <xdr:ext cx="378565" cy="259045"/>
    <xdr:sp macro="" textlink="">
      <xdr:nvSpPr>
        <xdr:cNvPr id="317" name="テキスト ボックス 316"/>
        <xdr:cNvSpPr txBox="1"/>
      </xdr:nvSpPr>
      <xdr:spPr>
        <a:xfrm>
          <a:off x="8561017" y="6823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44388</xdr:rowOff>
    </xdr:from>
    <xdr:to>
      <xdr:col>11</xdr:col>
      <xdr:colOff>358775</xdr:colOff>
      <xdr:row>39</xdr:row>
      <xdr:rowOff>145988</xdr:rowOff>
    </xdr:to>
    <xdr:sp macro="" textlink="">
      <xdr:nvSpPr>
        <xdr:cNvPr id="318" name="円/楕円 317"/>
        <xdr:cNvSpPr/>
      </xdr:nvSpPr>
      <xdr:spPr>
        <a:xfrm>
          <a:off x="7810500" y="67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137115</xdr:rowOff>
    </xdr:from>
    <xdr:ext cx="378565" cy="259045"/>
    <xdr:sp macro="" textlink="">
      <xdr:nvSpPr>
        <xdr:cNvPr id="319" name="テキスト ボックス 318"/>
        <xdr:cNvSpPr txBox="1"/>
      </xdr:nvSpPr>
      <xdr:spPr>
        <a:xfrm>
          <a:off x="7672017" y="682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44470</xdr:rowOff>
    </xdr:from>
    <xdr:to>
      <xdr:col>10</xdr:col>
      <xdr:colOff>155575</xdr:colOff>
      <xdr:row>39</xdr:row>
      <xdr:rowOff>146070</xdr:rowOff>
    </xdr:to>
    <xdr:sp macro="" textlink="">
      <xdr:nvSpPr>
        <xdr:cNvPr id="320" name="円/楕円 319"/>
        <xdr:cNvSpPr/>
      </xdr:nvSpPr>
      <xdr:spPr>
        <a:xfrm>
          <a:off x="6921500" y="67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137197</xdr:rowOff>
    </xdr:from>
    <xdr:ext cx="378565" cy="259045"/>
    <xdr:sp macro="" textlink="">
      <xdr:nvSpPr>
        <xdr:cNvPr id="321" name="テキスト ボックス 320"/>
        <xdr:cNvSpPr txBox="1"/>
      </xdr:nvSpPr>
      <xdr:spPr>
        <a:xfrm>
          <a:off x="6783017" y="682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38781</xdr:rowOff>
    </xdr:from>
    <xdr:to>
      <xdr:col>15</xdr:col>
      <xdr:colOff>180975</xdr:colOff>
      <xdr:row>59</xdr:row>
      <xdr:rowOff>44359</xdr:rowOff>
    </xdr:to>
    <xdr:cxnSp macro="">
      <xdr:nvCxnSpPr>
        <xdr:cNvPr id="352" name="直線コネクタ 351"/>
        <xdr:cNvCxnSpPr/>
      </xdr:nvCxnSpPr>
      <xdr:spPr>
        <a:xfrm>
          <a:off x="9639300" y="10154331"/>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37654</xdr:rowOff>
    </xdr:from>
    <xdr:to>
      <xdr:col>14</xdr:col>
      <xdr:colOff>28575</xdr:colOff>
      <xdr:row>59</xdr:row>
      <xdr:rowOff>38781</xdr:rowOff>
    </xdr:to>
    <xdr:cxnSp macro="">
      <xdr:nvCxnSpPr>
        <xdr:cNvPr id="355" name="直線コネクタ 354"/>
        <xdr:cNvCxnSpPr/>
      </xdr:nvCxnSpPr>
      <xdr:spPr>
        <a:xfrm>
          <a:off x="8750300" y="10153204"/>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37074</xdr:rowOff>
    </xdr:from>
    <xdr:ext cx="599010" cy="259045"/>
    <xdr:sp macro="" textlink="">
      <xdr:nvSpPr>
        <xdr:cNvPr id="357" name="テキスト ボックス 356"/>
        <xdr:cNvSpPr txBox="1"/>
      </xdr:nvSpPr>
      <xdr:spPr>
        <a:xfrm>
          <a:off x="9339794"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37654</xdr:rowOff>
    </xdr:from>
    <xdr:to>
      <xdr:col>12</xdr:col>
      <xdr:colOff>511175</xdr:colOff>
      <xdr:row>59</xdr:row>
      <xdr:rowOff>42299</xdr:rowOff>
    </xdr:to>
    <xdr:cxnSp macro="">
      <xdr:nvCxnSpPr>
        <xdr:cNvPr id="358" name="直線コネクタ 357"/>
        <xdr:cNvCxnSpPr/>
      </xdr:nvCxnSpPr>
      <xdr:spPr>
        <a:xfrm flipV="1">
          <a:off x="7861300" y="10153204"/>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42299</xdr:rowOff>
    </xdr:from>
    <xdr:to>
      <xdr:col>11</xdr:col>
      <xdr:colOff>307975</xdr:colOff>
      <xdr:row>59</xdr:row>
      <xdr:rowOff>46273</xdr:rowOff>
    </xdr:to>
    <xdr:cxnSp macro="">
      <xdr:nvCxnSpPr>
        <xdr:cNvPr id="361" name="直線コネクタ 360"/>
        <xdr:cNvCxnSpPr/>
      </xdr:nvCxnSpPr>
      <xdr:spPr>
        <a:xfrm flipV="1">
          <a:off x="6972300" y="10157849"/>
          <a:ext cx="8890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165009</xdr:rowOff>
    </xdr:from>
    <xdr:to>
      <xdr:col>15</xdr:col>
      <xdr:colOff>231775</xdr:colOff>
      <xdr:row>59</xdr:row>
      <xdr:rowOff>95159</xdr:rowOff>
    </xdr:to>
    <xdr:sp macro="" textlink="">
      <xdr:nvSpPr>
        <xdr:cNvPr id="371" name="円/楕円 370"/>
        <xdr:cNvSpPr/>
      </xdr:nvSpPr>
      <xdr:spPr>
        <a:xfrm>
          <a:off x="10426700" y="1010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87624</xdr:rowOff>
    </xdr:from>
    <xdr:ext cx="534377" cy="259045"/>
    <xdr:sp macro="" textlink="">
      <xdr:nvSpPr>
        <xdr:cNvPr id="372" name="農林水産業費該当値テキスト"/>
        <xdr:cNvSpPr txBox="1"/>
      </xdr:nvSpPr>
      <xdr:spPr>
        <a:xfrm>
          <a:off x="10528300" y="100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159431</xdr:rowOff>
    </xdr:from>
    <xdr:to>
      <xdr:col>14</xdr:col>
      <xdr:colOff>79375</xdr:colOff>
      <xdr:row>59</xdr:row>
      <xdr:rowOff>89581</xdr:rowOff>
    </xdr:to>
    <xdr:sp macro="" textlink="">
      <xdr:nvSpPr>
        <xdr:cNvPr id="373" name="円/楕円 372"/>
        <xdr:cNvSpPr/>
      </xdr:nvSpPr>
      <xdr:spPr>
        <a:xfrm>
          <a:off x="9588500" y="1010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80708</xdr:rowOff>
    </xdr:from>
    <xdr:ext cx="534377" cy="259045"/>
    <xdr:sp macro="" textlink="">
      <xdr:nvSpPr>
        <xdr:cNvPr id="374" name="テキスト ボックス 373"/>
        <xdr:cNvSpPr txBox="1"/>
      </xdr:nvSpPr>
      <xdr:spPr>
        <a:xfrm>
          <a:off x="9372111" y="1019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158304</xdr:rowOff>
    </xdr:from>
    <xdr:to>
      <xdr:col>12</xdr:col>
      <xdr:colOff>561975</xdr:colOff>
      <xdr:row>59</xdr:row>
      <xdr:rowOff>88454</xdr:rowOff>
    </xdr:to>
    <xdr:sp macro="" textlink="">
      <xdr:nvSpPr>
        <xdr:cNvPr id="375" name="円/楕円 374"/>
        <xdr:cNvSpPr/>
      </xdr:nvSpPr>
      <xdr:spPr>
        <a:xfrm>
          <a:off x="8699500" y="101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79581</xdr:rowOff>
    </xdr:from>
    <xdr:ext cx="534377" cy="259045"/>
    <xdr:sp macro="" textlink="">
      <xdr:nvSpPr>
        <xdr:cNvPr id="376" name="テキスト ボックス 375"/>
        <xdr:cNvSpPr txBox="1"/>
      </xdr:nvSpPr>
      <xdr:spPr>
        <a:xfrm>
          <a:off x="8483111" y="101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162949</xdr:rowOff>
    </xdr:from>
    <xdr:to>
      <xdr:col>11</xdr:col>
      <xdr:colOff>358775</xdr:colOff>
      <xdr:row>59</xdr:row>
      <xdr:rowOff>93099</xdr:rowOff>
    </xdr:to>
    <xdr:sp macro="" textlink="">
      <xdr:nvSpPr>
        <xdr:cNvPr id="377" name="円/楕円 376"/>
        <xdr:cNvSpPr/>
      </xdr:nvSpPr>
      <xdr:spPr>
        <a:xfrm>
          <a:off x="7810500" y="101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84226</xdr:rowOff>
    </xdr:from>
    <xdr:ext cx="534377" cy="259045"/>
    <xdr:sp macro="" textlink="">
      <xdr:nvSpPr>
        <xdr:cNvPr id="378" name="テキスト ボックス 377"/>
        <xdr:cNvSpPr txBox="1"/>
      </xdr:nvSpPr>
      <xdr:spPr>
        <a:xfrm>
          <a:off x="7594111" y="101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166923</xdr:rowOff>
    </xdr:from>
    <xdr:to>
      <xdr:col>10</xdr:col>
      <xdr:colOff>155575</xdr:colOff>
      <xdr:row>59</xdr:row>
      <xdr:rowOff>97073</xdr:rowOff>
    </xdr:to>
    <xdr:sp macro="" textlink="">
      <xdr:nvSpPr>
        <xdr:cNvPr id="379" name="円/楕円 378"/>
        <xdr:cNvSpPr/>
      </xdr:nvSpPr>
      <xdr:spPr>
        <a:xfrm>
          <a:off x="6921500" y="101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88200</xdr:rowOff>
    </xdr:from>
    <xdr:ext cx="534377" cy="259045"/>
    <xdr:sp macro="" textlink="">
      <xdr:nvSpPr>
        <xdr:cNvPr id="380" name="テキスト ボックス 379"/>
        <xdr:cNvSpPr txBox="1"/>
      </xdr:nvSpPr>
      <xdr:spPr>
        <a:xfrm>
          <a:off x="6705111" y="1020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144797</xdr:rowOff>
    </xdr:from>
    <xdr:to>
      <xdr:col>15</xdr:col>
      <xdr:colOff>180975</xdr:colOff>
      <xdr:row>79</xdr:row>
      <xdr:rowOff>11889</xdr:rowOff>
    </xdr:to>
    <xdr:cxnSp macro="">
      <xdr:nvCxnSpPr>
        <xdr:cNvPr id="409" name="直線コネクタ 408"/>
        <xdr:cNvCxnSpPr/>
      </xdr:nvCxnSpPr>
      <xdr:spPr>
        <a:xfrm flipV="1">
          <a:off x="9639300" y="13517897"/>
          <a:ext cx="8382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11889</xdr:rowOff>
    </xdr:from>
    <xdr:to>
      <xdr:col>14</xdr:col>
      <xdr:colOff>28575</xdr:colOff>
      <xdr:row>79</xdr:row>
      <xdr:rowOff>12647</xdr:rowOff>
    </xdr:to>
    <xdr:cxnSp macro="">
      <xdr:nvCxnSpPr>
        <xdr:cNvPr id="412" name="直線コネクタ 411"/>
        <xdr:cNvCxnSpPr/>
      </xdr:nvCxnSpPr>
      <xdr:spPr>
        <a:xfrm flipV="1">
          <a:off x="8750300" y="13556439"/>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3195</xdr:rowOff>
    </xdr:from>
    <xdr:to>
      <xdr:col>12</xdr:col>
      <xdr:colOff>511175</xdr:colOff>
      <xdr:row>79</xdr:row>
      <xdr:rowOff>12647</xdr:rowOff>
    </xdr:to>
    <xdr:cxnSp macro="">
      <xdr:nvCxnSpPr>
        <xdr:cNvPr id="415" name="直線コネクタ 414"/>
        <xdr:cNvCxnSpPr/>
      </xdr:nvCxnSpPr>
      <xdr:spPr>
        <a:xfrm>
          <a:off x="7861300" y="13547745"/>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170225</xdr:rowOff>
    </xdr:from>
    <xdr:to>
      <xdr:col>11</xdr:col>
      <xdr:colOff>307975</xdr:colOff>
      <xdr:row>79</xdr:row>
      <xdr:rowOff>3195</xdr:rowOff>
    </xdr:to>
    <xdr:cxnSp macro="">
      <xdr:nvCxnSpPr>
        <xdr:cNvPr id="418" name="直線コネクタ 417"/>
        <xdr:cNvCxnSpPr/>
      </xdr:nvCxnSpPr>
      <xdr:spPr>
        <a:xfrm>
          <a:off x="6972300" y="13543325"/>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93997</xdr:rowOff>
    </xdr:from>
    <xdr:to>
      <xdr:col>15</xdr:col>
      <xdr:colOff>231775</xdr:colOff>
      <xdr:row>79</xdr:row>
      <xdr:rowOff>24147</xdr:rowOff>
    </xdr:to>
    <xdr:sp macro="" textlink="">
      <xdr:nvSpPr>
        <xdr:cNvPr id="428" name="円/楕円 427"/>
        <xdr:cNvSpPr/>
      </xdr:nvSpPr>
      <xdr:spPr>
        <a:xfrm>
          <a:off x="10426700" y="1346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8924</xdr:rowOff>
    </xdr:from>
    <xdr:ext cx="534377" cy="259045"/>
    <xdr:sp macro="" textlink="">
      <xdr:nvSpPr>
        <xdr:cNvPr id="429" name="商工費該当値テキスト"/>
        <xdr:cNvSpPr txBox="1"/>
      </xdr:nvSpPr>
      <xdr:spPr>
        <a:xfrm>
          <a:off x="10528300" y="133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132539</xdr:rowOff>
    </xdr:from>
    <xdr:to>
      <xdr:col>14</xdr:col>
      <xdr:colOff>79375</xdr:colOff>
      <xdr:row>79</xdr:row>
      <xdr:rowOff>62689</xdr:rowOff>
    </xdr:to>
    <xdr:sp macro="" textlink="">
      <xdr:nvSpPr>
        <xdr:cNvPr id="430" name="円/楕円 429"/>
        <xdr:cNvSpPr/>
      </xdr:nvSpPr>
      <xdr:spPr>
        <a:xfrm>
          <a:off x="9588500" y="1350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53816</xdr:rowOff>
    </xdr:from>
    <xdr:ext cx="469744" cy="259045"/>
    <xdr:sp macro="" textlink="">
      <xdr:nvSpPr>
        <xdr:cNvPr id="431" name="テキスト ボックス 430"/>
        <xdr:cNvSpPr txBox="1"/>
      </xdr:nvSpPr>
      <xdr:spPr>
        <a:xfrm>
          <a:off x="9404427" y="1359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133297</xdr:rowOff>
    </xdr:from>
    <xdr:to>
      <xdr:col>12</xdr:col>
      <xdr:colOff>561975</xdr:colOff>
      <xdr:row>79</xdr:row>
      <xdr:rowOff>63447</xdr:rowOff>
    </xdr:to>
    <xdr:sp macro="" textlink="">
      <xdr:nvSpPr>
        <xdr:cNvPr id="432" name="円/楕円 431"/>
        <xdr:cNvSpPr/>
      </xdr:nvSpPr>
      <xdr:spPr>
        <a:xfrm>
          <a:off x="8699500" y="135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54574</xdr:rowOff>
    </xdr:from>
    <xdr:ext cx="469744" cy="259045"/>
    <xdr:sp macro="" textlink="">
      <xdr:nvSpPr>
        <xdr:cNvPr id="433" name="テキスト ボックス 432"/>
        <xdr:cNvSpPr txBox="1"/>
      </xdr:nvSpPr>
      <xdr:spPr>
        <a:xfrm>
          <a:off x="8515427" y="135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123845</xdr:rowOff>
    </xdr:from>
    <xdr:to>
      <xdr:col>11</xdr:col>
      <xdr:colOff>358775</xdr:colOff>
      <xdr:row>79</xdr:row>
      <xdr:rowOff>53995</xdr:rowOff>
    </xdr:to>
    <xdr:sp macro="" textlink="">
      <xdr:nvSpPr>
        <xdr:cNvPr id="434" name="円/楕円 433"/>
        <xdr:cNvSpPr/>
      </xdr:nvSpPr>
      <xdr:spPr>
        <a:xfrm>
          <a:off x="7810500" y="134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45122</xdr:rowOff>
    </xdr:from>
    <xdr:ext cx="534377" cy="259045"/>
    <xdr:sp macro="" textlink="">
      <xdr:nvSpPr>
        <xdr:cNvPr id="435" name="テキスト ボックス 434"/>
        <xdr:cNvSpPr txBox="1"/>
      </xdr:nvSpPr>
      <xdr:spPr>
        <a:xfrm>
          <a:off x="7594111" y="135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119425</xdr:rowOff>
    </xdr:from>
    <xdr:to>
      <xdr:col>10</xdr:col>
      <xdr:colOff>155575</xdr:colOff>
      <xdr:row>79</xdr:row>
      <xdr:rowOff>49575</xdr:rowOff>
    </xdr:to>
    <xdr:sp macro="" textlink="">
      <xdr:nvSpPr>
        <xdr:cNvPr id="436" name="円/楕円 435"/>
        <xdr:cNvSpPr/>
      </xdr:nvSpPr>
      <xdr:spPr>
        <a:xfrm>
          <a:off x="6921500" y="134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40702</xdr:rowOff>
    </xdr:from>
    <xdr:ext cx="534377" cy="259045"/>
    <xdr:sp macro="" textlink="">
      <xdr:nvSpPr>
        <xdr:cNvPr id="437" name="テキスト ボックス 436"/>
        <xdr:cNvSpPr txBox="1"/>
      </xdr:nvSpPr>
      <xdr:spPr>
        <a:xfrm>
          <a:off x="6705111" y="135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98676</xdr:rowOff>
    </xdr:from>
    <xdr:to>
      <xdr:col>15</xdr:col>
      <xdr:colOff>180975</xdr:colOff>
      <xdr:row>98</xdr:row>
      <xdr:rowOff>105212</xdr:rowOff>
    </xdr:to>
    <xdr:cxnSp macro="">
      <xdr:nvCxnSpPr>
        <xdr:cNvPr id="466" name="直線コネクタ 465"/>
        <xdr:cNvCxnSpPr/>
      </xdr:nvCxnSpPr>
      <xdr:spPr>
        <a:xfrm flipV="1">
          <a:off x="9639300" y="16900776"/>
          <a:ext cx="8382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105212</xdr:rowOff>
    </xdr:from>
    <xdr:to>
      <xdr:col>14</xdr:col>
      <xdr:colOff>28575</xdr:colOff>
      <xdr:row>98</xdr:row>
      <xdr:rowOff>145030</xdr:rowOff>
    </xdr:to>
    <xdr:cxnSp macro="">
      <xdr:nvCxnSpPr>
        <xdr:cNvPr id="469" name="直線コネクタ 468"/>
        <xdr:cNvCxnSpPr/>
      </xdr:nvCxnSpPr>
      <xdr:spPr>
        <a:xfrm flipV="1">
          <a:off x="8750300" y="16907312"/>
          <a:ext cx="889000" cy="3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145030</xdr:rowOff>
    </xdr:from>
    <xdr:to>
      <xdr:col>12</xdr:col>
      <xdr:colOff>511175</xdr:colOff>
      <xdr:row>98</xdr:row>
      <xdr:rowOff>152888</xdr:rowOff>
    </xdr:to>
    <xdr:cxnSp macro="">
      <xdr:nvCxnSpPr>
        <xdr:cNvPr id="472" name="直線コネクタ 471"/>
        <xdr:cNvCxnSpPr/>
      </xdr:nvCxnSpPr>
      <xdr:spPr>
        <a:xfrm flipV="1">
          <a:off x="7861300" y="16947130"/>
          <a:ext cx="889000" cy="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129832</xdr:rowOff>
    </xdr:from>
    <xdr:to>
      <xdr:col>11</xdr:col>
      <xdr:colOff>307975</xdr:colOff>
      <xdr:row>98</xdr:row>
      <xdr:rowOff>152888</xdr:rowOff>
    </xdr:to>
    <xdr:cxnSp macro="">
      <xdr:nvCxnSpPr>
        <xdr:cNvPr id="475" name="直線コネクタ 474"/>
        <xdr:cNvCxnSpPr/>
      </xdr:nvCxnSpPr>
      <xdr:spPr>
        <a:xfrm>
          <a:off x="6972300" y="16931932"/>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82318</xdr:rowOff>
    </xdr:from>
    <xdr:ext cx="599010" cy="259045"/>
    <xdr:sp macro="" textlink="">
      <xdr:nvSpPr>
        <xdr:cNvPr id="479" name="テキスト ボックス 478"/>
        <xdr:cNvSpPr txBox="1"/>
      </xdr:nvSpPr>
      <xdr:spPr>
        <a:xfrm>
          <a:off x="6672794" y="165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47876</xdr:rowOff>
    </xdr:from>
    <xdr:to>
      <xdr:col>15</xdr:col>
      <xdr:colOff>231775</xdr:colOff>
      <xdr:row>98</xdr:row>
      <xdr:rowOff>149476</xdr:rowOff>
    </xdr:to>
    <xdr:sp macro="" textlink="">
      <xdr:nvSpPr>
        <xdr:cNvPr id="485" name="円/楕円 484"/>
        <xdr:cNvSpPr/>
      </xdr:nvSpPr>
      <xdr:spPr>
        <a:xfrm>
          <a:off x="10426700" y="168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134253</xdr:rowOff>
    </xdr:from>
    <xdr:ext cx="534377" cy="259045"/>
    <xdr:sp macro="" textlink="">
      <xdr:nvSpPr>
        <xdr:cNvPr id="486" name="土木費該当値テキスト"/>
        <xdr:cNvSpPr txBox="1"/>
      </xdr:nvSpPr>
      <xdr:spPr>
        <a:xfrm>
          <a:off x="10528300" y="167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54412</xdr:rowOff>
    </xdr:from>
    <xdr:to>
      <xdr:col>14</xdr:col>
      <xdr:colOff>79375</xdr:colOff>
      <xdr:row>98</xdr:row>
      <xdr:rowOff>156012</xdr:rowOff>
    </xdr:to>
    <xdr:sp macro="" textlink="">
      <xdr:nvSpPr>
        <xdr:cNvPr id="487" name="円/楕円 486"/>
        <xdr:cNvSpPr/>
      </xdr:nvSpPr>
      <xdr:spPr>
        <a:xfrm>
          <a:off x="9588500" y="168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147139</xdr:rowOff>
    </xdr:from>
    <xdr:ext cx="534377" cy="259045"/>
    <xdr:sp macro="" textlink="">
      <xdr:nvSpPr>
        <xdr:cNvPr id="488" name="テキスト ボックス 487"/>
        <xdr:cNvSpPr txBox="1"/>
      </xdr:nvSpPr>
      <xdr:spPr>
        <a:xfrm>
          <a:off x="9372111" y="169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94230</xdr:rowOff>
    </xdr:from>
    <xdr:to>
      <xdr:col>12</xdr:col>
      <xdr:colOff>561975</xdr:colOff>
      <xdr:row>99</xdr:row>
      <xdr:rowOff>24380</xdr:rowOff>
    </xdr:to>
    <xdr:sp macro="" textlink="">
      <xdr:nvSpPr>
        <xdr:cNvPr id="489" name="円/楕円 488"/>
        <xdr:cNvSpPr/>
      </xdr:nvSpPr>
      <xdr:spPr>
        <a:xfrm>
          <a:off x="8699500" y="168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15507</xdr:rowOff>
    </xdr:from>
    <xdr:ext cx="534377" cy="259045"/>
    <xdr:sp macro="" textlink="">
      <xdr:nvSpPr>
        <xdr:cNvPr id="490" name="テキスト ボックス 489"/>
        <xdr:cNvSpPr txBox="1"/>
      </xdr:nvSpPr>
      <xdr:spPr>
        <a:xfrm>
          <a:off x="8483111" y="1698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102088</xdr:rowOff>
    </xdr:from>
    <xdr:to>
      <xdr:col>11</xdr:col>
      <xdr:colOff>358775</xdr:colOff>
      <xdr:row>99</xdr:row>
      <xdr:rowOff>32238</xdr:rowOff>
    </xdr:to>
    <xdr:sp macro="" textlink="">
      <xdr:nvSpPr>
        <xdr:cNvPr id="491" name="円/楕円 490"/>
        <xdr:cNvSpPr/>
      </xdr:nvSpPr>
      <xdr:spPr>
        <a:xfrm>
          <a:off x="7810500" y="169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23365</xdr:rowOff>
    </xdr:from>
    <xdr:ext cx="534377" cy="259045"/>
    <xdr:sp macro="" textlink="">
      <xdr:nvSpPr>
        <xdr:cNvPr id="492" name="テキスト ボックス 491"/>
        <xdr:cNvSpPr txBox="1"/>
      </xdr:nvSpPr>
      <xdr:spPr>
        <a:xfrm>
          <a:off x="7594111" y="1699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79032</xdr:rowOff>
    </xdr:from>
    <xdr:to>
      <xdr:col>10</xdr:col>
      <xdr:colOff>155575</xdr:colOff>
      <xdr:row>99</xdr:row>
      <xdr:rowOff>9182</xdr:rowOff>
    </xdr:to>
    <xdr:sp macro="" textlink="">
      <xdr:nvSpPr>
        <xdr:cNvPr id="493" name="円/楕円 492"/>
        <xdr:cNvSpPr/>
      </xdr:nvSpPr>
      <xdr:spPr>
        <a:xfrm>
          <a:off x="6921500" y="168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309</xdr:rowOff>
    </xdr:from>
    <xdr:ext cx="534377" cy="259045"/>
    <xdr:sp macro="" textlink="">
      <xdr:nvSpPr>
        <xdr:cNvPr id="494" name="テキスト ボックス 493"/>
        <xdr:cNvSpPr txBox="1"/>
      </xdr:nvSpPr>
      <xdr:spPr>
        <a:xfrm>
          <a:off x="6705111" y="1697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115225</xdr:rowOff>
    </xdr:from>
    <xdr:to>
      <xdr:col>23</xdr:col>
      <xdr:colOff>517525</xdr:colOff>
      <xdr:row>38</xdr:row>
      <xdr:rowOff>80634</xdr:rowOff>
    </xdr:to>
    <xdr:cxnSp macro="">
      <xdr:nvCxnSpPr>
        <xdr:cNvPr id="523" name="直線コネクタ 522"/>
        <xdr:cNvCxnSpPr/>
      </xdr:nvCxnSpPr>
      <xdr:spPr>
        <a:xfrm flipV="1">
          <a:off x="15481300" y="6458875"/>
          <a:ext cx="838200" cy="13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80634</xdr:rowOff>
    </xdr:from>
    <xdr:to>
      <xdr:col>22</xdr:col>
      <xdr:colOff>365125</xdr:colOff>
      <xdr:row>38</xdr:row>
      <xdr:rowOff>96632</xdr:rowOff>
    </xdr:to>
    <xdr:cxnSp macro="">
      <xdr:nvCxnSpPr>
        <xdr:cNvPr id="526" name="直線コネクタ 525"/>
        <xdr:cNvCxnSpPr/>
      </xdr:nvCxnSpPr>
      <xdr:spPr>
        <a:xfrm flipV="1">
          <a:off x="14592300" y="6595734"/>
          <a:ext cx="8890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72599</xdr:rowOff>
    </xdr:from>
    <xdr:ext cx="534377" cy="259045"/>
    <xdr:sp macro="" textlink="">
      <xdr:nvSpPr>
        <xdr:cNvPr id="528" name="テキスト ボックス 527"/>
        <xdr:cNvSpPr txBox="1"/>
      </xdr:nvSpPr>
      <xdr:spPr>
        <a:xfrm>
          <a:off x="15214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75905</xdr:rowOff>
    </xdr:from>
    <xdr:to>
      <xdr:col>21</xdr:col>
      <xdr:colOff>161925</xdr:colOff>
      <xdr:row>38</xdr:row>
      <xdr:rowOff>96632</xdr:rowOff>
    </xdr:to>
    <xdr:cxnSp macro="">
      <xdr:nvCxnSpPr>
        <xdr:cNvPr id="529" name="直線コネクタ 528"/>
        <xdr:cNvCxnSpPr/>
      </xdr:nvCxnSpPr>
      <xdr:spPr>
        <a:xfrm>
          <a:off x="13703300" y="6591005"/>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75905</xdr:rowOff>
    </xdr:from>
    <xdr:to>
      <xdr:col>19</xdr:col>
      <xdr:colOff>644525</xdr:colOff>
      <xdr:row>38</xdr:row>
      <xdr:rowOff>111963</xdr:rowOff>
    </xdr:to>
    <xdr:cxnSp macro="">
      <xdr:nvCxnSpPr>
        <xdr:cNvPr id="532" name="直線コネクタ 531"/>
        <xdr:cNvCxnSpPr/>
      </xdr:nvCxnSpPr>
      <xdr:spPr>
        <a:xfrm flipV="1">
          <a:off x="12814300" y="6591005"/>
          <a:ext cx="889000" cy="3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122380</xdr:rowOff>
    </xdr:from>
    <xdr:ext cx="534377" cy="259045"/>
    <xdr:sp macro="" textlink="">
      <xdr:nvSpPr>
        <xdr:cNvPr id="536" name="テキスト ボックス 535"/>
        <xdr:cNvSpPr txBox="1"/>
      </xdr:nvSpPr>
      <xdr:spPr>
        <a:xfrm>
          <a:off x="12547111" y="6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64425</xdr:rowOff>
    </xdr:from>
    <xdr:to>
      <xdr:col>23</xdr:col>
      <xdr:colOff>568325</xdr:colOff>
      <xdr:row>37</xdr:row>
      <xdr:rowOff>166025</xdr:rowOff>
    </xdr:to>
    <xdr:sp macro="" textlink="">
      <xdr:nvSpPr>
        <xdr:cNvPr id="542" name="円/楕円 541"/>
        <xdr:cNvSpPr/>
      </xdr:nvSpPr>
      <xdr:spPr>
        <a:xfrm>
          <a:off x="16268700" y="64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87302</xdr:rowOff>
    </xdr:from>
    <xdr:ext cx="534377" cy="259045"/>
    <xdr:sp macro="" textlink="">
      <xdr:nvSpPr>
        <xdr:cNvPr id="543" name="消防費該当値テキスト"/>
        <xdr:cNvSpPr txBox="1"/>
      </xdr:nvSpPr>
      <xdr:spPr>
        <a:xfrm>
          <a:off x="16370300" y="62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29834</xdr:rowOff>
    </xdr:from>
    <xdr:to>
      <xdr:col>22</xdr:col>
      <xdr:colOff>415925</xdr:colOff>
      <xdr:row>38</xdr:row>
      <xdr:rowOff>131434</xdr:rowOff>
    </xdr:to>
    <xdr:sp macro="" textlink="">
      <xdr:nvSpPr>
        <xdr:cNvPr id="544" name="円/楕円 543"/>
        <xdr:cNvSpPr/>
      </xdr:nvSpPr>
      <xdr:spPr>
        <a:xfrm>
          <a:off x="15430500" y="654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122561</xdr:rowOff>
    </xdr:from>
    <xdr:ext cx="534377" cy="259045"/>
    <xdr:sp macro="" textlink="">
      <xdr:nvSpPr>
        <xdr:cNvPr id="545" name="テキスト ボックス 544"/>
        <xdr:cNvSpPr txBox="1"/>
      </xdr:nvSpPr>
      <xdr:spPr>
        <a:xfrm>
          <a:off x="15214111" y="66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45832</xdr:rowOff>
    </xdr:from>
    <xdr:to>
      <xdr:col>21</xdr:col>
      <xdr:colOff>212725</xdr:colOff>
      <xdr:row>38</xdr:row>
      <xdr:rowOff>147432</xdr:rowOff>
    </xdr:to>
    <xdr:sp macro="" textlink="">
      <xdr:nvSpPr>
        <xdr:cNvPr id="546" name="円/楕円 545"/>
        <xdr:cNvSpPr/>
      </xdr:nvSpPr>
      <xdr:spPr>
        <a:xfrm>
          <a:off x="14541500" y="65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138559</xdr:rowOff>
    </xdr:from>
    <xdr:ext cx="534377" cy="259045"/>
    <xdr:sp macro="" textlink="">
      <xdr:nvSpPr>
        <xdr:cNvPr id="547" name="テキスト ボックス 546"/>
        <xdr:cNvSpPr txBox="1"/>
      </xdr:nvSpPr>
      <xdr:spPr>
        <a:xfrm>
          <a:off x="14325111" y="66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25105</xdr:rowOff>
    </xdr:from>
    <xdr:to>
      <xdr:col>20</xdr:col>
      <xdr:colOff>9525</xdr:colOff>
      <xdr:row>38</xdr:row>
      <xdr:rowOff>126705</xdr:rowOff>
    </xdr:to>
    <xdr:sp macro="" textlink="">
      <xdr:nvSpPr>
        <xdr:cNvPr id="548" name="円/楕円 547"/>
        <xdr:cNvSpPr/>
      </xdr:nvSpPr>
      <xdr:spPr>
        <a:xfrm>
          <a:off x="13652500" y="65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117832</xdr:rowOff>
    </xdr:from>
    <xdr:ext cx="534377" cy="259045"/>
    <xdr:sp macro="" textlink="">
      <xdr:nvSpPr>
        <xdr:cNvPr id="549" name="テキスト ボックス 548"/>
        <xdr:cNvSpPr txBox="1"/>
      </xdr:nvSpPr>
      <xdr:spPr>
        <a:xfrm>
          <a:off x="13436111" y="663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61163</xdr:rowOff>
    </xdr:from>
    <xdr:to>
      <xdr:col>18</xdr:col>
      <xdr:colOff>492125</xdr:colOff>
      <xdr:row>38</xdr:row>
      <xdr:rowOff>162763</xdr:rowOff>
    </xdr:to>
    <xdr:sp macro="" textlink="">
      <xdr:nvSpPr>
        <xdr:cNvPr id="550" name="円/楕円 549"/>
        <xdr:cNvSpPr/>
      </xdr:nvSpPr>
      <xdr:spPr>
        <a:xfrm>
          <a:off x="12763500" y="65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153890</xdr:rowOff>
    </xdr:from>
    <xdr:ext cx="534377" cy="259045"/>
    <xdr:sp macro="" textlink="">
      <xdr:nvSpPr>
        <xdr:cNvPr id="551" name="テキスト ボックス 550"/>
        <xdr:cNvSpPr txBox="1"/>
      </xdr:nvSpPr>
      <xdr:spPr>
        <a:xfrm>
          <a:off x="12547111" y="666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136696</xdr:rowOff>
    </xdr:from>
    <xdr:to>
      <xdr:col>23</xdr:col>
      <xdr:colOff>517525</xdr:colOff>
      <xdr:row>58</xdr:row>
      <xdr:rowOff>5551</xdr:rowOff>
    </xdr:to>
    <xdr:cxnSp macro="">
      <xdr:nvCxnSpPr>
        <xdr:cNvPr id="578" name="直線コネクタ 577"/>
        <xdr:cNvCxnSpPr/>
      </xdr:nvCxnSpPr>
      <xdr:spPr>
        <a:xfrm flipV="1">
          <a:off x="15481300" y="9909346"/>
          <a:ext cx="838200" cy="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59452</xdr:rowOff>
    </xdr:from>
    <xdr:to>
      <xdr:col>22</xdr:col>
      <xdr:colOff>365125</xdr:colOff>
      <xdr:row>58</xdr:row>
      <xdr:rowOff>5551</xdr:rowOff>
    </xdr:to>
    <xdr:cxnSp macro="">
      <xdr:nvCxnSpPr>
        <xdr:cNvPr id="581" name="直線コネクタ 580"/>
        <xdr:cNvCxnSpPr/>
      </xdr:nvCxnSpPr>
      <xdr:spPr>
        <a:xfrm>
          <a:off x="14592300" y="9832102"/>
          <a:ext cx="889000" cy="1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59452</xdr:rowOff>
    </xdr:from>
    <xdr:to>
      <xdr:col>21</xdr:col>
      <xdr:colOff>161925</xdr:colOff>
      <xdr:row>57</xdr:row>
      <xdr:rowOff>168858</xdr:rowOff>
    </xdr:to>
    <xdr:cxnSp macro="">
      <xdr:nvCxnSpPr>
        <xdr:cNvPr id="584" name="直線コネクタ 583"/>
        <xdr:cNvCxnSpPr/>
      </xdr:nvCxnSpPr>
      <xdr:spPr>
        <a:xfrm flipV="1">
          <a:off x="13703300" y="9832102"/>
          <a:ext cx="889000" cy="10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131081</xdr:rowOff>
    </xdr:from>
    <xdr:ext cx="534377" cy="259045"/>
    <xdr:sp macro="" textlink="">
      <xdr:nvSpPr>
        <xdr:cNvPr id="586" name="テキスト ボックス 585"/>
        <xdr:cNvSpPr txBox="1"/>
      </xdr:nvSpPr>
      <xdr:spPr>
        <a:xfrm>
          <a:off x="14325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168858</xdr:rowOff>
    </xdr:from>
    <xdr:to>
      <xdr:col>19</xdr:col>
      <xdr:colOff>644525</xdr:colOff>
      <xdr:row>58</xdr:row>
      <xdr:rowOff>30852</xdr:rowOff>
    </xdr:to>
    <xdr:cxnSp macro="">
      <xdr:nvCxnSpPr>
        <xdr:cNvPr id="587" name="直線コネクタ 586"/>
        <xdr:cNvCxnSpPr/>
      </xdr:nvCxnSpPr>
      <xdr:spPr>
        <a:xfrm flipV="1">
          <a:off x="12814300" y="9941508"/>
          <a:ext cx="8890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85896</xdr:rowOff>
    </xdr:from>
    <xdr:to>
      <xdr:col>23</xdr:col>
      <xdr:colOff>568325</xdr:colOff>
      <xdr:row>58</xdr:row>
      <xdr:rowOff>16046</xdr:rowOff>
    </xdr:to>
    <xdr:sp macro="" textlink="">
      <xdr:nvSpPr>
        <xdr:cNvPr id="597" name="円/楕円 596"/>
        <xdr:cNvSpPr/>
      </xdr:nvSpPr>
      <xdr:spPr>
        <a:xfrm>
          <a:off x="16268700" y="98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18349</xdr:rowOff>
    </xdr:from>
    <xdr:ext cx="534377" cy="259045"/>
    <xdr:sp macro="" textlink="">
      <xdr:nvSpPr>
        <xdr:cNvPr id="598" name="教育費該当値テキスト"/>
        <xdr:cNvSpPr txBox="1"/>
      </xdr:nvSpPr>
      <xdr:spPr>
        <a:xfrm>
          <a:off x="16370300" y="97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76,314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126201</xdr:rowOff>
    </xdr:from>
    <xdr:to>
      <xdr:col>22</xdr:col>
      <xdr:colOff>415925</xdr:colOff>
      <xdr:row>58</xdr:row>
      <xdr:rowOff>56351</xdr:rowOff>
    </xdr:to>
    <xdr:sp macro="" textlink="">
      <xdr:nvSpPr>
        <xdr:cNvPr id="599" name="円/楕円 598"/>
        <xdr:cNvSpPr/>
      </xdr:nvSpPr>
      <xdr:spPr>
        <a:xfrm>
          <a:off x="15430500" y="98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47478</xdr:rowOff>
    </xdr:from>
    <xdr:ext cx="534377" cy="259045"/>
    <xdr:sp macro="" textlink="">
      <xdr:nvSpPr>
        <xdr:cNvPr id="600" name="テキスト ボックス 599"/>
        <xdr:cNvSpPr txBox="1"/>
      </xdr:nvSpPr>
      <xdr:spPr>
        <a:xfrm>
          <a:off x="15214111" y="99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8652</xdr:rowOff>
    </xdr:from>
    <xdr:to>
      <xdr:col>21</xdr:col>
      <xdr:colOff>212725</xdr:colOff>
      <xdr:row>57</xdr:row>
      <xdr:rowOff>110252</xdr:rowOff>
    </xdr:to>
    <xdr:sp macro="" textlink="">
      <xdr:nvSpPr>
        <xdr:cNvPr id="601" name="円/楕円 600"/>
        <xdr:cNvSpPr/>
      </xdr:nvSpPr>
      <xdr:spPr>
        <a:xfrm>
          <a:off x="14541500" y="97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126779</xdr:rowOff>
    </xdr:from>
    <xdr:ext cx="599010" cy="259045"/>
    <xdr:sp macro="" textlink="">
      <xdr:nvSpPr>
        <xdr:cNvPr id="602" name="テキスト ボックス 601"/>
        <xdr:cNvSpPr txBox="1"/>
      </xdr:nvSpPr>
      <xdr:spPr>
        <a:xfrm>
          <a:off x="14292794" y="955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118058</xdr:rowOff>
    </xdr:from>
    <xdr:to>
      <xdr:col>20</xdr:col>
      <xdr:colOff>9525</xdr:colOff>
      <xdr:row>58</xdr:row>
      <xdr:rowOff>48208</xdr:rowOff>
    </xdr:to>
    <xdr:sp macro="" textlink="">
      <xdr:nvSpPr>
        <xdr:cNvPr id="603" name="円/楕円 602"/>
        <xdr:cNvSpPr/>
      </xdr:nvSpPr>
      <xdr:spPr>
        <a:xfrm>
          <a:off x="13652500" y="98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39335</xdr:rowOff>
    </xdr:from>
    <xdr:ext cx="534377" cy="259045"/>
    <xdr:sp macro="" textlink="">
      <xdr:nvSpPr>
        <xdr:cNvPr id="604" name="テキスト ボックス 603"/>
        <xdr:cNvSpPr txBox="1"/>
      </xdr:nvSpPr>
      <xdr:spPr>
        <a:xfrm>
          <a:off x="13436111" y="998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151502</xdr:rowOff>
    </xdr:from>
    <xdr:to>
      <xdr:col>18</xdr:col>
      <xdr:colOff>492125</xdr:colOff>
      <xdr:row>58</xdr:row>
      <xdr:rowOff>81652</xdr:rowOff>
    </xdr:to>
    <xdr:sp macro="" textlink="">
      <xdr:nvSpPr>
        <xdr:cNvPr id="605" name="円/楕円 604"/>
        <xdr:cNvSpPr/>
      </xdr:nvSpPr>
      <xdr:spPr>
        <a:xfrm>
          <a:off x="12763500" y="99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72779</xdr:rowOff>
    </xdr:from>
    <xdr:ext cx="534377" cy="259045"/>
    <xdr:sp macro="" textlink="">
      <xdr:nvSpPr>
        <xdr:cNvPr id="606" name="テキスト ボックス 605"/>
        <xdr:cNvSpPr txBox="1"/>
      </xdr:nvSpPr>
      <xdr:spPr>
        <a:xfrm>
          <a:off x="12547111" y="1001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40218</xdr:rowOff>
    </xdr:from>
    <xdr:to>
      <xdr:col>23</xdr:col>
      <xdr:colOff>517525</xdr:colOff>
      <xdr:row>79</xdr:row>
      <xdr:rowOff>44450</xdr:rowOff>
    </xdr:to>
    <xdr:cxnSp macro="">
      <xdr:nvCxnSpPr>
        <xdr:cNvPr id="635" name="直線コネクタ 634"/>
        <xdr:cNvCxnSpPr/>
      </xdr:nvCxnSpPr>
      <xdr:spPr>
        <a:xfrm>
          <a:off x="15481300" y="13584768"/>
          <a:ext cx="838200" cy="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40218</xdr:rowOff>
    </xdr:from>
    <xdr:to>
      <xdr:col>22</xdr:col>
      <xdr:colOff>365125</xdr:colOff>
      <xdr:row>79</xdr:row>
      <xdr:rowOff>44450</xdr:rowOff>
    </xdr:to>
    <xdr:cxnSp macro="">
      <xdr:nvCxnSpPr>
        <xdr:cNvPr id="638" name="直線コネクタ 637"/>
        <xdr:cNvCxnSpPr/>
      </xdr:nvCxnSpPr>
      <xdr:spPr>
        <a:xfrm flipV="1">
          <a:off x="14592300" y="13584768"/>
          <a:ext cx="889000" cy="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168252</xdr:rowOff>
    </xdr:from>
    <xdr:to>
      <xdr:col>19</xdr:col>
      <xdr:colOff>644525</xdr:colOff>
      <xdr:row>79</xdr:row>
      <xdr:rowOff>44450</xdr:rowOff>
    </xdr:to>
    <xdr:cxnSp macro="">
      <xdr:nvCxnSpPr>
        <xdr:cNvPr id="644" name="直線コネクタ 643"/>
        <xdr:cNvCxnSpPr/>
      </xdr:nvCxnSpPr>
      <xdr:spPr>
        <a:xfrm>
          <a:off x="12814300" y="13541352"/>
          <a:ext cx="889000" cy="4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160868</xdr:rowOff>
    </xdr:from>
    <xdr:to>
      <xdr:col>22</xdr:col>
      <xdr:colOff>415925</xdr:colOff>
      <xdr:row>79</xdr:row>
      <xdr:rowOff>91018</xdr:rowOff>
    </xdr:to>
    <xdr:sp macro="" textlink="">
      <xdr:nvSpPr>
        <xdr:cNvPr id="656" name="円/楕円 655"/>
        <xdr:cNvSpPr/>
      </xdr:nvSpPr>
      <xdr:spPr>
        <a:xfrm>
          <a:off x="15430500" y="135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82145</xdr:rowOff>
    </xdr:from>
    <xdr:ext cx="469744" cy="259045"/>
    <xdr:sp macro="" textlink="">
      <xdr:nvSpPr>
        <xdr:cNvPr id="657" name="テキスト ボックス 656"/>
        <xdr:cNvSpPr txBox="1"/>
      </xdr:nvSpPr>
      <xdr:spPr>
        <a:xfrm>
          <a:off x="15246427" y="1362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117452</xdr:rowOff>
    </xdr:from>
    <xdr:to>
      <xdr:col>18</xdr:col>
      <xdr:colOff>492125</xdr:colOff>
      <xdr:row>79</xdr:row>
      <xdr:rowOff>47602</xdr:rowOff>
    </xdr:to>
    <xdr:sp macro="" textlink="">
      <xdr:nvSpPr>
        <xdr:cNvPr id="662" name="円/楕円 661"/>
        <xdr:cNvSpPr/>
      </xdr:nvSpPr>
      <xdr:spPr>
        <a:xfrm>
          <a:off x="12763500" y="134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38729</xdr:rowOff>
    </xdr:from>
    <xdr:ext cx="534377" cy="259045"/>
    <xdr:sp macro="" textlink="">
      <xdr:nvSpPr>
        <xdr:cNvPr id="663" name="テキスト ボックス 662"/>
        <xdr:cNvSpPr txBox="1"/>
      </xdr:nvSpPr>
      <xdr:spPr>
        <a:xfrm>
          <a:off x="12547111" y="135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78209</xdr:rowOff>
    </xdr:from>
    <xdr:to>
      <xdr:col>23</xdr:col>
      <xdr:colOff>517525</xdr:colOff>
      <xdr:row>97</xdr:row>
      <xdr:rowOff>86187</xdr:rowOff>
    </xdr:to>
    <xdr:cxnSp macro="">
      <xdr:nvCxnSpPr>
        <xdr:cNvPr id="690" name="直線コネクタ 689"/>
        <xdr:cNvCxnSpPr/>
      </xdr:nvCxnSpPr>
      <xdr:spPr>
        <a:xfrm>
          <a:off x="15481300" y="16708859"/>
          <a:ext cx="8382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8751</xdr:rowOff>
    </xdr:from>
    <xdr:to>
      <xdr:col>22</xdr:col>
      <xdr:colOff>365125</xdr:colOff>
      <xdr:row>97</xdr:row>
      <xdr:rowOff>78209</xdr:rowOff>
    </xdr:to>
    <xdr:cxnSp macro="">
      <xdr:nvCxnSpPr>
        <xdr:cNvPr id="693" name="直線コネクタ 692"/>
        <xdr:cNvCxnSpPr/>
      </xdr:nvCxnSpPr>
      <xdr:spPr>
        <a:xfrm>
          <a:off x="14592300" y="16639401"/>
          <a:ext cx="889000" cy="6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112926</xdr:rowOff>
    </xdr:from>
    <xdr:ext cx="599010" cy="259045"/>
    <xdr:sp macro="" textlink="">
      <xdr:nvSpPr>
        <xdr:cNvPr id="695" name="テキスト ボックス 694"/>
        <xdr:cNvSpPr txBox="1"/>
      </xdr:nvSpPr>
      <xdr:spPr>
        <a:xfrm>
          <a:off x="15181794" y="1640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8751</xdr:rowOff>
    </xdr:from>
    <xdr:to>
      <xdr:col>21</xdr:col>
      <xdr:colOff>161925</xdr:colOff>
      <xdr:row>97</xdr:row>
      <xdr:rowOff>57958</xdr:rowOff>
    </xdr:to>
    <xdr:cxnSp macro="">
      <xdr:nvCxnSpPr>
        <xdr:cNvPr id="696" name="直線コネクタ 695"/>
        <xdr:cNvCxnSpPr/>
      </xdr:nvCxnSpPr>
      <xdr:spPr>
        <a:xfrm flipV="1">
          <a:off x="13703300" y="16639401"/>
          <a:ext cx="889000" cy="4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57958</xdr:rowOff>
    </xdr:from>
    <xdr:to>
      <xdr:col>19</xdr:col>
      <xdr:colOff>644525</xdr:colOff>
      <xdr:row>97</xdr:row>
      <xdr:rowOff>116705</xdr:rowOff>
    </xdr:to>
    <xdr:cxnSp macro="">
      <xdr:nvCxnSpPr>
        <xdr:cNvPr id="699" name="直線コネクタ 698"/>
        <xdr:cNvCxnSpPr/>
      </xdr:nvCxnSpPr>
      <xdr:spPr>
        <a:xfrm flipV="1">
          <a:off x="12814300" y="16688608"/>
          <a:ext cx="889000" cy="5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89890</xdr:rowOff>
    </xdr:from>
    <xdr:ext cx="599010" cy="259045"/>
    <xdr:sp macro="" textlink="">
      <xdr:nvSpPr>
        <xdr:cNvPr id="701" name="テキスト ボックス 700"/>
        <xdr:cNvSpPr txBox="1"/>
      </xdr:nvSpPr>
      <xdr:spPr>
        <a:xfrm>
          <a:off x="13403794" y="1637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83431</xdr:rowOff>
    </xdr:from>
    <xdr:ext cx="599010" cy="259045"/>
    <xdr:sp macro="" textlink="">
      <xdr:nvSpPr>
        <xdr:cNvPr id="703" name="テキスト ボックス 702"/>
        <xdr:cNvSpPr txBox="1"/>
      </xdr:nvSpPr>
      <xdr:spPr>
        <a:xfrm>
          <a:off x="12514794" y="1637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35387</xdr:rowOff>
    </xdr:from>
    <xdr:to>
      <xdr:col>23</xdr:col>
      <xdr:colOff>568325</xdr:colOff>
      <xdr:row>97</xdr:row>
      <xdr:rowOff>136987</xdr:rowOff>
    </xdr:to>
    <xdr:sp macro="" textlink="">
      <xdr:nvSpPr>
        <xdr:cNvPr id="709" name="円/楕円 708"/>
        <xdr:cNvSpPr/>
      </xdr:nvSpPr>
      <xdr:spPr>
        <a:xfrm>
          <a:off x="16268700" y="166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13814</xdr:rowOff>
    </xdr:from>
    <xdr:ext cx="534377" cy="259045"/>
    <xdr:sp macro="" textlink="">
      <xdr:nvSpPr>
        <xdr:cNvPr id="710" name="公債費該当値テキスト"/>
        <xdr:cNvSpPr txBox="1"/>
      </xdr:nvSpPr>
      <xdr:spPr>
        <a:xfrm>
          <a:off x="16370300" y="1664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27409</xdr:rowOff>
    </xdr:from>
    <xdr:to>
      <xdr:col>22</xdr:col>
      <xdr:colOff>415925</xdr:colOff>
      <xdr:row>97</xdr:row>
      <xdr:rowOff>129009</xdr:rowOff>
    </xdr:to>
    <xdr:sp macro="" textlink="">
      <xdr:nvSpPr>
        <xdr:cNvPr id="711" name="円/楕円 710"/>
        <xdr:cNvSpPr/>
      </xdr:nvSpPr>
      <xdr:spPr>
        <a:xfrm>
          <a:off x="15430500" y="1665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120136</xdr:rowOff>
    </xdr:from>
    <xdr:ext cx="599010" cy="259045"/>
    <xdr:sp macro="" textlink="">
      <xdr:nvSpPr>
        <xdr:cNvPr id="712" name="テキスト ボックス 711"/>
        <xdr:cNvSpPr txBox="1"/>
      </xdr:nvSpPr>
      <xdr:spPr>
        <a:xfrm>
          <a:off x="15181794" y="1675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129401</xdr:rowOff>
    </xdr:from>
    <xdr:to>
      <xdr:col>21</xdr:col>
      <xdr:colOff>212725</xdr:colOff>
      <xdr:row>97</xdr:row>
      <xdr:rowOff>59551</xdr:rowOff>
    </xdr:to>
    <xdr:sp macro="" textlink="">
      <xdr:nvSpPr>
        <xdr:cNvPr id="713" name="円/楕円 712"/>
        <xdr:cNvSpPr/>
      </xdr:nvSpPr>
      <xdr:spPr>
        <a:xfrm>
          <a:off x="14541500" y="165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76078</xdr:rowOff>
    </xdr:from>
    <xdr:ext cx="599010" cy="259045"/>
    <xdr:sp macro="" textlink="">
      <xdr:nvSpPr>
        <xdr:cNvPr id="714" name="テキスト ボックス 713"/>
        <xdr:cNvSpPr txBox="1"/>
      </xdr:nvSpPr>
      <xdr:spPr>
        <a:xfrm>
          <a:off x="14292794" y="16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132,283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7158</xdr:rowOff>
    </xdr:from>
    <xdr:to>
      <xdr:col>20</xdr:col>
      <xdr:colOff>9525</xdr:colOff>
      <xdr:row>97</xdr:row>
      <xdr:rowOff>108758</xdr:rowOff>
    </xdr:to>
    <xdr:sp macro="" textlink="">
      <xdr:nvSpPr>
        <xdr:cNvPr id="715" name="円/楕円 714"/>
        <xdr:cNvSpPr/>
      </xdr:nvSpPr>
      <xdr:spPr>
        <a:xfrm>
          <a:off x="13652500" y="166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99885</xdr:rowOff>
    </xdr:from>
    <xdr:ext cx="599010" cy="259045"/>
    <xdr:sp macro="" textlink="">
      <xdr:nvSpPr>
        <xdr:cNvPr id="716" name="テキスト ボックス 715"/>
        <xdr:cNvSpPr txBox="1"/>
      </xdr:nvSpPr>
      <xdr:spPr>
        <a:xfrm>
          <a:off x="13403794" y="167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65905</xdr:rowOff>
    </xdr:from>
    <xdr:to>
      <xdr:col>18</xdr:col>
      <xdr:colOff>492125</xdr:colOff>
      <xdr:row>97</xdr:row>
      <xdr:rowOff>167505</xdr:rowOff>
    </xdr:to>
    <xdr:sp macro="" textlink="">
      <xdr:nvSpPr>
        <xdr:cNvPr id="717" name="円/楕円 716"/>
        <xdr:cNvSpPr/>
      </xdr:nvSpPr>
      <xdr:spPr>
        <a:xfrm>
          <a:off x="12763500" y="166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158632</xdr:rowOff>
    </xdr:from>
    <xdr:ext cx="534377" cy="259045"/>
    <xdr:sp macro="" textlink="">
      <xdr:nvSpPr>
        <xdr:cNvPr id="718" name="テキスト ボックス 717"/>
        <xdr:cNvSpPr txBox="1"/>
      </xdr:nvSpPr>
      <xdr:spPr>
        <a:xfrm>
          <a:off x="12547111" y="1678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歳出決算総額は、住民一人当たり７６７，２１９円となっており、</a:t>
          </a:r>
          <a:r>
            <a:rPr kumimoji="1" lang="ja-JP" altLang="en-US" sz="1300">
              <a:solidFill>
                <a:schemeClr val="dk1"/>
              </a:solidFill>
              <a:effectLst/>
              <a:latin typeface="+mn-lt"/>
              <a:ea typeface="+mn-ea"/>
              <a:cs typeface="+mn-cs"/>
            </a:rPr>
            <a:t>岐阜県内では３番目に高くなっていますが、</a:t>
          </a:r>
          <a:r>
            <a:rPr kumimoji="1" lang="ja-JP" altLang="ja-JP" sz="1300">
              <a:solidFill>
                <a:schemeClr val="dk1"/>
              </a:solidFill>
              <a:effectLst/>
              <a:latin typeface="+mn-lt"/>
              <a:ea typeface="+mn-ea"/>
              <a:cs typeface="+mn-cs"/>
            </a:rPr>
            <a:t>類似団体内平均値と比較すると、</a:t>
          </a:r>
          <a:r>
            <a:rPr kumimoji="1" lang="ja-JP" altLang="en-US" sz="1300">
              <a:solidFill>
                <a:schemeClr val="dk1"/>
              </a:solidFill>
              <a:effectLst/>
              <a:latin typeface="+mn-lt"/>
              <a:ea typeface="+mn-ea"/>
              <a:cs typeface="+mn-cs"/>
            </a:rPr>
            <a:t>全ての項目で</a:t>
          </a:r>
          <a:r>
            <a:rPr kumimoji="1" lang="ja-JP" altLang="ja-JP" sz="1300">
              <a:solidFill>
                <a:schemeClr val="dk1"/>
              </a:solidFill>
              <a:effectLst/>
              <a:latin typeface="+mn-lt"/>
              <a:ea typeface="+mn-ea"/>
              <a:cs typeface="+mn-cs"/>
            </a:rPr>
            <a:t>低い値となっています。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本町の中では、民生費が６５３，３９２千円で決算額全体の２０．６％を占めています。次いで総務費の６１０，９６０千円の１９．３％、公債費の４０６，９２１千円の１２．８％となっています。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民生費では、住民一人当たり１５８，０１５円となっており、対前年度比では４％増となっています。そのうちの約７１％を扶助費と繰出金が占めています。特に障がい者自立支援給付事業、介護保険事業繰出金及び後期高齢者医療事業高くなっていま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総務費では、住民一人当たり１４７，７５３円なっており、決算額の７７％を人件費と物件費が占めています</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単年度収支に財政調整基金積立と地方債の繰上償還を加え、財政調整基金の取り崩し額を控除した</a:t>
          </a:r>
          <a:r>
            <a:rPr kumimoji="1" lang="ja-JP" altLang="en-US" sz="1300">
              <a:latin typeface="ＭＳ ゴシック" pitchFamily="49" charset="-128"/>
              <a:ea typeface="ＭＳ ゴシック" pitchFamily="49" charset="-128"/>
            </a:rPr>
            <a:t>実質単年度収支は、２年連続して赤字となっています。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また、歳入総額から歳出総額を差し引いた額から翌年度に繰り越すべき財源を控除した実質収支は、黒字となっていますが、平成２３年度から５年連続して減少しています。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今後は、決算余剰金の積立による財政調整基金の適正な確保に努め、健全な行財政運営に努めます。</a:t>
          </a:r>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の会計は、一般会計と５つの特別会計で構成されており、平成２３年度からすべての会計において黒字となっています。しかし、対前年度に比べ全体の黒字額が減少していることが懸念されます。特に一般会計においては、標準財政規模に対する黒字額が４．２４％で、平成２３年度から５年連続して減少してい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3283732</v>
      </c>
      <c r="BO4" s="379"/>
      <c r="BP4" s="379"/>
      <c r="BQ4" s="379"/>
      <c r="BR4" s="379"/>
      <c r="BS4" s="379"/>
      <c r="BT4" s="379"/>
      <c r="BU4" s="380"/>
      <c r="BV4" s="378">
        <v>3021769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4.2</v>
      </c>
      <c r="CU4" s="385"/>
      <c r="CV4" s="385"/>
      <c r="CW4" s="385"/>
      <c r="CX4" s="385"/>
      <c r="CY4" s="385"/>
      <c r="CZ4" s="385"/>
      <c r="DA4" s="386"/>
      <c r="DB4" s="384">
        <v>6.2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3172450</v>
      </c>
      <c r="BO5" s="416"/>
      <c r="BP5" s="416"/>
      <c r="BQ5" s="416"/>
      <c r="BR5" s="416"/>
      <c r="BS5" s="416"/>
      <c r="BT5" s="416"/>
      <c r="BU5" s="417"/>
      <c r="BV5" s="415">
        <v>2891699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v>
      </c>
      <c r="CU5" s="413"/>
      <c r="CV5" s="413"/>
      <c r="CW5" s="413"/>
      <c r="CX5" s="413"/>
      <c r="CY5" s="413"/>
      <c r="CZ5" s="413"/>
      <c r="DA5" s="414"/>
      <c r="DB5" s="412">
        <v>87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111282</v>
      </c>
      <c r="BO6" s="416"/>
      <c r="BP6" s="416"/>
      <c r="BQ6" s="416"/>
      <c r="BR6" s="416"/>
      <c r="BS6" s="416"/>
      <c r="BT6" s="416"/>
      <c r="BU6" s="417"/>
      <c r="BV6" s="415">
        <v>130070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85.8</v>
      </c>
      <c r="CU6" s="453"/>
      <c r="CV6" s="453"/>
      <c r="CW6" s="453"/>
      <c r="CX6" s="453"/>
      <c r="CY6" s="453"/>
      <c r="CZ6" s="453"/>
      <c r="DA6" s="454"/>
      <c r="DB6" s="452">
        <v>92.2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20405</v>
      </c>
      <c r="BO7" s="416"/>
      <c r="BP7" s="416"/>
      <c r="BQ7" s="416"/>
      <c r="BR7" s="416"/>
      <c r="BS7" s="416"/>
      <c r="BT7" s="416"/>
      <c r="BU7" s="417"/>
      <c r="BV7" s="415">
        <v>4343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2139316</v>
      </c>
      <c r="CU7" s="416"/>
      <c r="CV7" s="416"/>
      <c r="CW7" s="416"/>
      <c r="CX7" s="416"/>
      <c r="CY7" s="416"/>
      <c r="CZ7" s="416"/>
      <c r="DA7" s="417"/>
      <c r="DB7" s="415">
        <v>2037555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90877</v>
      </c>
      <c r="BO8" s="416"/>
      <c r="BP8" s="416"/>
      <c r="BQ8" s="416"/>
      <c r="BR8" s="416"/>
      <c r="BS8" s="416"/>
      <c r="BT8" s="416"/>
      <c r="BU8" s="417"/>
      <c r="BV8" s="415">
        <v>125727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0.28999999999999998</v>
      </c>
      <c r="CU8" s="456"/>
      <c r="CV8" s="456"/>
      <c r="CW8" s="456"/>
      <c r="CX8" s="456"/>
      <c r="CY8" s="456"/>
      <c r="CZ8" s="456"/>
      <c r="DA8" s="457"/>
      <c r="DB8" s="455">
        <v>0.28999999999999998</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3876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-34850</v>
      </c>
      <c r="BO9" s="416"/>
      <c r="BP9" s="416"/>
      <c r="BQ9" s="416"/>
      <c r="BR9" s="416"/>
      <c r="BS9" s="416"/>
      <c r="BT9" s="416"/>
      <c r="BU9" s="417"/>
      <c r="BV9" s="415">
        <v>-70095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15.6</v>
      </c>
      <c r="CU9" s="413"/>
      <c r="CV9" s="413"/>
      <c r="CW9" s="413"/>
      <c r="CX9" s="413"/>
      <c r="CY9" s="413"/>
      <c r="CZ9" s="413"/>
      <c r="DA9" s="414"/>
      <c r="DB9" s="412">
        <v>17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4484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64508</v>
      </c>
      <c r="BO10" s="416"/>
      <c r="BP10" s="416"/>
      <c r="BQ10" s="416"/>
      <c r="BR10" s="416"/>
      <c r="BS10" s="416"/>
      <c r="BT10" s="416"/>
      <c r="BU10" s="417"/>
      <c r="BV10" s="415">
        <v>61303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28400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4135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65534</v>
      </c>
      <c r="BO12" s="416"/>
      <c r="BP12" s="416"/>
      <c r="BQ12" s="416"/>
      <c r="BR12" s="416"/>
      <c r="BS12" s="416"/>
      <c r="BT12" s="416"/>
      <c r="BU12" s="417"/>
      <c r="BV12" s="415">
        <v>73972</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4111</v>
      </c>
      <c r="S13" s="497"/>
      <c r="T13" s="497"/>
      <c r="U13" s="497"/>
      <c r="V13" s="498"/>
      <c r="W13" s="431" t="s">
        <v>120</v>
      </c>
      <c r="X13" s="432"/>
      <c r="Y13" s="432"/>
      <c r="Z13" s="432"/>
      <c r="AA13" s="432"/>
      <c r="AB13" s="422"/>
      <c r="AC13" s="466">
        <v>85</v>
      </c>
      <c r="AD13" s="467"/>
      <c r="AE13" s="467"/>
      <c r="AF13" s="467"/>
      <c r="AG13" s="506"/>
      <c r="AH13" s="466">
        <v>168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-35876</v>
      </c>
      <c r="BO13" s="416"/>
      <c r="BP13" s="416"/>
      <c r="BQ13" s="416"/>
      <c r="BR13" s="416"/>
      <c r="BS13" s="416"/>
      <c r="BT13" s="416"/>
      <c r="BU13" s="417"/>
      <c r="BV13" s="415">
        <v>-54364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12</v>
      </c>
      <c r="CU13" s="413"/>
      <c r="CV13" s="413"/>
      <c r="CW13" s="413"/>
      <c r="CX13" s="413"/>
      <c r="CY13" s="413"/>
      <c r="CZ13" s="413"/>
      <c r="DA13" s="414"/>
      <c r="DB13" s="412">
        <v>12.8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4246</v>
      </c>
      <c r="S14" s="497"/>
      <c r="T14" s="497"/>
      <c r="U14" s="497"/>
      <c r="V14" s="498"/>
      <c r="W14" s="405"/>
      <c r="X14" s="406"/>
      <c r="Y14" s="406"/>
      <c r="Z14" s="406"/>
      <c r="AA14" s="406"/>
      <c r="AB14" s="395"/>
      <c r="AC14" s="499">
        <v>4.5</v>
      </c>
      <c r="AD14" s="500"/>
      <c r="AE14" s="500"/>
      <c r="AF14" s="500"/>
      <c r="AG14" s="501"/>
      <c r="AH14" s="499">
        <v>7.3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4213</v>
      </c>
      <c r="S15" s="497"/>
      <c r="T15" s="497"/>
      <c r="U15" s="497"/>
      <c r="V15" s="498"/>
      <c r="W15" s="431" t="s">
        <v>127</v>
      </c>
      <c r="X15" s="432"/>
      <c r="Y15" s="432"/>
      <c r="Z15" s="432"/>
      <c r="AA15" s="432"/>
      <c r="AB15" s="422"/>
      <c r="AC15" s="466">
        <v>807</v>
      </c>
      <c r="AD15" s="467"/>
      <c r="AE15" s="467"/>
      <c r="AF15" s="467"/>
      <c r="AG15" s="506"/>
      <c r="AH15" s="466">
        <v>1021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519298</v>
      </c>
      <c r="BO15" s="379"/>
      <c r="BP15" s="379"/>
      <c r="BQ15" s="379"/>
      <c r="BR15" s="379"/>
      <c r="BS15" s="379"/>
      <c r="BT15" s="379"/>
      <c r="BU15" s="380"/>
      <c r="BV15" s="378">
        <v>517696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42.6</v>
      </c>
      <c r="AD16" s="500"/>
      <c r="AE16" s="500"/>
      <c r="AF16" s="500"/>
      <c r="AG16" s="501"/>
      <c r="AH16" s="499">
        <v>44.3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1875021</v>
      </c>
      <c r="BO16" s="416"/>
      <c r="BP16" s="416"/>
      <c r="BQ16" s="416"/>
      <c r="BR16" s="416"/>
      <c r="BS16" s="416"/>
      <c r="BT16" s="416"/>
      <c r="BU16" s="417"/>
      <c r="BV16" s="415">
        <v>1767694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1002</v>
      </c>
      <c r="AD17" s="467"/>
      <c r="AE17" s="467"/>
      <c r="AF17" s="467"/>
      <c r="AG17" s="506"/>
      <c r="AH17" s="466">
        <v>1104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659014</v>
      </c>
      <c r="BO17" s="416"/>
      <c r="BP17" s="416"/>
      <c r="BQ17" s="416"/>
      <c r="BR17" s="416"/>
      <c r="BS17" s="416"/>
      <c r="BT17" s="416"/>
      <c r="BU17" s="417"/>
      <c r="BV17" s="415">
        <v>663832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90.47</v>
      </c>
      <c r="M18" s="528"/>
      <c r="N18" s="528"/>
      <c r="O18" s="528"/>
      <c r="P18" s="528"/>
      <c r="Q18" s="528"/>
      <c r="R18" s="529"/>
      <c r="S18" s="529"/>
      <c r="T18" s="529"/>
      <c r="U18" s="529"/>
      <c r="V18" s="530"/>
      <c r="W18" s="433"/>
      <c r="X18" s="434"/>
      <c r="Y18" s="434"/>
      <c r="Z18" s="434"/>
      <c r="AA18" s="434"/>
      <c r="AB18" s="425"/>
      <c r="AC18" s="531">
        <v>52.9</v>
      </c>
      <c r="AD18" s="532"/>
      <c r="AE18" s="532"/>
      <c r="AF18" s="532"/>
      <c r="AG18" s="533"/>
      <c r="AH18" s="531">
        <v>47.9</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1836811</v>
      </c>
      <c r="BO18" s="416"/>
      <c r="BP18" s="416"/>
      <c r="BQ18" s="416"/>
      <c r="BR18" s="416"/>
      <c r="BS18" s="416"/>
      <c r="BT18" s="416"/>
      <c r="BU18" s="417"/>
      <c r="BV18" s="415">
        <v>1856769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43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2605096</v>
      </c>
      <c r="BO19" s="416"/>
      <c r="BP19" s="416"/>
      <c r="BQ19" s="416"/>
      <c r="BR19" s="416"/>
      <c r="BS19" s="416"/>
      <c r="BT19" s="416"/>
      <c r="BU19" s="417"/>
      <c r="BV19" s="415">
        <v>2544439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1381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2456260</v>
      </c>
      <c r="BO23" s="416"/>
      <c r="BP23" s="416"/>
      <c r="BQ23" s="416"/>
      <c r="BR23" s="416"/>
      <c r="BS23" s="416"/>
      <c r="BT23" s="416"/>
      <c r="BU23" s="417"/>
      <c r="BV23" s="415">
        <v>2639839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6030</v>
      </c>
      <c r="R24" s="467"/>
      <c r="S24" s="467"/>
      <c r="T24" s="467"/>
      <c r="U24" s="467"/>
      <c r="V24" s="506"/>
      <c r="W24" s="561"/>
      <c r="X24" s="549"/>
      <c r="Y24" s="550"/>
      <c r="Z24" s="465" t="s">
        <v>151</v>
      </c>
      <c r="AA24" s="445"/>
      <c r="AB24" s="445"/>
      <c r="AC24" s="445"/>
      <c r="AD24" s="445"/>
      <c r="AE24" s="445"/>
      <c r="AF24" s="445"/>
      <c r="AG24" s="446"/>
      <c r="AH24" s="466">
        <v>74</v>
      </c>
      <c r="AI24" s="467"/>
      <c r="AJ24" s="467"/>
      <c r="AK24" s="467"/>
      <c r="AL24" s="506"/>
      <c r="AM24" s="466">
        <v>221334</v>
      </c>
      <c r="AN24" s="467"/>
      <c r="AO24" s="467"/>
      <c r="AP24" s="467"/>
      <c r="AQ24" s="467"/>
      <c r="AR24" s="506"/>
      <c r="AS24" s="466">
        <v>2991</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1604122</v>
      </c>
      <c r="BO24" s="416"/>
      <c r="BP24" s="416"/>
      <c r="BQ24" s="416"/>
      <c r="BR24" s="416"/>
      <c r="BS24" s="416"/>
      <c r="BT24" s="416"/>
      <c r="BU24" s="417"/>
      <c r="BV24" s="415">
        <v>1655344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5250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70817</v>
      </c>
      <c r="BO25" s="379"/>
      <c r="BP25" s="379"/>
      <c r="BQ25" s="379"/>
      <c r="BR25" s="379"/>
      <c r="BS25" s="379"/>
      <c r="BT25" s="379"/>
      <c r="BU25" s="380"/>
      <c r="BV25" s="378">
        <v>100712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4890</v>
      </c>
      <c r="R26" s="467"/>
      <c r="S26" s="467"/>
      <c r="T26" s="467"/>
      <c r="U26" s="467"/>
      <c r="V26" s="506"/>
      <c r="W26" s="561"/>
      <c r="X26" s="549"/>
      <c r="Y26" s="550"/>
      <c r="Z26" s="465" t="s">
        <v>157</v>
      </c>
      <c r="AA26" s="571"/>
      <c r="AB26" s="571"/>
      <c r="AC26" s="571"/>
      <c r="AD26" s="571"/>
      <c r="AE26" s="571"/>
      <c r="AF26" s="571"/>
      <c r="AG26" s="572"/>
      <c r="AH26" s="466">
        <v>8</v>
      </c>
      <c r="AI26" s="467"/>
      <c r="AJ26" s="467"/>
      <c r="AK26" s="467"/>
      <c r="AL26" s="506"/>
      <c r="AM26" s="466">
        <v>20624</v>
      </c>
      <c r="AN26" s="467"/>
      <c r="AO26" s="467"/>
      <c r="AP26" s="467"/>
      <c r="AQ26" s="467"/>
      <c r="AR26" s="506"/>
      <c r="AS26" s="466">
        <v>2578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2550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19736</v>
      </c>
      <c r="BO27" s="585"/>
      <c r="BP27" s="585"/>
      <c r="BQ27" s="585"/>
      <c r="BR27" s="585"/>
      <c r="BS27" s="585"/>
      <c r="BT27" s="585"/>
      <c r="BU27" s="586"/>
      <c r="BV27" s="584">
        <v>19721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2150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1231711</v>
      </c>
      <c r="BO28" s="379"/>
      <c r="BP28" s="379"/>
      <c r="BQ28" s="379"/>
      <c r="BR28" s="379"/>
      <c r="BS28" s="379"/>
      <c r="BT28" s="379"/>
      <c r="BU28" s="380"/>
      <c r="BV28" s="378">
        <v>1232737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6</v>
      </c>
      <c r="M29" s="467"/>
      <c r="N29" s="467"/>
      <c r="O29" s="467"/>
      <c r="P29" s="506"/>
      <c r="Q29" s="466">
        <v>1950</v>
      </c>
      <c r="R29" s="467"/>
      <c r="S29" s="467"/>
      <c r="T29" s="467"/>
      <c r="U29" s="467"/>
      <c r="V29" s="506"/>
      <c r="W29" s="562"/>
      <c r="X29" s="563"/>
      <c r="Y29" s="564"/>
      <c r="Z29" s="465" t="s">
        <v>167</v>
      </c>
      <c r="AA29" s="445"/>
      <c r="AB29" s="445"/>
      <c r="AC29" s="445"/>
      <c r="AD29" s="445"/>
      <c r="AE29" s="445"/>
      <c r="AF29" s="445"/>
      <c r="AG29" s="446"/>
      <c r="AH29" s="466">
        <v>74</v>
      </c>
      <c r="AI29" s="467"/>
      <c r="AJ29" s="467"/>
      <c r="AK29" s="467"/>
      <c r="AL29" s="506"/>
      <c r="AM29" s="466">
        <v>221334</v>
      </c>
      <c r="AN29" s="467"/>
      <c r="AO29" s="467"/>
      <c r="AP29" s="467"/>
      <c r="AQ29" s="467"/>
      <c r="AR29" s="506"/>
      <c r="AS29" s="466">
        <v>2991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54119</v>
      </c>
      <c r="BO29" s="416"/>
      <c r="BP29" s="416"/>
      <c r="BQ29" s="416"/>
      <c r="BR29" s="416"/>
      <c r="BS29" s="416"/>
      <c r="BT29" s="416"/>
      <c r="BU29" s="417"/>
      <c r="BV29" s="415">
        <v>54030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92.9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312313</v>
      </c>
      <c r="BO30" s="585"/>
      <c r="BP30" s="585"/>
      <c r="BQ30" s="585"/>
      <c r="BR30" s="585"/>
      <c r="BS30" s="585"/>
      <c r="BT30" s="585"/>
      <c r="BU30" s="586"/>
      <c r="BV30" s="584">
        <v>310469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可茂衛生施設利用組合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七宗町ふるさと開発</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可茂消防事務組合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可茂広域行政事務組合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中濃地域農業共済事務組合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後期高齢者医療広域連合（一般会計分）</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後期高齢者医療広域連合（特別会計分）</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岐阜県市町村会館組合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岐阜県市町村職員退職手当組合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523</v>
      </c>
      <c r="D34" s="1181"/>
      <c r="E34" s="1182"/>
      <c r="F34" s="32">
        <v>11.03</v>
      </c>
      <c r="G34" s="33">
        <v>10.74</v>
      </c>
      <c r="H34" s="33">
        <v>9.5299999999999994</v>
      </c>
      <c r="I34" s="33">
        <v>6.17</v>
      </c>
      <c r="J34" s="34">
        <v>4.24</v>
      </c>
      <c r="K34" s="22"/>
      <c r="L34" s="22"/>
      <c r="M34" s="22"/>
      <c r="N34" s="22"/>
      <c r="O34" s="22"/>
      <c r="P34" s="22"/>
    </row>
    <row r="35" spans="1:16" ht="39" customHeight="1">
      <c r="A35" s="22"/>
      <c r="B35" s="35"/>
      <c r="C35" s="1175" t="s">
        <v>524</v>
      </c>
      <c r="D35" s="1176"/>
      <c r="E35" s="1177"/>
      <c r="F35" s="36">
        <v>3.81</v>
      </c>
      <c r="G35" s="37">
        <v>2.87</v>
      </c>
      <c r="H35" s="37">
        <v>3.1</v>
      </c>
      <c r="I35" s="37">
        <v>3.2</v>
      </c>
      <c r="J35" s="38">
        <v>2.09</v>
      </c>
      <c r="K35" s="22"/>
      <c r="L35" s="22"/>
      <c r="M35" s="22"/>
      <c r="N35" s="22"/>
      <c r="O35" s="22"/>
      <c r="P35" s="22"/>
    </row>
    <row r="36" spans="1:16" ht="39" customHeight="1">
      <c r="A36" s="22"/>
      <c r="B36" s="35"/>
      <c r="C36" s="1175" t="s">
        <v>525</v>
      </c>
      <c r="D36" s="1176"/>
      <c r="E36" s="1177"/>
      <c r="F36" s="36">
        <v>0.28000000000000003</v>
      </c>
      <c r="G36" s="37">
        <v>1.1599999999999999</v>
      </c>
      <c r="H36" s="37">
        <v>1.66</v>
      </c>
      <c r="I36" s="37">
        <v>1.45</v>
      </c>
      <c r="J36" s="38">
        <v>1.65</v>
      </c>
      <c r="K36" s="22"/>
      <c r="L36" s="22"/>
      <c r="M36" s="22"/>
      <c r="N36" s="22"/>
      <c r="O36" s="22"/>
      <c r="P36" s="22"/>
    </row>
    <row r="37" spans="1:16" ht="39" customHeight="1">
      <c r="A37" s="22"/>
      <c r="B37" s="35"/>
      <c r="C37" s="1175" t="s">
        <v>526</v>
      </c>
      <c r="D37" s="1176"/>
      <c r="E37" s="1177"/>
      <c r="F37" s="36">
        <v>0.48</v>
      </c>
      <c r="G37" s="37">
        <v>0.46</v>
      </c>
      <c r="H37" s="37">
        <v>0.2</v>
      </c>
      <c r="I37" s="37">
        <v>0.28999999999999998</v>
      </c>
      <c r="J37" s="38">
        <v>0.54</v>
      </c>
      <c r="K37" s="22"/>
      <c r="L37" s="22"/>
      <c r="M37" s="22"/>
      <c r="N37" s="22"/>
      <c r="O37" s="22"/>
      <c r="P37" s="22"/>
    </row>
    <row r="38" spans="1:16" ht="39" customHeight="1">
      <c r="A38" s="22"/>
      <c r="B38" s="35"/>
      <c r="C38" s="1175" t="s">
        <v>527</v>
      </c>
      <c r="D38" s="1176"/>
      <c r="E38" s="1177"/>
      <c r="F38" s="36">
        <v>0.2</v>
      </c>
      <c r="G38" s="37">
        <v>0.51</v>
      </c>
      <c r="H38" s="37">
        <v>0.18</v>
      </c>
      <c r="I38" s="37">
        <v>0.42</v>
      </c>
      <c r="J38" s="38">
        <v>0.38</v>
      </c>
      <c r="K38" s="22"/>
      <c r="L38" s="22"/>
      <c r="M38" s="22"/>
      <c r="N38" s="22"/>
      <c r="O38" s="22"/>
      <c r="P38" s="22"/>
    </row>
    <row r="39" spans="1:16" ht="39" customHeight="1">
      <c r="A39" s="22"/>
      <c r="B39" s="35"/>
      <c r="C39" s="1175" t="s">
        <v>528</v>
      </c>
      <c r="D39" s="1176"/>
      <c r="E39" s="1177"/>
      <c r="F39" s="36">
        <v>0.16</v>
      </c>
      <c r="G39" s="37">
        <v>0.14000000000000001</v>
      </c>
      <c r="H39" s="37">
        <v>0.11</v>
      </c>
      <c r="I39" s="37">
        <v>0.06</v>
      </c>
      <c r="J39" s="38">
        <v>0.13</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529</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530</v>
      </c>
      <c r="D43" s="1179"/>
      <c r="E43" s="1180"/>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476</v>
      </c>
      <c r="L45" s="60">
        <v>492</v>
      </c>
      <c r="M45" s="60">
        <v>494</v>
      </c>
      <c r="N45" s="60">
        <v>488</v>
      </c>
      <c r="O45" s="61">
        <v>474</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65</v>
      </c>
      <c r="L48" s="64">
        <v>66</v>
      </c>
      <c r="M48" s="64">
        <v>67</v>
      </c>
      <c r="N48" s="64">
        <v>70</v>
      </c>
      <c r="O48" s="65">
        <v>70</v>
      </c>
      <c r="P48" s="48"/>
      <c r="Q48" s="48"/>
      <c r="R48" s="48"/>
      <c r="S48" s="48"/>
      <c r="T48" s="48"/>
      <c r="U48" s="48"/>
    </row>
    <row r="49" spans="1:21" ht="30.75" customHeight="1">
      <c r="A49" s="48"/>
      <c r="B49" s="1193"/>
      <c r="C49" s="1194"/>
      <c r="D49" s="62"/>
      <c r="E49" s="1185" t="s">
        <v>15</v>
      </c>
      <c r="F49" s="1185"/>
      <c r="G49" s="1185"/>
      <c r="H49" s="1185"/>
      <c r="I49" s="1185"/>
      <c r="J49" s="1186"/>
      <c r="K49" s="63">
        <v>28</v>
      </c>
      <c r="L49" s="64">
        <v>24</v>
      </c>
      <c r="M49" s="64">
        <v>19</v>
      </c>
      <c r="N49" s="64">
        <v>14</v>
      </c>
      <c r="O49" s="65">
        <v>16</v>
      </c>
      <c r="P49" s="48"/>
      <c r="Q49" s="48"/>
      <c r="R49" s="48"/>
      <c r="S49" s="48"/>
      <c r="T49" s="48"/>
      <c r="U49" s="48"/>
    </row>
    <row r="50" spans="1:21" ht="30.75" customHeight="1">
      <c r="A50" s="48"/>
      <c r="B50" s="1193"/>
      <c r="C50" s="1194"/>
      <c r="D50" s="62"/>
      <c r="E50" s="1185" t="s">
        <v>16</v>
      </c>
      <c r="F50" s="1185"/>
      <c r="G50" s="1185"/>
      <c r="H50" s="1185"/>
      <c r="I50" s="1185"/>
      <c r="J50" s="1186"/>
      <c r="K50" s="63">
        <v>0</v>
      </c>
      <c r="L50" s="64" t="s">
        <v>477</v>
      </c>
      <c r="M50" s="64" t="s">
        <v>477</v>
      </c>
      <c r="N50" s="64" t="s">
        <v>477</v>
      </c>
      <c r="O50" s="65" t="s">
        <v>477</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343</v>
      </c>
      <c r="L52" s="64">
        <v>352</v>
      </c>
      <c r="M52" s="64">
        <v>357</v>
      </c>
      <c r="N52" s="64">
        <v>377</v>
      </c>
      <c r="O52" s="65">
        <v>360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226</v>
      </c>
      <c r="L53" s="69">
        <v>230</v>
      </c>
      <c r="M53" s="69">
        <v>223</v>
      </c>
      <c r="N53" s="69">
        <v>195</v>
      </c>
      <c r="O53" s="70">
        <v>200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99" t="s">
        <v>23</v>
      </c>
      <c r="C41" s="1200"/>
      <c r="D41" s="81"/>
      <c r="E41" s="1205" t="s">
        <v>24</v>
      </c>
      <c r="F41" s="1205"/>
      <c r="G41" s="1205"/>
      <c r="H41" s="1206"/>
      <c r="I41" s="82">
        <v>3577</v>
      </c>
      <c r="J41" s="83">
        <v>3349</v>
      </c>
      <c r="K41" s="83">
        <v>3130</v>
      </c>
      <c r="L41" s="83">
        <v>2889</v>
      </c>
      <c r="M41" s="84">
        <v>2686</v>
      </c>
    </row>
    <row r="42" spans="2:13" ht="27.75" customHeight="1">
      <c r="B42" s="1201"/>
      <c r="C42" s="1202"/>
      <c r="D42" s="85"/>
      <c r="E42" s="1207" t="s">
        <v>25</v>
      </c>
      <c r="F42" s="1207"/>
      <c r="G42" s="1207"/>
      <c r="H42" s="1208"/>
      <c r="I42" s="86">
        <v>0</v>
      </c>
      <c r="J42" s="87" t="s">
        <v>477</v>
      </c>
      <c r="K42" s="87" t="s">
        <v>477</v>
      </c>
      <c r="L42" s="87" t="s">
        <v>477</v>
      </c>
      <c r="M42" s="88" t="s">
        <v>477</v>
      </c>
    </row>
    <row r="43" spans="2:13" ht="27.75" customHeight="1">
      <c r="B43" s="1201"/>
      <c r="C43" s="1202"/>
      <c r="D43" s="85"/>
      <c r="E43" s="1207" t="s">
        <v>26</v>
      </c>
      <c r="F43" s="1207"/>
      <c r="G43" s="1207"/>
      <c r="H43" s="1208"/>
      <c r="I43" s="86">
        <v>966</v>
      </c>
      <c r="J43" s="87">
        <v>950</v>
      </c>
      <c r="K43" s="87">
        <v>963</v>
      </c>
      <c r="L43" s="87">
        <v>975</v>
      </c>
      <c r="M43" s="88">
        <v>981</v>
      </c>
    </row>
    <row r="44" spans="2:13" ht="27.75" customHeight="1">
      <c r="B44" s="1201"/>
      <c r="C44" s="1202"/>
      <c r="D44" s="85"/>
      <c r="E44" s="1207" t="s">
        <v>27</v>
      </c>
      <c r="F44" s="1207"/>
      <c r="G44" s="1207"/>
      <c r="H44" s="1208"/>
      <c r="I44" s="86">
        <v>95</v>
      </c>
      <c r="J44" s="87">
        <v>82</v>
      </c>
      <c r="K44" s="87">
        <v>84</v>
      </c>
      <c r="L44" s="87">
        <v>74</v>
      </c>
      <c r="M44" s="88">
        <v>59</v>
      </c>
    </row>
    <row r="45" spans="2:13" ht="27.75" customHeight="1">
      <c r="B45" s="1201"/>
      <c r="C45" s="1202"/>
      <c r="D45" s="85"/>
      <c r="E45" s="1207" t="s">
        <v>28</v>
      </c>
      <c r="F45" s="1207"/>
      <c r="G45" s="1207"/>
      <c r="H45" s="1208"/>
      <c r="I45" s="86">
        <v>250</v>
      </c>
      <c r="J45" s="87">
        <v>228</v>
      </c>
      <c r="K45" s="87">
        <v>191</v>
      </c>
      <c r="L45" s="87">
        <v>126</v>
      </c>
      <c r="M45" s="88">
        <v>110</v>
      </c>
    </row>
    <row r="46" spans="2:13" ht="27.75" customHeight="1">
      <c r="B46" s="1201"/>
      <c r="C46" s="1202"/>
      <c r="D46" s="85"/>
      <c r="E46" s="1207" t="s">
        <v>29</v>
      </c>
      <c r="F46" s="1207"/>
      <c r="G46" s="1207"/>
      <c r="H46" s="1208"/>
      <c r="I46" s="86" t="s">
        <v>477</v>
      </c>
      <c r="J46" s="87" t="s">
        <v>477</v>
      </c>
      <c r="K46" s="87" t="s">
        <v>477</v>
      </c>
      <c r="L46" s="87" t="s">
        <v>477</v>
      </c>
      <c r="M46" s="88" t="s">
        <v>477</v>
      </c>
    </row>
    <row r="47" spans="2:13" ht="27.75" customHeight="1">
      <c r="B47" s="1201"/>
      <c r="C47" s="1202"/>
      <c r="D47" s="85"/>
      <c r="E47" s="1207" t="s">
        <v>30</v>
      </c>
      <c r="F47" s="1207"/>
      <c r="G47" s="1207"/>
      <c r="H47" s="1208"/>
      <c r="I47" s="86" t="s">
        <v>477</v>
      </c>
      <c r="J47" s="87" t="s">
        <v>477</v>
      </c>
      <c r="K47" s="87" t="s">
        <v>477</v>
      </c>
      <c r="L47" s="87" t="s">
        <v>477</v>
      </c>
      <c r="M47" s="88" t="s">
        <v>477</v>
      </c>
    </row>
    <row r="48" spans="2:13" ht="27.75" customHeight="1">
      <c r="B48" s="1203"/>
      <c r="C48" s="1204"/>
      <c r="D48" s="85"/>
      <c r="E48" s="1207" t="s">
        <v>31</v>
      </c>
      <c r="F48" s="1207"/>
      <c r="G48" s="1207"/>
      <c r="H48" s="1208"/>
      <c r="I48" s="86" t="s">
        <v>477</v>
      </c>
      <c r="J48" s="87" t="s">
        <v>477</v>
      </c>
      <c r="K48" s="87" t="s">
        <v>477</v>
      </c>
      <c r="L48" s="87" t="s">
        <v>477</v>
      </c>
      <c r="M48" s="88" t="s">
        <v>477</v>
      </c>
    </row>
    <row r="49" spans="2:13" ht="27.75" customHeight="1">
      <c r="B49" s="1209" t="s">
        <v>32</v>
      </c>
      <c r="C49" s="1210"/>
      <c r="D49" s="89"/>
      <c r="E49" s="1207" t="s">
        <v>33</v>
      </c>
      <c r="F49" s="1207"/>
      <c r="G49" s="1207"/>
      <c r="H49" s="1208"/>
      <c r="I49" s="86">
        <v>1740</v>
      </c>
      <c r="J49" s="87">
        <v>1747</v>
      </c>
      <c r="K49" s="87">
        <v>1743</v>
      </c>
      <c r="L49" s="87">
        <v>1723</v>
      </c>
      <c r="M49" s="88">
        <v>1704</v>
      </c>
    </row>
    <row r="50" spans="2:13" ht="27.75" customHeight="1">
      <c r="B50" s="1201"/>
      <c r="C50" s="1202"/>
      <c r="D50" s="85"/>
      <c r="E50" s="1207" t="s">
        <v>34</v>
      </c>
      <c r="F50" s="1207"/>
      <c r="G50" s="1207"/>
      <c r="H50" s="1208"/>
      <c r="I50" s="86" t="s">
        <v>477</v>
      </c>
      <c r="J50" s="87" t="s">
        <v>477</v>
      </c>
      <c r="K50" s="87" t="s">
        <v>477</v>
      </c>
      <c r="L50" s="87" t="s">
        <v>477</v>
      </c>
      <c r="M50" s="88" t="s">
        <v>477</v>
      </c>
    </row>
    <row r="51" spans="2:13" ht="27.75" customHeight="1">
      <c r="B51" s="1203"/>
      <c r="C51" s="1204"/>
      <c r="D51" s="85"/>
      <c r="E51" s="1207" t="s">
        <v>35</v>
      </c>
      <c r="F51" s="1207"/>
      <c r="G51" s="1207"/>
      <c r="H51" s="1208"/>
      <c r="I51" s="86">
        <v>3224</v>
      </c>
      <c r="J51" s="87">
        <v>3166</v>
      </c>
      <c r="K51" s="87">
        <v>3171</v>
      </c>
      <c r="L51" s="87">
        <v>3080</v>
      </c>
      <c r="M51" s="88">
        <v>2880</v>
      </c>
    </row>
    <row r="52" spans="2:13" ht="27.75" customHeight="1" thickBot="1">
      <c r="B52" s="1211" t="s">
        <v>36</v>
      </c>
      <c r="C52" s="1212"/>
      <c r="D52" s="90"/>
      <c r="E52" s="1213" t="s">
        <v>37</v>
      </c>
      <c r="F52" s="1213"/>
      <c r="G52" s="1213"/>
      <c r="H52" s="1214"/>
      <c r="I52" s="91">
        <v>-77</v>
      </c>
      <c r="J52" s="92">
        <v>-304</v>
      </c>
      <c r="K52" s="92">
        <v>-546</v>
      </c>
      <c r="L52" s="92">
        <v>-740</v>
      </c>
      <c r="M52" s="93">
        <v>-747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554</v>
      </c>
      <c r="H51" s="1228"/>
      <c r="I51" s="1233" t="s">
        <v>555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556</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557</v>
      </c>
      <c r="H55" s="1239"/>
      <c r="I55" s="1237" t="s">
        <v>555</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47" t="s">
        <v>561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554</v>
      </c>
      <c r="H73" s="1228"/>
      <c r="I73" s="1233" t="s">
        <v>555</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560</v>
      </c>
      <c r="J75" s="1237"/>
      <c r="K75" s="1249">
        <v>13.1</v>
      </c>
      <c r="L75" s="1249">
        <v>13.1</v>
      </c>
      <c r="M75" s="1249">
        <v>13.2</v>
      </c>
      <c r="N75" s="1249">
        <v>12.8</v>
      </c>
      <c r="O75" s="1249">
        <v>12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557</v>
      </c>
      <c r="H77" s="1239"/>
      <c r="I77" s="1237" t="s">
        <v>555</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560</v>
      </c>
      <c r="J79" s="1246"/>
      <c r="K79" s="1251">
        <v>9.4</v>
      </c>
      <c r="L79" s="1251">
        <v>8.5</v>
      </c>
      <c r="M79" s="1251">
        <v>7.9</v>
      </c>
      <c r="N79" s="1251">
        <v>6.9</v>
      </c>
      <c r="O79" s="1251">
        <v>7.2</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58225</v>
      </c>
      <c r="E3" s="116"/>
      <c r="F3" s="117">
        <v>201428</v>
      </c>
      <c r="G3" s="118"/>
      <c r="H3" s="119"/>
    </row>
    <row r="4" spans="1:8">
      <c r="A4" s="120"/>
      <c r="B4" s="121"/>
      <c r="C4" s="122"/>
      <c r="D4" s="123">
        <v>52579</v>
      </c>
      <c r="E4" s="124"/>
      <c r="F4" s="125">
        <v>118373</v>
      </c>
      <c r="G4" s="126"/>
      <c r="H4" s="127"/>
    </row>
    <row r="5" spans="1:8">
      <c r="A5" s="108" t="s">
        <v>510</v>
      </c>
      <c r="B5" s="113"/>
      <c r="C5" s="114"/>
      <c r="D5" s="115">
        <v>63658</v>
      </c>
      <c r="E5" s="116"/>
      <c r="F5" s="117">
        <v>221823</v>
      </c>
      <c r="G5" s="118"/>
      <c r="H5" s="119"/>
    </row>
    <row r="6" spans="1:8">
      <c r="A6" s="120"/>
      <c r="B6" s="121"/>
      <c r="C6" s="122"/>
      <c r="D6" s="123">
        <v>45119</v>
      </c>
      <c r="E6" s="124"/>
      <c r="F6" s="125">
        <v>104431</v>
      </c>
      <c r="G6" s="126"/>
      <c r="H6" s="127"/>
    </row>
    <row r="7" spans="1:8">
      <c r="A7" s="108" t="s">
        <v>511</v>
      </c>
      <c r="B7" s="113"/>
      <c r="C7" s="114"/>
      <c r="D7" s="115">
        <v>93636</v>
      </c>
      <c r="E7" s="116"/>
      <c r="F7" s="117">
        <v>263041</v>
      </c>
      <c r="G7" s="118"/>
      <c r="H7" s="119"/>
    </row>
    <row r="8" spans="1:8">
      <c r="A8" s="120"/>
      <c r="B8" s="121"/>
      <c r="C8" s="122"/>
      <c r="D8" s="123">
        <v>42865</v>
      </c>
      <c r="E8" s="124"/>
      <c r="F8" s="125">
        <v>103171</v>
      </c>
      <c r="G8" s="126"/>
      <c r="H8" s="127"/>
    </row>
    <row r="9" spans="1:8">
      <c r="A9" s="108" t="s">
        <v>512</v>
      </c>
      <c r="B9" s="113"/>
      <c r="C9" s="114"/>
      <c r="D9" s="115">
        <v>59700</v>
      </c>
      <c r="E9" s="116"/>
      <c r="F9" s="117">
        <v>272886</v>
      </c>
      <c r="G9" s="118"/>
      <c r="H9" s="119"/>
    </row>
    <row r="10" spans="1:8">
      <c r="A10" s="120"/>
      <c r="B10" s="121"/>
      <c r="C10" s="122"/>
      <c r="D10" s="123">
        <v>50799</v>
      </c>
      <c r="E10" s="124"/>
      <c r="F10" s="125">
        <v>125724</v>
      </c>
      <c r="G10" s="126"/>
      <c r="H10" s="127"/>
    </row>
    <row r="11" spans="1:8">
      <c r="A11" s="108" t="s">
        <v>513</v>
      </c>
      <c r="B11" s="113"/>
      <c r="C11" s="114"/>
      <c r="D11" s="115">
        <v>124497</v>
      </c>
      <c r="E11" s="116"/>
      <c r="F11" s="117">
        <v>245039</v>
      </c>
      <c r="G11" s="118"/>
      <c r="H11" s="119"/>
    </row>
    <row r="12" spans="1:8">
      <c r="A12" s="120"/>
      <c r="B12" s="121"/>
      <c r="C12" s="128"/>
      <c r="D12" s="123">
        <v>51237</v>
      </c>
      <c r="E12" s="124"/>
      <c r="F12" s="125">
        <v>108922</v>
      </c>
      <c r="G12" s="126"/>
      <c r="H12" s="127"/>
    </row>
    <row r="13" spans="1:8">
      <c r="A13" s="108"/>
      <c r="B13" s="113"/>
      <c r="C13" s="129"/>
      <c r="D13" s="130">
        <v>79943</v>
      </c>
      <c r="E13" s="131"/>
      <c r="F13" s="132">
        <v>240843</v>
      </c>
      <c r="G13" s="133"/>
      <c r="H13" s="119"/>
    </row>
    <row r="14" spans="1:8">
      <c r="A14" s="120"/>
      <c r="B14" s="121"/>
      <c r="C14" s="122"/>
      <c r="D14" s="123">
        <v>48520</v>
      </c>
      <c r="E14" s="124"/>
      <c r="F14" s="125">
        <v>112124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11.04</v>
      </c>
      <c r="C19" s="134">
        <f>ROUND(VALUE(SUBSTITUTE(実質収支比率等に係る経年分析!G$48,"▲","-")),2)</f>
        <v>10.74</v>
      </c>
      <c r="D19" s="134">
        <f>ROUND(VALUE(SUBSTITUTE(実質収支比率等に係る経年分析!H$48,"▲","-")),2)</f>
        <v>9.5399999999999991</v>
      </c>
      <c r="E19" s="134">
        <f>ROUND(VALUE(SUBSTITUTE(実質収支比率等に係る経年分析!I$48,"▲","-")),2)</f>
        <v>6.17</v>
      </c>
      <c r="F19" s="134">
        <f>ROUND(VALUE(SUBSTITUTE(実質収支比率等に係る経年分析!J$48,"▲","-")),2)</f>
        <v>4.25</v>
      </c>
    </row>
    <row r="20" spans="1:11">
      <c r="A20" s="134" t="s">
        <v>42</v>
      </c>
      <c r="B20" s="134">
        <f>ROUND(VALUE(SUBSTITUTE(実質収支比率等に係る経年分析!F$47,"▲","-")),2)</f>
        <v>53.83</v>
      </c>
      <c r="C20" s="134">
        <f>ROUND(VALUE(SUBSTITUTE(実質収支比率等に係る経年分析!G$47,"▲","-")),2)</f>
        <v>54.27</v>
      </c>
      <c r="D20" s="134">
        <f>ROUND(VALUE(SUBSTITUTE(実質収支比率等に係る経年分析!H$47,"▲","-")),2)</f>
        <v>60.66</v>
      </c>
      <c r="E20" s="134">
        <f>ROUND(VALUE(SUBSTITUTE(実質収支比率等に係る経年分析!I$47,"▲","-")),2)</f>
        <v>60.5</v>
      </c>
      <c r="F20" s="134">
        <f>ROUND(VALUE(SUBSTITUTE(実質収支比率等に係る経年分析!J$47,"▲","-")),2)</f>
        <v>57.57</v>
      </c>
    </row>
    <row r="21" spans="1:11">
      <c r="A21" s="134" t="s">
        <v>43</v>
      </c>
      <c r="B21" s="134">
        <f>IF(ISNUMBER(VALUE(SUBSTITUTE(実質収支比率等に係る経年分析!F$49,"▲","-"))),ROUND(VALUE(SUBSTITUTE(実質収支比率等に係る経年分析!F$49,"▲","-")),2),NA())</f>
        <v>4.83</v>
      </c>
      <c r="C21" s="134">
        <f>IF(ISNUMBER(VALUE(SUBSTITUTE(実質収支比率等に係る経年分析!G$49,"▲","-"))),ROUND(VALUE(SUBSTITUTE(実質収支比率等に係る経年分析!G$49,"▲","-")),2),NA())</f>
        <v>4.13</v>
      </c>
      <c r="D21" s="134">
        <f>IF(ISNUMBER(VALUE(SUBSTITUTE(実質収支比率等に係る経年分析!H$49,"▲","-"))),ROUND(VALUE(SUBSTITUTE(実質収支比率等に係る経年分析!H$49,"▲","-")),2),NA())</f>
        <v>8.41</v>
      </c>
      <c r="E21" s="134">
        <f>IF(ISNUMBER(VALUE(SUBSTITUTE(実質収支比率等に係る経年分析!I$49,"▲","-"))),ROUND(VALUE(SUBSTITUTE(実質収支比率等に係る経年分析!I$49,"▲","-")),2),NA())</f>
        <v>-2.67</v>
      </c>
      <c r="F21" s="134">
        <f>IF(ISNUMBER(VALUE(SUBSTITUTE(実質収支比率等に係る経年分析!J$49,"▲","-"))),ROUND(VALUE(SUBSTITUTE(実質収支比率等に係る経年分析!J$49,"▲","-")),2),NA())</f>
        <v>-1.68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0.28000000000000003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1.1599999999999999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1.65</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9.5299999999999994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343</v>
      </c>
      <c r="E42" s="136"/>
      <c r="F42" s="136"/>
      <c r="G42" s="136">
        <f>'実質公債費比率（分子）の構造'!L$52</f>
        <v>352</v>
      </c>
      <c r="H42" s="136"/>
      <c r="I42" s="136"/>
      <c r="J42" s="136">
        <f>'実質公債費比率（分子）の構造'!M$52</f>
        <v>357</v>
      </c>
      <c r="K42" s="136"/>
      <c r="L42" s="136"/>
      <c r="M42" s="136">
        <f>'実質公債費比率（分子）の構造'!N$52</f>
        <v>377</v>
      </c>
      <c r="N42" s="136"/>
      <c r="O42" s="136"/>
      <c r="P42" s="136">
        <f>'実質公債費比率（分子）の構造'!O$52</f>
        <v>360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28</v>
      </c>
      <c r="C45" s="136"/>
      <c r="D45" s="136"/>
      <c r="E45" s="136">
        <f>'実質公債費比率（分子）の構造'!L$49</f>
        <v>24</v>
      </c>
      <c r="F45" s="136"/>
      <c r="G45" s="136"/>
      <c r="H45" s="136">
        <f>'実質公債費比率（分子）の構造'!M$49</f>
        <v>19</v>
      </c>
      <c r="I45" s="136"/>
      <c r="J45" s="136"/>
      <c r="K45" s="136">
        <f>'実質公債費比率（分子）の構造'!N$49</f>
        <v>14</v>
      </c>
      <c r="L45" s="136"/>
      <c r="M45" s="136"/>
      <c r="N45" s="136">
        <f>'実質公債費比率（分子）の構造'!O$49</f>
        <v>16</v>
      </c>
      <c r="O45" s="136"/>
      <c r="P45" s="136"/>
    </row>
    <row r="46" spans="1:16">
      <c r="A46" s="136" t="s">
        <v>54</v>
      </c>
      <c r="B46" s="136">
        <f>'実質公債費比率（分子）の構造'!K$48</f>
        <v>65</v>
      </c>
      <c r="C46" s="136"/>
      <c r="D46" s="136"/>
      <c r="E46" s="136">
        <f>'実質公債費比率（分子）の構造'!L$48</f>
        <v>66</v>
      </c>
      <c r="F46" s="136"/>
      <c r="G46" s="136"/>
      <c r="H46" s="136">
        <f>'実質公債費比率（分子）の構造'!M$48</f>
        <v>67</v>
      </c>
      <c r="I46" s="136"/>
      <c r="J46" s="136"/>
      <c r="K46" s="136">
        <f>'実質公債費比率（分子）の構造'!N$48</f>
        <v>70</v>
      </c>
      <c r="L46" s="136"/>
      <c r="M46" s="136"/>
      <c r="N46" s="136">
        <f>'実質公債費比率（分子）の構造'!O$48</f>
        <v>70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476</v>
      </c>
      <c r="C49" s="136"/>
      <c r="D49" s="136"/>
      <c r="E49" s="136">
        <f>'実質公債費比率（分子）の構造'!L$45</f>
        <v>492</v>
      </c>
      <c r="F49" s="136"/>
      <c r="G49" s="136"/>
      <c r="H49" s="136">
        <f>'実質公債費比率（分子）の構造'!M$45</f>
        <v>494</v>
      </c>
      <c r="I49" s="136"/>
      <c r="J49" s="136"/>
      <c r="K49" s="136">
        <f>'実質公債費比率（分子）の構造'!N$45</f>
        <v>488</v>
      </c>
      <c r="L49" s="136"/>
      <c r="M49" s="136"/>
      <c r="N49" s="136">
        <f>'実質公債費比率（分子）の構造'!O$45</f>
        <v>474</v>
      </c>
      <c r="O49" s="136"/>
      <c r="P49" s="136"/>
    </row>
    <row r="50" spans="1:16">
      <c r="A50" s="136" t="s">
        <v>58</v>
      </c>
      <c r="B50" s="136" t="e">
        <f>NA()</f>
        <v>#N/A</v>
      </c>
      <c r="C50" s="136">
        <f>IF(ISNUMBER('実質公債費比率（分子）の構造'!K$53),'実質公債費比率（分子）の構造'!K$53,NA())</f>
        <v>226</v>
      </c>
      <c r="D50" s="136" t="e">
        <f>NA()</f>
        <v>#N/A</v>
      </c>
      <c r="E50" s="136" t="e">
        <f>NA()</f>
        <v>#N/A</v>
      </c>
      <c r="F50" s="136">
        <f>IF(ISNUMBER('実質公債費比率（分子）の構造'!L$53),'実質公債費比率（分子）の構造'!L$53,NA())</f>
        <v>230</v>
      </c>
      <c r="G50" s="136" t="e">
        <f>NA()</f>
        <v>#N/A</v>
      </c>
      <c r="H50" s="136" t="e">
        <f>NA()</f>
        <v>#N/A</v>
      </c>
      <c r="I50" s="136">
        <f>IF(ISNUMBER('実質公債費比率（分子）の構造'!M$53),'実質公債費比率（分子）の構造'!M$53,NA())</f>
        <v>223</v>
      </c>
      <c r="J50" s="136" t="e">
        <f>NA()</f>
        <v>#N/A</v>
      </c>
      <c r="K50" s="136" t="e">
        <f>NA()</f>
        <v>#N/A</v>
      </c>
      <c r="L50" s="136">
        <f>IF(ISNUMBER('実質公債費比率（分子）の構造'!N$53),'実質公債費比率（分子）の構造'!N$53,NA())</f>
        <v>195</v>
      </c>
      <c r="M50" s="136" t="e">
        <f>NA()</f>
        <v>#N/A</v>
      </c>
      <c r="N50" s="136" t="e">
        <f>NA()</f>
        <v>#N/A</v>
      </c>
      <c r="O50" s="136">
        <f>IF(ISNUMBER('実質公債費比率（分子）の構造'!O$53),'実質公債費比率（分子）の構造'!O$53,NA())</f>
        <v>200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3224</v>
      </c>
      <c r="E56" s="135"/>
      <c r="F56" s="135"/>
      <c r="G56" s="135">
        <f>'将来負担比率（分子）の構造'!J$51</f>
        <v>3166</v>
      </c>
      <c r="H56" s="135"/>
      <c r="I56" s="135"/>
      <c r="J56" s="135">
        <f>'将来負担比率（分子）の構造'!K$51</f>
        <v>3171</v>
      </c>
      <c r="K56" s="135"/>
      <c r="L56" s="135"/>
      <c r="M56" s="135">
        <f>'将来負担比率（分子）の構造'!L$51</f>
        <v>3080</v>
      </c>
      <c r="N56" s="135"/>
      <c r="O56" s="135"/>
      <c r="P56" s="135">
        <f>'将来負担比率（分子）の構造'!M$51</f>
        <v>2880</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1740</v>
      </c>
      <c r="E58" s="135"/>
      <c r="F58" s="135"/>
      <c r="G58" s="135">
        <f>'将来負担比率（分子）の構造'!J$49</f>
        <v>1747</v>
      </c>
      <c r="H58" s="135"/>
      <c r="I58" s="135"/>
      <c r="J58" s="135">
        <f>'将来負担比率（分子）の構造'!K$49</f>
        <v>1743</v>
      </c>
      <c r="K58" s="135"/>
      <c r="L58" s="135"/>
      <c r="M58" s="135">
        <f>'将来負担比率（分子）の構造'!L$49</f>
        <v>1723</v>
      </c>
      <c r="N58" s="135"/>
      <c r="O58" s="135"/>
      <c r="P58" s="135">
        <f>'将来負担比率（分子）の構造'!M$49</f>
        <v>1704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250</v>
      </c>
      <c r="C62" s="135"/>
      <c r="D62" s="135"/>
      <c r="E62" s="135">
        <f>'将来負担比率（分子）の構造'!J$45</f>
        <v>228</v>
      </c>
      <c r="F62" s="135"/>
      <c r="G62" s="135"/>
      <c r="H62" s="135">
        <f>'将来負担比率（分子）の構造'!K$45</f>
        <v>191</v>
      </c>
      <c r="I62" s="135"/>
      <c r="J62" s="135"/>
      <c r="K62" s="135">
        <f>'将来負担比率（分子）の構造'!L$45</f>
        <v>126</v>
      </c>
      <c r="L62" s="135"/>
      <c r="M62" s="135"/>
      <c r="N62" s="135">
        <f>'将来負担比率（分子）の構造'!M$45</f>
        <v>110</v>
      </c>
      <c r="O62" s="135"/>
      <c r="P62" s="135"/>
    </row>
    <row r="63" spans="1:16">
      <c r="A63" s="135" t="s">
        <v>27</v>
      </c>
      <c r="B63" s="135">
        <f>'将来負担比率（分子）の構造'!I$44</f>
        <v>95</v>
      </c>
      <c r="C63" s="135"/>
      <c r="D63" s="135"/>
      <c r="E63" s="135">
        <f>'将来負担比率（分子）の構造'!J$44</f>
        <v>82</v>
      </c>
      <c r="F63" s="135"/>
      <c r="G63" s="135"/>
      <c r="H63" s="135">
        <f>'将来負担比率（分子）の構造'!K$44</f>
        <v>84</v>
      </c>
      <c r="I63" s="135"/>
      <c r="J63" s="135"/>
      <c r="K63" s="135">
        <f>'将来負担比率（分子）の構造'!L$44</f>
        <v>74</v>
      </c>
      <c r="L63" s="135"/>
      <c r="M63" s="135"/>
      <c r="N63" s="135">
        <f>'将来負担比率（分子）の構造'!M$44</f>
        <v>59</v>
      </c>
      <c r="O63" s="135"/>
      <c r="P63" s="135"/>
    </row>
    <row r="64" spans="1:16">
      <c r="A64" s="135" t="s">
        <v>26</v>
      </c>
      <c r="B64" s="135">
        <f>'将来負担比率（分子）の構造'!I$43</f>
        <v>966</v>
      </c>
      <c r="C64" s="135"/>
      <c r="D64" s="135"/>
      <c r="E64" s="135">
        <f>'将来負担比率（分子）の構造'!J$43</f>
        <v>950</v>
      </c>
      <c r="F64" s="135"/>
      <c r="G64" s="135"/>
      <c r="H64" s="135">
        <f>'将来負担比率（分子）の構造'!K$43</f>
        <v>963</v>
      </c>
      <c r="I64" s="135"/>
      <c r="J64" s="135"/>
      <c r="K64" s="135">
        <f>'将来負担比率（分子）の構造'!L$43</f>
        <v>975</v>
      </c>
      <c r="L64" s="135"/>
      <c r="M64" s="135"/>
      <c r="N64" s="135">
        <f>'将来負担比率（分子）の構造'!M$43</f>
        <v>981</v>
      </c>
      <c r="O64" s="135"/>
      <c r="P64" s="135"/>
    </row>
    <row r="65" spans="1:16">
      <c r="A65" s="135" t="s">
        <v>25</v>
      </c>
      <c r="B65" s="135">
        <f>'将来負担比率（分子）の構造'!I$42</f>
        <v>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3577</v>
      </c>
      <c r="C66" s="135"/>
      <c r="D66" s="135"/>
      <c r="E66" s="135">
        <f>'将来負担比率（分子）の構造'!J$41</f>
        <v>3349</v>
      </c>
      <c r="F66" s="135"/>
      <c r="G66" s="135"/>
      <c r="H66" s="135">
        <f>'将来負担比率（分子）の構造'!K$41</f>
        <v>3130</v>
      </c>
      <c r="I66" s="135"/>
      <c r="J66" s="135"/>
      <c r="K66" s="135">
        <f>'将来負担比率（分子）の構造'!L$41</f>
        <v>2889</v>
      </c>
      <c r="L66" s="135"/>
      <c r="M66" s="135"/>
      <c r="N66" s="135">
        <f>'将来負担比率（分子）の構造'!M$41</f>
        <v>2686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645716</v>
      </c>
      <c r="S5" s="613"/>
      <c r="T5" s="613"/>
      <c r="U5" s="613"/>
      <c r="V5" s="613"/>
      <c r="W5" s="613"/>
      <c r="X5" s="613"/>
      <c r="Y5" s="614"/>
      <c r="Z5" s="615">
        <v>19.7</v>
      </c>
      <c r="AA5" s="615"/>
      <c r="AB5" s="615"/>
      <c r="AC5" s="615"/>
      <c r="AD5" s="616">
        <v>645716</v>
      </c>
      <c r="AE5" s="616"/>
      <c r="AF5" s="616"/>
      <c r="AG5" s="616"/>
      <c r="AH5" s="616"/>
      <c r="AI5" s="616"/>
      <c r="AJ5" s="616"/>
      <c r="AK5" s="616"/>
      <c r="AL5" s="617">
        <v>30.2</v>
      </c>
      <c r="AM5" s="618"/>
      <c r="AN5" s="618"/>
      <c r="AO5" s="619"/>
      <c r="AP5" s="609" t="s">
        <v>206</v>
      </c>
      <c r="AQ5" s="610"/>
      <c r="AR5" s="610"/>
      <c r="AS5" s="610"/>
      <c r="AT5" s="610"/>
      <c r="AU5" s="610"/>
      <c r="AV5" s="610"/>
      <c r="AW5" s="610"/>
      <c r="AX5" s="610"/>
      <c r="AY5" s="610"/>
      <c r="AZ5" s="610"/>
      <c r="BA5" s="610"/>
      <c r="BB5" s="610"/>
      <c r="BC5" s="610"/>
      <c r="BD5" s="610"/>
      <c r="BE5" s="610"/>
      <c r="BF5" s="611"/>
      <c r="BG5" s="623">
        <v>645716</v>
      </c>
      <c r="BH5" s="624"/>
      <c r="BI5" s="624"/>
      <c r="BJ5" s="624"/>
      <c r="BK5" s="624"/>
      <c r="BL5" s="624"/>
      <c r="BM5" s="624"/>
      <c r="BN5" s="625"/>
      <c r="BO5" s="626">
        <v>100</v>
      </c>
      <c r="BP5" s="626"/>
      <c r="BQ5" s="626"/>
      <c r="BR5" s="626"/>
      <c r="BS5" s="627">
        <v>79813</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28340</v>
      </c>
      <c r="S6" s="624"/>
      <c r="T6" s="624"/>
      <c r="U6" s="624"/>
      <c r="V6" s="624"/>
      <c r="W6" s="624"/>
      <c r="X6" s="624"/>
      <c r="Y6" s="625"/>
      <c r="Z6" s="626">
        <v>0.9</v>
      </c>
      <c r="AA6" s="626"/>
      <c r="AB6" s="626"/>
      <c r="AC6" s="626"/>
      <c r="AD6" s="627">
        <v>28340</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645716</v>
      </c>
      <c r="BH6" s="624"/>
      <c r="BI6" s="624"/>
      <c r="BJ6" s="624"/>
      <c r="BK6" s="624"/>
      <c r="BL6" s="624"/>
      <c r="BM6" s="624"/>
      <c r="BN6" s="625"/>
      <c r="BO6" s="626">
        <v>100</v>
      </c>
      <c r="BP6" s="626"/>
      <c r="BQ6" s="626"/>
      <c r="BR6" s="626"/>
      <c r="BS6" s="627">
        <v>79813</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49220</v>
      </c>
      <c r="CS6" s="624"/>
      <c r="CT6" s="624"/>
      <c r="CU6" s="624"/>
      <c r="CV6" s="624"/>
      <c r="CW6" s="624"/>
      <c r="CX6" s="624"/>
      <c r="CY6" s="625"/>
      <c r="CZ6" s="626">
        <v>1.6</v>
      </c>
      <c r="DA6" s="626"/>
      <c r="DB6" s="626"/>
      <c r="DC6" s="626"/>
      <c r="DD6" s="632" t="s">
        <v>213</v>
      </c>
      <c r="DE6" s="624"/>
      <c r="DF6" s="624"/>
      <c r="DG6" s="624"/>
      <c r="DH6" s="624"/>
      <c r="DI6" s="624"/>
      <c r="DJ6" s="624"/>
      <c r="DK6" s="624"/>
      <c r="DL6" s="624"/>
      <c r="DM6" s="624"/>
      <c r="DN6" s="624"/>
      <c r="DO6" s="624"/>
      <c r="DP6" s="625"/>
      <c r="DQ6" s="632">
        <v>49220</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866</v>
      </c>
      <c r="S7" s="624"/>
      <c r="T7" s="624"/>
      <c r="U7" s="624"/>
      <c r="V7" s="624"/>
      <c r="W7" s="624"/>
      <c r="X7" s="624"/>
      <c r="Y7" s="625"/>
      <c r="Z7" s="626">
        <v>0</v>
      </c>
      <c r="AA7" s="626"/>
      <c r="AB7" s="626"/>
      <c r="AC7" s="626"/>
      <c r="AD7" s="627">
        <v>866</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160982</v>
      </c>
      <c r="BH7" s="624"/>
      <c r="BI7" s="624"/>
      <c r="BJ7" s="624"/>
      <c r="BK7" s="624"/>
      <c r="BL7" s="624"/>
      <c r="BM7" s="624"/>
      <c r="BN7" s="625"/>
      <c r="BO7" s="626">
        <v>24.9</v>
      </c>
      <c r="BP7" s="626"/>
      <c r="BQ7" s="626"/>
      <c r="BR7" s="626"/>
      <c r="BS7" s="627" t="s">
        <v>213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610960</v>
      </c>
      <c r="CS7" s="624"/>
      <c r="CT7" s="624"/>
      <c r="CU7" s="624"/>
      <c r="CV7" s="624"/>
      <c r="CW7" s="624"/>
      <c r="CX7" s="624"/>
      <c r="CY7" s="625"/>
      <c r="CZ7" s="626">
        <v>19.3</v>
      </c>
      <c r="DA7" s="626"/>
      <c r="DB7" s="626"/>
      <c r="DC7" s="626"/>
      <c r="DD7" s="632">
        <v>36204</v>
      </c>
      <c r="DE7" s="624"/>
      <c r="DF7" s="624"/>
      <c r="DG7" s="624"/>
      <c r="DH7" s="624"/>
      <c r="DI7" s="624"/>
      <c r="DJ7" s="624"/>
      <c r="DK7" s="624"/>
      <c r="DL7" s="624"/>
      <c r="DM7" s="624"/>
      <c r="DN7" s="624"/>
      <c r="DO7" s="624"/>
      <c r="DP7" s="625"/>
      <c r="DQ7" s="632">
        <v>559531</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2494</v>
      </c>
      <c r="S8" s="624"/>
      <c r="T8" s="624"/>
      <c r="U8" s="624"/>
      <c r="V8" s="624"/>
      <c r="W8" s="624"/>
      <c r="X8" s="624"/>
      <c r="Y8" s="625"/>
      <c r="Z8" s="626">
        <v>0.1</v>
      </c>
      <c r="AA8" s="626"/>
      <c r="AB8" s="626"/>
      <c r="AC8" s="626"/>
      <c r="AD8" s="627">
        <v>2494</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6891</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653392</v>
      </c>
      <c r="CS8" s="624"/>
      <c r="CT8" s="624"/>
      <c r="CU8" s="624"/>
      <c r="CV8" s="624"/>
      <c r="CW8" s="624"/>
      <c r="CX8" s="624"/>
      <c r="CY8" s="625"/>
      <c r="CZ8" s="626">
        <v>20.6</v>
      </c>
      <c r="DA8" s="626"/>
      <c r="DB8" s="626"/>
      <c r="DC8" s="626"/>
      <c r="DD8" s="632">
        <v>10371</v>
      </c>
      <c r="DE8" s="624"/>
      <c r="DF8" s="624"/>
      <c r="DG8" s="624"/>
      <c r="DH8" s="624"/>
      <c r="DI8" s="624"/>
      <c r="DJ8" s="624"/>
      <c r="DK8" s="624"/>
      <c r="DL8" s="624"/>
      <c r="DM8" s="624"/>
      <c r="DN8" s="624"/>
      <c r="DO8" s="624"/>
      <c r="DP8" s="625"/>
      <c r="DQ8" s="632">
        <v>424680</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2452</v>
      </c>
      <c r="S9" s="624"/>
      <c r="T9" s="624"/>
      <c r="U9" s="624"/>
      <c r="V9" s="624"/>
      <c r="W9" s="624"/>
      <c r="X9" s="624"/>
      <c r="Y9" s="625"/>
      <c r="Z9" s="626">
        <v>0.1</v>
      </c>
      <c r="AA9" s="626"/>
      <c r="AB9" s="626"/>
      <c r="AC9" s="626"/>
      <c r="AD9" s="627">
        <v>2452</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140353</v>
      </c>
      <c r="BH9" s="624"/>
      <c r="BI9" s="624"/>
      <c r="BJ9" s="624"/>
      <c r="BK9" s="624"/>
      <c r="BL9" s="624"/>
      <c r="BM9" s="624"/>
      <c r="BN9" s="625"/>
      <c r="BO9" s="626">
        <v>21.7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301349</v>
      </c>
      <c r="CS9" s="624"/>
      <c r="CT9" s="624"/>
      <c r="CU9" s="624"/>
      <c r="CV9" s="624"/>
      <c r="CW9" s="624"/>
      <c r="CX9" s="624"/>
      <c r="CY9" s="625"/>
      <c r="CZ9" s="626">
        <v>9.5</v>
      </c>
      <c r="DA9" s="626"/>
      <c r="DB9" s="626"/>
      <c r="DC9" s="626"/>
      <c r="DD9" s="632">
        <v>9128</v>
      </c>
      <c r="DE9" s="624"/>
      <c r="DF9" s="624"/>
      <c r="DG9" s="624"/>
      <c r="DH9" s="624"/>
      <c r="DI9" s="624"/>
      <c r="DJ9" s="624"/>
      <c r="DK9" s="624"/>
      <c r="DL9" s="624"/>
      <c r="DM9" s="624"/>
      <c r="DN9" s="624"/>
      <c r="DO9" s="624"/>
      <c r="DP9" s="625"/>
      <c r="DQ9" s="632">
        <v>285520</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75601</v>
      </c>
      <c r="S10" s="624"/>
      <c r="T10" s="624"/>
      <c r="U10" s="624"/>
      <c r="V10" s="624"/>
      <c r="W10" s="624"/>
      <c r="X10" s="624"/>
      <c r="Y10" s="625"/>
      <c r="Z10" s="626">
        <v>2.2999999999999998</v>
      </c>
      <c r="AA10" s="626"/>
      <c r="AB10" s="626"/>
      <c r="AC10" s="626"/>
      <c r="AD10" s="627">
        <v>75601</v>
      </c>
      <c r="AE10" s="627"/>
      <c r="AF10" s="627"/>
      <c r="AG10" s="627"/>
      <c r="AH10" s="627"/>
      <c r="AI10" s="627"/>
      <c r="AJ10" s="627"/>
      <c r="AK10" s="627"/>
      <c r="AL10" s="628">
        <v>3.5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6828</v>
      </c>
      <c r="BH10" s="624"/>
      <c r="BI10" s="624"/>
      <c r="BJ10" s="624"/>
      <c r="BK10" s="624"/>
      <c r="BL10" s="624"/>
      <c r="BM10" s="624"/>
      <c r="BN10" s="625"/>
      <c r="BO10" s="626">
        <v>1.1000000000000001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1000</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6910</v>
      </c>
      <c r="BH11" s="624"/>
      <c r="BI11" s="624"/>
      <c r="BJ11" s="624"/>
      <c r="BK11" s="624"/>
      <c r="BL11" s="624"/>
      <c r="BM11" s="624"/>
      <c r="BN11" s="625"/>
      <c r="BO11" s="626">
        <v>1.1000000000000001</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207096</v>
      </c>
      <c r="CS11" s="624"/>
      <c r="CT11" s="624"/>
      <c r="CU11" s="624"/>
      <c r="CV11" s="624"/>
      <c r="CW11" s="624"/>
      <c r="CX11" s="624"/>
      <c r="CY11" s="625"/>
      <c r="CZ11" s="626">
        <v>6.5</v>
      </c>
      <c r="DA11" s="626"/>
      <c r="DB11" s="626"/>
      <c r="DC11" s="626"/>
      <c r="DD11" s="632">
        <v>14400</v>
      </c>
      <c r="DE11" s="624"/>
      <c r="DF11" s="624"/>
      <c r="DG11" s="624"/>
      <c r="DH11" s="624"/>
      <c r="DI11" s="624"/>
      <c r="DJ11" s="624"/>
      <c r="DK11" s="624"/>
      <c r="DL11" s="624"/>
      <c r="DM11" s="624"/>
      <c r="DN11" s="624"/>
      <c r="DO11" s="624"/>
      <c r="DP11" s="625"/>
      <c r="DQ11" s="632">
        <v>175564</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458316</v>
      </c>
      <c r="BH12" s="624"/>
      <c r="BI12" s="624"/>
      <c r="BJ12" s="624"/>
      <c r="BK12" s="624"/>
      <c r="BL12" s="624"/>
      <c r="BM12" s="624"/>
      <c r="BN12" s="625"/>
      <c r="BO12" s="626">
        <v>71</v>
      </c>
      <c r="BP12" s="626"/>
      <c r="BQ12" s="626"/>
      <c r="BR12" s="626"/>
      <c r="BS12" s="632">
        <v>79813</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77169</v>
      </c>
      <c r="CS12" s="624"/>
      <c r="CT12" s="624"/>
      <c r="CU12" s="624"/>
      <c r="CV12" s="624"/>
      <c r="CW12" s="624"/>
      <c r="CX12" s="624"/>
      <c r="CY12" s="625"/>
      <c r="CZ12" s="626">
        <v>2.4</v>
      </c>
      <c r="DA12" s="626"/>
      <c r="DB12" s="626"/>
      <c r="DC12" s="626"/>
      <c r="DD12" s="632">
        <v>16086</v>
      </c>
      <c r="DE12" s="624"/>
      <c r="DF12" s="624"/>
      <c r="DG12" s="624"/>
      <c r="DH12" s="624"/>
      <c r="DI12" s="624"/>
      <c r="DJ12" s="624"/>
      <c r="DK12" s="624"/>
      <c r="DL12" s="624"/>
      <c r="DM12" s="624"/>
      <c r="DN12" s="624"/>
      <c r="DO12" s="624"/>
      <c r="DP12" s="625"/>
      <c r="DQ12" s="632">
        <v>41472</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6217</v>
      </c>
      <c r="S13" s="624"/>
      <c r="T13" s="624"/>
      <c r="U13" s="624"/>
      <c r="V13" s="624"/>
      <c r="W13" s="624"/>
      <c r="X13" s="624"/>
      <c r="Y13" s="625"/>
      <c r="Z13" s="626">
        <v>0.2</v>
      </c>
      <c r="AA13" s="626"/>
      <c r="AB13" s="626"/>
      <c r="AC13" s="626"/>
      <c r="AD13" s="627">
        <v>6217</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456847</v>
      </c>
      <c r="BH13" s="624"/>
      <c r="BI13" s="624"/>
      <c r="BJ13" s="624"/>
      <c r="BK13" s="624"/>
      <c r="BL13" s="624"/>
      <c r="BM13" s="624"/>
      <c r="BN13" s="625"/>
      <c r="BO13" s="626">
        <v>70.8</v>
      </c>
      <c r="BP13" s="626"/>
      <c r="BQ13" s="626"/>
      <c r="BR13" s="626"/>
      <c r="BS13" s="632">
        <v>79813</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254448</v>
      </c>
      <c r="CS13" s="624"/>
      <c r="CT13" s="624"/>
      <c r="CU13" s="624"/>
      <c r="CV13" s="624"/>
      <c r="CW13" s="624"/>
      <c r="CX13" s="624"/>
      <c r="CY13" s="625"/>
      <c r="CZ13" s="626">
        <v>8</v>
      </c>
      <c r="DA13" s="626"/>
      <c r="DB13" s="626"/>
      <c r="DC13" s="626"/>
      <c r="DD13" s="632">
        <v>201593</v>
      </c>
      <c r="DE13" s="624"/>
      <c r="DF13" s="624"/>
      <c r="DG13" s="624"/>
      <c r="DH13" s="624"/>
      <c r="DI13" s="624"/>
      <c r="DJ13" s="624"/>
      <c r="DK13" s="624"/>
      <c r="DL13" s="624"/>
      <c r="DM13" s="624"/>
      <c r="DN13" s="624"/>
      <c r="DO13" s="624"/>
      <c r="DP13" s="625"/>
      <c r="DQ13" s="632">
        <v>154814</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11249</v>
      </c>
      <c r="BH14" s="624"/>
      <c r="BI14" s="624"/>
      <c r="BJ14" s="624"/>
      <c r="BK14" s="624"/>
      <c r="BL14" s="624"/>
      <c r="BM14" s="624"/>
      <c r="BN14" s="625"/>
      <c r="BO14" s="626">
        <v>1.7</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295338</v>
      </c>
      <c r="CS14" s="624"/>
      <c r="CT14" s="624"/>
      <c r="CU14" s="624"/>
      <c r="CV14" s="624"/>
      <c r="CW14" s="624"/>
      <c r="CX14" s="624"/>
      <c r="CY14" s="625"/>
      <c r="CZ14" s="626">
        <v>9.3000000000000007</v>
      </c>
      <c r="DA14" s="626"/>
      <c r="DB14" s="626"/>
      <c r="DC14" s="626"/>
      <c r="DD14" s="632">
        <v>151637</v>
      </c>
      <c r="DE14" s="624"/>
      <c r="DF14" s="624"/>
      <c r="DG14" s="624"/>
      <c r="DH14" s="624"/>
      <c r="DI14" s="624"/>
      <c r="DJ14" s="624"/>
      <c r="DK14" s="624"/>
      <c r="DL14" s="624"/>
      <c r="DM14" s="624"/>
      <c r="DN14" s="624"/>
      <c r="DO14" s="624"/>
      <c r="DP14" s="625"/>
      <c r="DQ14" s="632">
        <v>171276</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704</v>
      </c>
      <c r="S15" s="624"/>
      <c r="T15" s="624"/>
      <c r="U15" s="624"/>
      <c r="V15" s="624"/>
      <c r="W15" s="624"/>
      <c r="X15" s="624"/>
      <c r="Y15" s="625"/>
      <c r="Z15" s="626">
        <v>0</v>
      </c>
      <c r="AA15" s="626"/>
      <c r="AB15" s="626"/>
      <c r="AC15" s="626"/>
      <c r="AD15" s="627">
        <v>704</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15169</v>
      </c>
      <c r="BH15" s="624"/>
      <c r="BI15" s="624"/>
      <c r="BJ15" s="624"/>
      <c r="BK15" s="624"/>
      <c r="BL15" s="624"/>
      <c r="BM15" s="624"/>
      <c r="BN15" s="625"/>
      <c r="BO15" s="626">
        <v>2.2999999999999998</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315557</v>
      </c>
      <c r="CS15" s="624"/>
      <c r="CT15" s="624"/>
      <c r="CU15" s="624"/>
      <c r="CV15" s="624"/>
      <c r="CW15" s="624"/>
      <c r="CX15" s="624"/>
      <c r="CY15" s="625"/>
      <c r="CZ15" s="626">
        <v>9.9</v>
      </c>
      <c r="DA15" s="626"/>
      <c r="DB15" s="626"/>
      <c r="DC15" s="626"/>
      <c r="DD15" s="632">
        <v>75377</v>
      </c>
      <c r="DE15" s="624"/>
      <c r="DF15" s="624"/>
      <c r="DG15" s="624"/>
      <c r="DH15" s="624"/>
      <c r="DI15" s="624"/>
      <c r="DJ15" s="624"/>
      <c r="DK15" s="624"/>
      <c r="DL15" s="624"/>
      <c r="DM15" s="624"/>
      <c r="DN15" s="624"/>
      <c r="DO15" s="624"/>
      <c r="DP15" s="625"/>
      <c r="DQ15" s="632">
        <v>224816</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1463668</v>
      </c>
      <c r="S16" s="624"/>
      <c r="T16" s="624"/>
      <c r="U16" s="624"/>
      <c r="V16" s="624"/>
      <c r="W16" s="624"/>
      <c r="X16" s="624"/>
      <c r="Y16" s="625"/>
      <c r="Z16" s="626">
        <v>44.6</v>
      </c>
      <c r="AA16" s="626"/>
      <c r="AB16" s="626"/>
      <c r="AC16" s="626"/>
      <c r="AD16" s="627">
        <v>1356642</v>
      </c>
      <c r="AE16" s="627"/>
      <c r="AF16" s="627"/>
      <c r="AG16" s="627"/>
      <c r="AH16" s="627"/>
      <c r="AI16" s="627"/>
      <c r="AJ16" s="627"/>
      <c r="AK16" s="627"/>
      <c r="AL16" s="628">
        <v>63.4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1356642</v>
      </c>
      <c r="S17" s="624"/>
      <c r="T17" s="624"/>
      <c r="U17" s="624"/>
      <c r="V17" s="624"/>
      <c r="W17" s="624"/>
      <c r="X17" s="624"/>
      <c r="Y17" s="625"/>
      <c r="Z17" s="626">
        <v>41.3</v>
      </c>
      <c r="AA17" s="626"/>
      <c r="AB17" s="626"/>
      <c r="AC17" s="626"/>
      <c r="AD17" s="627">
        <v>1356642</v>
      </c>
      <c r="AE17" s="627"/>
      <c r="AF17" s="627"/>
      <c r="AG17" s="627"/>
      <c r="AH17" s="627"/>
      <c r="AI17" s="627"/>
      <c r="AJ17" s="627"/>
      <c r="AK17" s="627"/>
      <c r="AL17" s="628">
        <v>63.4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406921</v>
      </c>
      <c r="CS17" s="624"/>
      <c r="CT17" s="624"/>
      <c r="CU17" s="624"/>
      <c r="CV17" s="624"/>
      <c r="CW17" s="624"/>
      <c r="CX17" s="624"/>
      <c r="CY17" s="625"/>
      <c r="CZ17" s="626">
        <v>12.8</v>
      </c>
      <c r="DA17" s="626"/>
      <c r="DB17" s="626"/>
      <c r="DC17" s="626"/>
      <c r="DD17" s="632" t="s">
        <v>108</v>
      </c>
      <c r="DE17" s="624"/>
      <c r="DF17" s="624"/>
      <c r="DG17" s="624"/>
      <c r="DH17" s="624"/>
      <c r="DI17" s="624"/>
      <c r="DJ17" s="624"/>
      <c r="DK17" s="624"/>
      <c r="DL17" s="624"/>
      <c r="DM17" s="624"/>
      <c r="DN17" s="624"/>
      <c r="DO17" s="624"/>
      <c r="DP17" s="625"/>
      <c r="DQ17" s="632">
        <v>406921</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107026</v>
      </c>
      <c r="S18" s="624"/>
      <c r="T18" s="624"/>
      <c r="U18" s="624"/>
      <c r="V18" s="624"/>
      <c r="W18" s="624"/>
      <c r="X18" s="624"/>
      <c r="Y18" s="625"/>
      <c r="Z18" s="626">
        <v>3.3</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2226058</v>
      </c>
      <c r="S20" s="624"/>
      <c r="T20" s="624"/>
      <c r="U20" s="624"/>
      <c r="V20" s="624"/>
      <c r="W20" s="624"/>
      <c r="X20" s="624"/>
      <c r="Y20" s="625"/>
      <c r="Z20" s="626">
        <v>67.8</v>
      </c>
      <c r="AA20" s="626"/>
      <c r="AB20" s="626"/>
      <c r="AC20" s="626"/>
      <c r="AD20" s="627">
        <v>2119032</v>
      </c>
      <c r="AE20" s="627"/>
      <c r="AF20" s="627"/>
      <c r="AG20" s="627"/>
      <c r="AH20" s="627"/>
      <c r="AI20" s="627"/>
      <c r="AJ20" s="627"/>
      <c r="AK20" s="627"/>
      <c r="AL20" s="628">
        <v>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3172450</v>
      </c>
      <c r="CS20" s="624"/>
      <c r="CT20" s="624"/>
      <c r="CU20" s="624"/>
      <c r="CV20" s="624"/>
      <c r="CW20" s="624"/>
      <c r="CX20" s="624"/>
      <c r="CY20" s="625"/>
      <c r="CZ20" s="626">
        <v>100</v>
      </c>
      <c r="DA20" s="626"/>
      <c r="DB20" s="626"/>
      <c r="DC20" s="626"/>
      <c r="DD20" s="632">
        <v>514796</v>
      </c>
      <c r="DE20" s="624"/>
      <c r="DF20" s="624"/>
      <c r="DG20" s="624"/>
      <c r="DH20" s="624"/>
      <c r="DI20" s="624"/>
      <c r="DJ20" s="624"/>
      <c r="DK20" s="624"/>
      <c r="DL20" s="624"/>
      <c r="DM20" s="624"/>
      <c r="DN20" s="624"/>
      <c r="DO20" s="624"/>
      <c r="DP20" s="625"/>
      <c r="DQ20" s="632">
        <v>2493814</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522</v>
      </c>
      <c r="S21" s="624"/>
      <c r="T21" s="624"/>
      <c r="U21" s="624"/>
      <c r="V21" s="624"/>
      <c r="W21" s="624"/>
      <c r="X21" s="624"/>
      <c r="Y21" s="625"/>
      <c r="Z21" s="626">
        <v>0</v>
      </c>
      <c r="AA21" s="626"/>
      <c r="AB21" s="626"/>
      <c r="AC21" s="626"/>
      <c r="AD21" s="627">
        <v>522</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2364</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33512</v>
      </c>
      <c r="S23" s="624"/>
      <c r="T23" s="624"/>
      <c r="U23" s="624"/>
      <c r="V23" s="624"/>
      <c r="W23" s="624"/>
      <c r="X23" s="624"/>
      <c r="Y23" s="625"/>
      <c r="Z23" s="626">
        <v>1</v>
      </c>
      <c r="AA23" s="626"/>
      <c r="AB23" s="626"/>
      <c r="AC23" s="626"/>
      <c r="AD23" s="627">
        <v>3579</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10944</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1241078</v>
      </c>
      <c r="CS24" s="613"/>
      <c r="CT24" s="613"/>
      <c r="CU24" s="613"/>
      <c r="CV24" s="613"/>
      <c r="CW24" s="613"/>
      <c r="CX24" s="613"/>
      <c r="CY24" s="614"/>
      <c r="CZ24" s="650">
        <v>39.1</v>
      </c>
      <c r="DA24" s="651"/>
      <c r="DB24" s="651"/>
      <c r="DC24" s="652"/>
      <c r="DD24" s="649">
        <v>1026463</v>
      </c>
      <c r="DE24" s="613"/>
      <c r="DF24" s="613"/>
      <c r="DG24" s="613"/>
      <c r="DH24" s="613"/>
      <c r="DI24" s="613"/>
      <c r="DJ24" s="613"/>
      <c r="DK24" s="614"/>
      <c r="DL24" s="649">
        <v>1022094</v>
      </c>
      <c r="DM24" s="613"/>
      <c r="DN24" s="613"/>
      <c r="DO24" s="613"/>
      <c r="DP24" s="613"/>
      <c r="DQ24" s="613"/>
      <c r="DR24" s="613"/>
      <c r="DS24" s="613"/>
      <c r="DT24" s="613"/>
      <c r="DU24" s="613"/>
      <c r="DV24" s="614"/>
      <c r="DW24" s="617">
        <v>45.6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306103</v>
      </c>
      <c r="S25" s="624"/>
      <c r="T25" s="624"/>
      <c r="U25" s="624"/>
      <c r="V25" s="624"/>
      <c r="W25" s="624"/>
      <c r="X25" s="624"/>
      <c r="Y25" s="625"/>
      <c r="Z25" s="626">
        <v>9.3000000000000007</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595325</v>
      </c>
      <c r="CS25" s="655"/>
      <c r="CT25" s="655"/>
      <c r="CU25" s="655"/>
      <c r="CV25" s="655"/>
      <c r="CW25" s="655"/>
      <c r="CX25" s="655"/>
      <c r="CY25" s="656"/>
      <c r="CZ25" s="657">
        <v>18.8</v>
      </c>
      <c r="DA25" s="658"/>
      <c r="DB25" s="658"/>
      <c r="DC25" s="659"/>
      <c r="DD25" s="632">
        <v>539315</v>
      </c>
      <c r="DE25" s="655"/>
      <c r="DF25" s="655"/>
      <c r="DG25" s="655"/>
      <c r="DH25" s="655"/>
      <c r="DI25" s="655"/>
      <c r="DJ25" s="655"/>
      <c r="DK25" s="656"/>
      <c r="DL25" s="632">
        <v>534946</v>
      </c>
      <c r="DM25" s="655"/>
      <c r="DN25" s="655"/>
      <c r="DO25" s="655"/>
      <c r="DP25" s="655"/>
      <c r="DQ25" s="655"/>
      <c r="DR25" s="655"/>
      <c r="DS25" s="655"/>
      <c r="DT25" s="655"/>
      <c r="DU25" s="655"/>
      <c r="DV25" s="656"/>
      <c r="DW25" s="628">
        <v>23.9</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375505</v>
      </c>
      <c r="CS26" s="624"/>
      <c r="CT26" s="624"/>
      <c r="CU26" s="624"/>
      <c r="CV26" s="624"/>
      <c r="CW26" s="624"/>
      <c r="CX26" s="624"/>
      <c r="CY26" s="625"/>
      <c r="CZ26" s="657">
        <v>11.8</v>
      </c>
      <c r="DA26" s="658"/>
      <c r="DB26" s="658"/>
      <c r="DC26" s="659"/>
      <c r="DD26" s="632">
        <v>322442</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218226</v>
      </c>
      <c r="S27" s="624"/>
      <c r="T27" s="624"/>
      <c r="U27" s="624"/>
      <c r="V27" s="624"/>
      <c r="W27" s="624"/>
      <c r="X27" s="624"/>
      <c r="Y27" s="625"/>
      <c r="Z27" s="626">
        <v>6.6</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645716</v>
      </c>
      <c r="BH27" s="624"/>
      <c r="BI27" s="624"/>
      <c r="BJ27" s="624"/>
      <c r="BK27" s="624"/>
      <c r="BL27" s="624"/>
      <c r="BM27" s="624"/>
      <c r="BN27" s="625"/>
      <c r="BO27" s="626">
        <v>100</v>
      </c>
      <c r="BP27" s="626"/>
      <c r="BQ27" s="626"/>
      <c r="BR27" s="626"/>
      <c r="BS27" s="632">
        <v>79813</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238832</v>
      </c>
      <c r="CS27" s="655"/>
      <c r="CT27" s="655"/>
      <c r="CU27" s="655"/>
      <c r="CV27" s="655"/>
      <c r="CW27" s="655"/>
      <c r="CX27" s="655"/>
      <c r="CY27" s="656"/>
      <c r="CZ27" s="657">
        <v>7.5</v>
      </c>
      <c r="DA27" s="658"/>
      <c r="DB27" s="658"/>
      <c r="DC27" s="659"/>
      <c r="DD27" s="632">
        <v>80227</v>
      </c>
      <c r="DE27" s="655"/>
      <c r="DF27" s="655"/>
      <c r="DG27" s="655"/>
      <c r="DH27" s="655"/>
      <c r="DI27" s="655"/>
      <c r="DJ27" s="655"/>
      <c r="DK27" s="656"/>
      <c r="DL27" s="632">
        <v>80227</v>
      </c>
      <c r="DM27" s="655"/>
      <c r="DN27" s="655"/>
      <c r="DO27" s="655"/>
      <c r="DP27" s="655"/>
      <c r="DQ27" s="655"/>
      <c r="DR27" s="655"/>
      <c r="DS27" s="655"/>
      <c r="DT27" s="655"/>
      <c r="DU27" s="655"/>
      <c r="DV27" s="656"/>
      <c r="DW27" s="628">
        <v>3.6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11594</v>
      </c>
      <c r="S28" s="624"/>
      <c r="T28" s="624"/>
      <c r="U28" s="624"/>
      <c r="V28" s="624"/>
      <c r="W28" s="624"/>
      <c r="X28" s="624"/>
      <c r="Y28" s="625"/>
      <c r="Z28" s="626">
        <v>0.4</v>
      </c>
      <c r="AA28" s="626"/>
      <c r="AB28" s="626"/>
      <c r="AC28" s="626"/>
      <c r="AD28" s="627">
        <v>9544</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406921</v>
      </c>
      <c r="CS28" s="624"/>
      <c r="CT28" s="624"/>
      <c r="CU28" s="624"/>
      <c r="CV28" s="624"/>
      <c r="CW28" s="624"/>
      <c r="CX28" s="624"/>
      <c r="CY28" s="625"/>
      <c r="CZ28" s="657">
        <v>12.8</v>
      </c>
      <c r="DA28" s="658"/>
      <c r="DB28" s="658"/>
      <c r="DC28" s="659"/>
      <c r="DD28" s="632">
        <v>406921</v>
      </c>
      <c r="DE28" s="624"/>
      <c r="DF28" s="624"/>
      <c r="DG28" s="624"/>
      <c r="DH28" s="624"/>
      <c r="DI28" s="624"/>
      <c r="DJ28" s="624"/>
      <c r="DK28" s="625"/>
      <c r="DL28" s="632">
        <v>406921</v>
      </c>
      <c r="DM28" s="624"/>
      <c r="DN28" s="624"/>
      <c r="DO28" s="624"/>
      <c r="DP28" s="624"/>
      <c r="DQ28" s="624"/>
      <c r="DR28" s="624"/>
      <c r="DS28" s="624"/>
      <c r="DT28" s="624"/>
      <c r="DU28" s="624"/>
      <c r="DV28" s="625"/>
      <c r="DW28" s="628">
        <v>18.2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17464</v>
      </c>
      <c r="S29" s="624"/>
      <c r="T29" s="624"/>
      <c r="U29" s="624"/>
      <c r="V29" s="624"/>
      <c r="W29" s="624"/>
      <c r="X29" s="624"/>
      <c r="Y29" s="625"/>
      <c r="Z29" s="626">
        <v>0.5</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406921</v>
      </c>
      <c r="CS29" s="655"/>
      <c r="CT29" s="655"/>
      <c r="CU29" s="655"/>
      <c r="CV29" s="655"/>
      <c r="CW29" s="655"/>
      <c r="CX29" s="655"/>
      <c r="CY29" s="656"/>
      <c r="CZ29" s="657">
        <v>12.8</v>
      </c>
      <c r="DA29" s="658"/>
      <c r="DB29" s="658"/>
      <c r="DC29" s="659"/>
      <c r="DD29" s="632">
        <v>406921</v>
      </c>
      <c r="DE29" s="655"/>
      <c r="DF29" s="655"/>
      <c r="DG29" s="655"/>
      <c r="DH29" s="655"/>
      <c r="DI29" s="655"/>
      <c r="DJ29" s="655"/>
      <c r="DK29" s="656"/>
      <c r="DL29" s="632">
        <v>406921</v>
      </c>
      <c r="DM29" s="655"/>
      <c r="DN29" s="655"/>
      <c r="DO29" s="655"/>
      <c r="DP29" s="655"/>
      <c r="DQ29" s="655"/>
      <c r="DR29" s="655"/>
      <c r="DS29" s="655"/>
      <c r="DT29" s="655"/>
      <c r="DU29" s="655"/>
      <c r="DV29" s="656"/>
      <c r="DW29" s="628">
        <v>18.2</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75096</v>
      </c>
      <c r="S30" s="624"/>
      <c r="T30" s="624"/>
      <c r="U30" s="624"/>
      <c r="V30" s="624"/>
      <c r="W30" s="624"/>
      <c r="X30" s="624"/>
      <c r="Y30" s="625"/>
      <c r="Z30" s="626">
        <v>2.2999999999999998</v>
      </c>
      <c r="AA30" s="626"/>
      <c r="AB30" s="626"/>
      <c r="AC30" s="626"/>
      <c r="AD30" s="627">
        <v>7315</v>
      </c>
      <c r="AE30" s="627"/>
      <c r="AF30" s="627"/>
      <c r="AG30" s="627"/>
      <c r="AH30" s="627"/>
      <c r="AI30" s="627"/>
      <c r="AJ30" s="627"/>
      <c r="AK30" s="627"/>
      <c r="AL30" s="628">
        <v>0.3</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99.5</v>
      </c>
      <c r="BH30" s="682"/>
      <c r="BI30" s="682"/>
      <c r="BJ30" s="682"/>
      <c r="BK30" s="682"/>
      <c r="BL30" s="682"/>
      <c r="BM30" s="618">
        <v>97.1</v>
      </c>
      <c r="BN30" s="682"/>
      <c r="BO30" s="682"/>
      <c r="BP30" s="682"/>
      <c r="BQ30" s="683"/>
      <c r="BR30" s="681">
        <v>99.4</v>
      </c>
      <c r="BS30" s="682"/>
      <c r="BT30" s="682"/>
      <c r="BU30" s="682"/>
      <c r="BV30" s="682"/>
      <c r="BW30" s="682"/>
      <c r="BX30" s="618">
        <v>96.9</v>
      </c>
      <c r="BY30" s="682"/>
      <c r="BZ30" s="682"/>
      <c r="CA30" s="682"/>
      <c r="CB30" s="683"/>
      <c r="CD30" s="686"/>
      <c r="CE30" s="687"/>
      <c r="CF30" s="637" t="s">
        <v>290</v>
      </c>
      <c r="CG30" s="638"/>
      <c r="CH30" s="638"/>
      <c r="CI30" s="638"/>
      <c r="CJ30" s="638"/>
      <c r="CK30" s="638"/>
      <c r="CL30" s="638"/>
      <c r="CM30" s="638"/>
      <c r="CN30" s="638"/>
      <c r="CO30" s="638"/>
      <c r="CP30" s="638"/>
      <c r="CQ30" s="639"/>
      <c r="CR30" s="623">
        <v>376679</v>
      </c>
      <c r="CS30" s="624"/>
      <c r="CT30" s="624"/>
      <c r="CU30" s="624"/>
      <c r="CV30" s="624"/>
      <c r="CW30" s="624"/>
      <c r="CX30" s="624"/>
      <c r="CY30" s="625"/>
      <c r="CZ30" s="657">
        <v>11.9</v>
      </c>
      <c r="DA30" s="658"/>
      <c r="DB30" s="658"/>
      <c r="DC30" s="659"/>
      <c r="DD30" s="632">
        <v>376679</v>
      </c>
      <c r="DE30" s="624"/>
      <c r="DF30" s="624"/>
      <c r="DG30" s="624"/>
      <c r="DH30" s="624"/>
      <c r="DI30" s="624"/>
      <c r="DJ30" s="624"/>
      <c r="DK30" s="625"/>
      <c r="DL30" s="632">
        <v>376679</v>
      </c>
      <c r="DM30" s="624"/>
      <c r="DN30" s="624"/>
      <c r="DO30" s="624"/>
      <c r="DP30" s="624"/>
      <c r="DQ30" s="624"/>
      <c r="DR30" s="624"/>
      <c r="DS30" s="624"/>
      <c r="DT30" s="624"/>
      <c r="DU30" s="624"/>
      <c r="DV30" s="625"/>
      <c r="DW30" s="628">
        <v>16.8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130070</v>
      </c>
      <c r="S31" s="624"/>
      <c r="T31" s="624"/>
      <c r="U31" s="624"/>
      <c r="V31" s="624"/>
      <c r="W31" s="624"/>
      <c r="X31" s="624"/>
      <c r="Y31" s="625"/>
      <c r="Z31" s="626">
        <v>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99.2</v>
      </c>
      <c r="BH31" s="655"/>
      <c r="BI31" s="655"/>
      <c r="BJ31" s="655"/>
      <c r="BK31" s="655"/>
      <c r="BL31" s="655"/>
      <c r="BM31" s="629">
        <v>97.1</v>
      </c>
      <c r="BN31" s="679"/>
      <c r="BO31" s="679"/>
      <c r="BP31" s="679"/>
      <c r="BQ31" s="680"/>
      <c r="BR31" s="678">
        <v>98.9</v>
      </c>
      <c r="BS31" s="655"/>
      <c r="BT31" s="655"/>
      <c r="BU31" s="655"/>
      <c r="BV31" s="655"/>
      <c r="BW31" s="655"/>
      <c r="BX31" s="629">
        <v>96.9</v>
      </c>
      <c r="BY31" s="679"/>
      <c r="BZ31" s="679"/>
      <c r="CA31" s="679"/>
      <c r="CB31" s="680"/>
      <c r="CD31" s="686"/>
      <c r="CE31" s="687"/>
      <c r="CF31" s="637" t="s">
        <v>294</v>
      </c>
      <c r="CG31" s="638"/>
      <c r="CH31" s="638"/>
      <c r="CI31" s="638"/>
      <c r="CJ31" s="638"/>
      <c r="CK31" s="638"/>
      <c r="CL31" s="638"/>
      <c r="CM31" s="638"/>
      <c r="CN31" s="638"/>
      <c r="CO31" s="638"/>
      <c r="CP31" s="638"/>
      <c r="CQ31" s="639"/>
      <c r="CR31" s="623">
        <v>30242</v>
      </c>
      <c r="CS31" s="655"/>
      <c r="CT31" s="655"/>
      <c r="CU31" s="655"/>
      <c r="CV31" s="655"/>
      <c r="CW31" s="655"/>
      <c r="CX31" s="655"/>
      <c r="CY31" s="656"/>
      <c r="CZ31" s="657">
        <v>1</v>
      </c>
      <c r="DA31" s="658"/>
      <c r="DB31" s="658"/>
      <c r="DC31" s="659"/>
      <c r="DD31" s="632">
        <v>30242</v>
      </c>
      <c r="DE31" s="655"/>
      <c r="DF31" s="655"/>
      <c r="DG31" s="655"/>
      <c r="DH31" s="655"/>
      <c r="DI31" s="655"/>
      <c r="DJ31" s="655"/>
      <c r="DK31" s="656"/>
      <c r="DL31" s="632">
        <v>30242</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58679</v>
      </c>
      <c r="S32" s="624"/>
      <c r="T32" s="624"/>
      <c r="U32" s="624"/>
      <c r="V32" s="624"/>
      <c r="W32" s="624"/>
      <c r="X32" s="624"/>
      <c r="Y32" s="625"/>
      <c r="Z32" s="626">
        <v>1.8</v>
      </c>
      <c r="AA32" s="626"/>
      <c r="AB32" s="626"/>
      <c r="AC32" s="626"/>
      <c r="AD32" s="627">
        <v>19</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99.6</v>
      </c>
      <c r="BH32" s="691"/>
      <c r="BI32" s="691"/>
      <c r="BJ32" s="691"/>
      <c r="BK32" s="691"/>
      <c r="BL32" s="691"/>
      <c r="BM32" s="692">
        <v>97</v>
      </c>
      <c r="BN32" s="691"/>
      <c r="BO32" s="691"/>
      <c r="BP32" s="691"/>
      <c r="BQ32" s="693"/>
      <c r="BR32" s="690">
        <v>99.5</v>
      </c>
      <c r="BS32" s="691"/>
      <c r="BT32" s="691"/>
      <c r="BU32" s="691"/>
      <c r="BV32" s="691"/>
      <c r="BW32" s="691"/>
      <c r="BX32" s="692">
        <v>96.8</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193100</v>
      </c>
      <c r="S33" s="624"/>
      <c r="T33" s="624"/>
      <c r="U33" s="624"/>
      <c r="V33" s="624"/>
      <c r="W33" s="624"/>
      <c r="X33" s="624"/>
      <c r="Y33" s="625"/>
      <c r="Z33" s="626">
        <v>5.9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1416576</v>
      </c>
      <c r="CS33" s="655"/>
      <c r="CT33" s="655"/>
      <c r="CU33" s="655"/>
      <c r="CV33" s="655"/>
      <c r="CW33" s="655"/>
      <c r="CX33" s="655"/>
      <c r="CY33" s="656"/>
      <c r="CZ33" s="657">
        <v>44.7</v>
      </c>
      <c r="DA33" s="658"/>
      <c r="DB33" s="658"/>
      <c r="DC33" s="659"/>
      <c r="DD33" s="632">
        <v>1250137</v>
      </c>
      <c r="DE33" s="655"/>
      <c r="DF33" s="655"/>
      <c r="DG33" s="655"/>
      <c r="DH33" s="655"/>
      <c r="DI33" s="655"/>
      <c r="DJ33" s="655"/>
      <c r="DK33" s="656"/>
      <c r="DL33" s="632">
        <v>814717</v>
      </c>
      <c r="DM33" s="655"/>
      <c r="DN33" s="655"/>
      <c r="DO33" s="655"/>
      <c r="DP33" s="655"/>
      <c r="DQ33" s="655"/>
      <c r="DR33" s="655"/>
      <c r="DS33" s="655"/>
      <c r="DT33" s="655"/>
      <c r="DU33" s="655"/>
      <c r="DV33" s="656"/>
      <c r="DW33" s="628">
        <v>36.4</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520445</v>
      </c>
      <c r="CS34" s="624"/>
      <c r="CT34" s="624"/>
      <c r="CU34" s="624"/>
      <c r="CV34" s="624"/>
      <c r="CW34" s="624"/>
      <c r="CX34" s="624"/>
      <c r="CY34" s="625"/>
      <c r="CZ34" s="657">
        <v>16.399999999999999</v>
      </c>
      <c r="DA34" s="658"/>
      <c r="DB34" s="658"/>
      <c r="DC34" s="659"/>
      <c r="DD34" s="632">
        <v>446407</v>
      </c>
      <c r="DE34" s="624"/>
      <c r="DF34" s="624"/>
      <c r="DG34" s="624"/>
      <c r="DH34" s="624"/>
      <c r="DI34" s="624"/>
      <c r="DJ34" s="624"/>
      <c r="DK34" s="625"/>
      <c r="DL34" s="632">
        <v>298416</v>
      </c>
      <c r="DM34" s="624"/>
      <c r="DN34" s="624"/>
      <c r="DO34" s="624"/>
      <c r="DP34" s="624"/>
      <c r="DQ34" s="624"/>
      <c r="DR34" s="624"/>
      <c r="DS34" s="624"/>
      <c r="DT34" s="624"/>
      <c r="DU34" s="624"/>
      <c r="DV34" s="625"/>
      <c r="DW34" s="628">
        <v>13.3</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100000</v>
      </c>
      <c r="S35" s="624"/>
      <c r="T35" s="624"/>
      <c r="U35" s="624"/>
      <c r="V35" s="624"/>
      <c r="W35" s="624"/>
      <c r="X35" s="624"/>
      <c r="Y35" s="625"/>
      <c r="Z35" s="626">
        <v>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477521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44760</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21292</v>
      </c>
      <c r="CS35" s="655"/>
      <c r="CT35" s="655"/>
      <c r="CU35" s="655"/>
      <c r="CV35" s="655"/>
      <c r="CW35" s="655"/>
      <c r="CX35" s="655"/>
      <c r="CY35" s="656"/>
      <c r="CZ35" s="657">
        <v>0.7</v>
      </c>
      <c r="DA35" s="658"/>
      <c r="DB35" s="658"/>
      <c r="DC35" s="659"/>
      <c r="DD35" s="632">
        <v>21285</v>
      </c>
      <c r="DE35" s="655"/>
      <c r="DF35" s="655"/>
      <c r="DG35" s="655"/>
      <c r="DH35" s="655"/>
      <c r="DI35" s="655"/>
      <c r="DJ35" s="655"/>
      <c r="DK35" s="656"/>
      <c r="DL35" s="632">
        <v>18008</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3283732</v>
      </c>
      <c r="S36" s="696"/>
      <c r="T36" s="696"/>
      <c r="U36" s="696"/>
      <c r="V36" s="696"/>
      <c r="W36" s="696"/>
      <c r="X36" s="696"/>
      <c r="Y36" s="697"/>
      <c r="Z36" s="698">
        <v>100</v>
      </c>
      <c r="AA36" s="698"/>
      <c r="AB36" s="698"/>
      <c r="AC36" s="698"/>
      <c r="AD36" s="699">
        <v>2140011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145075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30742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321996</v>
      </c>
      <c r="CS36" s="624"/>
      <c r="CT36" s="624"/>
      <c r="CU36" s="624"/>
      <c r="CV36" s="624"/>
      <c r="CW36" s="624"/>
      <c r="CX36" s="624"/>
      <c r="CY36" s="625"/>
      <c r="CZ36" s="657">
        <v>10.1</v>
      </c>
      <c r="DA36" s="658"/>
      <c r="DB36" s="658"/>
      <c r="DC36" s="659"/>
      <c r="DD36" s="632">
        <v>279527</v>
      </c>
      <c r="DE36" s="624"/>
      <c r="DF36" s="624"/>
      <c r="DG36" s="624"/>
      <c r="DH36" s="624"/>
      <c r="DI36" s="624"/>
      <c r="DJ36" s="624"/>
      <c r="DK36" s="625"/>
      <c r="DL36" s="632">
        <v>226623</v>
      </c>
      <c r="DM36" s="624"/>
      <c r="DN36" s="624"/>
      <c r="DO36" s="624"/>
      <c r="DP36" s="624"/>
      <c r="DQ36" s="624"/>
      <c r="DR36" s="624"/>
      <c r="DS36" s="624"/>
      <c r="DT36" s="624"/>
      <c r="DU36" s="624"/>
      <c r="DV36" s="625"/>
      <c r="DW36" s="628">
        <v>10.1</v>
      </c>
      <c r="DX36" s="653"/>
      <c r="DY36" s="653"/>
      <c r="DZ36" s="653"/>
      <c r="EA36" s="653"/>
      <c r="EB36" s="653"/>
      <c r="EC36" s="654"/>
    </row>
    <row r="37" spans="2:133" ht="11.25" customHeight="1">
      <c r="AQ37" s="702" t="s">
        <v>312</v>
      </c>
      <c r="AR37" s="703"/>
      <c r="AS37" s="703"/>
      <c r="AT37" s="703"/>
      <c r="AU37" s="703"/>
      <c r="AV37" s="703"/>
      <c r="AW37" s="703"/>
      <c r="AX37" s="703"/>
      <c r="AY37" s="704"/>
      <c r="AZ37" s="623">
        <v>100770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706</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166846</v>
      </c>
      <c r="CS37" s="655"/>
      <c r="CT37" s="655"/>
      <c r="CU37" s="655"/>
      <c r="CV37" s="655"/>
      <c r="CW37" s="655"/>
      <c r="CX37" s="655"/>
      <c r="CY37" s="656"/>
      <c r="CZ37" s="657">
        <v>5.3</v>
      </c>
      <c r="DA37" s="658"/>
      <c r="DB37" s="658"/>
      <c r="DC37" s="659"/>
      <c r="DD37" s="632">
        <v>166846</v>
      </c>
      <c r="DE37" s="655"/>
      <c r="DF37" s="655"/>
      <c r="DG37" s="655"/>
      <c r="DH37" s="655"/>
      <c r="DI37" s="655"/>
      <c r="DJ37" s="655"/>
      <c r="DK37" s="656"/>
      <c r="DL37" s="632">
        <v>153790</v>
      </c>
      <c r="DM37" s="655"/>
      <c r="DN37" s="655"/>
      <c r="DO37" s="655"/>
      <c r="DP37" s="655"/>
      <c r="DQ37" s="655"/>
      <c r="DR37" s="655"/>
      <c r="DS37" s="655"/>
      <c r="DT37" s="655"/>
      <c r="DU37" s="655"/>
      <c r="DV37" s="656"/>
      <c r="DW37" s="628">
        <v>6.9</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1199</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471898</v>
      </c>
      <c r="CS38" s="624"/>
      <c r="CT38" s="624"/>
      <c r="CU38" s="624"/>
      <c r="CV38" s="624"/>
      <c r="CW38" s="624"/>
      <c r="CX38" s="624"/>
      <c r="CY38" s="625"/>
      <c r="CZ38" s="657">
        <v>14.9</v>
      </c>
      <c r="DA38" s="658"/>
      <c r="DB38" s="658"/>
      <c r="DC38" s="659"/>
      <c r="DD38" s="632">
        <v>439914</v>
      </c>
      <c r="DE38" s="624"/>
      <c r="DF38" s="624"/>
      <c r="DG38" s="624"/>
      <c r="DH38" s="624"/>
      <c r="DI38" s="624"/>
      <c r="DJ38" s="624"/>
      <c r="DK38" s="625"/>
      <c r="DL38" s="632">
        <v>271670</v>
      </c>
      <c r="DM38" s="624"/>
      <c r="DN38" s="624"/>
      <c r="DO38" s="624"/>
      <c r="DP38" s="624"/>
      <c r="DQ38" s="624"/>
      <c r="DR38" s="624"/>
      <c r="DS38" s="624"/>
      <c r="DT38" s="624"/>
      <c r="DU38" s="624"/>
      <c r="DV38" s="625"/>
      <c r="DW38" s="628">
        <v>12.1</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66441</v>
      </c>
      <c r="CS39" s="655"/>
      <c r="CT39" s="655"/>
      <c r="CU39" s="655"/>
      <c r="CV39" s="655"/>
      <c r="CW39" s="655"/>
      <c r="CX39" s="655"/>
      <c r="CY39" s="656"/>
      <c r="CZ39" s="657">
        <v>2.1</v>
      </c>
      <c r="DA39" s="658"/>
      <c r="DB39" s="658"/>
      <c r="DC39" s="659"/>
      <c r="DD39" s="632">
        <v>63000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38530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14504</v>
      </c>
      <c r="CS40" s="624"/>
      <c r="CT40" s="624"/>
      <c r="CU40" s="624"/>
      <c r="CV40" s="624"/>
      <c r="CW40" s="624"/>
      <c r="CX40" s="624"/>
      <c r="CY40" s="625"/>
      <c r="CZ40" s="657">
        <v>0.5</v>
      </c>
      <c r="DA40" s="658"/>
      <c r="DB40" s="658"/>
      <c r="DC40" s="659"/>
      <c r="DD40" s="632">
        <v>4</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193146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318</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514796</v>
      </c>
      <c r="CS42" s="624"/>
      <c r="CT42" s="624"/>
      <c r="CU42" s="624"/>
      <c r="CV42" s="624"/>
      <c r="CW42" s="624"/>
      <c r="CX42" s="624"/>
      <c r="CY42" s="625"/>
      <c r="CZ42" s="657">
        <v>16.2</v>
      </c>
      <c r="DA42" s="706"/>
      <c r="DB42" s="706"/>
      <c r="DC42" s="707"/>
      <c r="DD42" s="632">
        <v>217214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13374</v>
      </c>
      <c r="CS43" s="655"/>
      <c r="CT43" s="655"/>
      <c r="CU43" s="655"/>
      <c r="CV43" s="655"/>
      <c r="CW43" s="655"/>
      <c r="CX43" s="655"/>
      <c r="CY43" s="656"/>
      <c r="CZ43" s="657">
        <v>0.4</v>
      </c>
      <c r="DA43" s="658"/>
      <c r="DB43" s="658"/>
      <c r="DC43" s="659"/>
      <c r="DD43" s="632">
        <v>13374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514796</v>
      </c>
      <c r="CS44" s="624"/>
      <c r="CT44" s="624"/>
      <c r="CU44" s="624"/>
      <c r="CV44" s="624"/>
      <c r="CW44" s="624"/>
      <c r="CX44" s="624"/>
      <c r="CY44" s="625"/>
      <c r="CZ44" s="657">
        <v>16.2</v>
      </c>
      <c r="DA44" s="706"/>
      <c r="DB44" s="706"/>
      <c r="DC44" s="707"/>
      <c r="DD44" s="632">
        <v>217214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293175</v>
      </c>
      <c r="CS45" s="655"/>
      <c r="CT45" s="655"/>
      <c r="CU45" s="655"/>
      <c r="CV45" s="655"/>
      <c r="CW45" s="655"/>
      <c r="CX45" s="655"/>
      <c r="CY45" s="656"/>
      <c r="CZ45" s="657">
        <v>9.1999999999999993</v>
      </c>
      <c r="DA45" s="658"/>
      <c r="DB45" s="658"/>
      <c r="DC45" s="659"/>
      <c r="DD45" s="632">
        <v>101551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211864</v>
      </c>
      <c r="CS46" s="624"/>
      <c r="CT46" s="624"/>
      <c r="CU46" s="624"/>
      <c r="CV46" s="624"/>
      <c r="CW46" s="624"/>
      <c r="CX46" s="624"/>
      <c r="CY46" s="625"/>
      <c r="CZ46" s="657">
        <v>6.7</v>
      </c>
      <c r="DA46" s="706"/>
      <c r="DB46" s="706"/>
      <c r="DC46" s="707"/>
      <c r="DD46" s="632">
        <v>105906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3172450</v>
      </c>
      <c r="CS49" s="691"/>
      <c r="CT49" s="691"/>
      <c r="CU49" s="691"/>
      <c r="CV49" s="691"/>
      <c r="CW49" s="691"/>
      <c r="CX49" s="691"/>
      <c r="CY49" s="718"/>
      <c r="CZ49" s="719">
        <v>100</v>
      </c>
      <c r="DA49" s="720"/>
      <c r="DB49" s="720"/>
      <c r="DC49" s="721"/>
      <c r="DD49" s="722">
        <v>2493814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3337</v>
      </c>
      <c r="R7" s="753"/>
      <c r="S7" s="753"/>
      <c r="T7" s="753"/>
      <c r="U7" s="753"/>
      <c r="V7" s="753">
        <v>3226</v>
      </c>
      <c r="W7" s="753"/>
      <c r="X7" s="753"/>
      <c r="Y7" s="753"/>
      <c r="Z7" s="753"/>
      <c r="AA7" s="753">
        <v>111</v>
      </c>
      <c r="AB7" s="753"/>
      <c r="AC7" s="753"/>
      <c r="AD7" s="753"/>
      <c r="AE7" s="754"/>
      <c r="AF7" s="755">
        <v>91</v>
      </c>
      <c r="AG7" s="756"/>
      <c r="AH7" s="756"/>
      <c r="AI7" s="756"/>
      <c r="AJ7" s="757"/>
      <c r="AK7" s="792">
        <v>75</v>
      </c>
      <c r="AL7" s="793"/>
      <c r="AM7" s="793"/>
      <c r="AN7" s="793"/>
      <c r="AO7" s="793"/>
      <c r="AP7" s="793">
        <v>2686</v>
      </c>
      <c r="AQ7" s="793"/>
      <c r="AR7" s="793"/>
      <c r="AS7" s="793"/>
      <c r="AT7" s="793"/>
      <c r="AU7" s="794" t="s">
        <v>531</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3</v>
      </c>
      <c r="CI7" s="790"/>
      <c r="CJ7" s="790"/>
      <c r="CK7" s="790"/>
      <c r="CL7" s="791"/>
      <c r="CM7" s="789">
        <v>63</v>
      </c>
      <c r="CN7" s="790"/>
      <c r="CO7" s="790"/>
      <c r="CP7" s="790"/>
      <c r="CQ7" s="791"/>
      <c r="CR7" s="789">
        <v>11</v>
      </c>
      <c r="CS7" s="790"/>
      <c r="CT7" s="790"/>
      <c r="CU7" s="790"/>
      <c r="CV7" s="791"/>
      <c r="CW7" s="789" t="s">
        <v>532</v>
      </c>
      <c r="CX7" s="790"/>
      <c r="CY7" s="790"/>
      <c r="CZ7" s="790"/>
      <c r="DA7" s="791"/>
      <c r="DB7" s="789" t="s">
        <v>532</v>
      </c>
      <c r="DC7" s="790"/>
      <c r="DD7" s="790"/>
      <c r="DE7" s="790"/>
      <c r="DF7" s="791"/>
      <c r="DG7" s="789" t="s">
        <v>532</v>
      </c>
      <c r="DH7" s="790"/>
      <c r="DI7" s="790"/>
      <c r="DJ7" s="790"/>
      <c r="DK7" s="791"/>
      <c r="DL7" s="789" t="s">
        <v>532</v>
      </c>
      <c r="DM7" s="790"/>
      <c r="DN7" s="790"/>
      <c r="DO7" s="790"/>
      <c r="DP7" s="791"/>
      <c r="DQ7" s="789" t="s">
        <v>532</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3337</v>
      </c>
      <c r="R23" s="812"/>
      <c r="S23" s="812"/>
      <c r="T23" s="812"/>
      <c r="U23" s="812"/>
      <c r="V23" s="812">
        <v>3226</v>
      </c>
      <c r="W23" s="812"/>
      <c r="X23" s="812"/>
      <c r="Y23" s="812"/>
      <c r="Z23" s="812"/>
      <c r="AA23" s="812">
        <v>111</v>
      </c>
      <c r="AB23" s="812"/>
      <c r="AC23" s="812"/>
      <c r="AD23" s="812"/>
      <c r="AE23" s="813"/>
      <c r="AF23" s="814">
        <v>91</v>
      </c>
      <c r="AG23" s="812"/>
      <c r="AH23" s="812"/>
      <c r="AI23" s="812"/>
      <c r="AJ23" s="815"/>
      <c r="AK23" s="816"/>
      <c r="AL23" s="817"/>
      <c r="AM23" s="817"/>
      <c r="AN23" s="817"/>
      <c r="AO23" s="817"/>
      <c r="AP23" s="812">
        <v>2686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676</v>
      </c>
      <c r="R28" s="841"/>
      <c r="S28" s="841"/>
      <c r="T28" s="841"/>
      <c r="U28" s="841"/>
      <c r="V28" s="841">
        <v>631</v>
      </c>
      <c r="W28" s="841"/>
      <c r="X28" s="841"/>
      <c r="Y28" s="841"/>
      <c r="Z28" s="841"/>
      <c r="AA28" s="841">
        <v>45</v>
      </c>
      <c r="AB28" s="841"/>
      <c r="AC28" s="841"/>
      <c r="AD28" s="841"/>
      <c r="AE28" s="842"/>
      <c r="AF28" s="843">
        <v>45</v>
      </c>
      <c r="AG28" s="841"/>
      <c r="AH28" s="841"/>
      <c r="AI28" s="841"/>
      <c r="AJ28" s="844"/>
      <c r="AK28" s="845">
        <v>59</v>
      </c>
      <c r="AL28" s="836"/>
      <c r="AM28" s="836"/>
      <c r="AN28" s="836"/>
      <c r="AO28" s="836"/>
      <c r="AP28" s="836" t="s">
        <v>532</v>
      </c>
      <c r="AQ28" s="836"/>
      <c r="AR28" s="836"/>
      <c r="AS28" s="836"/>
      <c r="AT28" s="836"/>
      <c r="AU28" s="836" t="s">
        <v>532</v>
      </c>
      <c r="AV28" s="836"/>
      <c r="AW28" s="836"/>
      <c r="AX28" s="836"/>
      <c r="AY28" s="836"/>
      <c r="AZ28" s="837" t="s">
        <v>532</v>
      </c>
      <c r="BA28" s="837"/>
      <c r="BB28" s="837"/>
      <c r="BC28" s="837"/>
      <c r="BD28" s="837"/>
      <c r="BE28" s="838" t="s">
        <v>533</v>
      </c>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597</v>
      </c>
      <c r="R29" s="777"/>
      <c r="S29" s="777"/>
      <c r="T29" s="777"/>
      <c r="U29" s="777"/>
      <c r="V29" s="777">
        <v>562</v>
      </c>
      <c r="W29" s="777"/>
      <c r="X29" s="777"/>
      <c r="Y29" s="777"/>
      <c r="Z29" s="777"/>
      <c r="AA29" s="777">
        <v>35</v>
      </c>
      <c r="AB29" s="777"/>
      <c r="AC29" s="777"/>
      <c r="AD29" s="777"/>
      <c r="AE29" s="778"/>
      <c r="AF29" s="779">
        <v>35</v>
      </c>
      <c r="AG29" s="780"/>
      <c r="AH29" s="780"/>
      <c r="AI29" s="780"/>
      <c r="AJ29" s="781"/>
      <c r="AK29" s="848">
        <v>99</v>
      </c>
      <c r="AL29" s="849"/>
      <c r="AM29" s="849"/>
      <c r="AN29" s="849"/>
      <c r="AO29" s="849"/>
      <c r="AP29" s="849" t="s">
        <v>532</v>
      </c>
      <c r="AQ29" s="849"/>
      <c r="AR29" s="849"/>
      <c r="AS29" s="849"/>
      <c r="AT29" s="849"/>
      <c r="AU29" s="849" t="s">
        <v>532</v>
      </c>
      <c r="AV29" s="849"/>
      <c r="AW29" s="849"/>
      <c r="AX29" s="849"/>
      <c r="AY29" s="849"/>
      <c r="AZ29" s="850" t="s">
        <v>532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68</v>
      </c>
      <c r="R30" s="777"/>
      <c r="S30" s="777"/>
      <c r="T30" s="777"/>
      <c r="U30" s="777"/>
      <c r="V30" s="777">
        <v>65</v>
      </c>
      <c r="W30" s="777"/>
      <c r="X30" s="777"/>
      <c r="Y30" s="777"/>
      <c r="Z30" s="777"/>
      <c r="AA30" s="777">
        <v>3</v>
      </c>
      <c r="AB30" s="777"/>
      <c r="AC30" s="777"/>
      <c r="AD30" s="777"/>
      <c r="AE30" s="778"/>
      <c r="AF30" s="779">
        <v>3</v>
      </c>
      <c r="AG30" s="780"/>
      <c r="AH30" s="780"/>
      <c r="AI30" s="780"/>
      <c r="AJ30" s="781"/>
      <c r="AK30" s="848">
        <v>22</v>
      </c>
      <c r="AL30" s="849"/>
      <c r="AM30" s="849"/>
      <c r="AN30" s="849"/>
      <c r="AO30" s="849"/>
      <c r="AP30" s="849" t="s">
        <v>532</v>
      </c>
      <c r="AQ30" s="849"/>
      <c r="AR30" s="849"/>
      <c r="AS30" s="849"/>
      <c r="AT30" s="849"/>
      <c r="AU30" s="849" t="s">
        <v>532</v>
      </c>
      <c r="AV30" s="849"/>
      <c r="AW30" s="849"/>
      <c r="AX30" s="849"/>
      <c r="AY30" s="849"/>
      <c r="AZ30" s="850" t="s">
        <v>532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294</v>
      </c>
      <c r="R31" s="777"/>
      <c r="S31" s="777"/>
      <c r="T31" s="777"/>
      <c r="U31" s="777"/>
      <c r="V31" s="777">
        <v>282</v>
      </c>
      <c r="W31" s="777"/>
      <c r="X31" s="777"/>
      <c r="Y31" s="777"/>
      <c r="Z31" s="777"/>
      <c r="AA31" s="777">
        <v>12</v>
      </c>
      <c r="AB31" s="777"/>
      <c r="AC31" s="777"/>
      <c r="AD31" s="777"/>
      <c r="AE31" s="778"/>
      <c r="AF31" s="779">
        <v>12</v>
      </c>
      <c r="AG31" s="780"/>
      <c r="AH31" s="780"/>
      <c r="AI31" s="780"/>
      <c r="AJ31" s="781"/>
      <c r="AK31" s="848">
        <v>101</v>
      </c>
      <c r="AL31" s="849"/>
      <c r="AM31" s="849"/>
      <c r="AN31" s="849"/>
      <c r="AO31" s="849"/>
      <c r="AP31" s="849">
        <v>541</v>
      </c>
      <c r="AQ31" s="849"/>
      <c r="AR31" s="849"/>
      <c r="AS31" s="849"/>
      <c r="AT31" s="849"/>
      <c r="AU31" s="849">
        <v>312</v>
      </c>
      <c r="AV31" s="849"/>
      <c r="AW31" s="849"/>
      <c r="AX31" s="849"/>
      <c r="AY31" s="849"/>
      <c r="AZ31" s="850" t="s">
        <v>532</v>
      </c>
      <c r="BA31" s="850"/>
      <c r="BB31" s="850"/>
      <c r="BC31" s="850"/>
      <c r="BD31" s="850"/>
      <c r="BE31" s="846" t="s">
        <v>534</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149</v>
      </c>
      <c r="R32" s="777"/>
      <c r="S32" s="777"/>
      <c r="T32" s="777"/>
      <c r="U32" s="777"/>
      <c r="V32" s="777">
        <v>141</v>
      </c>
      <c r="W32" s="777"/>
      <c r="X32" s="777"/>
      <c r="Y32" s="777"/>
      <c r="Z32" s="777"/>
      <c r="AA32" s="777">
        <v>8</v>
      </c>
      <c r="AB32" s="777"/>
      <c r="AC32" s="777"/>
      <c r="AD32" s="777"/>
      <c r="AE32" s="778"/>
      <c r="AF32" s="779">
        <v>8</v>
      </c>
      <c r="AG32" s="780"/>
      <c r="AH32" s="780"/>
      <c r="AI32" s="780"/>
      <c r="AJ32" s="781"/>
      <c r="AK32" s="848">
        <f>(99021+23498+22556)/1000</f>
        <v>145.07499999999999</v>
      </c>
      <c r="AL32" s="849"/>
      <c r="AM32" s="849"/>
      <c r="AN32" s="849"/>
      <c r="AO32" s="849"/>
      <c r="AP32" s="849">
        <v>748</v>
      </c>
      <c r="AQ32" s="849"/>
      <c r="AR32" s="849"/>
      <c r="AS32" s="849"/>
      <c r="AT32" s="849"/>
      <c r="AU32" s="849">
        <v>669</v>
      </c>
      <c r="AV32" s="849"/>
      <c r="AW32" s="849"/>
      <c r="AX32" s="849"/>
      <c r="AY32" s="849"/>
      <c r="AZ32" s="850" t="s">
        <v>532</v>
      </c>
      <c r="BA32" s="850"/>
      <c r="BB32" s="850"/>
      <c r="BC32" s="850"/>
      <c r="BD32" s="850"/>
      <c r="BE32" s="846" t="s">
        <v>534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103</v>
      </c>
      <c r="AG63" s="860"/>
      <c r="AH63" s="860"/>
      <c r="AI63" s="860"/>
      <c r="AJ63" s="861"/>
      <c r="AK63" s="862"/>
      <c r="AL63" s="857"/>
      <c r="AM63" s="857"/>
      <c r="AN63" s="857"/>
      <c r="AO63" s="857"/>
      <c r="AP63" s="860">
        <v>1289</v>
      </c>
      <c r="AQ63" s="860"/>
      <c r="AR63" s="860"/>
      <c r="AS63" s="860"/>
      <c r="AT63" s="860"/>
      <c r="AU63" s="860">
        <v>981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383</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v>3244</v>
      </c>
      <c r="R68" s="884"/>
      <c r="S68" s="884"/>
      <c r="T68" s="884"/>
      <c r="U68" s="884"/>
      <c r="V68" s="884">
        <v>3105</v>
      </c>
      <c r="W68" s="884"/>
      <c r="X68" s="884"/>
      <c r="Y68" s="884"/>
      <c r="Z68" s="884"/>
      <c r="AA68" s="884">
        <v>139</v>
      </c>
      <c r="AB68" s="884"/>
      <c r="AC68" s="884"/>
      <c r="AD68" s="884"/>
      <c r="AE68" s="884"/>
      <c r="AF68" s="884">
        <v>139</v>
      </c>
      <c r="AG68" s="884"/>
      <c r="AH68" s="884"/>
      <c r="AI68" s="884"/>
      <c r="AJ68" s="884"/>
      <c r="AK68" s="884">
        <v>100</v>
      </c>
      <c r="AL68" s="884"/>
      <c r="AM68" s="884"/>
      <c r="AN68" s="884"/>
      <c r="AO68" s="884"/>
      <c r="AP68" s="884">
        <v>500</v>
      </c>
      <c r="AQ68" s="884"/>
      <c r="AR68" s="884"/>
      <c r="AS68" s="884"/>
      <c r="AT68" s="884"/>
      <c r="AU68" s="884">
        <v>30</v>
      </c>
      <c r="AV68" s="884"/>
      <c r="AW68" s="884"/>
      <c r="AX68" s="884"/>
      <c r="AY68" s="884"/>
      <c r="AZ68" s="885" t="s">
        <v>536</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537</v>
      </c>
      <c r="C69" s="892"/>
      <c r="D69" s="892"/>
      <c r="E69" s="892"/>
      <c r="F69" s="892"/>
      <c r="G69" s="892"/>
      <c r="H69" s="892"/>
      <c r="I69" s="892"/>
      <c r="J69" s="892"/>
      <c r="K69" s="892"/>
      <c r="L69" s="892"/>
      <c r="M69" s="892"/>
      <c r="N69" s="892"/>
      <c r="O69" s="892"/>
      <c r="P69" s="893"/>
      <c r="Q69" s="894">
        <v>2569</v>
      </c>
      <c r="R69" s="849"/>
      <c r="S69" s="849"/>
      <c r="T69" s="849"/>
      <c r="U69" s="849"/>
      <c r="V69" s="849">
        <v>2482</v>
      </c>
      <c r="W69" s="849"/>
      <c r="X69" s="849"/>
      <c r="Y69" s="849"/>
      <c r="Z69" s="849"/>
      <c r="AA69" s="849">
        <v>88</v>
      </c>
      <c r="AB69" s="849"/>
      <c r="AC69" s="849"/>
      <c r="AD69" s="849"/>
      <c r="AE69" s="849"/>
      <c r="AF69" s="849">
        <v>88</v>
      </c>
      <c r="AG69" s="849"/>
      <c r="AH69" s="849"/>
      <c r="AI69" s="849"/>
      <c r="AJ69" s="849"/>
      <c r="AK69" s="849">
        <v>26</v>
      </c>
      <c r="AL69" s="849"/>
      <c r="AM69" s="849"/>
      <c r="AN69" s="849"/>
      <c r="AO69" s="849"/>
      <c r="AP69" s="849">
        <v>806</v>
      </c>
      <c r="AQ69" s="849"/>
      <c r="AR69" s="849"/>
      <c r="AS69" s="849"/>
      <c r="AT69" s="849"/>
      <c r="AU69" s="849">
        <v>30</v>
      </c>
      <c r="AV69" s="849"/>
      <c r="AW69" s="849"/>
      <c r="AX69" s="849"/>
      <c r="AY69" s="849"/>
      <c r="AZ69" s="895" t="s">
        <v>538</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2</v>
      </c>
      <c r="R70" s="849"/>
      <c r="S70" s="849"/>
      <c r="T70" s="849"/>
      <c r="U70" s="849"/>
      <c r="V70" s="849">
        <v>0</v>
      </c>
      <c r="W70" s="849"/>
      <c r="X70" s="849"/>
      <c r="Y70" s="849"/>
      <c r="Z70" s="849"/>
      <c r="AA70" s="849">
        <v>1</v>
      </c>
      <c r="AB70" s="849"/>
      <c r="AC70" s="849"/>
      <c r="AD70" s="849"/>
      <c r="AE70" s="849"/>
      <c r="AF70" s="849">
        <v>1</v>
      </c>
      <c r="AG70" s="849"/>
      <c r="AH70" s="849"/>
      <c r="AI70" s="849"/>
      <c r="AJ70" s="849"/>
      <c r="AK70" s="849" t="s">
        <v>532</v>
      </c>
      <c r="AL70" s="849"/>
      <c r="AM70" s="849"/>
      <c r="AN70" s="849"/>
      <c r="AO70" s="849"/>
      <c r="AP70" s="849" t="s">
        <v>532</v>
      </c>
      <c r="AQ70" s="849"/>
      <c r="AR70" s="849"/>
      <c r="AS70" s="849"/>
      <c r="AT70" s="849"/>
      <c r="AU70" s="849" t="s">
        <v>532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540</v>
      </c>
      <c r="C71" s="892"/>
      <c r="D71" s="892"/>
      <c r="E71" s="892"/>
      <c r="F71" s="892"/>
      <c r="G71" s="892"/>
      <c r="H71" s="892"/>
      <c r="I71" s="892"/>
      <c r="J71" s="892"/>
      <c r="K71" s="892"/>
      <c r="L71" s="892"/>
      <c r="M71" s="892"/>
      <c r="N71" s="892"/>
      <c r="O71" s="892"/>
      <c r="P71" s="893"/>
      <c r="Q71" s="894">
        <v>389</v>
      </c>
      <c r="R71" s="849"/>
      <c r="S71" s="849"/>
      <c r="T71" s="849"/>
      <c r="U71" s="849"/>
      <c r="V71" s="849">
        <v>385</v>
      </c>
      <c r="W71" s="849"/>
      <c r="X71" s="849"/>
      <c r="Y71" s="849"/>
      <c r="Z71" s="849"/>
      <c r="AA71" s="849">
        <v>3</v>
      </c>
      <c r="AB71" s="849"/>
      <c r="AC71" s="849"/>
      <c r="AD71" s="849"/>
      <c r="AE71" s="849"/>
      <c r="AF71" s="849">
        <v>562</v>
      </c>
      <c r="AG71" s="849"/>
      <c r="AH71" s="849"/>
      <c r="AI71" s="849"/>
      <c r="AJ71" s="849"/>
      <c r="AK71" s="849" t="s">
        <v>549</v>
      </c>
      <c r="AL71" s="849"/>
      <c r="AM71" s="849"/>
      <c r="AN71" s="849"/>
      <c r="AO71" s="849"/>
      <c r="AP71" s="849" t="s">
        <v>532</v>
      </c>
      <c r="AQ71" s="849"/>
      <c r="AR71" s="849"/>
      <c r="AS71" s="849"/>
      <c r="AT71" s="849"/>
      <c r="AU71" s="849" t="s">
        <v>532</v>
      </c>
      <c r="AV71" s="849"/>
      <c r="AW71" s="849"/>
      <c r="AX71" s="849"/>
      <c r="AY71" s="849"/>
      <c r="AZ71" s="895" t="s">
        <v>541</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250</v>
      </c>
      <c r="R72" s="849"/>
      <c r="S72" s="849"/>
      <c r="T72" s="849"/>
      <c r="U72" s="849"/>
      <c r="V72" s="849">
        <v>225</v>
      </c>
      <c r="W72" s="849"/>
      <c r="X72" s="849"/>
      <c r="Y72" s="849"/>
      <c r="Z72" s="849"/>
      <c r="AA72" s="849">
        <v>26</v>
      </c>
      <c r="AB72" s="849"/>
      <c r="AC72" s="849"/>
      <c r="AD72" s="849"/>
      <c r="AE72" s="849"/>
      <c r="AF72" s="849">
        <v>26</v>
      </c>
      <c r="AG72" s="849"/>
      <c r="AH72" s="849"/>
      <c r="AI72" s="849"/>
      <c r="AJ72" s="849"/>
      <c r="AK72" s="849" t="s">
        <v>532</v>
      </c>
      <c r="AL72" s="849"/>
      <c r="AM72" s="849"/>
      <c r="AN72" s="849"/>
      <c r="AO72" s="849"/>
      <c r="AP72" s="849" t="s">
        <v>532</v>
      </c>
      <c r="AQ72" s="849"/>
      <c r="AR72" s="849"/>
      <c r="AS72" s="849"/>
      <c r="AT72" s="849"/>
      <c r="AU72" s="849" t="s">
        <v>532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242051</v>
      </c>
      <c r="R73" s="849"/>
      <c r="S73" s="849"/>
      <c r="T73" s="849"/>
      <c r="U73" s="849"/>
      <c r="V73" s="849">
        <v>233409</v>
      </c>
      <c r="W73" s="849"/>
      <c r="X73" s="849"/>
      <c r="Y73" s="849"/>
      <c r="Z73" s="849"/>
      <c r="AA73" s="849">
        <v>8642</v>
      </c>
      <c r="AB73" s="849"/>
      <c r="AC73" s="849"/>
      <c r="AD73" s="849"/>
      <c r="AE73" s="849"/>
      <c r="AF73" s="849">
        <v>8642</v>
      </c>
      <c r="AG73" s="849"/>
      <c r="AH73" s="849"/>
      <c r="AI73" s="849"/>
      <c r="AJ73" s="849"/>
      <c r="AK73" s="849">
        <v>287</v>
      </c>
      <c r="AL73" s="849"/>
      <c r="AM73" s="849"/>
      <c r="AN73" s="849"/>
      <c r="AO73" s="849"/>
      <c r="AP73" s="849" t="s">
        <v>532</v>
      </c>
      <c r="AQ73" s="849"/>
      <c r="AR73" s="849"/>
      <c r="AS73" s="849"/>
      <c r="AT73" s="849"/>
      <c r="AU73" s="849" t="s">
        <v>532</v>
      </c>
      <c r="AV73" s="849"/>
      <c r="AW73" s="849"/>
      <c r="AX73" s="849"/>
      <c r="AY73" s="849"/>
      <c r="AZ73" s="895" t="s">
        <v>544</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73</v>
      </c>
      <c r="R74" s="849"/>
      <c r="S74" s="849"/>
      <c r="T74" s="849"/>
      <c r="U74" s="849"/>
      <c r="V74" s="849">
        <v>71</v>
      </c>
      <c r="W74" s="849"/>
      <c r="X74" s="849"/>
      <c r="Y74" s="849"/>
      <c r="Z74" s="849"/>
      <c r="AA74" s="849">
        <v>3</v>
      </c>
      <c r="AB74" s="849"/>
      <c r="AC74" s="849"/>
      <c r="AD74" s="849"/>
      <c r="AE74" s="849"/>
      <c r="AF74" s="849">
        <v>3</v>
      </c>
      <c r="AG74" s="849"/>
      <c r="AH74" s="849"/>
      <c r="AI74" s="849"/>
      <c r="AJ74" s="849"/>
      <c r="AK74" s="849" t="s">
        <v>532</v>
      </c>
      <c r="AL74" s="849"/>
      <c r="AM74" s="849"/>
      <c r="AN74" s="849"/>
      <c r="AO74" s="849"/>
      <c r="AP74" s="849" t="s">
        <v>532</v>
      </c>
      <c r="AQ74" s="849"/>
      <c r="AR74" s="849"/>
      <c r="AS74" s="849"/>
      <c r="AT74" s="849"/>
      <c r="AU74" s="849" t="s">
        <v>532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9274</v>
      </c>
      <c r="R75" s="898"/>
      <c r="S75" s="898"/>
      <c r="T75" s="898"/>
      <c r="U75" s="848"/>
      <c r="V75" s="899">
        <v>9247</v>
      </c>
      <c r="W75" s="898"/>
      <c r="X75" s="898"/>
      <c r="Y75" s="898"/>
      <c r="Z75" s="848"/>
      <c r="AA75" s="899">
        <v>27</v>
      </c>
      <c r="AB75" s="898"/>
      <c r="AC75" s="898"/>
      <c r="AD75" s="898"/>
      <c r="AE75" s="848"/>
      <c r="AF75" s="899">
        <v>27</v>
      </c>
      <c r="AG75" s="898"/>
      <c r="AH75" s="898"/>
      <c r="AI75" s="898"/>
      <c r="AJ75" s="848"/>
      <c r="AK75" s="899">
        <v>1475</v>
      </c>
      <c r="AL75" s="898"/>
      <c r="AM75" s="898"/>
      <c r="AN75" s="898"/>
      <c r="AO75" s="848"/>
      <c r="AP75" s="899" t="s">
        <v>532</v>
      </c>
      <c r="AQ75" s="898"/>
      <c r="AR75" s="898"/>
      <c r="AS75" s="898"/>
      <c r="AT75" s="848"/>
      <c r="AU75" s="899" t="s">
        <v>532</v>
      </c>
      <c r="AV75" s="898"/>
      <c r="AW75" s="898"/>
      <c r="AX75" s="898"/>
      <c r="AY75" s="848"/>
      <c r="AZ75" s="895" t="s">
        <v>547</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9488</v>
      </c>
      <c r="AG88" s="860"/>
      <c r="AH88" s="860"/>
      <c r="AI88" s="860"/>
      <c r="AJ88" s="860"/>
      <c r="AK88" s="857"/>
      <c r="AL88" s="857"/>
      <c r="AM88" s="857"/>
      <c r="AN88" s="857"/>
      <c r="AO88" s="857"/>
      <c r="AP88" s="860">
        <v>1306</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11</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394</v>
      </c>
      <c r="AB109" s="913"/>
      <c r="AC109" s="913"/>
      <c r="AD109" s="913"/>
      <c r="AE109" s="914"/>
      <c r="AF109" s="912" t="s">
        <v>284</v>
      </c>
      <c r="AG109" s="913"/>
      <c r="AH109" s="913"/>
      <c r="AI109" s="913"/>
      <c r="AJ109" s="914"/>
      <c r="AK109" s="912" t="s">
        <v>283</v>
      </c>
      <c r="AL109" s="913"/>
      <c r="AM109" s="913"/>
      <c r="AN109" s="913"/>
      <c r="AO109" s="914"/>
      <c r="AP109" s="912" t="s">
        <v>395</v>
      </c>
      <c r="AQ109" s="913"/>
      <c r="AR109" s="913"/>
      <c r="AS109" s="913"/>
      <c r="AT109" s="915"/>
      <c r="AU109" s="934" t="s">
        <v>393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394</v>
      </c>
      <c r="BR109" s="913"/>
      <c r="BS109" s="913"/>
      <c r="BT109" s="913"/>
      <c r="BU109" s="914"/>
      <c r="BV109" s="912" t="s">
        <v>284</v>
      </c>
      <c r="BW109" s="913"/>
      <c r="BX109" s="913"/>
      <c r="BY109" s="913"/>
      <c r="BZ109" s="914"/>
      <c r="CA109" s="912" t="s">
        <v>283</v>
      </c>
      <c r="CB109" s="913"/>
      <c r="CC109" s="913"/>
      <c r="CD109" s="913"/>
      <c r="CE109" s="914"/>
      <c r="CF109" s="935" t="s">
        <v>395</v>
      </c>
      <c r="CG109" s="935"/>
      <c r="CH109" s="935"/>
      <c r="CI109" s="935"/>
      <c r="CJ109" s="935"/>
      <c r="CK109" s="912" t="s">
        <v>396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394</v>
      </c>
      <c r="DH109" s="913"/>
      <c r="DI109" s="913"/>
      <c r="DJ109" s="913"/>
      <c r="DK109" s="914"/>
      <c r="DL109" s="912" t="s">
        <v>284</v>
      </c>
      <c r="DM109" s="913"/>
      <c r="DN109" s="913"/>
      <c r="DO109" s="913"/>
      <c r="DP109" s="914"/>
      <c r="DQ109" s="912" t="s">
        <v>283</v>
      </c>
      <c r="DR109" s="913"/>
      <c r="DS109" s="913"/>
      <c r="DT109" s="913"/>
      <c r="DU109" s="914"/>
      <c r="DV109" s="912" t="s">
        <v>395</v>
      </c>
      <c r="DW109" s="913"/>
      <c r="DX109" s="913"/>
      <c r="DY109" s="913"/>
      <c r="DZ109" s="915"/>
    </row>
    <row r="110" spans="1:131" s="197" customFormat="1" ht="26.25" customHeight="1">
      <c r="A110" s="916" t="s">
        <v>397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493886</v>
      </c>
      <c r="AB110" s="920"/>
      <c r="AC110" s="920"/>
      <c r="AD110" s="920"/>
      <c r="AE110" s="921"/>
      <c r="AF110" s="922">
        <v>488418</v>
      </c>
      <c r="AG110" s="920"/>
      <c r="AH110" s="920"/>
      <c r="AI110" s="920"/>
      <c r="AJ110" s="921"/>
      <c r="AK110" s="922">
        <v>473910</v>
      </c>
      <c r="AL110" s="920"/>
      <c r="AM110" s="920"/>
      <c r="AN110" s="920"/>
      <c r="AO110" s="921"/>
      <c r="AP110" s="923">
        <v>26.6</v>
      </c>
      <c r="AQ110" s="924"/>
      <c r="AR110" s="924"/>
      <c r="AS110" s="924"/>
      <c r="AT110" s="925"/>
      <c r="AU110" s="926" t="s">
        <v>60</v>
      </c>
      <c r="AV110" s="927"/>
      <c r="AW110" s="927"/>
      <c r="AX110" s="927"/>
      <c r="AY110" s="928"/>
      <c r="AZ110" s="970" t="s">
        <v>398</v>
      </c>
      <c r="BA110" s="917"/>
      <c r="BB110" s="917"/>
      <c r="BC110" s="917"/>
      <c r="BD110" s="917"/>
      <c r="BE110" s="917"/>
      <c r="BF110" s="917"/>
      <c r="BG110" s="917"/>
      <c r="BH110" s="917"/>
      <c r="BI110" s="917"/>
      <c r="BJ110" s="917"/>
      <c r="BK110" s="917"/>
      <c r="BL110" s="917"/>
      <c r="BM110" s="917"/>
      <c r="BN110" s="917"/>
      <c r="BO110" s="917"/>
      <c r="BP110" s="918"/>
      <c r="BQ110" s="956">
        <v>3129786</v>
      </c>
      <c r="BR110" s="957"/>
      <c r="BS110" s="957"/>
      <c r="BT110" s="957"/>
      <c r="BU110" s="957"/>
      <c r="BV110" s="957">
        <v>2888642</v>
      </c>
      <c r="BW110" s="957"/>
      <c r="BX110" s="957"/>
      <c r="BY110" s="957"/>
      <c r="BZ110" s="957"/>
      <c r="CA110" s="957">
        <v>2686336</v>
      </c>
      <c r="CB110" s="957"/>
      <c r="CC110" s="957"/>
      <c r="CD110" s="957"/>
      <c r="CE110" s="957"/>
      <c r="CF110" s="971">
        <v>151.1</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401</v>
      </c>
      <c r="DH110" s="957"/>
      <c r="DI110" s="957"/>
      <c r="DJ110" s="957"/>
      <c r="DK110" s="957"/>
      <c r="DL110" s="957" t="s">
        <v>401</v>
      </c>
      <c r="DM110" s="957"/>
      <c r="DN110" s="957"/>
      <c r="DO110" s="957"/>
      <c r="DP110" s="957"/>
      <c r="DQ110" s="957" t="s">
        <v>401</v>
      </c>
      <c r="DR110" s="957"/>
      <c r="DS110" s="957"/>
      <c r="DT110" s="957"/>
      <c r="DU110" s="957"/>
      <c r="DV110" s="958" t="s">
        <v>401</v>
      </c>
      <c r="DW110" s="958"/>
      <c r="DX110" s="958"/>
      <c r="DY110" s="958"/>
      <c r="DZ110" s="959"/>
    </row>
    <row r="111" spans="1:131" s="197" customFormat="1" ht="26.25" customHeight="1">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401</v>
      </c>
      <c r="AB111" s="964"/>
      <c r="AC111" s="964"/>
      <c r="AD111" s="964"/>
      <c r="AE111" s="965"/>
      <c r="AF111" s="966" t="s">
        <v>401</v>
      </c>
      <c r="AG111" s="964"/>
      <c r="AH111" s="964"/>
      <c r="AI111" s="964"/>
      <c r="AJ111" s="965"/>
      <c r="AK111" s="966" t="s">
        <v>401</v>
      </c>
      <c r="AL111" s="964"/>
      <c r="AM111" s="964"/>
      <c r="AN111" s="964"/>
      <c r="AO111" s="965"/>
      <c r="AP111" s="967" t="s">
        <v>401</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t="s">
        <v>404</v>
      </c>
      <c r="BR111" s="950"/>
      <c r="BS111" s="950"/>
      <c r="BT111" s="950"/>
      <c r="BU111" s="950"/>
      <c r="BV111" s="950" t="s">
        <v>404</v>
      </c>
      <c r="BW111" s="950"/>
      <c r="BX111" s="950"/>
      <c r="BY111" s="950"/>
      <c r="BZ111" s="950"/>
      <c r="CA111" s="950" t="s">
        <v>404</v>
      </c>
      <c r="CB111" s="950"/>
      <c r="CC111" s="950"/>
      <c r="CD111" s="950"/>
      <c r="CE111" s="950"/>
      <c r="CF111" s="944" t="s">
        <v>404</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404</v>
      </c>
      <c r="AB112" s="989"/>
      <c r="AC112" s="989"/>
      <c r="AD112" s="989"/>
      <c r="AE112" s="990"/>
      <c r="AF112" s="991" t="s">
        <v>404</v>
      </c>
      <c r="AG112" s="989"/>
      <c r="AH112" s="989"/>
      <c r="AI112" s="989"/>
      <c r="AJ112" s="990"/>
      <c r="AK112" s="991" t="s">
        <v>404</v>
      </c>
      <c r="AL112" s="989"/>
      <c r="AM112" s="989"/>
      <c r="AN112" s="989"/>
      <c r="AO112" s="990"/>
      <c r="AP112" s="992" t="s">
        <v>404</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962651</v>
      </c>
      <c r="BR112" s="950"/>
      <c r="BS112" s="950"/>
      <c r="BT112" s="950"/>
      <c r="BU112" s="950"/>
      <c r="BV112" s="950">
        <v>974709</v>
      </c>
      <c r="BW112" s="950"/>
      <c r="BX112" s="950"/>
      <c r="BY112" s="950"/>
      <c r="BZ112" s="950"/>
      <c r="CA112" s="950">
        <v>980789</v>
      </c>
      <c r="CB112" s="950"/>
      <c r="CC112" s="950"/>
      <c r="CD112" s="950"/>
      <c r="CE112" s="950"/>
      <c r="CF112" s="944">
        <v>55.1</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404</v>
      </c>
      <c r="DH112" s="950"/>
      <c r="DI112" s="950"/>
      <c r="DJ112" s="950"/>
      <c r="DK112" s="950"/>
      <c r="DL112" s="950" t="s">
        <v>404</v>
      </c>
      <c r="DM112" s="950"/>
      <c r="DN112" s="950"/>
      <c r="DO112" s="950"/>
      <c r="DP112" s="950"/>
      <c r="DQ112" s="950" t="s">
        <v>404</v>
      </c>
      <c r="DR112" s="950"/>
      <c r="DS112" s="950"/>
      <c r="DT112" s="950"/>
      <c r="DU112" s="950"/>
      <c r="DV112" s="951" t="s">
        <v>404</v>
      </c>
      <c r="DW112" s="951"/>
      <c r="DX112" s="951"/>
      <c r="DY112" s="951"/>
      <c r="DZ112" s="952"/>
    </row>
    <row r="113" spans="1:130" s="197" customFormat="1" ht="26.25" customHeight="1">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67035</v>
      </c>
      <c r="AB113" s="964"/>
      <c r="AC113" s="964"/>
      <c r="AD113" s="964"/>
      <c r="AE113" s="965"/>
      <c r="AF113" s="966">
        <v>70181</v>
      </c>
      <c r="AG113" s="964"/>
      <c r="AH113" s="964"/>
      <c r="AI113" s="964"/>
      <c r="AJ113" s="965"/>
      <c r="AK113" s="966">
        <v>69622</v>
      </c>
      <c r="AL113" s="964"/>
      <c r="AM113" s="964"/>
      <c r="AN113" s="964"/>
      <c r="AO113" s="965"/>
      <c r="AP113" s="967">
        <v>3.9</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v>83960</v>
      </c>
      <c r="BR113" s="950"/>
      <c r="BS113" s="950"/>
      <c r="BT113" s="950"/>
      <c r="BU113" s="950"/>
      <c r="BV113" s="950">
        <v>73872</v>
      </c>
      <c r="BW113" s="950"/>
      <c r="BX113" s="950"/>
      <c r="BY113" s="950"/>
      <c r="BZ113" s="950"/>
      <c r="CA113" s="950">
        <v>59463</v>
      </c>
      <c r="CB113" s="950"/>
      <c r="CC113" s="950"/>
      <c r="CD113" s="950"/>
      <c r="CE113" s="950"/>
      <c r="CF113" s="944">
        <v>3.3</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404</v>
      </c>
      <c r="DH113" s="989"/>
      <c r="DI113" s="989"/>
      <c r="DJ113" s="989"/>
      <c r="DK113" s="990"/>
      <c r="DL113" s="991" t="s">
        <v>404</v>
      </c>
      <c r="DM113" s="989"/>
      <c r="DN113" s="989"/>
      <c r="DO113" s="989"/>
      <c r="DP113" s="990"/>
      <c r="DQ113" s="991" t="s">
        <v>404</v>
      </c>
      <c r="DR113" s="989"/>
      <c r="DS113" s="989"/>
      <c r="DT113" s="989"/>
      <c r="DU113" s="990"/>
      <c r="DV113" s="992" t="s">
        <v>404</v>
      </c>
      <c r="DW113" s="993"/>
      <c r="DX113" s="993"/>
      <c r="DY113" s="993"/>
      <c r="DZ113" s="994"/>
    </row>
    <row r="114" spans="1:130" s="197" customFormat="1" ht="26.25" customHeight="1">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19001</v>
      </c>
      <c r="AB114" s="989"/>
      <c r="AC114" s="989"/>
      <c r="AD114" s="989"/>
      <c r="AE114" s="990"/>
      <c r="AF114" s="991">
        <v>14390</v>
      </c>
      <c r="AG114" s="989"/>
      <c r="AH114" s="989"/>
      <c r="AI114" s="989"/>
      <c r="AJ114" s="990"/>
      <c r="AK114" s="991">
        <v>15957</v>
      </c>
      <c r="AL114" s="989"/>
      <c r="AM114" s="989"/>
      <c r="AN114" s="989"/>
      <c r="AO114" s="990"/>
      <c r="AP114" s="992">
        <v>0.9</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191029</v>
      </c>
      <c r="BR114" s="950"/>
      <c r="BS114" s="950"/>
      <c r="BT114" s="950"/>
      <c r="BU114" s="950"/>
      <c r="BV114" s="950">
        <v>125597</v>
      </c>
      <c r="BW114" s="950"/>
      <c r="BX114" s="950"/>
      <c r="BY114" s="950"/>
      <c r="BZ114" s="950"/>
      <c r="CA114" s="950">
        <v>110099</v>
      </c>
      <c r="CB114" s="950"/>
      <c r="CC114" s="950"/>
      <c r="CD114" s="950"/>
      <c r="CE114" s="950"/>
      <c r="CF114" s="944">
        <v>6.2</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404</v>
      </c>
      <c r="DH114" s="989"/>
      <c r="DI114" s="989"/>
      <c r="DJ114" s="989"/>
      <c r="DK114" s="990"/>
      <c r="DL114" s="991" t="s">
        <v>404</v>
      </c>
      <c r="DM114" s="989"/>
      <c r="DN114" s="989"/>
      <c r="DO114" s="989"/>
      <c r="DP114" s="990"/>
      <c r="DQ114" s="991" t="s">
        <v>404</v>
      </c>
      <c r="DR114" s="989"/>
      <c r="DS114" s="989"/>
      <c r="DT114" s="989"/>
      <c r="DU114" s="990"/>
      <c r="DV114" s="992" t="s">
        <v>404</v>
      </c>
      <c r="DW114" s="993"/>
      <c r="DX114" s="993"/>
      <c r="DY114" s="993"/>
      <c r="DZ114" s="994"/>
    </row>
    <row r="115" spans="1:130" s="197" customFormat="1" ht="26.25" customHeight="1">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404</v>
      </c>
      <c r="AB115" s="964"/>
      <c r="AC115" s="964"/>
      <c r="AD115" s="964"/>
      <c r="AE115" s="965"/>
      <c r="AF115" s="966" t="s">
        <v>404</v>
      </c>
      <c r="AG115" s="964"/>
      <c r="AH115" s="964"/>
      <c r="AI115" s="964"/>
      <c r="AJ115" s="965"/>
      <c r="AK115" s="966" t="s">
        <v>404</v>
      </c>
      <c r="AL115" s="964"/>
      <c r="AM115" s="964"/>
      <c r="AN115" s="964"/>
      <c r="AO115" s="965"/>
      <c r="AP115" s="967" t="s">
        <v>404</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t="s">
        <v>404</v>
      </c>
      <c r="BR115" s="950"/>
      <c r="BS115" s="950"/>
      <c r="BT115" s="950"/>
      <c r="BU115" s="950"/>
      <c r="BV115" s="950" t="s">
        <v>404</v>
      </c>
      <c r="BW115" s="950"/>
      <c r="BX115" s="950"/>
      <c r="BY115" s="950"/>
      <c r="BZ115" s="950"/>
      <c r="CA115" s="950" t="s">
        <v>404</v>
      </c>
      <c r="CB115" s="950"/>
      <c r="CC115" s="950"/>
      <c r="CD115" s="950"/>
      <c r="CE115" s="950"/>
      <c r="CF115" s="944" t="s">
        <v>404</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404</v>
      </c>
      <c r="DH115" s="989"/>
      <c r="DI115" s="989"/>
      <c r="DJ115" s="989"/>
      <c r="DK115" s="990"/>
      <c r="DL115" s="991" t="s">
        <v>404</v>
      </c>
      <c r="DM115" s="989"/>
      <c r="DN115" s="989"/>
      <c r="DO115" s="989"/>
      <c r="DP115" s="990"/>
      <c r="DQ115" s="991" t="s">
        <v>404</v>
      </c>
      <c r="DR115" s="989"/>
      <c r="DS115" s="989"/>
      <c r="DT115" s="989"/>
      <c r="DU115" s="990"/>
      <c r="DV115" s="992" t="s">
        <v>404</v>
      </c>
      <c r="DW115" s="993"/>
      <c r="DX115" s="993"/>
      <c r="DY115" s="993"/>
      <c r="DZ115" s="994"/>
    </row>
    <row r="116" spans="1:130" s="197" customFormat="1" ht="26.25" customHeight="1">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404</v>
      </c>
      <c r="AB116" s="989"/>
      <c r="AC116" s="989"/>
      <c r="AD116" s="989"/>
      <c r="AE116" s="990"/>
      <c r="AF116" s="991" t="s">
        <v>404</v>
      </c>
      <c r="AG116" s="989"/>
      <c r="AH116" s="989"/>
      <c r="AI116" s="989"/>
      <c r="AJ116" s="990"/>
      <c r="AK116" s="991" t="s">
        <v>404</v>
      </c>
      <c r="AL116" s="989"/>
      <c r="AM116" s="989"/>
      <c r="AN116" s="989"/>
      <c r="AO116" s="990"/>
      <c r="AP116" s="992" t="s">
        <v>404</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404</v>
      </c>
      <c r="BR116" s="950"/>
      <c r="BS116" s="950"/>
      <c r="BT116" s="950"/>
      <c r="BU116" s="950"/>
      <c r="BV116" s="950" t="s">
        <v>404</v>
      </c>
      <c r="BW116" s="950"/>
      <c r="BX116" s="950"/>
      <c r="BY116" s="950"/>
      <c r="BZ116" s="950"/>
      <c r="CA116" s="950" t="s">
        <v>404</v>
      </c>
      <c r="CB116" s="950"/>
      <c r="CC116" s="950"/>
      <c r="CD116" s="950"/>
      <c r="CE116" s="950"/>
      <c r="CF116" s="944" t="s">
        <v>404</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404</v>
      </c>
      <c r="DH116" s="989"/>
      <c r="DI116" s="989"/>
      <c r="DJ116" s="989"/>
      <c r="DK116" s="990"/>
      <c r="DL116" s="991" t="s">
        <v>404</v>
      </c>
      <c r="DM116" s="989"/>
      <c r="DN116" s="989"/>
      <c r="DO116" s="989"/>
      <c r="DP116" s="990"/>
      <c r="DQ116" s="991" t="s">
        <v>404</v>
      </c>
      <c r="DR116" s="989"/>
      <c r="DS116" s="989"/>
      <c r="DT116" s="989"/>
      <c r="DU116" s="990"/>
      <c r="DV116" s="992" t="s">
        <v>404</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579922</v>
      </c>
      <c r="AB117" s="996"/>
      <c r="AC117" s="996"/>
      <c r="AD117" s="996"/>
      <c r="AE117" s="997"/>
      <c r="AF117" s="995">
        <v>572989</v>
      </c>
      <c r="AG117" s="996"/>
      <c r="AH117" s="996"/>
      <c r="AI117" s="996"/>
      <c r="AJ117" s="997"/>
      <c r="AK117" s="995">
        <v>559489</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394</v>
      </c>
      <c r="AB118" s="913"/>
      <c r="AC118" s="913"/>
      <c r="AD118" s="913"/>
      <c r="AE118" s="914"/>
      <c r="AF118" s="912" t="s">
        <v>284</v>
      </c>
      <c r="AG118" s="913"/>
      <c r="AH118" s="913"/>
      <c r="AI118" s="913"/>
      <c r="AJ118" s="914"/>
      <c r="AK118" s="912" t="s">
        <v>283</v>
      </c>
      <c r="AL118" s="913"/>
      <c r="AM118" s="913"/>
      <c r="AN118" s="913"/>
      <c r="AO118" s="914"/>
      <c r="AP118" s="1020" t="s">
        <v>395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425</v>
      </c>
      <c r="BP118" s="1024"/>
      <c r="BQ118" s="1015">
        <v>4367426</v>
      </c>
      <c r="BR118" s="1016"/>
      <c r="BS118" s="1016"/>
      <c r="BT118" s="1016"/>
      <c r="BU118" s="1016"/>
      <c r="BV118" s="1016">
        <v>4062820</v>
      </c>
      <c r="BW118" s="1016"/>
      <c r="BX118" s="1016"/>
      <c r="BY118" s="1016"/>
      <c r="BZ118" s="1016"/>
      <c r="CA118" s="1016">
        <v>3836687</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1742563</v>
      </c>
      <c r="BR119" s="957"/>
      <c r="BS119" s="957"/>
      <c r="BT119" s="957"/>
      <c r="BU119" s="957"/>
      <c r="BV119" s="957">
        <v>1722789</v>
      </c>
      <c r="BW119" s="957"/>
      <c r="BX119" s="957"/>
      <c r="BY119" s="957"/>
      <c r="BZ119" s="957"/>
      <c r="CA119" s="957">
        <v>1703811</v>
      </c>
      <c r="CB119" s="957"/>
      <c r="CC119" s="957"/>
      <c r="CD119" s="957"/>
      <c r="CE119" s="957"/>
      <c r="CF119" s="971">
        <v>95.8</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431</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771371</v>
      </c>
      <c r="DH120" s="957"/>
      <c r="DI120" s="957"/>
      <c r="DJ120" s="957"/>
      <c r="DK120" s="957"/>
      <c r="DL120" s="957">
        <v>718573</v>
      </c>
      <c r="DM120" s="957"/>
      <c r="DN120" s="957"/>
      <c r="DO120" s="957"/>
      <c r="DP120" s="957"/>
      <c r="DQ120" s="957">
        <v>668750</v>
      </c>
      <c r="DR120" s="957"/>
      <c r="DS120" s="957"/>
      <c r="DT120" s="957"/>
      <c r="DU120" s="957"/>
      <c r="DV120" s="958">
        <v>37.6</v>
      </c>
      <c r="DW120" s="958"/>
      <c r="DX120" s="958"/>
      <c r="DY120" s="958"/>
      <c r="DZ120" s="959"/>
    </row>
    <row r="121" spans="1:130" s="197" customFormat="1" ht="26.25" customHeight="1">
      <c r="A121" s="1005"/>
      <c r="B121" s="976"/>
      <c r="C121" s="1040" t="s">
        <v>432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433</v>
      </c>
      <c r="BA121" s="1001"/>
      <c r="BB121" s="1001"/>
      <c r="BC121" s="1001"/>
      <c r="BD121" s="1001"/>
      <c r="BE121" s="1001"/>
      <c r="BF121" s="1001"/>
      <c r="BG121" s="1001"/>
      <c r="BH121" s="1001"/>
      <c r="BI121" s="1001"/>
      <c r="BJ121" s="1001"/>
      <c r="BK121" s="1001"/>
      <c r="BL121" s="1001"/>
      <c r="BM121" s="1001"/>
      <c r="BN121" s="1001"/>
      <c r="BO121" s="1001"/>
      <c r="BP121" s="1002"/>
      <c r="BQ121" s="1015">
        <v>3170826</v>
      </c>
      <c r="BR121" s="1016"/>
      <c r="BS121" s="1016"/>
      <c r="BT121" s="1016"/>
      <c r="BU121" s="1016"/>
      <c r="BV121" s="1016">
        <v>3080465</v>
      </c>
      <c r="BW121" s="1016"/>
      <c r="BX121" s="1016"/>
      <c r="BY121" s="1016"/>
      <c r="BZ121" s="1016"/>
      <c r="CA121" s="1016">
        <v>2879899</v>
      </c>
      <c r="CB121" s="1016"/>
      <c r="CC121" s="1016"/>
      <c r="CD121" s="1016"/>
      <c r="CE121" s="1016"/>
      <c r="CF121" s="1054">
        <v>161.9</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v>191280</v>
      </c>
      <c r="DH121" s="950"/>
      <c r="DI121" s="950"/>
      <c r="DJ121" s="950"/>
      <c r="DK121" s="950"/>
      <c r="DL121" s="950">
        <v>256136</v>
      </c>
      <c r="DM121" s="950"/>
      <c r="DN121" s="950"/>
      <c r="DO121" s="950"/>
      <c r="DP121" s="950"/>
      <c r="DQ121" s="950">
        <v>312039</v>
      </c>
      <c r="DR121" s="950"/>
      <c r="DS121" s="950"/>
      <c r="DT121" s="950"/>
      <c r="DU121" s="950"/>
      <c r="DV121" s="951">
        <v>17.5</v>
      </c>
      <c r="DW121" s="951"/>
      <c r="DX121" s="951"/>
      <c r="DY121" s="951"/>
      <c r="DZ121" s="952"/>
    </row>
    <row r="122" spans="1:130" s="197" customFormat="1" ht="26.25" customHeight="1">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434</v>
      </c>
      <c r="BP122" s="1024"/>
      <c r="BQ122" s="1064">
        <v>4913389</v>
      </c>
      <c r="BR122" s="1065"/>
      <c r="BS122" s="1065"/>
      <c r="BT122" s="1065"/>
      <c r="BU122" s="1065"/>
      <c r="BV122" s="1065">
        <v>4803254</v>
      </c>
      <c r="BW122" s="1065"/>
      <c r="BX122" s="1065"/>
      <c r="BY122" s="1065"/>
      <c r="BZ122" s="1065"/>
      <c r="CA122" s="1065">
        <v>4583710</v>
      </c>
      <c r="CB122" s="1065"/>
      <c r="CC122" s="1065"/>
      <c r="CD122" s="1065"/>
      <c r="CE122" s="1065"/>
      <c r="CF122" s="1017"/>
      <c r="CG122" s="1018"/>
      <c r="CH122" s="1018"/>
      <c r="CI122" s="1018"/>
      <c r="CJ122" s="1019"/>
      <c r="CK122" s="1046"/>
      <c r="CL122" s="1047"/>
      <c r="CM122" s="1047"/>
      <c r="CN122" s="1047"/>
      <c r="CO122" s="1048"/>
      <c r="CP122" s="1037" t="s">
        <v>435</v>
      </c>
      <c r="CQ122" s="1038"/>
      <c r="CR122" s="1038"/>
      <c r="CS122" s="1038"/>
      <c r="CT122" s="1038"/>
      <c r="CU122" s="1038"/>
      <c r="CV122" s="1038"/>
      <c r="CW122" s="1038"/>
      <c r="CX122" s="1038"/>
      <c r="CY122" s="1038"/>
      <c r="CZ122" s="1038"/>
      <c r="DA122" s="1038"/>
      <c r="DB122" s="1038"/>
      <c r="DC122" s="1038"/>
      <c r="DD122" s="1038"/>
      <c r="DE122" s="1038"/>
      <c r="DF122" s="1039"/>
      <c r="DG122" s="949" t="s">
        <v>436</v>
      </c>
      <c r="DH122" s="950"/>
      <c r="DI122" s="950"/>
      <c r="DJ122" s="950"/>
      <c r="DK122" s="950"/>
      <c r="DL122" s="950" t="s">
        <v>436</v>
      </c>
      <c r="DM122" s="950"/>
      <c r="DN122" s="950"/>
      <c r="DO122" s="950"/>
      <c r="DP122" s="950"/>
      <c r="DQ122" s="950" t="s">
        <v>436</v>
      </c>
      <c r="DR122" s="950"/>
      <c r="DS122" s="950"/>
      <c r="DT122" s="950"/>
      <c r="DU122" s="950"/>
      <c r="DV122" s="951" t="s">
        <v>436</v>
      </c>
      <c r="DW122" s="951"/>
      <c r="DX122" s="951"/>
      <c r="DY122" s="951"/>
      <c r="DZ122" s="952"/>
    </row>
    <row r="123" spans="1:130" s="197" customFormat="1" ht="26.25" customHeight="1" thickBot="1">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436</v>
      </c>
      <c r="AB123" s="989"/>
      <c r="AC123" s="989"/>
      <c r="AD123" s="989"/>
      <c r="AE123" s="990"/>
      <c r="AF123" s="991" t="s">
        <v>436</v>
      </c>
      <c r="AG123" s="989"/>
      <c r="AH123" s="989"/>
      <c r="AI123" s="989"/>
      <c r="AJ123" s="990"/>
      <c r="AK123" s="991" t="s">
        <v>436</v>
      </c>
      <c r="AL123" s="989"/>
      <c r="AM123" s="989"/>
      <c r="AN123" s="989"/>
      <c r="AO123" s="990"/>
      <c r="AP123" s="992" t="s">
        <v>436</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436</v>
      </c>
      <c r="BR123" s="1057"/>
      <c r="BS123" s="1057"/>
      <c r="BT123" s="1057"/>
      <c r="BU123" s="1057"/>
      <c r="BV123" s="1057" t="s">
        <v>436</v>
      </c>
      <c r="BW123" s="1057"/>
      <c r="BX123" s="1057"/>
      <c r="BY123" s="1057"/>
      <c r="BZ123" s="1057"/>
      <c r="CA123" s="1057" t="s">
        <v>436</v>
      </c>
      <c r="CB123" s="1057"/>
      <c r="CC123" s="1057"/>
      <c r="CD123" s="1057"/>
      <c r="CE123" s="1057"/>
      <c r="CF123" s="1058"/>
      <c r="CG123" s="1059"/>
      <c r="CH123" s="1059"/>
      <c r="CI123" s="1059"/>
      <c r="CJ123" s="1060"/>
      <c r="CK123" s="1046"/>
      <c r="CL123" s="1047"/>
      <c r="CM123" s="1047"/>
      <c r="CN123" s="1047"/>
      <c r="CO123" s="1048"/>
      <c r="CP123" s="1037" t="s">
        <v>438</v>
      </c>
      <c r="CQ123" s="1038"/>
      <c r="CR123" s="1038"/>
      <c r="CS123" s="1038"/>
      <c r="CT123" s="1038"/>
      <c r="CU123" s="1038"/>
      <c r="CV123" s="1038"/>
      <c r="CW123" s="1038"/>
      <c r="CX123" s="1038"/>
      <c r="CY123" s="1038"/>
      <c r="CZ123" s="1038"/>
      <c r="DA123" s="1038"/>
      <c r="DB123" s="1038"/>
      <c r="DC123" s="1038"/>
      <c r="DD123" s="1038"/>
      <c r="DE123" s="1038"/>
      <c r="DF123" s="1039"/>
      <c r="DG123" s="988" t="s">
        <v>436</v>
      </c>
      <c r="DH123" s="989"/>
      <c r="DI123" s="989"/>
      <c r="DJ123" s="989"/>
      <c r="DK123" s="990"/>
      <c r="DL123" s="991" t="s">
        <v>436</v>
      </c>
      <c r="DM123" s="989"/>
      <c r="DN123" s="989"/>
      <c r="DO123" s="989"/>
      <c r="DP123" s="990"/>
      <c r="DQ123" s="991" t="s">
        <v>436</v>
      </c>
      <c r="DR123" s="989"/>
      <c r="DS123" s="989"/>
      <c r="DT123" s="989"/>
      <c r="DU123" s="990"/>
      <c r="DV123" s="992" t="s">
        <v>436</v>
      </c>
      <c r="DW123" s="993"/>
      <c r="DX123" s="993"/>
      <c r="DY123" s="993"/>
      <c r="DZ123" s="994"/>
    </row>
    <row r="124" spans="1:130" s="197" customFormat="1" ht="26.25" customHeight="1">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436</v>
      </c>
      <c r="AB124" s="989"/>
      <c r="AC124" s="989"/>
      <c r="AD124" s="989"/>
      <c r="AE124" s="990"/>
      <c r="AF124" s="991" t="s">
        <v>436</v>
      </c>
      <c r="AG124" s="989"/>
      <c r="AH124" s="989"/>
      <c r="AI124" s="989"/>
      <c r="AJ124" s="990"/>
      <c r="AK124" s="991" t="s">
        <v>436</v>
      </c>
      <c r="AL124" s="989"/>
      <c r="AM124" s="989"/>
      <c r="AN124" s="989"/>
      <c r="AO124" s="990"/>
      <c r="AP124" s="992" t="s">
        <v>436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436</v>
      </c>
      <c r="DH124" s="1028"/>
      <c r="DI124" s="1028"/>
      <c r="DJ124" s="1028"/>
      <c r="DK124" s="1029"/>
      <c r="DL124" s="1030" t="s">
        <v>436</v>
      </c>
      <c r="DM124" s="1028"/>
      <c r="DN124" s="1028"/>
      <c r="DO124" s="1028"/>
      <c r="DP124" s="1029"/>
      <c r="DQ124" s="1030" t="s">
        <v>436</v>
      </c>
      <c r="DR124" s="1028"/>
      <c r="DS124" s="1028"/>
      <c r="DT124" s="1028"/>
      <c r="DU124" s="1029"/>
      <c r="DV124" s="1031" t="s">
        <v>436</v>
      </c>
      <c r="DW124" s="1032"/>
      <c r="DX124" s="1032"/>
      <c r="DY124" s="1032"/>
      <c r="DZ124" s="1033"/>
    </row>
    <row r="125" spans="1:130" s="197" customFormat="1" ht="26.25" customHeight="1" thickBot="1">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436</v>
      </c>
      <c r="AB125" s="989"/>
      <c r="AC125" s="989"/>
      <c r="AD125" s="989"/>
      <c r="AE125" s="990"/>
      <c r="AF125" s="991" t="s">
        <v>436</v>
      </c>
      <c r="AG125" s="989"/>
      <c r="AH125" s="989"/>
      <c r="AI125" s="989"/>
      <c r="AJ125" s="990"/>
      <c r="AK125" s="991" t="s">
        <v>436</v>
      </c>
      <c r="AL125" s="989"/>
      <c r="AM125" s="989"/>
      <c r="AN125" s="989"/>
      <c r="AO125" s="990"/>
      <c r="AP125" s="992" t="s">
        <v>436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436</v>
      </c>
      <c r="DH125" s="957"/>
      <c r="DI125" s="957"/>
      <c r="DJ125" s="957"/>
      <c r="DK125" s="957"/>
      <c r="DL125" s="957" t="s">
        <v>436</v>
      </c>
      <c r="DM125" s="957"/>
      <c r="DN125" s="957"/>
      <c r="DO125" s="957"/>
      <c r="DP125" s="957"/>
      <c r="DQ125" s="957" t="s">
        <v>436</v>
      </c>
      <c r="DR125" s="957"/>
      <c r="DS125" s="957"/>
      <c r="DT125" s="957"/>
      <c r="DU125" s="957"/>
      <c r="DV125" s="958" t="s">
        <v>436</v>
      </c>
      <c r="DW125" s="958"/>
      <c r="DX125" s="958"/>
      <c r="DY125" s="958"/>
      <c r="DZ125" s="959"/>
    </row>
    <row r="126" spans="1:130" s="197" customFormat="1" ht="26.25" customHeight="1">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436</v>
      </c>
      <c r="AB126" s="989"/>
      <c r="AC126" s="989"/>
      <c r="AD126" s="989"/>
      <c r="AE126" s="990"/>
      <c r="AF126" s="991" t="s">
        <v>436</v>
      </c>
      <c r="AG126" s="989"/>
      <c r="AH126" s="989"/>
      <c r="AI126" s="989"/>
      <c r="AJ126" s="990"/>
      <c r="AK126" s="991" t="s">
        <v>436</v>
      </c>
      <c r="AL126" s="989"/>
      <c r="AM126" s="989"/>
      <c r="AN126" s="989"/>
      <c r="AO126" s="990"/>
      <c r="AP126" s="992" t="s">
        <v>436</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436</v>
      </c>
      <c r="DH126" s="950"/>
      <c r="DI126" s="950"/>
      <c r="DJ126" s="950"/>
      <c r="DK126" s="950"/>
      <c r="DL126" s="950" t="s">
        <v>436</v>
      </c>
      <c r="DM126" s="950"/>
      <c r="DN126" s="950"/>
      <c r="DO126" s="950"/>
      <c r="DP126" s="950"/>
      <c r="DQ126" s="950" t="s">
        <v>436</v>
      </c>
      <c r="DR126" s="950"/>
      <c r="DS126" s="950"/>
      <c r="DT126" s="950"/>
      <c r="DU126" s="950"/>
      <c r="DV126" s="951" t="s">
        <v>436</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436</v>
      </c>
      <c r="AB127" s="989"/>
      <c r="AC127" s="989"/>
      <c r="AD127" s="989"/>
      <c r="AE127" s="990"/>
      <c r="AF127" s="991" t="s">
        <v>436</v>
      </c>
      <c r="AG127" s="989"/>
      <c r="AH127" s="989"/>
      <c r="AI127" s="989"/>
      <c r="AJ127" s="990"/>
      <c r="AK127" s="991" t="s">
        <v>436</v>
      </c>
      <c r="AL127" s="989"/>
      <c r="AM127" s="989"/>
      <c r="AN127" s="989"/>
      <c r="AO127" s="990"/>
      <c r="AP127" s="992" t="s">
        <v>436</v>
      </c>
      <c r="AQ127" s="993"/>
      <c r="AR127" s="993"/>
      <c r="AS127" s="993"/>
      <c r="AT127" s="994"/>
      <c r="AU127" s="233"/>
      <c r="AV127" s="233"/>
      <c r="AW127" s="233"/>
      <c r="AX127" s="916" t="s">
        <v>448</v>
      </c>
      <c r="AY127" s="917"/>
      <c r="AZ127" s="917"/>
      <c r="BA127" s="917"/>
      <c r="BB127" s="917"/>
      <c r="BC127" s="917"/>
      <c r="BD127" s="917"/>
      <c r="BE127" s="918"/>
      <c r="BF127" s="1071" t="s">
        <v>436</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450</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t="s">
        <v>453</v>
      </c>
      <c r="AB128" s="1120"/>
      <c r="AC128" s="1120"/>
      <c r="AD128" s="1120"/>
      <c r="AE128" s="1121"/>
      <c r="AF128" s="1122" t="s">
        <v>453</v>
      </c>
      <c r="AG128" s="1120"/>
      <c r="AH128" s="1120"/>
      <c r="AI128" s="1120"/>
      <c r="AJ128" s="1121"/>
      <c r="AK128" s="1122" t="s">
        <v>453</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2053025</v>
      </c>
      <c r="AB129" s="989"/>
      <c r="AC129" s="989"/>
      <c r="AD129" s="989"/>
      <c r="AE129" s="990"/>
      <c r="AF129" s="991">
        <v>2037555</v>
      </c>
      <c r="AG129" s="989"/>
      <c r="AH129" s="989"/>
      <c r="AI129" s="989"/>
      <c r="AJ129" s="990"/>
      <c r="AK129" s="991">
        <v>2139316</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12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356510</v>
      </c>
      <c r="AB130" s="989"/>
      <c r="AC130" s="989"/>
      <c r="AD130" s="989"/>
      <c r="AE130" s="990"/>
      <c r="AF130" s="991">
        <v>376293</v>
      </c>
      <c r="AG130" s="989"/>
      <c r="AH130" s="989"/>
      <c r="AI130" s="989"/>
      <c r="AJ130" s="990"/>
      <c r="AK130" s="991">
        <v>360900</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401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1696515</v>
      </c>
      <c r="AB131" s="1028"/>
      <c r="AC131" s="1028"/>
      <c r="AD131" s="1028"/>
      <c r="AE131" s="1029"/>
      <c r="AF131" s="1030">
        <v>1661262</v>
      </c>
      <c r="AG131" s="1028"/>
      <c r="AH131" s="1028"/>
      <c r="AI131" s="1028"/>
      <c r="AJ131" s="1029"/>
      <c r="AK131" s="1030">
        <v>1778416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13.168878550000001</v>
      </c>
      <c r="AB132" s="1134"/>
      <c r="AC132" s="1134"/>
      <c r="AD132" s="1134"/>
      <c r="AE132" s="1135"/>
      <c r="AF132" s="1136">
        <v>11.84015526</v>
      </c>
      <c r="AG132" s="1134"/>
      <c r="AH132" s="1134"/>
      <c r="AI132" s="1134"/>
      <c r="AJ132" s="1135"/>
      <c r="AK132" s="1136">
        <v>11.16662243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13.2</v>
      </c>
      <c r="AB133" s="1141"/>
      <c r="AC133" s="1141"/>
      <c r="AD133" s="1141"/>
      <c r="AE133" s="1142"/>
      <c r="AF133" s="1140">
        <v>12.8</v>
      </c>
      <c r="AG133" s="1141"/>
      <c r="AH133" s="1141"/>
      <c r="AI133" s="1141"/>
      <c r="AJ133" s="1142"/>
      <c r="AK133" s="1140">
        <v>12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595325</v>
      </c>
      <c r="L9" s="264">
        <v>143972</v>
      </c>
      <c r="M9" s="265">
        <v>149112</v>
      </c>
      <c r="N9" s="266">
        <v>-3.4</v>
      </c>
    </row>
    <row r="10" spans="1:16">
      <c r="A10" s="248"/>
      <c r="B10" s="244"/>
      <c r="C10" s="244"/>
      <c r="D10" s="244"/>
      <c r="E10" s="244"/>
      <c r="F10" s="244"/>
      <c r="G10" s="1149" t="s">
        <v>473</v>
      </c>
      <c r="H10" s="1150"/>
      <c r="I10" s="1150"/>
      <c r="J10" s="1151"/>
      <c r="K10" s="267">
        <v>51341</v>
      </c>
      <c r="L10" s="268">
        <v>12416</v>
      </c>
      <c r="M10" s="269">
        <v>16878</v>
      </c>
      <c r="N10" s="270">
        <v>-26.4</v>
      </c>
    </row>
    <row r="11" spans="1:16" ht="13.5" customHeight="1">
      <c r="A11" s="248"/>
      <c r="B11" s="244"/>
      <c r="C11" s="244"/>
      <c r="D11" s="244"/>
      <c r="E11" s="244"/>
      <c r="F11" s="244"/>
      <c r="G11" s="1149" t="s">
        <v>474</v>
      </c>
      <c r="H11" s="1150"/>
      <c r="I11" s="1150"/>
      <c r="J11" s="1151"/>
      <c r="K11" s="267">
        <v>78073</v>
      </c>
      <c r="L11" s="268">
        <v>18881</v>
      </c>
      <c r="M11" s="269">
        <v>25471</v>
      </c>
      <c r="N11" s="270">
        <v>-25.9</v>
      </c>
    </row>
    <row r="12" spans="1:16" ht="13.5" customHeight="1">
      <c r="A12" s="248"/>
      <c r="B12" s="244"/>
      <c r="C12" s="244"/>
      <c r="D12" s="244"/>
      <c r="E12" s="244"/>
      <c r="F12" s="244"/>
      <c r="G12" s="1149" t="s">
        <v>475</v>
      </c>
      <c r="H12" s="1150"/>
      <c r="I12" s="1150"/>
      <c r="J12" s="1151"/>
      <c r="K12" s="267">
        <v>5131</v>
      </c>
      <c r="L12" s="268">
        <v>1241</v>
      </c>
      <c r="M12" s="269">
        <v>1933</v>
      </c>
      <c r="N12" s="270">
        <v>-35.799999999999997</v>
      </c>
    </row>
    <row r="13" spans="1:16" ht="13.5" customHeight="1">
      <c r="A13" s="248"/>
      <c r="B13" s="244"/>
      <c r="C13" s="244"/>
      <c r="D13" s="244"/>
      <c r="E13" s="244"/>
      <c r="F13" s="244"/>
      <c r="G13" s="1149" t="s">
        <v>476</v>
      </c>
      <c r="H13" s="1150"/>
      <c r="I13" s="1150"/>
      <c r="J13" s="1151"/>
      <c r="K13" s="267" t="s">
        <v>477</v>
      </c>
      <c r="L13" s="268" t="s">
        <v>477</v>
      </c>
      <c r="M13" s="269" t="s">
        <v>477</v>
      </c>
      <c r="N13" s="270" t="s">
        <v>477</v>
      </c>
    </row>
    <row r="14" spans="1:16" ht="13.5" customHeight="1">
      <c r="A14" s="248"/>
      <c r="B14" s="244"/>
      <c r="C14" s="244"/>
      <c r="D14" s="244"/>
      <c r="E14" s="244"/>
      <c r="F14" s="244"/>
      <c r="G14" s="1149" t="s">
        <v>478</v>
      </c>
      <c r="H14" s="1150"/>
      <c r="I14" s="1150"/>
      <c r="J14" s="1151"/>
      <c r="K14" s="267">
        <v>27594</v>
      </c>
      <c r="L14" s="268">
        <v>6673</v>
      </c>
      <c r="M14" s="269">
        <v>7468</v>
      </c>
      <c r="N14" s="270">
        <v>-10.6</v>
      </c>
    </row>
    <row r="15" spans="1:16" ht="13.5" customHeight="1">
      <c r="A15" s="248"/>
      <c r="B15" s="244"/>
      <c r="C15" s="244"/>
      <c r="D15" s="244"/>
      <c r="E15" s="244"/>
      <c r="F15" s="244"/>
      <c r="G15" s="1149" t="s">
        <v>479</v>
      </c>
      <c r="H15" s="1150"/>
      <c r="I15" s="1150"/>
      <c r="J15" s="1151"/>
      <c r="K15" s="267">
        <v>13374</v>
      </c>
      <c r="L15" s="268">
        <v>3234</v>
      </c>
      <c r="M15" s="269">
        <v>4077</v>
      </c>
      <c r="N15" s="270">
        <v>-20.7</v>
      </c>
    </row>
    <row r="16" spans="1:16">
      <c r="A16" s="248"/>
      <c r="B16" s="244"/>
      <c r="C16" s="244"/>
      <c r="D16" s="244"/>
      <c r="E16" s="244"/>
      <c r="F16" s="244"/>
      <c r="G16" s="1152" t="s">
        <v>480</v>
      </c>
      <c r="H16" s="1153"/>
      <c r="I16" s="1153"/>
      <c r="J16" s="1154"/>
      <c r="K16" s="268">
        <v>-41916</v>
      </c>
      <c r="L16" s="268">
        <v>-10137</v>
      </c>
      <c r="M16" s="269">
        <v>-15449</v>
      </c>
      <c r="N16" s="270">
        <v>-34.4</v>
      </c>
    </row>
    <row r="17" spans="1:16">
      <c r="A17" s="248"/>
      <c r="B17" s="244"/>
      <c r="C17" s="244"/>
      <c r="D17" s="244"/>
      <c r="E17" s="244"/>
      <c r="F17" s="244"/>
      <c r="G17" s="1152" t="s">
        <v>167</v>
      </c>
      <c r="H17" s="1153"/>
      <c r="I17" s="1153"/>
      <c r="J17" s="1154"/>
      <c r="K17" s="268">
        <v>728922</v>
      </c>
      <c r="L17" s="268">
        <v>176281</v>
      </c>
      <c r="M17" s="269">
        <v>189490</v>
      </c>
      <c r="N17" s="270">
        <v>-7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17.899999999999999</v>
      </c>
      <c r="L21" s="281">
        <v>16.760000000000002</v>
      </c>
      <c r="M21" s="282">
        <v>1.1399999999999999</v>
      </c>
      <c r="N21" s="249"/>
      <c r="O21" s="283"/>
      <c r="P21" s="279"/>
    </row>
    <row r="22" spans="1:16" s="284" customFormat="1">
      <c r="A22" s="279"/>
      <c r="B22" s="249"/>
      <c r="C22" s="249"/>
      <c r="D22" s="249"/>
      <c r="E22" s="249"/>
      <c r="F22" s="249"/>
      <c r="G22" s="1144" t="s">
        <v>486</v>
      </c>
      <c r="H22" s="1145"/>
      <c r="I22" s="1145"/>
      <c r="J22" s="1146"/>
      <c r="K22" s="285">
        <v>92.9</v>
      </c>
      <c r="L22" s="286">
        <v>94.9</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473910</v>
      </c>
      <c r="L32" s="294">
        <v>114609</v>
      </c>
      <c r="M32" s="295">
        <v>106256</v>
      </c>
      <c r="N32" s="296">
        <v>7.9</v>
      </c>
    </row>
    <row r="33" spans="1:16" ht="13.5" customHeight="1">
      <c r="A33" s="248"/>
      <c r="B33" s="244"/>
      <c r="C33" s="244"/>
      <c r="D33" s="244"/>
      <c r="E33" s="244"/>
      <c r="F33" s="244"/>
      <c r="G33" s="1160" t="s">
        <v>491</v>
      </c>
      <c r="H33" s="1161"/>
      <c r="I33" s="1161"/>
      <c r="J33" s="1162"/>
      <c r="K33" s="294" t="s">
        <v>477</v>
      </c>
      <c r="L33" s="294" t="s">
        <v>477</v>
      </c>
      <c r="M33" s="295" t="s">
        <v>477</v>
      </c>
      <c r="N33" s="296" t="s">
        <v>477</v>
      </c>
    </row>
    <row r="34" spans="1:16" ht="27" customHeight="1">
      <c r="A34" s="248"/>
      <c r="B34" s="244"/>
      <c r="C34" s="244"/>
      <c r="D34" s="244"/>
      <c r="E34" s="244"/>
      <c r="F34" s="244"/>
      <c r="G34" s="1160" t="s">
        <v>492</v>
      </c>
      <c r="H34" s="1161"/>
      <c r="I34" s="1161"/>
      <c r="J34" s="1162"/>
      <c r="K34" s="294" t="s">
        <v>477</v>
      </c>
      <c r="L34" s="294" t="s">
        <v>477</v>
      </c>
      <c r="M34" s="295" t="s">
        <v>477</v>
      </c>
      <c r="N34" s="296" t="s">
        <v>477</v>
      </c>
    </row>
    <row r="35" spans="1:16" ht="27" customHeight="1">
      <c r="A35" s="248"/>
      <c r="B35" s="244"/>
      <c r="C35" s="244"/>
      <c r="D35" s="244"/>
      <c r="E35" s="244"/>
      <c r="F35" s="244"/>
      <c r="G35" s="1160" t="s">
        <v>493</v>
      </c>
      <c r="H35" s="1161"/>
      <c r="I35" s="1161"/>
      <c r="J35" s="1162"/>
      <c r="K35" s="294">
        <v>69622</v>
      </c>
      <c r="L35" s="294">
        <v>16837</v>
      </c>
      <c r="M35" s="295">
        <v>30126</v>
      </c>
      <c r="N35" s="296">
        <v>-44.1</v>
      </c>
    </row>
    <row r="36" spans="1:16" ht="27" customHeight="1">
      <c r="A36" s="248"/>
      <c r="B36" s="244"/>
      <c r="C36" s="244"/>
      <c r="D36" s="244"/>
      <c r="E36" s="244"/>
      <c r="F36" s="244"/>
      <c r="G36" s="1160" t="s">
        <v>494</v>
      </c>
      <c r="H36" s="1161"/>
      <c r="I36" s="1161"/>
      <c r="J36" s="1162"/>
      <c r="K36" s="294">
        <v>15957</v>
      </c>
      <c r="L36" s="294">
        <v>3859</v>
      </c>
      <c r="M36" s="295">
        <v>4934</v>
      </c>
      <c r="N36" s="296">
        <v>-21.8</v>
      </c>
    </row>
    <row r="37" spans="1:16" ht="13.5" customHeight="1">
      <c r="A37" s="248"/>
      <c r="B37" s="244"/>
      <c r="C37" s="244"/>
      <c r="D37" s="244"/>
      <c r="E37" s="244"/>
      <c r="F37" s="244"/>
      <c r="G37" s="1160" t="s">
        <v>495</v>
      </c>
      <c r="H37" s="1161"/>
      <c r="I37" s="1161"/>
      <c r="J37" s="1162"/>
      <c r="K37" s="294" t="s">
        <v>477</v>
      </c>
      <c r="L37" s="294" t="s">
        <v>477</v>
      </c>
      <c r="M37" s="295">
        <v>1289</v>
      </c>
      <c r="N37" s="296" t="s">
        <v>477</v>
      </c>
    </row>
    <row r="38" spans="1:16" ht="27" customHeight="1">
      <c r="A38" s="248"/>
      <c r="B38" s="244"/>
      <c r="C38" s="244"/>
      <c r="D38" s="244"/>
      <c r="E38" s="244"/>
      <c r="F38" s="244"/>
      <c r="G38" s="1163" t="s">
        <v>496</v>
      </c>
      <c r="H38" s="1164"/>
      <c r="I38" s="1164"/>
      <c r="J38" s="1165"/>
      <c r="K38" s="297" t="s">
        <v>477</v>
      </c>
      <c r="L38" s="297" t="s">
        <v>477</v>
      </c>
      <c r="M38" s="298">
        <v>42</v>
      </c>
      <c r="N38" s="299" t="s">
        <v>477</v>
      </c>
      <c r="O38" s="293"/>
    </row>
    <row r="39" spans="1:16">
      <c r="A39" s="248"/>
      <c r="B39" s="244"/>
      <c r="C39" s="244"/>
      <c r="D39" s="244"/>
      <c r="E39" s="244"/>
      <c r="F39" s="244"/>
      <c r="G39" s="1163" t="s">
        <v>497</v>
      </c>
      <c r="H39" s="1164"/>
      <c r="I39" s="1164"/>
      <c r="J39" s="1165"/>
      <c r="K39" s="300" t="s">
        <v>477</v>
      </c>
      <c r="L39" s="300" t="s">
        <v>477</v>
      </c>
      <c r="M39" s="301">
        <v>-6102</v>
      </c>
      <c r="N39" s="302" t="s">
        <v>477</v>
      </c>
      <c r="O39" s="293"/>
    </row>
    <row r="40" spans="1:16" ht="27" customHeight="1">
      <c r="A40" s="248"/>
      <c r="B40" s="244"/>
      <c r="C40" s="244"/>
      <c r="D40" s="244"/>
      <c r="E40" s="244"/>
      <c r="F40" s="244"/>
      <c r="G40" s="1160" t="s">
        <v>498</v>
      </c>
      <c r="H40" s="1161"/>
      <c r="I40" s="1161"/>
      <c r="J40" s="1162"/>
      <c r="K40" s="300">
        <v>-360900</v>
      </c>
      <c r="L40" s="300">
        <v>-87279</v>
      </c>
      <c r="M40" s="301">
        <v>-103856</v>
      </c>
      <c r="N40" s="302">
        <v>-16</v>
      </c>
      <c r="O40" s="293"/>
    </row>
    <row r="41" spans="1:16">
      <c r="A41" s="248"/>
      <c r="B41" s="244"/>
      <c r="C41" s="244"/>
      <c r="D41" s="244"/>
      <c r="E41" s="244"/>
      <c r="F41" s="244"/>
      <c r="G41" s="1166" t="s">
        <v>278</v>
      </c>
      <c r="H41" s="1167"/>
      <c r="I41" s="1167"/>
      <c r="J41" s="1168"/>
      <c r="K41" s="294">
        <v>198589</v>
      </c>
      <c r="L41" s="300">
        <v>48026</v>
      </c>
      <c r="M41" s="301">
        <v>32689</v>
      </c>
      <c r="N41" s="302">
        <v>46.9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263117</v>
      </c>
      <c r="J51" s="320">
        <v>58225</v>
      </c>
      <c r="K51" s="321">
        <v>-8.6999999999999993</v>
      </c>
      <c r="L51" s="322">
        <v>201428</v>
      </c>
      <c r="M51" s="323">
        <v>-8.8000000000000007</v>
      </c>
      <c r="N51" s="324">
        <v>0.1</v>
      </c>
    </row>
    <row r="52" spans="1:14">
      <c r="A52" s="248"/>
      <c r="B52" s="244"/>
      <c r="C52" s="244"/>
      <c r="D52" s="244"/>
      <c r="E52" s="244"/>
      <c r="F52" s="244"/>
      <c r="G52" s="325"/>
      <c r="H52" s="326" t="s">
        <v>509</v>
      </c>
      <c r="I52" s="327">
        <v>237605</v>
      </c>
      <c r="J52" s="328">
        <v>52579</v>
      </c>
      <c r="K52" s="329">
        <v>24.8</v>
      </c>
      <c r="L52" s="330">
        <v>118373</v>
      </c>
      <c r="M52" s="331">
        <v>12.4</v>
      </c>
      <c r="N52" s="332">
        <v>12.4</v>
      </c>
    </row>
    <row r="53" spans="1:14">
      <c r="A53" s="248"/>
      <c r="B53" s="244"/>
      <c r="C53" s="244"/>
      <c r="D53" s="244"/>
      <c r="E53" s="244"/>
      <c r="F53" s="244"/>
      <c r="G53" s="310" t="s">
        <v>510</v>
      </c>
      <c r="H53" s="311"/>
      <c r="I53" s="319">
        <v>282260</v>
      </c>
      <c r="J53" s="320">
        <v>63658</v>
      </c>
      <c r="K53" s="321">
        <v>9.3000000000000007</v>
      </c>
      <c r="L53" s="322">
        <v>221823</v>
      </c>
      <c r="M53" s="323">
        <v>10.1</v>
      </c>
      <c r="N53" s="324">
        <v>-0.8</v>
      </c>
    </row>
    <row r="54" spans="1:14">
      <c r="A54" s="248"/>
      <c r="B54" s="244"/>
      <c r="C54" s="244"/>
      <c r="D54" s="244"/>
      <c r="E54" s="244"/>
      <c r="F54" s="244"/>
      <c r="G54" s="325"/>
      <c r="H54" s="326" t="s">
        <v>509</v>
      </c>
      <c r="I54" s="327">
        <v>200056</v>
      </c>
      <c r="J54" s="328">
        <v>45119</v>
      </c>
      <c r="K54" s="329">
        <v>-14.2</v>
      </c>
      <c r="L54" s="330">
        <v>104431</v>
      </c>
      <c r="M54" s="331">
        <v>-11.8</v>
      </c>
      <c r="N54" s="332">
        <v>-2.4</v>
      </c>
    </row>
    <row r="55" spans="1:14">
      <c r="A55" s="248"/>
      <c r="B55" s="244"/>
      <c r="C55" s="244"/>
      <c r="D55" s="244"/>
      <c r="E55" s="244"/>
      <c r="F55" s="244"/>
      <c r="G55" s="310" t="s">
        <v>511</v>
      </c>
      <c r="H55" s="311"/>
      <c r="I55" s="319">
        <v>407318</v>
      </c>
      <c r="J55" s="320">
        <v>93636</v>
      </c>
      <c r="K55" s="321">
        <v>47.1</v>
      </c>
      <c r="L55" s="322">
        <v>263041</v>
      </c>
      <c r="M55" s="323">
        <v>18.600000000000001</v>
      </c>
      <c r="N55" s="324">
        <v>28.5</v>
      </c>
    </row>
    <row r="56" spans="1:14">
      <c r="A56" s="248"/>
      <c r="B56" s="244"/>
      <c r="C56" s="244"/>
      <c r="D56" s="244"/>
      <c r="E56" s="244"/>
      <c r="F56" s="244"/>
      <c r="G56" s="325"/>
      <c r="H56" s="326" t="s">
        <v>509</v>
      </c>
      <c r="I56" s="327">
        <v>186462</v>
      </c>
      <c r="J56" s="328">
        <v>42865</v>
      </c>
      <c r="K56" s="329">
        <v>-5</v>
      </c>
      <c r="L56" s="330">
        <v>103171</v>
      </c>
      <c r="M56" s="331">
        <v>-1.2</v>
      </c>
      <c r="N56" s="332">
        <v>-3.8</v>
      </c>
    </row>
    <row r="57" spans="1:14">
      <c r="A57" s="248"/>
      <c r="B57" s="244"/>
      <c r="C57" s="244"/>
      <c r="D57" s="244"/>
      <c r="E57" s="244"/>
      <c r="F57" s="244"/>
      <c r="G57" s="310" t="s">
        <v>512</v>
      </c>
      <c r="H57" s="311"/>
      <c r="I57" s="319">
        <v>253488</v>
      </c>
      <c r="J57" s="320">
        <v>59700</v>
      </c>
      <c r="K57" s="321">
        <v>-36.200000000000003</v>
      </c>
      <c r="L57" s="322">
        <v>272886</v>
      </c>
      <c r="M57" s="323">
        <v>3.7</v>
      </c>
      <c r="N57" s="324">
        <v>-39.9</v>
      </c>
    </row>
    <row r="58" spans="1:14">
      <c r="A58" s="248"/>
      <c r="B58" s="244"/>
      <c r="C58" s="244"/>
      <c r="D58" s="244"/>
      <c r="E58" s="244"/>
      <c r="F58" s="244"/>
      <c r="G58" s="325"/>
      <c r="H58" s="326" t="s">
        <v>509</v>
      </c>
      <c r="I58" s="327">
        <v>215693</v>
      </c>
      <c r="J58" s="328">
        <v>50799</v>
      </c>
      <c r="K58" s="329">
        <v>18.5</v>
      </c>
      <c r="L58" s="330">
        <v>125724</v>
      </c>
      <c r="M58" s="331">
        <v>21.9</v>
      </c>
      <c r="N58" s="332">
        <v>-3.4</v>
      </c>
    </row>
    <row r="59" spans="1:14">
      <c r="A59" s="248"/>
      <c r="B59" s="244"/>
      <c r="C59" s="244"/>
      <c r="D59" s="244"/>
      <c r="E59" s="244"/>
      <c r="F59" s="244"/>
      <c r="G59" s="310" t="s">
        <v>513</v>
      </c>
      <c r="H59" s="311"/>
      <c r="I59" s="319">
        <v>514796</v>
      </c>
      <c r="J59" s="320">
        <v>124497</v>
      </c>
      <c r="K59" s="321">
        <v>108.5</v>
      </c>
      <c r="L59" s="322">
        <v>245039</v>
      </c>
      <c r="M59" s="323">
        <v>-10.199999999999999</v>
      </c>
      <c r="N59" s="324">
        <v>118.7</v>
      </c>
    </row>
    <row r="60" spans="1:14">
      <c r="A60" s="248"/>
      <c r="B60" s="244"/>
      <c r="C60" s="244"/>
      <c r="D60" s="244"/>
      <c r="E60" s="244"/>
      <c r="F60" s="244"/>
      <c r="G60" s="325"/>
      <c r="H60" s="326" t="s">
        <v>509</v>
      </c>
      <c r="I60" s="333">
        <v>211864</v>
      </c>
      <c r="J60" s="328">
        <v>51237</v>
      </c>
      <c r="K60" s="329">
        <v>0.9</v>
      </c>
      <c r="L60" s="330">
        <v>108922</v>
      </c>
      <c r="M60" s="331">
        <v>-13.4</v>
      </c>
      <c r="N60" s="332">
        <v>14.3</v>
      </c>
    </row>
    <row r="61" spans="1:14">
      <c r="A61" s="248"/>
      <c r="B61" s="244"/>
      <c r="C61" s="244"/>
      <c r="D61" s="244"/>
      <c r="E61" s="244"/>
      <c r="F61" s="244"/>
      <c r="G61" s="310" t="s">
        <v>514</v>
      </c>
      <c r="H61" s="334"/>
      <c r="I61" s="335">
        <v>344196</v>
      </c>
      <c r="J61" s="336">
        <v>79943</v>
      </c>
      <c r="K61" s="337">
        <v>24</v>
      </c>
      <c r="L61" s="338">
        <v>240843</v>
      </c>
      <c r="M61" s="339">
        <v>2.7</v>
      </c>
      <c r="N61" s="324">
        <v>21.3</v>
      </c>
    </row>
    <row r="62" spans="1:14">
      <c r="A62" s="248"/>
      <c r="B62" s="244"/>
      <c r="C62" s="244"/>
      <c r="D62" s="244"/>
      <c r="E62" s="244"/>
      <c r="F62" s="244"/>
      <c r="G62" s="325"/>
      <c r="H62" s="326" t="s">
        <v>509</v>
      </c>
      <c r="I62" s="327">
        <v>210336</v>
      </c>
      <c r="J62" s="328">
        <v>48520</v>
      </c>
      <c r="K62" s="329">
        <v>5</v>
      </c>
      <c r="L62" s="330">
        <v>112124</v>
      </c>
      <c r="M62" s="331">
        <v>1.6</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53.83</v>
      </c>
      <c r="G47" s="12">
        <v>54.27</v>
      </c>
      <c r="H47" s="12">
        <v>60.66</v>
      </c>
      <c r="I47" s="12">
        <v>60.5</v>
      </c>
      <c r="J47" s="13">
        <v>57.57</v>
      </c>
    </row>
    <row r="48" spans="2:10" ht="57.75" customHeight="1">
      <c r="B48" s="14"/>
      <c r="C48" s="1171" t="s">
        <v>4</v>
      </c>
      <c r="D48" s="1171"/>
      <c r="E48" s="1172"/>
      <c r="F48" s="15">
        <v>11.04</v>
      </c>
      <c r="G48" s="16">
        <v>10.74</v>
      </c>
      <c r="H48" s="16">
        <v>9.5399999999999991</v>
      </c>
      <c r="I48" s="16">
        <v>6.17</v>
      </c>
      <c r="J48" s="17">
        <v>4.25</v>
      </c>
    </row>
    <row r="49" spans="2:10" ht="57.75" customHeight="1" thickBot="1">
      <c r="B49" s="18"/>
      <c r="C49" s="1173" t="s">
        <v>5</v>
      </c>
      <c r="D49" s="1173"/>
      <c r="E49" s="1174"/>
      <c r="F49" s="19">
        <v>4.83</v>
      </c>
      <c r="G49" s="20">
        <v>4.13</v>
      </c>
      <c r="H49" s="20">
        <v>8.41</v>
      </c>
      <c r="I49" s="20" t="s">
        <v>521</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2017-03-31T00:41:41Z</cp:lastPrinted>
  <dcterms:created xsi:type="dcterms:W3CDTF">2017-02-15T19:26:14Z</dcterms:created>
  <dcterms:modified xsi:type="dcterms:W3CDTF">2017-05-22T07:52:41Z</dcterms:modified>
</cp:coreProperties>
</file>