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E37" i="9"/>
  <c r="AM37" i="9"/>
  <c r="U37" i="9"/>
  <c r="C37" i="9"/>
  <c r="CO36" i="9"/>
  <c r="BE36" i="9"/>
  <c r="AM36" i="9"/>
  <c r="U36" i="9"/>
  <c r="C36" i="9"/>
  <c r="CO35" i="9"/>
  <c r="BW35" i="9"/>
  <c r="BW36" i="9" s="1"/>
  <c r="BW37"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c r="BE34" i="9" s="1"/>
  <c r="BE35" i="9" s="1"/>
</calcChain>
</file>

<file path=xl/sharedStrings.xml><?xml version="1.0" encoding="utf-8"?>
<sst xmlns="http://schemas.openxmlformats.org/spreadsheetml/2006/main" count="1098" uniqueCount="578">
  <si>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</si>
  <si>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</si>
  <si>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</si>
  <si>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</si>
  <si>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</si>
  <si>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</si>
  <si>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</si>
  <si>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</si>
  <si>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</si>
  <si>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</si>
  <si>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</si>
  <si>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</si>
  <si>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</si>
  <si>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</si>
  <si>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</si>
  <si>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</si>
  <si>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</si>
  <si>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</si>
  <si>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</si>
  <si>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</si>
  <si>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</si>
  <si>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</si>
  <si>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</si>
  <si>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</si>
  <si>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</si>
  <si>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</si>
  <si>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</si>
  <si>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</si>
  <si>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</si>
  <si>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</si>
  <si>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</si>
  <si>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</si>
  <si>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</si>
  <si>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</si>
  <si>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</si>
  <si>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</si>
  <si>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</si>
  <si>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</si>
  <si>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</si>
  <si>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</si>
  <si>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</si>
  <si>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</si>
  <si>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</si>
  <si>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</si>
  <si>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</si>
  <si>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</si>
  <si>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</si>
  <si>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</si>
  <si>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</si>
  <si>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</si>
  <si>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</si>
  <si>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</si>
  <si>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</si>
  <si>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</si>
  <si>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</si>
  <si>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</si>
  <si>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</si>
  <si>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</si>
  <si>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</si>
  <si>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</si>
  <si>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</si>
  <si>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</si>
  <si>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</si>
  <si>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</si>
  <si>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</si>
  <si>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</si>
  <si>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</si>
  <si>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</si>
  <si>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</si>
  <si>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</si>
  <si>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</si>
  <si>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</si>
  <si>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</si>
  <si>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</si>
  <si>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</si>
  <si>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</si>
  <si>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</si>
  <si>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</si>
  <si>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</si>
  <si>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</si>
  <si>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</si>
  <si>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</si>
  <si>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</si>
  <si>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</si>
  <si>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</si>
  <si>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</si>
  <si>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</si>
  <si>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</si>
  <si>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</si>
  <si>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</si>
  <si>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</si>
  <si>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</si>
  <si>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</si>
  <si>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</si>
  <si>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</si>
  <si>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</si>
  <si>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</si>
  <si>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</si>
  <si>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</si>
  <si>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</si>
  <si>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</si>
  <si>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</si>
  <si>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</si>
  <si>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</si>
  <si>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</si>
  <si>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</si>
  <si>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</si>
  <si>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</si>
  <si>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</si>
  <si>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</si>
  <si>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</si>
  <si>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</si>
  <si>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</si>
  <si>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</si>
  <si>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</si>
  <si>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</si>
  <si>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</si>
  <si>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</si>
  <si>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</si>
  <si>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</si>
  <si>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</si>
  <si>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</si>
  <si>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</si>
  <si>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</si>
  <si>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</si>
  <si>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</si>
  <si>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</si>
  <si>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</si>
  <si>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</si>
  <si>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</si>
  <si>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</si>
  <si>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</si>
  <si>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</si>
  <si>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</si>
  <si>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</si>
  <si>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</si>
  <si>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</si>
  <si>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</si>
  <si>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</si>
  <si>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</si>
  <si>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</si>
  <si>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</si>
  <si>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</si>
  <si>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</si>
  <si>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</si>
  <si>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</si>
  <si>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</si>
  <si>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</si>
  <si>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</si>
  <si>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</si>
  <si>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</si>
  <si>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</si>
  <si>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</si>
  <si>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</si>
  <si>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</si>
  <si>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</si>
  <si>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</si>
  <si>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</si>
  <si>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</si>
  <si>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</si>
  <si>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</si>
  <si>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</si>
  <si>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</si>
  <si>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</si>
  <si>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</si>
  <si>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</si>
  <si>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</si>
  <si>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</si>
  <si>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</si>
  <si>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</si>
  <si>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</si>
  <si>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</si>
  <si>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</si>
  <si>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</si>
  <si>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</si>
  <si>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</si>
  <si>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</si>
  <si>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</si>
  <si>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</si>
  <si>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</si>
  <si>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</si>
  <si>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</si>
  <si>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</si>
  <si>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</si>
  <si>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</si>
  <si>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</si>
  <si>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</si>
  <si>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</si>
  <si>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</si>
  <si>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</si>
  <si>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</si>
  <si>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</si>
  <si>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</si>
  <si>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</si>
  <si>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岐阜県瑞穂市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</si>
  <si>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</si>
  <si>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</si>
  <si>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</si>
  <si>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</si>
  <si>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</si>
  <si>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</si>
  <si>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</si>
  <si>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</si>
  <si>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</si>
  <si>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</si>
  <si>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</si>
  <si>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</si>
  <si>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</si>
  <si>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</si>
  <si>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</si>
  <si>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</si>
  <si>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</si>
  <si>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</si>
  <si>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</si>
  <si>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</si>
  <si>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</si>
  <si>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</si>
  <si>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</si>
  <si>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</si>
  <si>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</si>
  <si>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</si>
  <si>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</si>
  <si>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</si>
  <si>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</si>
  <si>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</si>
  <si>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</si>
  <si>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</si>
  <si>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</si>
  <si>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</si>
  <si>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</si>
  <si>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</si>
  <si>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</si>
  <si>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</si>
  <si>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</si>
  <si>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</si>
  <si>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</si>
  <si>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</si>
  <si>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</si>
  <si>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</si>
  <si>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</si>
  <si>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</si>
  <si>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</si>
  <si>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</si>
  <si>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</si>
  <si>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</si>
  <si>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</si>
  <si>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</si>
  <si>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</si>
  <si>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</si>
  <si>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</si>
  <si>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</si>
  <si>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</si>
  <si>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</si>
  <si>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</si>
  <si>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</si>
  <si>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</si>
  <si>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</si>
  <si>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</si>
  <si>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</si>
  <si>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</si>
  <si>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</si>
  <si>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</si>
  <si>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</si>
  <si>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</si>
  <si>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</si>
  <si>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</si>
  <si>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</si>
  <si>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</si>
  <si>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</si>
  <si>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</si>
  <si>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</si>
  <si>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</si>
  <si>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</si>
  <si>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</si>
  <si>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</si>
  <si>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</si>
  <si>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</si>
  <si>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</si>
  <si>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</si>
  <si>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</si>
  <si>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</si>
  <si>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</si>
  <si>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</si>
  <si>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</si>
  <si>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</si>
  <si>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</si>
  <si>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</si>
  <si>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</si>
  <si>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</si>
  <si>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</si>
  <si>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</si>
  <si>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</si>
  <si>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</si>
  <si>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</si>
  <si>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</si>
  <si>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</si>
  <si>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</si>
  <si>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</si>
  <si>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</si>
  <si>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</si>
  <si>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</si>
  <si>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</si>
  <si>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</si>
  <si>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</si>
  <si>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</si>
  <si>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</si>
  <si>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</si>
  <si>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</si>
  <si>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</si>
  <si>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</si>
  <si>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</si>
  <si>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</si>
  <si>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</si>
  <si>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</si>
  <si>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</si>
  <si>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</si>
  <si>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</si>
  <si>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</si>
  <si>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</si>
  <si>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</si>
  <si>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</si>
  <si>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</si>
  <si>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</si>
  <si>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</si>
  <si>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</si>
  <si>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</si>
  <si>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</si>
  <si>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</si>
  <si>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</si>
  <si>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</si>
  <si>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</si>
  <si>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</si>
  <si>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</si>
  <si>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</si>
  <si>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</si>
  <si>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</si>
  <si>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</si>
  <si>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</si>
  <si>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</si>
  <si>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</si>
  <si>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</si>
  <si>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</si>
  <si>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岐阜県瑞穂市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</si>
  <si>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</si>
  <si>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</si>
  <si>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</si>
  <si>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</si>
  <si>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</si>
  <si>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</si>
  <si>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</si>
  <si>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</si>
  <si>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</si>
  <si>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</si>
  <si>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</si>
  <si>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</si>
  <si>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</si>
  <si>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</si>
  <si>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</si>
  <si>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</si>
  <si>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</si>
  <si>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</si>
  <si>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</si>
  <si>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</si>
  <si>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</si>
  <si>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</si>
  <si>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</si>
  <si>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</si>
  <si>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</si>
  <si>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</si>
  <si>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</si>
  <si>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</si>
  <si>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</si>
  <si>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</si>
  <si>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</si>
  <si>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</si>
  <si>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</si>
  <si>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</si>
  <si>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</si>
  <si>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</si>
  <si>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</si>
  <si>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</si>
  <si>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</si>
  <si>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</si>
  <si>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</si>
  <si>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</si>
  <si>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</si>
  <si>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</si>
  <si>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</si>
  <si>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</si>
  <si>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</si>
  <si>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</si>
  <si>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</si>
  <si>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</si>
  <si>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</si>
  <si>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</si>
  <si>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</si>
  <si>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</si>
  <si>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</si>
  <si>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</si>
  <si>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</si>
  <si>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</si>
  <si>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</si>
  <si>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</si>
  <si>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</si>
  <si>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</si>
  <si>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</si>
  <si>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</si>
  <si>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</si>
  <si>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</si>
  <si>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</si>
  <si>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</si>
  <si>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</si>
  <si>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</si>
  <si>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</si>
  <si>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</si>
  <si>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</si>
  <si>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</si>
  <si>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</si>
  <si>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</si>
  <si>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</si>
  <si>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</si>
  <si>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</si>
  <si>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</si>
  <si>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</si>
  <si>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</si>
  <si>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</si>
  <si>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</si>
  <si>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</si>
  <si>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</si>
  <si>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</si>
  <si>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</si>
  <si>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</si>
  <si>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</si>
  <si>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</si>
  <si>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</si>
  <si>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</si>
  <si>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</si>
  <si>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</si>
  <si>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</si>
  <si>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</si>
  <si>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</si>
  <si>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</si>
  <si>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</si>
  <si>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</si>
  <si>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</si>
  <si>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</si>
  <si>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</si>
  <si>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</si>
  <si>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</si>
  <si>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</si>
  <si>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</si>
  <si>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</si>
  <si>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</si>
  <si>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</si>
  <si>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</si>
  <si>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</si>
  <si>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</si>
  <si>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</si>
  <si>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</si>
  <si>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</si>
  <si>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</si>
  <si>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</si>
  <si>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</si>
  <si>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</si>
  <si>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</si>
  <si>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</si>
  <si>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</si>
  <si>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</si>
  <si>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</si>
  <si>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</si>
  <si>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</si>
  <si>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</si>
  <si>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</si>
  <si>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</si>
  <si>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</si>
  <si>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</si>
  <si>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</si>
  <si>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</si>
  <si>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</si>
  <si>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</si>
  <si>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</si>
  <si>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</si>
  <si>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</si>
  <si>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</si>
  <si>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</si>
  <si>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</si>
  <si>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</si>
  <si>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</si>
  <si>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</si>
  <si>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</si>
  <si>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</si>
  <si>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</si>
  <si>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</si>
  <si>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</si>
  <si>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</si>
  <si>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</si>
  <si>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</si>
  <si>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</si>
  <si>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</si>
  <si>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</si>
  <si>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</si>
  <si>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</si>
  <si>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</si>
  <si>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</si>
  <si>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</si>
  <si>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</si>
  <si>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</si>
  <si>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</si>
  <si>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</si>
  <si>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</si>
  <si>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</si>
  <si>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</si>
  <si>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</si>
  <si>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</si>
  <si>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</si>
  <si>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</si>
  <si>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</si>
  <si>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</si>
  <si>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</si>
  <si>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</si>
  <si>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</si>
  <si>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</si>
  <si>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</si>
  <si>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</si>
  <si>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0.95</t>
  </si>
  <si>
    <t>水道事業会計</t>
  </si>
  <si>
    <t>一般会計</t>
  </si>
  <si>
    <t>国民健康保険事業特別会計</t>
  </si>
  <si>
    <t>下水道事業特別会計</t>
  </si>
  <si>
    <t>後期高齢者医療事業特別会計</t>
  </si>
  <si>
    <t>学校給食事業特別会計</t>
  </si>
  <si>
    <t>農業集落排水事業特別会計</t>
  </si>
  <si>
    <t>その他会計（赤字）</t>
  </si>
  <si>
    <t>その他会計（黒字）</t>
  </si>
  <si>
    <t>-</t>
    <phoneticPr fontId="2"/>
  </si>
  <si>
    <t>-</t>
    <phoneticPr fontId="2"/>
  </si>
  <si>
    <t>-</t>
    <phoneticPr fontId="2"/>
  </si>
  <si>
    <t>-</t>
    <phoneticPr fontId="2"/>
  </si>
  <si>
    <t>西濃環境整備組合</t>
    <rPh sb="0" eb="2">
      <t>セイノウ</t>
    </rPh>
    <rPh sb="2" eb="4">
      <t>カンキョウ</t>
    </rPh>
    <rPh sb="4" eb="6">
      <t>セイビ</t>
    </rPh>
    <rPh sb="6" eb="8">
      <t>クミアイ</t>
    </rPh>
    <phoneticPr fontId="2"/>
  </si>
  <si>
    <t>もとす広域連合（一般会計）</t>
    <rPh sb="3" eb="5">
      <t>コウイキ</t>
    </rPh>
    <rPh sb="5" eb="7">
      <t>レンゴウ</t>
    </rPh>
    <rPh sb="8" eb="10">
      <t>イッパン</t>
    </rPh>
    <rPh sb="10" eb="12">
      <t>カイケイ</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</si>
  <si>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</si>
  <si>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</si>
  <si>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</si>
  <si>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</si>
  <si>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7">
      <t>カイ</t>
    </rPh>
    <rPh sb="7" eb="8">
      <t>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</si>
  <si>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</si>
  <si>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</si>
  <si>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瑞穂市・神戸町水道組合</t>
    <rPh sb="0" eb="2">
      <t>ミズホ</t>
    </rPh>
    <rPh sb="2" eb="3">
      <t>シ</t>
    </rPh>
    <rPh sb="4" eb="7">
      <t>ゴウドチョウ</t>
    </rPh>
    <rPh sb="7" eb="9">
      <t>スイドウ</t>
    </rPh>
    <rPh sb="9" eb="11">
      <t>クミアイ</t>
    </rPh>
    <phoneticPr fontId="2"/>
  </si>
  <si>
    <t>法非適用企業</t>
    <rPh sb="0" eb="1">
      <t>ホウ</t>
    </rPh>
    <rPh sb="1" eb="2">
      <t>ヒ</t>
    </rPh>
    <rPh sb="2" eb="4">
      <t>テキヨウ</t>
    </rPh>
    <rPh sb="4" eb="6">
      <t>キギョウ</t>
    </rPh>
    <phoneticPr fontId="2"/>
  </si>
  <si>
    <t>瑞穂市土地開発公社</t>
    <rPh sb="0" eb="2">
      <t>ミズホ</t>
    </rPh>
    <rPh sb="2" eb="3">
      <t>シ</t>
    </rPh>
    <rPh sb="3" eb="5">
      <t>トチ</t>
    </rPh>
    <rPh sb="5" eb="7">
      <t>カイハツ</t>
    </rPh>
    <rPh sb="7" eb="9">
      <t>コウシャ</t>
    </rPh>
    <phoneticPr fontId="2"/>
  </si>
  <si>
    <t>樽見鉄道(株)</t>
    <rPh sb="0" eb="2">
      <t>タルミ</t>
    </rPh>
    <rPh sb="2" eb="4">
      <t>テツドウ</t>
    </rPh>
    <rPh sb="4" eb="7">
      <t>カブシキガイシャ</t>
    </rPh>
    <phoneticPr fontId="2"/>
  </si>
  <si>
    <t>(一財)瑞穂市ふれあい公共公社</t>
    <rPh sb="1" eb="2">
      <t>イチ</t>
    </rPh>
    <rPh sb="2" eb="3">
      <t>ザイ</t>
    </rPh>
    <rPh sb="4" eb="6">
      <t>ミズホ</t>
    </rPh>
    <rPh sb="6" eb="7">
      <t>シ</t>
    </rPh>
    <rPh sb="11" eb="13">
      <t>コウキョウ</t>
    </rPh>
    <rPh sb="13" eb="15">
      <t>コウシャ</t>
    </rPh>
    <phoneticPr fontId="2"/>
  </si>
  <si>
    <t>-</t>
    <phoneticPr fontId="2"/>
  </si>
  <si>
    <t>-</t>
    <phoneticPr fontId="2"/>
  </si>
  <si>
    <t>-</t>
    <phoneticPr fontId="2"/>
  </si>
  <si>
    <t>-</t>
    <phoneticPr fontId="2"/>
  </si>
  <si>
    <t>-</t>
    <phoneticPr fontId="2"/>
  </si>
  <si>
    <t>-</t>
    <phoneticPr fontId="2"/>
  </si>
  <si>
    <t>-</t>
    <phoneticPr fontId="2"/>
  </si>
  <si>
    <t>基金から280百万円繰入</t>
    <rPh sb="0" eb="2">
      <t>キキン</t>
    </rPh>
    <rPh sb="7" eb="9">
      <t>ヒャクマン</t>
    </rPh>
    <rPh sb="9" eb="10">
      <t>エン</t>
    </rPh>
    <rPh sb="10" eb="12">
      <t>クリイレ</t>
    </rPh>
    <phoneticPr fontId="2"/>
  </si>
  <si>
    <t>基金から80百万円繰入</t>
    <rPh sb="0" eb="2">
      <t>キキン</t>
    </rPh>
    <rPh sb="6" eb="9">
      <t>ヒャクマンエン</t>
    </rPh>
    <rPh sb="9" eb="11">
      <t>クリイレ</t>
    </rPh>
    <phoneticPr fontId="2"/>
  </si>
  <si>
    <t>基金から260百万円繰入</t>
    <rPh sb="0" eb="2">
      <t>キキン</t>
    </rPh>
    <rPh sb="7" eb="10">
      <t>ヒャクマンエン</t>
    </rPh>
    <rPh sb="10" eb="12">
      <t>クリイレ</t>
    </rPh>
    <phoneticPr fontId="2"/>
  </si>
  <si>
    <t>基金から50百万円繰入</t>
    <rPh sb="0" eb="2">
      <t>キキン</t>
    </rPh>
    <rPh sb="6" eb="9">
      <t>ヒャクマンエン</t>
    </rPh>
    <rPh sb="9" eb="11">
      <t>クリイレ</t>
    </rPh>
    <phoneticPr fontId="2"/>
  </si>
  <si>
    <t>基金から198百万円繰入</t>
    <rPh sb="0" eb="2">
      <t>キキン</t>
    </rPh>
    <rPh sb="7" eb="10">
      <t>ヒャクマンエン</t>
    </rPh>
    <rPh sb="10" eb="12">
      <t>クリイレ</t>
    </rPh>
    <phoneticPr fontId="2"/>
  </si>
  <si>
    <t>基金から287百万円繰入</t>
    <rPh sb="0" eb="2">
      <t>キキン</t>
    </rPh>
    <rPh sb="7" eb="10">
      <t>ヒャクマンエン</t>
    </rPh>
    <rPh sb="10" eb="12">
      <t>クリイレ</t>
    </rPh>
    <phoneticPr fontId="2"/>
  </si>
  <si>
    <t>基金から1,475百万円繰入</t>
    <rPh sb="0" eb="2">
      <t>キキン</t>
    </rPh>
    <rPh sb="9" eb="12">
      <t>ヒャクマンエン</t>
    </rPh>
    <rPh sb="12" eb="14">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</si>
  <si>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</si>
  <si>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</si>
  <si>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</si>
  <si>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</si>
  <si>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</si>
  <si>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</si>
  <si>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</si>
  <si>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</si>
  <si>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</si>
  <si>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実質公債費比率は、償還完了や繰上償還の実施により公債費が抑えられていることから低下傾向にあり、類似団体中、良好な水準を維持しています。
　将来負担比率については、引き続き黒字の状態となっています。
　今後も引き続き適正な市債管理に努めてまいります。</t>
    <rPh sb="1" eb="3">
      <t>ジッシツ</t>
    </rPh>
    <rPh sb="3" eb="6">
      <t>コウサイヒ</t>
    </rPh>
    <rPh sb="6" eb="8">
      <t>ヒリツ</t>
    </rPh>
    <rPh sb="10" eb="12">
      <t>ショウカン</t>
    </rPh>
    <rPh sb="12" eb="14">
      <t>カンリョウ</t>
    </rPh>
    <rPh sb="15" eb="17">
      <t>クリアゲ</t>
    </rPh>
    <rPh sb="17" eb="19">
      <t>ショウカン</t>
    </rPh>
    <rPh sb="20" eb="22">
      <t>ジッシ</t>
    </rPh>
    <rPh sb="25" eb="28">
      <t>コウサイヒ</t>
    </rPh>
    <rPh sb="29" eb="30">
      <t>オサ</t>
    </rPh>
    <rPh sb="40" eb="42">
      <t>テイカ</t>
    </rPh>
    <rPh sb="42" eb="44">
      <t>ケイコウ</t>
    </rPh>
    <rPh sb="48" eb="50">
      <t>ルイジ</t>
    </rPh>
    <rPh sb="50" eb="52">
      <t>ダンタイ</t>
    </rPh>
    <rPh sb="52" eb="53">
      <t>ナカ</t>
    </rPh>
    <rPh sb="54" eb="56">
      <t>リョウコウ</t>
    </rPh>
    <rPh sb="57" eb="59">
      <t>スイジュン</t>
    </rPh>
    <rPh sb="60" eb="62">
      <t>イジ</t>
    </rPh>
    <rPh sb="70" eb="72">
      <t>ショウライ</t>
    </rPh>
    <rPh sb="72" eb="74">
      <t>フタン</t>
    </rPh>
    <rPh sb="74" eb="76">
      <t>ヒリツ</t>
    </rPh>
    <rPh sb="82" eb="83">
      <t>ヒ</t>
    </rPh>
    <rPh sb="84" eb="85">
      <t>ツヅ</t>
    </rPh>
    <rPh sb="86" eb="88">
      <t>クロジ</t>
    </rPh>
    <rPh sb="89" eb="91">
      <t>ジョウタイ</t>
    </rPh>
    <rPh sb="101" eb="103">
      <t>コンゴ</t>
    </rPh>
    <rPh sb="104" eb="105">
      <t>ヒ</t>
    </rPh>
    <rPh sb="106" eb="107">
      <t>ツヅ</t>
    </rPh>
    <rPh sb="108" eb="110">
      <t>テキセイ</t>
    </rPh>
    <rPh sb="111" eb="113">
      <t>シサイ</t>
    </rPh>
    <rPh sb="113" eb="115">
      <t>カンリ</t>
    </rPh>
    <rPh sb="116" eb="117">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</si>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</sst>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41144</c:v>
                </c:pt>
                <c:pt idx="1">
                  <c:v>42333</c:v>
                </c:pt>
                <c:pt idx="2">
                  <c:v>42355</c:v>
                </c:pt>
                <c:pt idx="3">
                  <c:v>33938</c:v>
                </c:pt>
                <c:pt idx="4">
                  <c:v>56005</c:v>
                </c:pt>
              </c:numCache>
            </c:numRef>
          </c:val>
          <c:smooth val="0"/>
        </c:ser>
        <c:dLbls>
          <c:showLegendKey val="0"/>
          <c:showVal val="0"/>
          <c:showCatName val="0"/>
          <c:showSerName val="0"/>
          <c:showPercent val="0"/>
          <c:showBubbleSize val="0"/>
        </c:dLbls>
        <c:marker val="1"/>
        <c:smooth val="0"/>
        <c:axId val="96908800"/>
        <c:axId val="96910720"/>
      </c:lineChart>
      <c:catAx>
        <c:axId val="96908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10720"/>
        <c:crosses val="autoZero"/>
        <c:auto val="1"/>
        <c:lblAlgn val="ctr"/>
        <c:lblOffset val="100"/>
        <c:tickLblSkip val="1"/>
        <c:tickMarkSkip val="1"/>
        <c:noMultiLvlLbl val="0"/>
      </c:catAx>
      <c:valAx>
        <c:axId val="96910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0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7.49</c:v>
                </c:pt>
                <c:pt idx="1">
                  <c:v>6.25</c:v>
                </c:pt>
                <c:pt idx="2">
                  <c:v>5.95</c:v>
                </c:pt>
                <c:pt idx="3">
                  <c:v>5.48</c:v>
                </c:pt>
                <c:pt idx="4">
                  <c:v>8.3699999999999992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24.28</c:v>
                </c:pt>
                <c:pt idx="1">
                  <c:v>24.12</c:v>
                </c:pt>
                <c:pt idx="2">
                  <c:v>23.55</c:v>
                </c:pt>
                <c:pt idx="3">
                  <c:v>21.11</c:v>
                </c:pt>
                <c:pt idx="4">
                  <c:v>21.71</c:v>
                </c:pt>
              </c:numCache>
            </c:numRef>
          </c:val>
        </c:ser>
        <c:dLbls>
          <c:showLegendKey val="0"/>
          <c:showVal val="0"/>
          <c:showCatName val="0"/>
          <c:showSerName val="0"/>
          <c:showPercent val="0"/>
          <c:showBubbleSize val="0"/>
        </c:dLbls>
        <c:gapWidth val="250"/>
        <c:overlap val="100"/>
        <c:axId val="114603904"/>
        <c:axId val="114610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1.94</c:v>
                </c:pt>
                <c:pt idx="1">
                  <c:v>0.87</c:v>
                </c:pt>
                <c:pt idx="2">
                  <c:v>1.62</c:v>
                </c:pt>
                <c:pt idx="3">
                  <c:v>-0.95</c:v>
                </c:pt>
                <c:pt idx="4">
                  <c:v>6.43</c:v>
                </c:pt>
              </c:numCache>
            </c:numRef>
          </c:val>
          <c:smooth val="0"/>
        </c:ser>
        <c:dLbls>
          <c:showLegendKey val="0"/>
          <c:showVal val="0"/>
          <c:showCatName val="0"/>
          <c:showSerName val="0"/>
          <c:showPercent val="0"/>
          <c:showBubbleSize val="0"/>
        </c:dLbls>
        <c:marker val="1"/>
        <c:smooth val="0"/>
        <c:axId val="114603904"/>
        <c:axId val="114610176"/>
      </c:lineChart>
      <c:catAx>
        <c:axId val="1146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610176"/>
        <c:crosses val="autoZero"/>
        <c:auto val="1"/>
        <c:lblAlgn val="ctr"/>
        <c:lblOffset val="100"/>
        <c:tickLblSkip val="1"/>
        <c:tickMarkSkip val="1"/>
        <c:noMultiLvlLbl val="0"/>
      </c:catAx>
      <c:valAx>
        <c:axId val="11461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0.03</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0.04</c:v>
                </c:pt>
                <c:pt idx="8">
                  <c:v>#N/A</c:v>
                </c:pt>
                <c:pt idx="9">
                  <c:v>0.06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7.0000000000000007E-2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2.86</c:v>
                </c:pt>
                <c:pt idx="2">
                  <c:v>#N/A</c:v>
                </c:pt>
                <c:pt idx="3">
                  <c:v>2.8</c:v>
                </c:pt>
                <c:pt idx="4">
                  <c:v>#N/A</c:v>
                </c:pt>
                <c:pt idx="5">
                  <c:v>2.81</c:v>
                </c:pt>
                <c:pt idx="6">
                  <c:v>#N/A</c:v>
                </c:pt>
                <c:pt idx="7">
                  <c:v>2.67</c:v>
                </c:pt>
                <c:pt idx="8">
                  <c:v>#N/A</c:v>
                </c:pt>
                <c:pt idx="9">
                  <c:v>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7.64</c:v>
                </c:pt>
                <c:pt idx="2">
                  <c:v>#N/A</c:v>
                </c:pt>
                <c:pt idx="3">
                  <c:v>6.45</c:v>
                </c:pt>
                <c:pt idx="4">
                  <c:v>#N/A</c:v>
                </c:pt>
                <c:pt idx="5">
                  <c:v>6.22</c:v>
                </c:pt>
                <c:pt idx="6">
                  <c:v>#N/A</c:v>
                </c:pt>
                <c:pt idx="7">
                  <c:v>5.44</c:v>
                </c:pt>
                <c:pt idx="8">
                  <c:v>#N/A</c:v>
                </c:pt>
                <c:pt idx="9">
                  <c:v>8.34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13.83</c:v>
                </c:pt>
                <c:pt idx="2">
                  <c:v>#N/A</c:v>
                </c:pt>
                <c:pt idx="3">
                  <c:v>15.01</c:v>
                </c:pt>
                <c:pt idx="4">
                  <c:v>#N/A</c:v>
                </c:pt>
                <c:pt idx="5">
                  <c:v>14.57</c:v>
                </c:pt>
                <c:pt idx="6">
                  <c:v>#N/A</c:v>
                </c:pt>
                <c:pt idx="7">
                  <c:v>15.32</c:v>
                </c:pt>
                <c:pt idx="8">
                  <c:v>#N/A</c:v>
                </c:pt>
                <c:pt idx="9">
                  <c:v>14.24</c:v>
                </c:pt>
              </c:numCache>
            </c:numRef>
          </c:val>
        </c:ser>
        <c:dLbls>
          <c:showLegendKey val="0"/>
          <c:showVal val="0"/>
          <c:showCatName val="0"/>
          <c:showSerName val="0"/>
          <c:showPercent val="0"/>
          <c:showBubbleSize val="0"/>
        </c:dLbls>
        <c:gapWidth val="150"/>
        <c:overlap val="100"/>
        <c:axId val="114765824"/>
        <c:axId val="114767360"/>
      </c:barChart>
      <c:catAx>
        <c:axId val="1147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67360"/>
        <c:crosses val="autoZero"/>
        <c:auto val="1"/>
        <c:lblAlgn val="ctr"/>
        <c:lblOffset val="100"/>
        <c:tickLblSkip val="1"/>
        <c:tickMarkSkip val="1"/>
        <c:noMultiLvlLbl val="0"/>
      </c:catAx>
      <c:valAx>
        <c:axId val="11476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6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1326</c:v>
                </c:pt>
                <c:pt idx="5">
                  <c:v>1326</c:v>
                </c:pt>
                <c:pt idx="8">
                  <c:v>1302</c:v>
                </c:pt>
                <c:pt idx="11">
                  <c:v>1399</c:v>
                </c:pt>
                <c:pt idx="14">
                  <c:v>1371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c:v>
                </c:pt>
                <c:pt idx="3">
                  <c:v>67</c:v>
                </c:pt>
                <c:pt idx="6">
                  <c:v>70</c:v>
                </c:pt>
                <c:pt idx="9">
                  <c:v>74</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99</c:v>
                </c:pt>
                <c:pt idx="3">
                  <c:v>101</c:v>
                </c:pt>
                <c:pt idx="6">
                  <c:v>113</c:v>
                </c:pt>
                <c:pt idx="9">
                  <c:v>127</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1444</c:v>
                </c:pt>
                <c:pt idx="3">
                  <c:v>1349</c:v>
                </c:pt>
                <c:pt idx="6">
                  <c:v>1204</c:v>
                </c:pt>
                <c:pt idx="9">
                  <c:v>1307</c:v>
                </c:pt>
                <c:pt idx="12">
                  <c:v>1336</c:v>
                </c:pt>
              </c:numCache>
            </c:numRef>
          </c:val>
        </c:ser>
        <c:dLbls>
          <c:showLegendKey val="0"/>
          <c:showVal val="0"/>
          <c:showCatName val="0"/>
          <c:showSerName val="0"/>
          <c:showPercent val="0"/>
          <c:showBubbleSize val="0"/>
        </c:dLbls>
        <c:gapWidth val="100"/>
        <c:overlap val="100"/>
        <c:axId val="18115584"/>
        <c:axId val="1811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286</c:v>
                </c:pt>
                <c:pt idx="2">
                  <c:v>#N/A</c:v>
                </c:pt>
                <c:pt idx="3">
                  <c:v>#N/A</c:v>
                </c:pt>
                <c:pt idx="4">
                  <c:v>191</c:v>
                </c:pt>
                <c:pt idx="5">
                  <c:v>#N/A</c:v>
                </c:pt>
                <c:pt idx="6">
                  <c:v>#N/A</c:v>
                </c:pt>
                <c:pt idx="7">
                  <c:v>85</c:v>
                </c:pt>
                <c:pt idx="8">
                  <c:v>#N/A</c:v>
                </c:pt>
                <c:pt idx="9">
                  <c:v>#N/A</c:v>
                </c:pt>
                <c:pt idx="10">
                  <c:v>109</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18115584"/>
        <c:axId val="18117760"/>
      </c:lineChart>
      <c:catAx>
        <c:axId val="181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17760"/>
        <c:crosses val="autoZero"/>
        <c:auto val="1"/>
        <c:lblAlgn val="ctr"/>
        <c:lblOffset val="100"/>
        <c:tickLblSkip val="1"/>
        <c:tickMarkSkip val="1"/>
        <c:noMultiLvlLbl val="0"/>
      </c:catAx>
      <c:valAx>
        <c:axId val="1811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13845</c:v>
                </c:pt>
                <c:pt idx="5">
                  <c:v>13920</c:v>
                </c:pt>
                <c:pt idx="8">
                  <c:v>13896</c:v>
                </c:pt>
                <c:pt idx="11">
                  <c:v>14289</c:v>
                </c:pt>
                <c:pt idx="14">
                  <c:v>14016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c:v>
                </c:pt>
                <c:pt idx="5">
                  <c:v>49</c:v>
                </c:pt>
                <c:pt idx="8">
                  <c:v>42</c:v>
                </c:pt>
                <c:pt idx="11">
                  <c:v>33</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9806</c:v>
                </c:pt>
                <c:pt idx="5">
                  <c:v>9957</c:v>
                </c:pt>
                <c:pt idx="8">
                  <c:v>10309</c:v>
                </c:pt>
                <c:pt idx="11">
                  <c:v>10216</c:v>
                </c:pt>
                <c:pt idx="14">
                  <c:v>10332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815</c:v>
                </c:pt>
                <c:pt idx="3">
                  <c:v>695</c:v>
                </c:pt>
                <c:pt idx="6">
                  <c:v>649</c:v>
                </c:pt>
                <c:pt idx="9">
                  <c:v>255</c:v>
                </c:pt>
                <c:pt idx="12">
                  <c:v>447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543</c:v>
                </c:pt>
                <c:pt idx="3">
                  <c:v>468</c:v>
                </c:pt>
                <c:pt idx="6">
                  <c:v>399</c:v>
                </c:pt>
                <c:pt idx="9">
                  <c:v>354</c:v>
                </c:pt>
                <c:pt idx="12">
                  <c:v>483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1610</c:v>
                </c:pt>
                <c:pt idx="3">
                  <c:v>1499</c:v>
                </c:pt>
                <c:pt idx="6">
                  <c:v>1492</c:v>
                </c:pt>
                <c:pt idx="9">
                  <c:v>1551</c:v>
                </c:pt>
                <c:pt idx="12">
                  <c:v>1579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12790</c:v>
                </c:pt>
                <c:pt idx="3">
                  <c:v>12688</c:v>
                </c:pt>
                <c:pt idx="6">
                  <c:v>12595</c:v>
                </c:pt>
                <c:pt idx="9">
                  <c:v>12139</c:v>
                </c:pt>
                <c:pt idx="12">
                  <c:v>12505</c:v>
                </c:pt>
              </c:numCache>
            </c:numRef>
          </c:val>
        </c:ser>
        <c:dLbls>
          <c:showLegendKey val="0"/>
          <c:showVal val="0"/>
          <c:showCatName val="0"/>
          <c:showSerName val="0"/>
          <c:showPercent val="0"/>
          <c:showBubbleSize val="0"/>
        </c:dLbls>
        <c:gapWidth val="100"/>
        <c:overlap val="100"/>
        <c:axId val="114625920"/>
        <c:axId val="114628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625920"/>
        <c:axId val="114628096"/>
      </c:lineChart>
      <c:catAx>
        <c:axId val="1146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28096"/>
        <c:crosses val="autoZero"/>
        <c:auto val="1"/>
        <c:lblAlgn val="ctr"/>
        <c:lblOffset val="100"/>
        <c:tickLblSkip val="1"/>
        <c:tickMarkSkip val="1"/>
        <c:noMultiLvlLbl val="0"/>
      </c:catAx>
      <c:valAx>
        <c:axId val="11462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588160"/>
        <c:axId val="123618432"/>
      </c:scatterChart>
      <c:valAx>
        <c:axId val="122588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18432"/>
        <c:crosses val="autoZero"/>
        <c:crossBetween val="midCat"/>
      </c:valAx>
      <c:valAx>
        <c:axId val="123618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88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3.7</c:v>
                </c:pt>
                <c:pt idx="1">
                  <c:v>3</c:v>
                </c:pt>
                <c:pt idx="2">
                  <c:v>2</c:v>
                </c:pt>
                <c:pt idx="3">
                  <c:v>1.4</c:v>
                </c:pt>
                <c:pt idx="4">
                  <c:v>1.2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23660160"/>
        <c:axId val="123674624"/>
      </c:scatterChart>
      <c:valAx>
        <c:axId val="123660160"/>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74624"/>
        <c:crosses val="autoZero"/>
        <c:crossBetween val="midCat"/>
      </c:valAx>
      <c:valAx>
        <c:axId val="123674624"/>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60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年度の公債費の金額自体は前年度に比べて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百万円減少していますが、各年度の繰上償還額を差し引いた元利償還金額の比較では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百万円の増額となったため、実質公債費比率の分子が増加しています。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元利償還金の推移については、償還完了や繰上償還の実施により平成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年度を境に減少していましたが、平成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年度の元金償還開始額の増加等により増加しています。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前年度に引き続き、充当可能財源等が将来負担額を上回っており、黒字の状態となっています。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将来負担額について、一般会計等に係る地方債の現在高は減少傾向にありましたが、平成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年度、教育債の起債が大幅に増加したことによって起債額が償還額を上回り、増加となりました。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充当可能財源等については、年々増加傾向にありましたが、平成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年度は基準財政需要額算入見込額のうち公債費が大きく減少したことにより減少となりました。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類似団体内平均値は上回っていますが、前年度までの横ばいから僅かに減少しました。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年度は、地域振興費（人口）等の伸びにより基準財政需要額が増加したものの、地方消費税交付金等の伸びにより基準財政収入額も増加したため、平成</a:t>
          </a:r>
          <a:r>
            <a:rPr kumimoji="1" lang="en-US" altLang="ja-JP" sz="1300">
              <a:latin typeface="ＭＳ Ｐゴシック"/>
            </a:rPr>
            <a:t>26</a:t>
          </a:r>
          <a:r>
            <a:rPr kumimoji="1" lang="ja-JP" altLang="en-US" sz="1300">
              <a:latin typeface="ＭＳ Ｐゴシック"/>
            </a:rPr>
            <a:t>年度とほぼ同じ数値となりました。</a:t>
          </a:r>
          <a:endParaRPr kumimoji="1" lang="en-US" altLang="ja-JP" sz="1300">
            <a:latin typeface="ＭＳ Ｐゴシック"/>
          </a:endParaRPr>
        </a:p>
        <a:p>
          <a:r>
            <a:rPr kumimoji="1" lang="ja-JP" altLang="en-US" sz="1300">
              <a:latin typeface="ＭＳ Ｐゴシック"/>
            </a:rPr>
            <a:t>　第</a:t>
          </a:r>
          <a:r>
            <a:rPr kumimoji="1" lang="en-US" altLang="ja-JP" sz="1300">
              <a:latin typeface="ＭＳ Ｐゴシック"/>
            </a:rPr>
            <a:t>2</a:t>
          </a:r>
          <a:r>
            <a:rPr kumimoji="1" lang="ja-JP" altLang="en-US" sz="1300">
              <a:latin typeface="ＭＳ Ｐゴシック"/>
            </a:rPr>
            <a:t>次総合計画においては、</a:t>
          </a:r>
          <a:r>
            <a:rPr kumimoji="1" lang="en-US" altLang="ja-JP" sz="1300">
              <a:latin typeface="ＭＳ Ｐゴシック"/>
            </a:rPr>
            <a:t>10</a:t>
          </a:r>
          <a:r>
            <a:rPr kumimoji="1" lang="ja-JP" altLang="en-US" sz="1300">
              <a:latin typeface="ＭＳ Ｐゴシック"/>
            </a:rPr>
            <a:t>年後（平成</a:t>
          </a:r>
          <a:r>
            <a:rPr kumimoji="1" lang="en-US" altLang="ja-JP" sz="1300">
              <a:latin typeface="ＭＳ Ｐゴシック"/>
            </a:rPr>
            <a:t>37</a:t>
          </a:r>
          <a:r>
            <a:rPr kumimoji="1" lang="ja-JP" altLang="en-US" sz="1300">
              <a:latin typeface="ＭＳ Ｐゴシック"/>
            </a:rPr>
            <a:t>年度）の目標値を</a:t>
          </a:r>
          <a:r>
            <a:rPr kumimoji="1" lang="en-US" altLang="ja-JP" sz="1300">
              <a:latin typeface="ＭＳ Ｐゴシック"/>
            </a:rPr>
            <a:t>0.82</a:t>
          </a:r>
          <a:r>
            <a:rPr kumimoji="1" lang="ja-JP" altLang="en-US" sz="1300">
              <a:latin typeface="ＭＳ Ｐゴシック"/>
            </a:rPr>
            <a:t>としており、引き続き財政基盤の強化に努めてまいります。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年度に</a:t>
          </a:r>
          <a:r>
            <a:rPr kumimoji="1" lang="en-US" altLang="ja-JP" sz="1300">
              <a:latin typeface="ＭＳ Ｐゴシック"/>
            </a:rPr>
            <a:t>90</a:t>
          </a:r>
          <a:r>
            <a:rPr kumimoji="1" lang="ja-JP" altLang="en-US" sz="1300">
              <a:latin typeface="ＭＳ Ｐゴシック"/>
            </a:rPr>
            <a:t>％を超えましたが、経常収支比率の分母となる臨時財政対策債の増加により平成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4</a:t>
          </a:r>
          <a:r>
            <a:rPr kumimoji="1" lang="ja-JP" altLang="en-US" sz="1300">
              <a:latin typeface="ＭＳ Ｐゴシック"/>
            </a:rPr>
            <a:t>年連続で改善しました。</a:t>
          </a:r>
          <a:endParaRPr kumimoji="1" lang="en-US" altLang="ja-JP" sz="1300">
            <a:latin typeface="ＭＳ Ｐゴシック"/>
          </a:endParaRPr>
        </a:p>
        <a:p>
          <a:r>
            <a:rPr kumimoji="1" lang="ja-JP" altLang="en-US" sz="1300">
              <a:latin typeface="ＭＳ Ｐゴシック"/>
            </a:rPr>
            <a:t>　前年度、比率は一旦増加しましたが、平成</a:t>
          </a:r>
          <a:r>
            <a:rPr kumimoji="1" lang="en-US" altLang="ja-JP" sz="1300">
              <a:latin typeface="ＭＳ Ｐゴシック"/>
            </a:rPr>
            <a:t>27</a:t>
          </a:r>
          <a:r>
            <a:rPr kumimoji="1" lang="ja-JP" altLang="en-US" sz="1300">
              <a:latin typeface="ＭＳ Ｐゴシック"/>
            </a:rPr>
            <a:t>年度は分子となる人件費等の減少及び分母となる地方税、地方消費税交付金等の増加により、再び改善しました。</a:t>
          </a:r>
          <a:endParaRPr kumimoji="1" lang="en-US" altLang="ja-JP" sz="1300">
            <a:latin typeface="ＭＳ Ｐゴシック"/>
          </a:endParaRPr>
        </a:p>
        <a:p>
          <a:r>
            <a:rPr kumimoji="1" lang="ja-JP" altLang="en-US" sz="1300">
              <a:latin typeface="ＭＳ Ｐゴシック"/>
            </a:rPr>
            <a:t>　今後も事務事業の見直し等を更に進め、経常経費の削減に努めてまいります。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73406</xdr:rowOff>
    </xdr:to>
    <xdr:cxnSp macro="">
      <xdr:nvCxnSpPr>
        <xdr:cNvPr id="129" name="直線コネクタ 128"/>
        <xdr:cNvCxnSpPr/>
      </xdr:nvCxnSpPr>
      <xdr:spPr>
        <a:xfrm flipV="1">
          <a:off x="4114800" y="1054404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3556</xdr:rowOff>
    </xdr:from>
    <xdr:to>
      <xdr:col>6</xdr:col>
      <xdr:colOff>0</xdr:colOff>
      <xdr:row>62</xdr:row>
      <xdr:rowOff>73406</xdr:rowOff>
    </xdr:to>
    <xdr:cxnSp macro="">
      <xdr:nvCxnSpPr>
        <xdr:cNvPr id="132" name="直線コネクタ 131"/>
        <xdr:cNvCxnSpPr/>
      </xdr:nvCxnSpPr>
      <xdr:spPr>
        <a:xfrm>
          <a:off x="3225800" y="104620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62</xdr:row>
      <xdr:rowOff>1016</xdr:rowOff>
    </xdr:to>
    <xdr:cxnSp macro="">
      <xdr:nvCxnSpPr>
        <xdr:cNvPr id="135" name="直線コネクタ 134"/>
        <xdr:cNvCxnSpPr/>
      </xdr:nvCxnSpPr>
      <xdr:spPr>
        <a:xfrm flipV="1">
          <a:off x="2336800" y="1046200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39624</xdr:rowOff>
    </xdr:to>
    <xdr:cxnSp macro="">
      <xdr:nvCxnSpPr>
        <xdr:cNvPr id="138" name="直線コネクタ 137"/>
        <xdr:cNvCxnSpPr/>
      </xdr:nvCxnSpPr>
      <xdr:spPr>
        <a:xfrm flipV="1">
          <a:off x="1447800" y="106309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8" name="円/楕円 147"/>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49"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0" name="円/楕円 149"/>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134383</xdr:rowOff>
    </xdr:from>
    <xdr:ext cx="736600" cy="259045"/>
    <xdr:sp macro="" textlink="">
      <xdr:nvSpPr>
        <xdr:cNvPr id="151" name="テキスト ボックス 150"/>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2" name="円/楕円 151"/>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3" name="テキスト ボックス 152"/>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4" name="円/楕円 153"/>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5" name="テキスト ボックス 154"/>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6" name="円/楕円 155"/>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7" name="テキスト ボックス 156"/>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年度も類似団体内平均値を下回る結果となりましたが、前年度より</a:t>
          </a:r>
          <a:r>
            <a:rPr kumimoji="1" lang="en-US" altLang="ja-JP" sz="1300">
              <a:latin typeface="ＭＳ Ｐゴシック"/>
            </a:rPr>
            <a:t>3,187</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　これは、主に総務費の委託料が大幅に増加したためです。</a:t>
          </a:r>
          <a:endParaRPr kumimoji="1" lang="en-US" altLang="ja-JP" sz="1300">
            <a:latin typeface="ＭＳ Ｐゴシック"/>
          </a:endParaRPr>
        </a:p>
        <a:p>
          <a:r>
            <a:rPr kumimoji="1" lang="ja-JP" altLang="en-US" sz="1300">
              <a:latin typeface="ＭＳ Ｐゴシック"/>
            </a:rPr>
            <a:t>　今後は、民間で実施可能な業務は指定管理者制度等により委託化を進め、コストの削減に努めてまいります。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75203</xdr:rowOff>
    </xdr:from>
    <xdr:to>
      <xdr:col>7</xdr:col>
      <xdr:colOff>152400</xdr:colOff>
      <xdr:row>82</xdr:row>
      <xdr:rowOff>130133</xdr:rowOff>
    </xdr:to>
    <xdr:cxnSp macro="">
      <xdr:nvCxnSpPr>
        <xdr:cNvPr id="194" name="直線コネクタ 193"/>
        <xdr:cNvCxnSpPr/>
      </xdr:nvCxnSpPr>
      <xdr:spPr>
        <a:xfrm>
          <a:off x="4114800" y="14134103"/>
          <a:ext cx="8382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10827</xdr:rowOff>
    </xdr:from>
    <xdr:to>
      <xdr:col>6</xdr:col>
      <xdr:colOff>0</xdr:colOff>
      <xdr:row>82</xdr:row>
      <xdr:rowOff>75203</xdr:rowOff>
    </xdr:to>
    <xdr:cxnSp macro="">
      <xdr:nvCxnSpPr>
        <xdr:cNvPr id="197" name="直線コネクタ 196"/>
        <xdr:cNvCxnSpPr/>
      </xdr:nvCxnSpPr>
      <xdr:spPr>
        <a:xfrm>
          <a:off x="3225800" y="14069727"/>
          <a:ext cx="889000" cy="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8294</xdr:rowOff>
    </xdr:from>
    <xdr:to>
      <xdr:col>4</xdr:col>
      <xdr:colOff>482600</xdr:colOff>
      <xdr:row>82</xdr:row>
      <xdr:rowOff>10827</xdr:rowOff>
    </xdr:to>
    <xdr:cxnSp macro="">
      <xdr:nvCxnSpPr>
        <xdr:cNvPr id="200" name="直線コネクタ 199"/>
        <xdr:cNvCxnSpPr/>
      </xdr:nvCxnSpPr>
      <xdr:spPr>
        <a:xfrm>
          <a:off x="2336800" y="1406719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8294</xdr:rowOff>
    </xdr:from>
    <xdr:to>
      <xdr:col>3</xdr:col>
      <xdr:colOff>279400</xdr:colOff>
      <xdr:row>82</xdr:row>
      <xdr:rowOff>118171</xdr:rowOff>
    </xdr:to>
    <xdr:cxnSp macro="">
      <xdr:nvCxnSpPr>
        <xdr:cNvPr id="203" name="直線コネクタ 202"/>
        <xdr:cNvCxnSpPr/>
      </xdr:nvCxnSpPr>
      <xdr:spPr>
        <a:xfrm flipV="1">
          <a:off x="1447800" y="14067194"/>
          <a:ext cx="889000" cy="10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79333</xdr:rowOff>
    </xdr:from>
    <xdr:to>
      <xdr:col>7</xdr:col>
      <xdr:colOff>203200</xdr:colOff>
      <xdr:row>83</xdr:row>
      <xdr:rowOff>9483</xdr:rowOff>
    </xdr:to>
    <xdr:sp macro="" textlink="">
      <xdr:nvSpPr>
        <xdr:cNvPr id="213" name="円/楕円 212"/>
        <xdr:cNvSpPr/>
      </xdr:nvSpPr>
      <xdr:spPr>
        <a:xfrm>
          <a:off x="4902200" y="141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95860</xdr:rowOff>
    </xdr:from>
    <xdr:ext cx="762000" cy="259045"/>
    <xdr:sp macro="" textlink="">
      <xdr:nvSpPr>
        <xdr:cNvPr id="214" name="人件費・物件費等の状況該当値テキスト"/>
        <xdr:cNvSpPr txBox="1"/>
      </xdr:nvSpPr>
      <xdr:spPr>
        <a:xfrm>
          <a:off x="5041900" y="1398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24403</xdr:rowOff>
    </xdr:from>
    <xdr:to>
      <xdr:col>6</xdr:col>
      <xdr:colOff>50800</xdr:colOff>
      <xdr:row>82</xdr:row>
      <xdr:rowOff>126003</xdr:rowOff>
    </xdr:to>
    <xdr:sp macro="" textlink="">
      <xdr:nvSpPr>
        <xdr:cNvPr id="215" name="円/楕円 214"/>
        <xdr:cNvSpPr/>
      </xdr:nvSpPr>
      <xdr:spPr>
        <a:xfrm>
          <a:off x="4064000" y="140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136180</xdr:rowOff>
    </xdr:from>
    <xdr:ext cx="736600" cy="259045"/>
    <xdr:sp macro="" textlink="">
      <xdr:nvSpPr>
        <xdr:cNvPr id="216" name="テキスト ボックス 215"/>
        <xdr:cNvSpPr txBox="1"/>
      </xdr:nvSpPr>
      <xdr:spPr>
        <a:xfrm>
          <a:off x="3733800" y="13852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131477</xdr:rowOff>
    </xdr:from>
    <xdr:to>
      <xdr:col>4</xdr:col>
      <xdr:colOff>533400</xdr:colOff>
      <xdr:row>82</xdr:row>
      <xdr:rowOff>61627</xdr:rowOff>
    </xdr:to>
    <xdr:sp macro="" textlink="">
      <xdr:nvSpPr>
        <xdr:cNvPr id="217" name="円/楕円 216"/>
        <xdr:cNvSpPr/>
      </xdr:nvSpPr>
      <xdr:spPr>
        <a:xfrm>
          <a:off x="3175000" y="14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71804</xdr:rowOff>
    </xdr:from>
    <xdr:ext cx="762000" cy="259045"/>
    <xdr:sp macro="" textlink="">
      <xdr:nvSpPr>
        <xdr:cNvPr id="218" name="テキスト ボックス 217"/>
        <xdr:cNvSpPr txBox="1"/>
      </xdr:nvSpPr>
      <xdr:spPr>
        <a:xfrm>
          <a:off x="2844800" y="1378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128944</xdr:rowOff>
    </xdr:from>
    <xdr:to>
      <xdr:col>3</xdr:col>
      <xdr:colOff>330200</xdr:colOff>
      <xdr:row>82</xdr:row>
      <xdr:rowOff>59094</xdr:rowOff>
    </xdr:to>
    <xdr:sp macro="" textlink="">
      <xdr:nvSpPr>
        <xdr:cNvPr id="219" name="円/楕円 218"/>
        <xdr:cNvSpPr/>
      </xdr:nvSpPr>
      <xdr:spPr>
        <a:xfrm>
          <a:off x="2286000" y="140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69271</xdr:rowOff>
    </xdr:from>
    <xdr:ext cx="762000" cy="259045"/>
    <xdr:sp macro="" textlink="">
      <xdr:nvSpPr>
        <xdr:cNvPr id="220" name="テキスト ボックス 219"/>
        <xdr:cNvSpPr txBox="1"/>
      </xdr:nvSpPr>
      <xdr:spPr>
        <a:xfrm>
          <a:off x="1955800" y="1378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67371</xdr:rowOff>
    </xdr:from>
    <xdr:to>
      <xdr:col>2</xdr:col>
      <xdr:colOff>127000</xdr:colOff>
      <xdr:row>82</xdr:row>
      <xdr:rowOff>168971</xdr:rowOff>
    </xdr:to>
    <xdr:sp macro="" textlink="">
      <xdr:nvSpPr>
        <xdr:cNvPr id="221" name="円/楕円 220"/>
        <xdr:cNvSpPr/>
      </xdr:nvSpPr>
      <xdr:spPr>
        <a:xfrm>
          <a:off x="1397000" y="141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7698</xdr:rowOff>
    </xdr:from>
    <xdr:ext cx="762000" cy="259045"/>
    <xdr:sp macro="" textlink="">
      <xdr:nvSpPr>
        <xdr:cNvPr id="222" name="テキスト ボックス 221"/>
        <xdr:cNvSpPr txBox="1"/>
      </xdr:nvSpPr>
      <xdr:spPr>
        <a:xfrm>
          <a:off x="1066800" y="1389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前年度と同数値であり、類似団体内においては低い水準が続いていますが、高年齢層職員の昇給抑制を引き続き実施する等、今後もより一層の給与の適正化に努めてまいります。</a:t>
          </a:r>
          <a:endParaRPr kumimoji="1" lang="en-US" altLang="ja-JP" sz="1300">
            <a:latin typeface="ＭＳ Ｐゴシック"/>
          </a:endParaRPr>
        </a:p>
        <a:p>
          <a:r>
            <a:rPr kumimoji="1" lang="ja-JP" altLang="en-US" sz="1300">
              <a:latin typeface="ＭＳ Ｐゴシック"/>
            </a:rPr>
            <a:t>　国家公務員の時限的な給与改定特例法による措置が無いとした場合の指数についても同程度の低い水準となります。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62593</xdr:rowOff>
    </xdr:to>
    <xdr:cxnSp macro="">
      <xdr:nvCxnSpPr>
        <xdr:cNvPr id="258" name="直線コネクタ 257"/>
        <xdr:cNvCxnSpPr/>
      </xdr:nvCxnSpPr>
      <xdr:spPr>
        <a:xfrm>
          <a:off x="16179800" y="1395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74084</xdr:rowOff>
    </xdr:to>
    <xdr:cxnSp macro="">
      <xdr:nvCxnSpPr>
        <xdr:cNvPr id="261" name="直線コネクタ 260"/>
        <xdr:cNvCxnSpPr/>
      </xdr:nvCxnSpPr>
      <xdr:spPr>
        <a:xfrm flipV="1">
          <a:off x="15290800" y="139500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86</xdr:row>
      <xdr:rowOff>136071</xdr:rowOff>
    </xdr:to>
    <xdr:cxnSp macro="">
      <xdr:nvCxnSpPr>
        <xdr:cNvPr id="264" name="直線コネクタ 263"/>
        <xdr:cNvCxnSpPr/>
      </xdr:nvCxnSpPr>
      <xdr:spPr>
        <a:xfrm flipV="1">
          <a:off x="14401800" y="139615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78618</xdr:rowOff>
    </xdr:from>
    <xdr:to>
      <xdr:col>21</xdr:col>
      <xdr:colOff>0</xdr:colOff>
      <xdr:row>86</xdr:row>
      <xdr:rowOff>136071</xdr:rowOff>
    </xdr:to>
    <xdr:cxnSp macro="">
      <xdr:nvCxnSpPr>
        <xdr:cNvPr id="267" name="直線コネクタ 266"/>
        <xdr:cNvCxnSpPr/>
      </xdr:nvCxnSpPr>
      <xdr:spPr>
        <a:xfrm>
          <a:off x="13512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77" name="円/楕円 276"/>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28320</xdr:rowOff>
    </xdr:from>
    <xdr:ext cx="762000" cy="259045"/>
    <xdr:sp macro="" textlink="">
      <xdr:nvSpPr>
        <xdr:cNvPr id="278" name="給与水準   （国との比較）該当値テキスト"/>
        <xdr:cNvSpPr txBox="1"/>
      </xdr:nvSpPr>
      <xdr:spPr>
        <a:xfrm>
          <a:off x="17106900" y="1374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11793</xdr:rowOff>
    </xdr:from>
    <xdr:to>
      <xdr:col>23</xdr:col>
      <xdr:colOff>457200</xdr:colOff>
      <xdr:row>81</xdr:row>
      <xdr:rowOff>113393</xdr:rowOff>
    </xdr:to>
    <xdr:sp macro="" textlink="">
      <xdr:nvSpPr>
        <xdr:cNvPr id="279" name="円/楕円 278"/>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123570</xdr:rowOff>
    </xdr:from>
    <xdr:ext cx="736600" cy="259045"/>
    <xdr:sp macro="" textlink="">
      <xdr:nvSpPr>
        <xdr:cNvPr id="280" name="テキスト ボックス 279"/>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1" name="円/楕円 280"/>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2" name="テキスト ボックス 281"/>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3" name="円/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4" name="テキスト ボックス 283"/>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27818</xdr:rowOff>
    </xdr:from>
    <xdr:to>
      <xdr:col>19</xdr:col>
      <xdr:colOff>533400</xdr:colOff>
      <xdr:row>86</xdr:row>
      <xdr:rowOff>129418</xdr:rowOff>
    </xdr:to>
    <xdr:sp macro="" textlink="">
      <xdr:nvSpPr>
        <xdr:cNvPr id="285" name="円/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139595</xdr:rowOff>
    </xdr:from>
    <xdr:ext cx="762000" cy="259045"/>
    <xdr:sp macro="" textlink="">
      <xdr:nvSpPr>
        <xdr:cNvPr id="286" name="テキスト ボックス 285"/>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類似団体内平均値を僅かに上回っていますが、前年度より</a:t>
          </a:r>
          <a:r>
            <a:rPr kumimoji="1" lang="en-US" altLang="ja-JP" sz="1300">
              <a:latin typeface="ＭＳ Ｐゴシック"/>
            </a:rPr>
            <a:t>0.22</a:t>
          </a:r>
          <a:r>
            <a:rPr kumimoji="1" lang="ja-JP" altLang="en-US" sz="1300">
              <a:latin typeface="ＭＳ Ｐゴシック"/>
            </a:rPr>
            <a:t>人減少しています。これは、職員数の減少と、人口の増加によるものです。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年度からの集中改革プランにより職員数を抑制していましたが、その後の地方分権の推進や、人口増加による行政需要の増加等に伴う課の新設や専門職の配置等により職員数が増加傾向にあります。</a:t>
          </a:r>
          <a:endParaRPr kumimoji="1" lang="en-US" altLang="ja-JP" sz="1300">
            <a:latin typeface="ＭＳ Ｐゴシック"/>
          </a:endParaRPr>
        </a:p>
        <a:p>
          <a:r>
            <a:rPr kumimoji="1" lang="ja-JP" altLang="en-US" sz="1300">
              <a:latin typeface="ＭＳ Ｐゴシック"/>
            </a:rPr>
            <a:t>　定員管理計画においては、平成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日時点の計画職員数を</a:t>
          </a:r>
          <a:r>
            <a:rPr kumimoji="1" lang="en-US" altLang="ja-JP" sz="1300">
              <a:latin typeface="ＭＳ Ｐゴシック"/>
            </a:rPr>
            <a:t>435</a:t>
          </a:r>
          <a:r>
            <a:rPr kumimoji="1" lang="ja-JP" altLang="en-US" sz="1300">
              <a:latin typeface="ＭＳ Ｐゴシック"/>
            </a:rPr>
            <a:t>人としており、平成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日時点の職員数</a:t>
          </a:r>
          <a:r>
            <a:rPr kumimoji="1" lang="en-US" altLang="ja-JP" sz="1300">
              <a:latin typeface="ＭＳ Ｐゴシック"/>
            </a:rPr>
            <a:t>419</a:t>
          </a:r>
          <a:r>
            <a:rPr kumimoji="1" lang="ja-JP" altLang="en-US" sz="1300">
              <a:latin typeface="ＭＳ Ｐゴシック"/>
            </a:rPr>
            <a:t>人から</a:t>
          </a:r>
          <a:r>
            <a:rPr kumimoji="1" lang="en-US" altLang="ja-JP" sz="1300">
              <a:latin typeface="ＭＳ Ｐゴシック"/>
            </a:rPr>
            <a:t>16</a:t>
          </a:r>
          <a:r>
            <a:rPr kumimoji="1" lang="ja-JP" altLang="en-US" sz="1300">
              <a:latin typeface="ＭＳ Ｐゴシック"/>
            </a:rPr>
            <a:t>人の増加を見込んでいます。今後も適正な定員管理に努めてまいります。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42439</xdr:rowOff>
    </xdr:from>
    <xdr:to>
      <xdr:col>24</xdr:col>
      <xdr:colOff>558800</xdr:colOff>
      <xdr:row>62</xdr:row>
      <xdr:rowOff>86678</xdr:rowOff>
    </xdr:to>
    <xdr:cxnSp macro="">
      <xdr:nvCxnSpPr>
        <xdr:cNvPr id="321" name="直線コネクタ 320"/>
        <xdr:cNvCxnSpPr/>
      </xdr:nvCxnSpPr>
      <xdr:spPr>
        <a:xfrm flipV="1">
          <a:off x="16179800" y="10672339"/>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74613</xdr:rowOff>
    </xdr:from>
    <xdr:to>
      <xdr:col>23</xdr:col>
      <xdr:colOff>406400</xdr:colOff>
      <xdr:row>62</xdr:row>
      <xdr:rowOff>86678</xdr:rowOff>
    </xdr:to>
    <xdr:cxnSp macro="">
      <xdr:nvCxnSpPr>
        <xdr:cNvPr id="324" name="直線コネクタ 323"/>
        <xdr:cNvCxnSpPr/>
      </xdr:nvCxnSpPr>
      <xdr:spPr>
        <a:xfrm>
          <a:off x="15290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74613</xdr:rowOff>
    </xdr:to>
    <xdr:cxnSp macro="">
      <xdr:nvCxnSpPr>
        <xdr:cNvPr id="327" name="直線コネクタ 326"/>
        <xdr:cNvCxnSpPr/>
      </xdr:nvCxnSpPr>
      <xdr:spPr>
        <a:xfrm>
          <a:off x="14401800" y="1070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74613</xdr:rowOff>
    </xdr:from>
    <xdr:to>
      <xdr:col>21</xdr:col>
      <xdr:colOff>0</xdr:colOff>
      <xdr:row>62</xdr:row>
      <xdr:rowOff>92710</xdr:rowOff>
    </xdr:to>
    <xdr:cxnSp macro="">
      <xdr:nvCxnSpPr>
        <xdr:cNvPr id="330" name="直線コネクタ 329"/>
        <xdr:cNvCxnSpPr/>
      </xdr:nvCxnSpPr>
      <xdr:spPr>
        <a:xfrm flipV="1">
          <a:off x="13512800" y="1070451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163089</xdr:rowOff>
    </xdr:from>
    <xdr:to>
      <xdr:col>24</xdr:col>
      <xdr:colOff>609600</xdr:colOff>
      <xdr:row>62</xdr:row>
      <xdr:rowOff>93239</xdr:rowOff>
    </xdr:to>
    <xdr:sp macro="" textlink="">
      <xdr:nvSpPr>
        <xdr:cNvPr id="340" name="円/楕円 339"/>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135166</xdr:rowOff>
    </xdr:from>
    <xdr:ext cx="762000" cy="259045"/>
    <xdr:sp macro="" textlink="">
      <xdr:nvSpPr>
        <xdr:cNvPr id="341" name="定員管理の状況該当値テキスト"/>
        <xdr:cNvSpPr txBox="1"/>
      </xdr:nvSpPr>
      <xdr:spPr>
        <a:xfrm>
          <a:off x="17106900" y="1059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35878</xdr:rowOff>
    </xdr:from>
    <xdr:to>
      <xdr:col>23</xdr:col>
      <xdr:colOff>457200</xdr:colOff>
      <xdr:row>62</xdr:row>
      <xdr:rowOff>137478</xdr:rowOff>
    </xdr:to>
    <xdr:sp macro="" textlink="">
      <xdr:nvSpPr>
        <xdr:cNvPr id="342" name="円/楕円 341"/>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122255</xdr:rowOff>
    </xdr:from>
    <xdr:ext cx="736600" cy="259045"/>
    <xdr:sp macro="" textlink="">
      <xdr:nvSpPr>
        <xdr:cNvPr id="343" name="テキスト ボックス 342"/>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23813</xdr:rowOff>
    </xdr:from>
    <xdr:to>
      <xdr:col>22</xdr:col>
      <xdr:colOff>254000</xdr:colOff>
      <xdr:row>62</xdr:row>
      <xdr:rowOff>125413</xdr:rowOff>
    </xdr:to>
    <xdr:sp macro="" textlink="">
      <xdr:nvSpPr>
        <xdr:cNvPr id="344" name="円/楕円 343"/>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45" name="テキスト ボックス 344"/>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23813</xdr:rowOff>
    </xdr:from>
    <xdr:to>
      <xdr:col>21</xdr:col>
      <xdr:colOff>50800</xdr:colOff>
      <xdr:row>62</xdr:row>
      <xdr:rowOff>125413</xdr:rowOff>
    </xdr:to>
    <xdr:sp macro="" textlink="">
      <xdr:nvSpPr>
        <xdr:cNvPr id="346" name="円/楕円 345"/>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47" name="テキスト ボックス 346"/>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8" name="円/楕円 347"/>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49" name="テキスト ボックス 348"/>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償還完了や繰上償還の実施により公債費が抑えられていることから、類似団体中、良好な水準を維持しています。</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年度の繰上償還を除いた元利償還金は、前年度よりも増加しており、単年度の実質公債費比率も上昇していますが、単年度実質公債費比率が高かった平成</a:t>
          </a:r>
          <a:r>
            <a:rPr kumimoji="1" lang="en-US" altLang="ja-JP" sz="1200">
              <a:latin typeface="ＭＳ Ｐゴシック"/>
            </a:rPr>
            <a:t>24</a:t>
          </a:r>
          <a:r>
            <a:rPr kumimoji="1" lang="ja-JP" altLang="en-US" sz="1200">
              <a:latin typeface="ＭＳ Ｐゴシック"/>
            </a:rPr>
            <a:t>年度の数値（</a:t>
          </a:r>
          <a:r>
            <a:rPr kumimoji="1" lang="en-US" altLang="ja-JP" sz="1200">
              <a:latin typeface="ＭＳ Ｐゴシック"/>
            </a:rPr>
            <a:t>2.09030</a:t>
          </a:r>
          <a:r>
            <a:rPr kumimoji="1" lang="ja-JP" altLang="en-US" sz="1200">
              <a:latin typeface="ＭＳ Ｐゴシック"/>
            </a:rPr>
            <a:t>）が、</a:t>
          </a:r>
          <a:r>
            <a:rPr kumimoji="1" lang="en-US" altLang="ja-JP" sz="1200">
              <a:latin typeface="ＭＳ Ｐゴシック"/>
            </a:rPr>
            <a:t>3</a:t>
          </a:r>
          <a:r>
            <a:rPr kumimoji="1" lang="ja-JP" altLang="en-US" sz="1200">
              <a:latin typeface="ＭＳ Ｐゴシック"/>
            </a:rPr>
            <a:t>カ年平均の対象から外れたため、</a:t>
          </a:r>
          <a:r>
            <a:rPr kumimoji="1" lang="en-US" altLang="ja-JP" sz="1200">
              <a:latin typeface="ＭＳ Ｐゴシック"/>
            </a:rPr>
            <a:t>0.2</a:t>
          </a:r>
          <a:r>
            <a:rPr kumimoji="1" lang="ja-JP" altLang="en-US" sz="1200">
              <a:latin typeface="ＭＳ Ｐゴシック"/>
            </a:rPr>
            <a:t>ポイント改善する結果となりました。</a:t>
          </a:r>
          <a:endParaRPr kumimoji="1" lang="en-US" altLang="ja-JP" sz="1200">
            <a:latin typeface="ＭＳ Ｐゴシック"/>
          </a:endParaRPr>
        </a:p>
        <a:p>
          <a:r>
            <a:rPr kumimoji="1" lang="ja-JP" altLang="en-US" sz="1200">
              <a:latin typeface="ＭＳ Ｐゴシック"/>
            </a:rPr>
            <a:t>　第</a:t>
          </a:r>
          <a:r>
            <a:rPr kumimoji="1" lang="en-US" altLang="ja-JP" sz="1200">
              <a:latin typeface="ＭＳ Ｐゴシック"/>
            </a:rPr>
            <a:t>2</a:t>
          </a:r>
          <a:r>
            <a:rPr kumimoji="1" lang="ja-JP" altLang="en-US" sz="1200">
              <a:latin typeface="ＭＳ Ｐゴシック"/>
            </a:rPr>
            <a:t>次総合計画においては、</a:t>
          </a:r>
          <a:r>
            <a:rPr kumimoji="1" lang="en-US" altLang="ja-JP" sz="1200">
              <a:latin typeface="ＭＳ Ｐゴシック"/>
            </a:rPr>
            <a:t>10</a:t>
          </a:r>
          <a:r>
            <a:rPr kumimoji="1" lang="ja-JP" altLang="en-US" sz="1200">
              <a:latin typeface="ＭＳ Ｐゴシック"/>
            </a:rPr>
            <a:t>年後（平成</a:t>
          </a:r>
          <a:r>
            <a:rPr kumimoji="1" lang="en-US" altLang="ja-JP" sz="1200">
              <a:latin typeface="ＭＳ Ｐゴシック"/>
            </a:rPr>
            <a:t>37</a:t>
          </a:r>
          <a:r>
            <a:rPr kumimoji="1" lang="ja-JP" altLang="en-US" sz="1200">
              <a:latin typeface="ＭＳ Ｐゴシック"/>
            </a:rPr>
            <a:t>年度）の目標値を</a:t>
          </a:r>
          <a:r>
            <a:rPr kumimoji="1" lang="en-US" altLang="ja-JP" sz="1200">
              <a:latin typeface="ＭＳ Ｐゴシック"/>
            </a:rPr>
            <a:t>3.0</a:t>
          </a:r>
          <a:r>
            <a:rPr kumimoji="1" lang="ja-JP" altLang="en-US" sz="1200">
              <a:latin typeface="ＭＳ Ｐゴシック"/>
            </a:rPr>
            <a:t>としていますが、既に大幅に下回っており、引き続き適正な市債管理に努めてまいります。</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122555</xdr:rowOff>
    </xdr:to>
    <xdr:cxnSp macro="">
      <xdr:nvCxnSpPr>
        <xdr:cNvPr id="379" name="直線コネクタ 378"/>
        <xdr:cNvCxnSpPr/>
      </xdr:nvCxnSpPr>
      <xdr:spPr>
        <a:xfrm flipV="1">
          <a:off x="16179800" y="64541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37</xdr:row>
      <xdr:rowOff>158750</xdr:rowOff>
    </xdr:to>
    <xdr:cxnSp macro="">
      <xdr:nvCxnSpPr>
        <xdr:cNvPr id="382" name="直線コネクタ 381"/>
        <xdr:cNvCxnSpPr/>
      </xdr:nvCxnSpPr>
      <xdr:spPr>
        <a:xfrm flipV="1">
          <a:off x="15290800" y="6466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47625</xdr:rowOff>
    </xdr:to>
    <xdr:cxnSp macro="">
      <xdr:nvCxnSpPr>
        <xdr:cNvPr id="385" name="直線コネクタ 384"/>
        <xdr:cNvCxnSpPr/>
      </xdr:nvCxnSpPr>
      <xdr:spPr>
        <a:xfrm flipV="1">
          <a:off x="14401800" y="65024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47625</xdr:rowOff>
    </xdr:from>
    <xdr:to>
      <xdr:col>21</xdr:col>
      <xdr:colOff>0</xdr:colOff>
      <xdr:row>38</xdr:row>
      <xdr:rowOff>89853</xdr:rowOff>
    </xdr:to>
    <xdr:cxnSp macro="">
      <xdr:nvCxnSpPr>
        <xdr:cNvPr id="388" name="直線コネクタ 387"/>
        <xdr:cNvCxnSpPr/>
      </xdr:nvCxnSpPr>
      <xdr:spPr>
        <a:xfrm flipV="1">
          <a:off x="13512800" y="65627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398" name="円/楕円 397"/>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399"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400" name="円/楕円 399"/>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401" name="テキスト ボックス 400"/>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2" name="円/楕円 401"/>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3" name="テキスト ボックス 402"/>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168275</xdr:rowOff>
    </xdr:from>
    <xdr:to>
      <xdr:col>21</xdr:col>
      <xdr:colOff>50800</xdr:colOff>
      <xdr:row>38</xdr:row>
      <xdr:rowOff>98425</xdr:rowOff>
    </xdr:to>
    <xdr:sp macro="" textlink="">
      <xdr:nvSpPr>
        <xdr:cNvPr id="404" name="円/楕円 403"/>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108602</xdr:rowOff>
    </xdr:from>
    <xdr:ext cx="762000" cy="259045"/>
    <xdr:sp macro="" textlink="">
      <xdr:nvSpPr>
        <xdr:cNvPr id="405" name="テキスト ボックス 404"/>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39053</xdr:rowOff>
    </xdr:from>
    <xdr:to>
      <xdr:col>19</xdr:col>
      <xdr:colOff>533400</xdr:colOff>
      <xdr:row>38</xdr:row>
      <xdr:rowOff>140653</xdr:rowOff>
    </xdr:to>
    <xdr:sp macro="" textlink="">
      <xdr:nvSpPr>
        <xdr:cNvPr id="406" name="円/楕円 405"/>
        <xdr:cNvSpPr/>
      </xdr:nvSpPr>
      <xdr:spPr>
        <a:xfrm>
          <a:off x="13462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150830</xdr:rowOff>
    </xdr:from>
    <xdr:ext cx="762000" cy="259045"/>
    <xdr:sp macro="" textlink="">
      <xdr:nvSpPr>
        <xdr:cNvPr id="407" name="テキスト ボックス 406"/>
        <xdr:cNvSpPr txBox="1"/>
      </xdr:nvSpPr>
      <xdr:spPr>
        <a:xfrm>
          <a:off x="13131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前年度に引き続き、充当可能財源等が将来負担額を上回っており、黒字の状態となっていますが、平成</a:t>
          </a:r>
          <a:r>
            <a:rPr kumimoji="1" lang="en-US" altLang="ja-JP" sz="1300">
              <a:latin typeface="ＭＳ Ｐゴシック"/>
            </a:rPr>
            <a:t>27</a:t>
          </a:r>
          <a:r>
            <a:rPr kumimoji="1" lang="ja-JP" altLang="en-US" sz="1300">
              <a:latin typeface="ＭＳ Ｐゴシック"/>
            </a:rPr>
            <a:t>年度は、起債の大幅な増加により、将来負担額が前年度より増加しました。</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今後も公債費等義務的経費の削減を中心とする行財政改革を進め、財政の健全化に努めてまいります。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2.0</a:t>
          </a:r>
          <a:r>
            <a:rPr kumimoji="1" lang="ja-JP" altLang="en-US" sz="1200">
              <a:latin typeface="ＭＳ Ｐゴシック"/>
            </a:rPr>
            <a:t>ポイント減少しており、当市の人件費に係る経常経費の割合は抑制傾向にあります。</a:t>
          </a:r>
          <a:endParaRPr kumimoji="1" lang="en-US" altLang="ja-JP" sz="1200">
            <a:latin typeface="ＭＳ Ｐゴシック"/>
          </a:endParaRPr>
        </a:p>
        <a:p>
          <a:r>
            <a:rPr kumimoji="1" lang="ja-JP" altLang="en-US" sz="1200">
              <a:latin typeface="ＭＳ Ｐゴシック"/>
            </a:rPr>
            <a:t>　これは、補助職員の雇用や外部への業務委託等、人件費から物件費へのシフトが進んでいることが影響しています。</a:t>
          </a:r>
          <a:endParaRPr kumimoji="1" lang="en-US" altLang="ja-JP" sz="1200">
            <a:latin typeface="ＭＳ Ｐゴシック"/>
          </a:endParaRPr>
        </a:p>
        <a:p>
          <a:r>
            <a:rPr kumimoji="1" lang="ja-JP" altLang="en-US" sz="1200">
              <a:latin typeface="ＭＳ Ｐゴシック"/>
            </a:rPr>
            <a:t>　類似団体内平均値との比較においても常に大きく下回っています。</a:t>
          </a:r>
          <a:endParaRPr kumimoji="1" lang="en-US" altLang="ja-JP" sz="1200">
            <a:latin typeface="ＭＳ Ｐゴシック"/>
          </a:endParaRPr>
        </a:p>
        <a:p>
          <a:r>
            <a:rPr kumimoji="1" lang="ja-JP" altLang="en-US" sz="1200">
              <a:latin typeface="ＭＳ Ｐゴシック"/>
            </a:rPr>
            <a:t>　今後も更なる行財政改革の取り組みにより、人件費の抑制に努めてまいります。</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130810</xdr:rowOff>
    </xdr:to>
    <xdr:cxnSp macro="">
      <xdr:nvCxnSpPr>
        <xdr:cNvPr id="66" name="直線コネクタ 65"/>
        <xdr:cNvCxnSpPr/>
      </xdr:nvCxnSpPr>
      <xdr:spPr>
        <a:xfrm flipV="1">
          <a:off x="3987800" y="59791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130810</xdr:rowOff>
    </xdr:to>
    <xdr:cxnSp macro="">
      <xdr:nvCxnSpPr>
        <xdr:cNvPr id="69" name="直線コネクタ 68"/>
        <xdr:cNvCxnSpPr/>
      </xdr:nvCxnSpPr>
      <xdr:spPr>
        <a:xfrm>
          <a:off x="3098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46990</xdr:rowOff>
    </xdr:to>
    <xdr:cxnSp macro="">
      <xdr:nvCxnSpPr>
        <xdr:cNvPr id="72" name="直線コネクタ 71"/>
        <xdr:cNvCxnSpPr/>
      </xdr:nvCxnSpPr>
      <xdr:spPr>
        <a:xfrm flipV="1">
          <a:off x="2209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54610</xdr:rowOff>
    </xdr:to>
    <xdr:cxnSp macro="">
      <xdr:nvCxnSpPr>
        <xdr:cNvPr id="75" name="直線コネクタ 74"/>
        <xdr:cNvCxnSpPr/>
      </xdr:nvCxnSpPr>
      <xdr:spPr>
        <a:xfrm flipV="1">
          <a:off x="1320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3" name="円/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依然として、類似団体内平均値より高い数値となっています。これは補助職員の雇用や外部への業務委託等により人件費から物件費へシフトしていることが主な要因であると捉えています。</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年度も経常的な物件費は増加しましたが、それ以上に経常一般財源等が増加したことにより対前年度比で</a:t>
          </a:r>
          <a:r>
            <a:rPr kumimoji="1" lang="en-US" altLang="ja-JP" sz="1200">
              <a:latin typeface="ＭＳ Ｐゴシック"/>
            </a:rPr>
            <a:t>0.3</a:t>
          </a:r>
          <a:r>
            <a:rPr kumimoji="1" lang="ja-JP" altLang="en-US" sz="1200">
              <a:latin typeface="ＭＳ Ｐゴシック"/>
            </a:rPr>
            <a:t>ポイントの減少となりました。</a:t>
          </a:r>
          <a:endParaRPr kumimoji="1" lang="en-US" altLang="ja-JP" sz="1200">
            <a:latin typeface="ＭＳ Ｐゴシック"/>
          </a:endParaRPr>
        </a:p>
        <a:p>
          <a:r>
            <a:rPr kumimoji="1" lang="ja-JP" altLang="en-US" sz="1200">
              <a:latin typeface="ＭＳ Ｐゴシック"/>
            </a:rPr>
            <a:t>　今後も民間で実施可能な業務は指定管理者制度等により委託化を進め、コストの削減に努めてまいります。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85852</xdr:rowOff>
    </xdr:to>
    <xdr:cxnSp macro="">
      <xdr:nvCxnSpPr>
        <xdr:cNvPr id="125" name="直線コネクタ 124"/>
        <xdr:cNvCxnSpPr/>
      </xdr:nvCxnSpPr>
      <xdr:spPr>
        <a:xfrm flipV="1">
          <a:off x="15671800" y="2801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85852</xdr:rowOff>
    </xdr:to>
    <xdr:cxnSp macro="">
      <xdr:nvCxnSpPr>
        <xdr:cNvPr id="128" name="直線コネクタ 127"/>
        <xdr:cNvCxnSpPr/>
      </xdr:nvCxnSpPr>
      <xdr:spPr>
        <a:xfrm>
          <a:off x="14782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85852</xdr:rowOff>
    </xdr:to>
    <xdr:cxnSp macro="">
      <xdr:nvCxnSpPr>
        <xdr:cNvPr id="131" name="直線コネクタ 130"/>
        <xdr:cNvCxnSpPr/>
      </xdr:nvCxnSpPr>
      <xdr:spPr>
        <a:xfrm flipV="1">
          <a:off x="13893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159004</xdr:rowOff>
    </xdr:to>
    <xdr:cxnSp macro="">
      <xdr:nvCxnSpPr>
        <xdr:cNvPr id="134" name="直線コネクタ 133"/>
        <xdr:cNvCxnSpPr/>
      </xdr:nvCxnSpPr>
      <xdr:spPr>
        <a:xfrm flipV="1">
          <a:off x="13004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5"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6" name="円/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8" name="円/楕円 147"/>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57421</xdr:rowOff>
    </xdr:from>
    <xdr:ext cx="762000" cy="259045"/>
    <xdr:sp macro="" textlink="">
      <xdr:nvSpPr>
        <xdr:cNvPr id="149" name="テキスト ボックス 148"/>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50" name="円/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121429</xdr:rowOff>
    </xdr:from>
    <xdr:ext cx="762000" cy="259045"/>
    <xdr:sp macro="" textlink="">
      <xdr:nvSpPr>
        <xdr:cNvPr id="151" name="テキスト ボックス 150"/>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2" name="円/楕円 151"/>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3" name="テキスト ボックス 152"/>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減少傾向にありましたが、平成</a:t>
          </a:r>
          <a:r>
            <a:rPr kumimoji="1" lang="en-US" altLang="ja-JP" sz="1300">
              <a:latin typeface="ＭＳ Ｐゴシック"/>
            </a:rPr>
            <a:t>27</a:t>
          </a:r>
          <a:r>
            <a:rPr kumimoji="1" lang="ja-JP" altLang="en-US" sz="1300">
              <a:latin typeface="ＭＳ Ｐゴシック"/>
            </a:rPr>
            <a:t>年度は、福祉医療費助成事業費や自立支援給付事業費等の増加により、対前年度比で</a:t>
          </a:r>
          <a:r>
            <a:rPr kumimoji="1" lang="en-US" altLang="ja-JP" sz="1300">
              <a:latin typeface="ＭＳ Ｐゴシック"/>
            </a:rPr>
            <a:t>0.3</a:t>
          </a:r>
          <a:r>
            <a:rPr kumimoji="1" lang="ja-JP" altLang="en-US" sz="1300">
              <a:latin typeface="ＭＳ Ｐゴシック"/>
            </a:rPr>
            <a:t>ポイントの上昇となりました。</a:t>
          </a:r>
          <a:endParaRPr kumimoji="1" lang="en-US" altLang="ja-JP" sz="1300">
            <a:latin typeface="ＭＳ Ｐゴシック"/>
          </a:endParaRPr>
        </a:p>
        <a:p>
          <a:r>
            <a:rPr kumimoji="1" lang="ja-JP" altLang="en-US" sz="1300">
              <a:latin typeface="ＭＳ Ｐゴシック"/>
            </a:rPr>
            <a:t>　今後も扶助費の増加は続くと見込まれますが、適正な支出に努めてまいります。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63500</xdr:rowOff>
    </xdr:to>
    <xdr:cxnSp macro="">
      <xdr:nvCxnSpPr>
        <xdr:cNvPr id="186" name="直線コネクタ 185"/>
        <xdr:cNvCxnSpPr/>
      </xdr:nvCxnSpPr>
      <xdr:spPr>
        <a:xfrm>
          <a:off x="3987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38100</xdr:rowOff>
    </xdr:to>
    <xdr:cxnSp macro="">
      <xdr:nvCxnSpPr>
        <xdr:cNvPr id="189" name="直線コネクタ 188"/>
        <xdr:cNvCxnSpPr/>
      </xdr:nvCxnSpPr>
      <xdr:spPr>
        <a:xfrm flipV="1">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50800</xdr:rowOff>
    </xdr:to>
    <xdr:cxnSp macro="">
      <xdr:nvCxnSpPr>
        <xdr:cNvPr id="192" name="直線コネクタ 191"/>
        <xdr:cNvCxnSpPr/>
      </xdr:nvCxnSpPr>
      <xdr:spPr>
        <a:xfrm flipV="1">
          <a:off x="2209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50800</xdr:rowOff>
    </xdr:to>
    <xdr:cxnSp macro="">
      <xdr:nvCxnSpPr>
        <xdr:cNvPr id="195" name="直線コネクタ 194"/>
        <xdr:cNvCxnSpPr/>
      </xdr:nvCxnSpPr>
      <xdr:spPr>
        <a:xfrm>
          <a:off x="1320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8" name="テキスト ボックス 207"/>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3" name="円/楕円 212"/>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14" name="テキスト ボックス 213"/>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その他の主なものは繰出金です。</a:t>
          </a:r>
          <a:endParaRPr kumimoji="1" lang="en-US" altLang="ja-JP" sz="1300">
            <a:latin typeface="ＭＳ Ｐゴシック"/>
          </a:endParaRPr>
        </a:p>
        <a:p>
          <a:r>
            <a:rPr kumimoji="1" lang="ja-JP" altLang="en-US" sz="1300">
              <a:latin typeface="ＭＳ Ｐゴシック"/>
            </a:rPr>
            <a:t>　経常的な繰出金は増加しましたが、それ以上に経常一般財源等が増加したことにより対前年度比で</a:t>
          </a:r>
          <a:r>
            <a:rPr kumimoji="1" lang="en-US" altLang="ja-JP" sz="1300">
              <a:latin typeface="ＭＳ Ｐゴシック"/>
            </a:rPr>
            <a:t>0.3</a:t>
          </a:r>
          <a:r>
            <a:rPr kumimoji="1" lang="ja-JP" altLang="en-US" sz="1300">
              <a:latin typeface="ＭＳ Ｐゴシック"/>
            </a:rPr>
            <a:t>ポイントの減少となりました。</a:t>
          </a:r>
          <a:endParaRPr kumimoji="1" lang="en-US" altLang="ja-JP" sz="1300">
            <a:latin typeface="ＭＳ Ｐゴシック"/>
          </a:endParaRPr>
        </a:p>
        <a:p>
          <a:r>
            <a:rPr kumimoji="1" lang="ja-JP" altLang="en-US" sz="1300">
              <a:latin typeface="ＭＳ Ｐゴシック"/>
            </a:rPr>
            <a:t>　今後は、繰出金の支出を抑制し、税収を主な財源とする普通会計の負担の軽減に努めてまいります。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41275</xdr:rowOff>
    </xdr:from>
    <xdr:to>
      <xdr:col>24</xdr:col>
      <xdr:colOff>31750</xdr:colOff>
      <xdr:row>56</xdr:row>
      <xdr:rowOff>69850</xdr:rowOff>
    </xdr:to>
    <xdr:cxnSp macro="">
      <xdr:nvCxnSpPr>
        <xdr:cNvPr id="251" name="直線コネクタ 250"/>
        <xdr:cNvCxnSpPr/>
      </xdr:nvCxnSpPr>
      <xdr:spPr>
        <a:xfrm flipV="1">
          <a:off x="15671800" y="9642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127000</xdr:rowOff>
    </xdr:from>
    <xdr:to>
      <xdr:col>22</xdr:col>
      <xdr:colOff>565150</xdr:colOff>
      <xdr:row>56</xdr:row>
      <xdr:rowOff>69850</xdr:rowOff>
    </xdr:to>
    <xdr:cxnSp macro="">
      <xdr:nvCxnSpPr>
        <xdr:cNvPr id="254" name="直線コネクタ 253"/>
        <xdr:cNvCxnSpPr/>
      </xdr:nvCxnSpPr>
      <xdr:spPr>
        <a:xfrm>
          <a:off x="14782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127000</xdr:rowOff>
    </xdr:from>
    <xdr:to>
      <xdr:col>21</xdr:col>
      <xdr:colOff>361950</xdr:colOff>
      <xdr:row>55</xdr:row>
      <xdr:rowOff>127000</xdr:rowOff>
    </xdr:to>
    <xdr:cxnSp macro="">
      <xdr:nvCxnSpPr>
        <xdr:cNvPr id="257" name="直線コネクタ 256"/>
        <xdr:cNvCxnSpPr/>
      </xdr:nvCxnSpPr>
      <xdr:spPr>
        <a:xfrm>
          <a:off x="13893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127000</xdr:rowOff>
    </xdr:to>
    <xdr:cxnSp macro="">
      <xdr:nvCxnSpPr>
        <xdr:cNvPr id="260" name="直線コネクタ 259"/>
        <xdr:cNvCxnSpPr/>
      </xdr:nvCxnSpPr>
      <xdr:spPr>
        <a:xfrm>
          <a:off x="13004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161925</xdr:rowOff>
    </xdr:from>
    <xdr:to>
      <xdr:col>24</xdr:col>
      <xdr:colOff>82550</xdr:colOff>
      <xdr:row>56</xdr:row>
      <xdr:rowOff>92075</xdr:rowOff>
    </xdr:to>
    <xdr:sp macro="" textlink="">
      <xdr:nvSpPr>
        <xdr:cNvPr id="270" name="円/楕円 269"/>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7002</xdr:rowOff>
    </xdr:from>
    <xdr:ext cx="762000" cy="259045"/>
    <xdr:sp macro="" textlink="">
      <xdr:nvSpPr>
        <xdr:cNvPr id="271" name="その他該当値テキスト"/>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19050</xdr:rowOff>
    </xdr:from>
    <xdr:to>
      <xdr:col>22</xdr:col>
      <xdr:colOff>615950</xdr:colOff>
      <xdr:row>56</xdr:row>
      <xdr:rowOff>120650</xdr:rowOff>
    </xdr:to>
    <xdr:sp macro="" textlink="">
      <xdr:nvSpPr>
        <xdr:cNvPr id="272" name="円/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130827</xdr:rowOff>
    </xdr:from>
    <xdr:ext cx="736600" cy="259045"/>
    <xdr:sp macro="" textlink="">
      <xdr:nvSpPr>
        <xdr:cNvPr id="273" name="テキスト ボックス 272"/>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76200</xdr:rowOff>
    </xdr:from>
    <xdr:to>
      <xdr:col>21</xdr:col>
      <xdr:colOff>412750</xdr:colOff>
      <xdr:row>56</xdr:row>
      <xdr:rowOff>6350</xdr:rowOff>
    </xdr:to>
    <xdr:sp macro="" textlink="">
      <xdr:nvSpPr>
        <xdr:cNvPr id="274" name="円/楕円 273"/>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16527</xdr:rowOff>
    </xdr:from>
    <xdr:ext cx="762000" cy="259045"/>
    <xdr:sp macro="" textlink="">
      <xdr:nvSpPr>
        <xdr:cNvPr id="275" name="テキスト ボックス 274"/>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6" name="円/楕円 275"/>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77" name="テキスト ボックス 276"/>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主に消防事務委託料の増加により経常的な補助費等は増加しましたが、それ以上に経常一般財源等が増加したことにより対前年度比で</a:t>
          </a:r>
          <a:r>
            <a:rPr kumimoji="1" lang="en-US" altLang="ja-JP" sz="1300">
              <a:latin typeface="ＭＳ Ｐゴシック"/>
            </a:rPr>
            <a:t>0.3</a:t>
          </a:r>
          <a:r>
            <a:rPr kumimoji="1" lang="ja-JP" altLang="en-US" sz="1300">
              <a:latin typeface="ＭＳ Ｐゴシック"/>
            </a:rPr>
            <a:t>ポイントの減少となりました。</a:t>
          </a:r>
          <a:endParaRPr kumimoji="1" lang="en-US" altLang="ja-JP" sz="1300">
            <a:latin typeface="ＭＳ Ｐゴシック"/>
          </a:endParaRPr>
        </a:p>
        <a:p>
          <a:r>
            <a:rPr kumimoji="1" lang="ja-JP" altLang="en-US" sz="1300">
              <a:latin typeface="ＭＳ Ｐゴシック"/>
            </a:rPr>
            <a:t>　類似団体内平均値と比較しても高い数値となっていますが、これは消防事務を委託していることが主な要因と捉えています。</a:t>
          </a:r>
          <a:endParaRPr kumimoji="1" lang="en-US" altLang="ja-JP" sz="1300">
            <a:latin typeface="ＭＳ Ｐゴシック"/>
          </a:endParaRPr>
        </a:p>
        <a:p>
          <a:r>
            <a:rPr kumimoji="1" lang="ja-JP" altLang="en-US" sz="1300">
              <a:latin typeface="ＭＳ Ｐゴシック"/>
            </a:rPr>
            <a:t>　今後は、補助金・負担金の見直しによる支出の削減に努めてまいります。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64135</xdr:rowOff>
    </xdr:from>
    <xdr:to>
      <xdr:col>24</xdr:col>
      <xdr:colOff>31750</xdr:colOff>
      <xdr:row>38</xdr:row>
      <xdr:rowOff>81280</xdr:rowOff>
    </xdr:to>
    <xdr:cxnSp macro="">
      <xdr:nvCxnSpPr>
        <xdr:cNvPr id="307" name="直線コネクタ 306"/>
        <xdr:cNvCxnSpPr/>
      </xdr:nvCxnSpPr>
      <xdr:spPr>
        <a:xfrm flipV="1">
          <a:off x="15671800" y="65792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81280</xdr:rowOff>
    </xdr:to>
    <xdr:cxnSp macro="">
      <xdr:nvCxnSpPr>
        <xdr:cNvPr id="310" name="直線コネクタ 309"/>
        <xdr:cNvCxnSpPr/>
      </xdr:nvCxnSpPr>
      <xdr:spPr>
        <a:xfrm>
          <a:off x="14782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86995</xdr:rowOff>
    </xdr:to>
    <xdr:cxnSp macro="">
      <xdr:nvCxnSpPr>
        <xdr:cNvPr id="313" name="直線コネクタ 312"/>
        <xdr:cNvCxnSpPr/>
      </xdr:nvCxnSpPr>
      <xdr:spPr>
        <a:xfrm flipV="1">
          <a:off x="13893800" y="6550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69850</xdr:rowOff>
    </xdr:from>
    <xdr:to>
      <xdr:col>20</xdr:col>
      <xdr:colOff>158750</xdr:colOff>
      <xdr:row>38</xdr:row>
      <xdr:rowOff>86995</xdr:rowOff>
    </xdr:to>
    <xdr:cxnSp macro="">
      <xdr:nvCxnSpPr>
        <xdr:cNvPr id="316" name="直線コネクタ 315"/>
        <xdr:cNvCxnSpPr/>
      </xdr:nvCxnSpPr>
      <xdr:spPr>
        <a:xfrm>
          <a:off x="13004800" y="65849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13335</xdr:rowOff>
    </xdr:from>
    <xdr:to>
      <xdr:col>24</xdr:col>
      <xdr:colOff>82550</xdr:colOff>
      <xdr:row>38</xdr:row>
      <xdr:rowOff>114935</xdr:rowOff>
    </xdr:to>
    <xdr:sp macro="" textlink="">
      <xdr:nvSpPr>
        <xdr:cNvPr id="326" name="円/楕円 325"/>
        <xdr:cNvSpPr/>
      </xdr:nvSpPr>
      <xdr:spPr>
        <a:xfrm>
          <a:off x="164592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156862</xdr:rowOff>
    </xdr:from>
    <xdr:ext cx="762000" cy="259045"/>
    <xdr:sp macro="" textlink="">
      <xdr:nvSpPr>
        <xdr:cNvPr id="327" name="補助費等該当値テキスト"/>
        <xdr:cNvSpPr txBox="1"/>
      </xdr:nvSpPr>
      <xdr:spPr>
        <a:xfrm>
          <a:off x="165989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8" name="円/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0" name="円/楕円 329"/>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1" name="テキスト ボックス 330"/>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36195</xdr:rowOff>
    </xdr:from>
    <xdr:to>
      <xdr:col>20</xdr:col>
      <xdr:colOff>209550</xdr:colOff>
      <xdr:row>38</xdr:row>
      <xdr:rowOff>137795</xdr:rowOff>
    </xdr:to>
    <xdr:sp macro="" textlink="">
      <xdr:nvSpPr>
        <xdr:cNvPr id="332" name="円/楕円 331"/>
        <xdr:cNvSpPr/>
      </xdr:nvSpPr>
      <xdr:spPr>
        <a:xfrm>
          <a:off x="13843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122572</xdr:rowOff>
    </xdr:from>
    <xdr:ext cx="762000" cy="259045"/>
    <xdr:sp macro="" textlink="">
      <xdr:nvSpPr>
        <xdr:cNvPr id="333" name="テキスト ボックス 332"/>
        <xdr:cNvSpPr txBox="1"/>
      </xdr:nvSpPr>
      <xdr:spPr>
        <a:xfrm>
          <a:off x="13512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19050</xdr:rowOff>
    </xdr:from>
    <xdr:to>
      <xdr:col>19</xdr:col>
      <xdr:colOff>6350</xdr:colOff>
      <xdr:row>38</xdr:row>
      <xdr:rowOff>120650</xdr:rowOff>
    </xdr:to>
    <xdr:sp macro="" textlink="">
      <xdr:nvSpPr>
        <xdr:cNvPr id="334" name="円/楕円 333"/>
        <xdr:cNvSpPr/>
      </xdr:nvSpPr>
      <xdr:spPr>
        <a:xfrm>
          <a:off x="12954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105427</xdr:rowOff>
    </xdr:from>
    <xdr:ext cx="762000" cy="259045"/>
    <xdr:sp macro="" textlink="">
      <xdr:nvSpPr>
        <xdr:cNvPr id="335" name="テキスト ボックス 334"/>
        <xdr:cNvSpPr txBox="1"/>
      </xdr:nvSpPr>
      <xdr:spPr>
        <a:xfrm>
          <a:off x="12623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償還完了や繰上償還の実施により平成</a:t>
          </a:r>
          <a:r>
            <a:rPr kumimoji="1" lang="en-US" altLang="ja-JP" sz="1300">
              <a:latin typeface="ＭＳ Ｐゴシック"/>
            </a:rPr>
            <a:t>23</a:t>
          </a:r>
          <a:r>
            <a:rPr kumimoji="1" lang="ja-JP" altLang="en-US" sz="1300">
              <a:latin typeface="ＭＳ Ｐゴシック"/>
            </a:rPr>
            <a:t>年度を境に減少していましたが、前年度は元金償還開始額の増加等により増加しました。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年度は、前年度の多額の繰上償還の実施による元金の減少額が元金償還開始による増加額を上回ったため、再び減少に転じました。</a:t>
          </a:r>
          <a:endParaRPr kumimoji="1" lang="en-US" altLang="ja-JP" sz="1300">
            <a:latin typeface="ＭＳ Ｐゴシック"/>
          </a:endParaRPr>
        </a:p>
        <a:p>
          <a:r>
            <a:rPr kumimoji="1" lang="ja-JP" altLang="en-US" sz="1300">
              <a:latin typeface="ＭＳ Ｐゴシック"/>
            </a:rPr>
            <a:t>　今後も引き続き適正な市債管理に努めてまいります。</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117856</xdr:rowOff>
    </xdr:to>
    <xdr:cxnSp macro="">
      <xdr:nvCxnSpPr>
        <xdr:cNvPr id="365" name="直線コネクタ 364"/>
        <xdr:cNvCxnSpPr/>
      </xdr:nvCxnSpPr>
      <xdr:spPr>
        <a:xfrm flipV="1">
          <a:off x="3987800" y="13116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117856</xdr:rowOff>
    </xdr:to>
    <xdr:cxnSp macro="">
      <xdr:nvCxnSpPr>
        <xdr:cNvPr id="368" name="直線コネクタ 367"/>
        <xdr:cNvCxnSpPr/>
      </xdr:nvCxnSpPr>
      <xdr:spPr>
        <a:xfrm>
          <a:off x="3098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140715</xdr:rowOff>
    </xdr:to>
    <xdr:cxnSp macro="">
      <xdr:nvCxnSpPr>
        <xdr:cNvPr id="371" name="直線コネクタ 370"/>
        <xdr:cNvCxnSpPr/>
      </xdr:nvCxnSpPr>
      <xdr:spPr>
        <a:xfrm flipV="1">
          <a:off x="2209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77</xdr:row>
      <xdr:rowOff>10413</xdr:rowOff>
    </xdr:to>
    <xdr:cxnSp macro="">
      <xdr:nvCxnSpPr>
        <xdr:cNvPr id="374" name="直線コネクタ 373"/>
        <xdr:cNvCxnSpPr/>
      </xdr:nvCxnSpPr>
      <xdr:spPr>
        <a:xfrm flipV="1">
          <a:off x="1320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4" name="円/楕円 383"/>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85"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6" name="円/楕円 385"/>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7" name="テキスト ボックス 386"/>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88" name="円/楕円 387"/>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89" name="テキスト ボックス 388"/>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0" name="円/楕円 389"/>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1" name="テキスト ボックス 390"/>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2" name="円/楕円 391"/>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3" name="テキスト ボックス 39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前年度に比べて、扶助費は</a:t>
          </a:r>
          <a:r>
            <a:rPr kumimoji="1" lang="en-US" altLang="ja-JP" sz="1300">
              <a:latin typeface="ＭＳ Ｐゴシック"/>
            </a:rPr>
            <a:t>0.3</a:t>
          </a:r>
          <a:r>
            <a:rPr kumimoji="1" lang="ja-JP" altLang="en-US" sz="1300">
              <a:latin typeface="ＭＳ Ｐゴシック"/>
            </a:rPr>
            <a:t>ポイント上昇したものの、人件費で</a:t>
          </a:r>
          <a:r>
            <a:rPr kumimoji="1" lang="en-US" altLang="ja-JP" sz="1300">
              <a:latin typeface="ＭＳ Ｐゴシック"/>
            </a:rPr>
            <a:t>2.0</a:t>
          </a:r>
          <a:r>
            <a:rPr kumimoji="1" lang="ja-JP" altLang="en-US" sz="1300">
              <a:latin typeface="ＭＳ Ｐゴシック"/>
            </a:rPr>
            <a:t>ポイント、物件費と補助費等でそれぞれ</a:t>
          </a:r>
          <a:r>
            <a:rPr kumimoji="1" lang="en-US" altLang="ja-JP" sz="1300">
              <a:latin typeface="ＭＳ Ｐゴシック"/>
            </a:rPr>
            <a:t>0.3</a:t>
          </a:r>
          <a:r>
            <a:rPr kumimoji="1" lang="ja-JP" altLang="en-US" sz="1300">
              <a:latin typeface="ＭＳ Ｐゴシック"/>
            </a:rPr>
            <a:t>ポイント減少したことにより</a:t>
          </a:r>
          <a:r>
            <a:rPr kumimoji="1" lang="en-US" altLang="ja-JP" sz="1300">
              <a:latin typeface="ＭＳ Ｐゴシック"/>
            </a:rPr>
            <a:t>2.6</a:t>
          </a:r>
          <a:r>
            <a:rPr kumimoji="1" lang="ja-JP" altLang="en-US" sz="1300">
              <a:latin typeface="ＭＳ Ｐゴシック"/>
            </a:rPr>
            <a:t>ポイントの減少となりました。</a:t>
          </a:r>
          <a:endParaRPr kumimoji="1" lang="en-US" altLang="ja-JP" sz="1300">
            <a:latin typeface="ＭＳ Ｐゴシック"/>
          </a:endParaRPr>
        </a:p>
        <a:p>
          <a:r>
            <a:rPr kumimoji="1" lang="ja-JP" altLang="en-US" sz="1300">
              <a:latin typeface="ＭＳ Ｐゴシック"/>
            </a:rPr>
            <a:t>　類似団体内平均値は、大きく下回る状況が続いています。</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76</xdr:row>
      <xdr:rowOff>49276</xdr:rowOff>
    </xdr:to>
    <xdr:cxnSp macro="">
      <xdr:nvCxnSpPr>
        <xdr:cNvPr id="424" name="直線コネクタ 423"/>
        <xdr:cNvCxnSpPr/>
      </xdr:nvCxnSpPr>
      <xdr:spPr>
        <a:xfrm flipV="1">
          <a:off x="15671800" y="129606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42418</xdr:rowOff>
    </xdr:from>
    <xdr:to>
      <xdr:col>22</xdr:col>
      <xdr:colOff>565150</xdr:colOff>
      <xdr:row>76</xdr:row>
      <xdr:rowOff>49276</xdr:rowOff>
    </xdr:to>
    <xdr:cxnSp macro="">
      <xdr:nvCxnSpPr>
        <xdr:cNvPr id="427" name="直線コネクタ 426"/>
        <xdr:cNvCxnSpPr/>
      </xdr:nvCxnSpPr>
      <xdr:spPr>
        <a:xfrm>
          <a:off x="14782800" y="1290116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129286</xdr:rowOff>
    </xdr:to>
    <xdr:cxnSp macro="">
      <xdr:nvCxnSpPr>
        <xdr:cNvPr id="430" name="直線コネクタ 429"/>
        <xdr:cNvCxnSpPr/>
      </xdr:nvCxnSpPr>
      <xdr:spPr>
        <a:xfrm flipV="1">
          <a:off x="13893800" y="12901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75</xdr:row>
      <xdr:rowOff>129286</xdr:rowOff>
    </xdr:to>
    <xdr:cxnSp macro="">
      <xdr:nvCxnSpPr>
        <xdr:cNvPr id="433" name="直線コネクタ 432"/>
        <xdr:cNvCxnSpPr/>
      </xdr:nvCxnSpPr>
      <xdr:spPr>
        <a:xfrm>
          <a:off x="13004800" y="12983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3" name="円/楕円 442"/>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44"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169926</xdr:rowOff>
    </xdr:from>
    <xdr:to>
      <xdr:col>22</xdr:col>
      <xdr:colOff>615950</xdr:colOff>
      <xdr:row>76</xdr:row>
      <xdr:rowOff>100076</xdr:rowOff>
    </xdr:to>
    <xdr:sp macro="" textlink="">
      <xdr:nvSpPr>
        <xdr:cNvPr id="445" name="円/楕円 444"/>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110253</xdr:rowOff>
    </xdr:from>
    <xdr:ext cx="736600" cy="259045"/>
    <xdr:sp macro="" textlink="">
      <xdr:nvSpPr>
        <xdr:cNvPr id="446" name="テキスト ボックス 445"/>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163068</xdr:rowOff>
    </xdr:from>
    <xdr:to>
      <xdr:col>21</xdr:col>
      <xdr:colOff>412750</xdr:colOff>
      <xdr:row>75</xdr:row>
      <xdr:rowOff>93218</xdr:rowOff>
    </xdr:to>
    <xdr:sp macro="" textlink="">
      <xdr:nvSpPr>
        <xdr:cNvPr id="447" name="円/楕円 446"/>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103395</xdr:rowOff>
    </xdr:from>
    <xdr:ext cx="762000" cy="259045"/>
    <xdr:sp macro="" textlink="">
      <xdr:nvSpPr>
        <xdr:cNvPr id="448" name="テキスト ボックス 447"/>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78486</xdr:rowOff>
    </xdr:from>
    <xdr:to>
      <xdr:col>20</xdr:col>
      <xdr:colOff>209550</xdr:colOff>
      <xdr:row>76</xdr:row>
      <xdr:rowOff>8635</xdr:rowOff>
    </xdr:to>
    <xdr:sp macro="" textlink="">
      <xdr:nvSpPr>
        <xdr:cNvPr id="449" name="円/楕円 448"/>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18813</xdr:rowOff>
    </xdr:from>
    <xdr:ext cx="762000" cy="259045"/>
    <xdr:sp macro="" textlink="">
      <xdr:nvSpPr>
        <xdr:cNvPr id="450" name="テキスト ボックス 449"/>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1" name="円/楕円 450"/>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2" name="テキスト ボックス 451"/>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82480</xdr:rowOff>
    </xdr:from>
    <xdr:to>
      <xdr:col>4</xdr:col>
      <xdr:colOff>1117600</xdr:colOff>
      <xdr:row>18</xdr:row>
      <xdr:rowOff>103188</xdr:rowOff>
    </xdr:to>
    <xdr:cxnSp macro="">
      <xdr:nvCxnSpPr>
        <xdr:cNvPr id="50" name="直線コネクタ 49"/>
        <xdr:cNvCxnSpPr/>
      </xdr:nvCxnSpPr>
      <xdr:spPr bwMode="auto">
        <a:xfrm flipV="1">
          <a:off x="5003800" y="3216205"/>
          <a:ext cx="6477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97434</xdr:rowOff>
    </xdr:from>
    <xdr:to>
      <xdr:col>4</xdr:col>
      <xdr:colOff>469900</xdr:colOff>
      <xdr:row>18</xdr:row>
      <xdr:rowOff>103188</xdr:rowOff>
    </xdr:to>
    <xdr:cxnSp macro="">
      <xdr:nvCxnSpPr>
        <xdr:cNvPr id="53" name="直線コネクタ 52"/>
        <xdr:cNvCxnSpPr/>
      </xdr:nvCxnSpPr>
      <xdr:spPr bwMode="auto">
        <a:xfrm>
          <a:off x="4305300" y="3231159"/>
          <a:ext cx="698500" cy="5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57201</xdr:rowOff>
    </xdr:from>
    <xdr:to>
      <xdr:col>3</xdr:col>
      <xdr:colOff>904875</xdr:colOff>
      <xdr:row>18</xdr:row>
      <xdr:rowOff>97434</xdr:rowOff>
    </xdr:to>
    <xdr:cxnSp macro="">
      <xdr:nvCxnSpPr>
        <xdr:cNvPr id="56" name="直線コネクタ 55"/>
        <xdr:cNvCxnSpPr/>
      </xdr:nvCxnSpPr>
      <xdr:spPr bwMode="auto">
        <a:xfrm>
          <a:off x="3606800" y="3190926"/>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31521</xdr:rowOff>
    </xdr:from>
    <xdr:to>
      <xdr:col>3</xdr:col>
      <xdr:colOff>206375</xdr:colOff>
      <xdr:row>18</xdr:row>
      <xdr:rowOff>57201</xdr:rowOff>
    </xdr:to>
    <xdr:cxnSp macro="">
      <xdr:nvCxnSpPr>
        <xdr:cNvPr id="59" name="直線コネクタ 58"/>
        <xdr:cNvCxnSpPr/>
      </xdr:nvCxnSpPr>
      <xdr:spPr bwMode="auto">
        <a:xfrm>
          <a:off x="2908300" y="3165246"/>
          <a:ext cx="6985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31680</xdr:rowOff>
    </xdr:from>
    <xdr:to>
      <xdr:col>5</xdr:col>
      <xdr:colOff>34925</xdr:colOff>
      <xdr:row>18</xdr:row>
      <xdr:rowOff>133280</xdr:rowOff>
    </xdr:to>
    <xdr:sp macro="" textlink="">
      <xdr:nvSpPr>
        <xdr:cNvPr id="69" name="円/楕円 68"/>
        <xdr:cNvSpPr/>
      </xdr:nvSpPr>
      <xdr:spPr bwMode="auto">
        <a:xfrm>
          <a:off x="5600700" y="31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3757</xdr:rowOff>
    </xdr:from>
    <xdr:ext cx="762000" cy="259045"/>
    <xdr:sp macro="" textlink="">
      <xdr:nvSpPr>
        <xdr:cNvPr id="70" name="人口1人当たり決算額の推移該当値テキスト130"/>
        <xdr:cNvSpPr txBox="1"/>
      </xdr:nvSpPr>
      <xdr:spPr>
        <a:xfrm>
          <a:off x="5740400" y="31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52388</xdr:rowOff>
    </xdr:from>
    <xdr:to>
      <xdr:col>4</xdr:col>
      <xdr:colOff>520700</xdr:colOff>
      <xdr:row>18</xdr:row>
      <xdr:rowOff>153988</xdr:rowOff>
    </xdr:to>
    <xdr:sp macro="" textlink="">
      <xdr:nvSpPr>
        <xdr:cNvPr id="71" name="円/楕円 70"/>
        <xdr:cNvSpPr/>
      </xdr:nvSpPr>
      <xdr:spPr bwMode="auto">
        <a:xfrm>
          <a:off x="49530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138765</xdr:rowOff>
    </xdr:from>
    <xdr:ext cx="736600" cy="259045"/>
    <xdr:sp macro="" textlink="">
      <xdr:nvSpPr>
        <xdr:cNvPr id="72" name="テキスト ボックス 71"/>
        <xdr:cNvSpPr txBox="1"/>
      </xdr:nvSpPr>
      <xdr:spPr>
        <a:xfrm>
          <a:off x="4622800" y="3272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46634</xdr:rowOff>
    </xdr:from>
    <xdr:to>
      <xdr:col>3</xdr:col>
      <xdr:colOff>955675</xdr:colOff>
      <xdr:row>18</xdr:row>
      <xdr:rowOff>148234</xdr:rowOff>
    </xdr:to>
    <xdr:sp macro="" textlink="">
      <xdr:nvSpPr>
        <xdr:cNvPr id="73" name="円/楕円 72"/>
        <xdr:cNvSpPr/>
      </xdr:nvSpPr>
      <xdr:spPr bwMode="auto">
        <a:xfrm>
          <a:off x="4254500" y="3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133011</xdr:rowOff>
    </xdr:from>
    <xdr:ext cx="762000" cy="259045"/>
    <xdr:sp macro="" textlink="">
      <xdr:nvSpPr>
        <xdr:cNvPr id="74" name="テキスト ボックス 73"/>
        <xdr:cNvSpPr txBox="1"/>
      </xdr:nvSpPr>
      <xdr:spPr>
        <a:xfrm>
          <a:off x="3924300" y="32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6401</xdr:rowOff>
    </xdr:from>
    <xdr:to>
      <xdr:col>3</xdr:col>
      <xdr:colOff>257175</xdr:colOff>
      <xdr:row>18</xdr:row>
      <xdr:rowOff>108001</xdr:rowOff>
    </xdr:to>
    <xdr:sp macro="" textlink="">
      <xdr:nvSpPr>
        <xdr:cNvPr id="75" name="円/楕円 74"/>
        <xdr:cNvSpPr/>
      </xdr:nvSpPr>
      <xdr:spPr bwMode="auto">
        <a:xfrm>
          <a:off x="3556000" y="31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92778</xdr:rowOff>
    </xdr:from>
    <xdr:ext cx="762000" cy="259045"/>
    <xdr:sp macro="" textlink="">
      <xdr:nvSpPr>
        <xdr:cNvPr id="76" name="テキスト ボックス 75"/>
        <xdr:cNvSpPr txBox="1"/>
      </xdr:nvSpPr>
      <xdr:spPr>
        <a:xfrm>
          <a:off x="3225800" y="322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152171</xdr:rowOff>
    </xdr:from>
    <xdr:to>
      <xdr:col>2</xdr:col>
      <xdr:colOff>692150</xdr:colOff>
      <xdr:row>18</xdr:row>
      <xdr:rowOff>82321</xdr:rowOff>
    </xdr:to>
    <xdr:sp macro="" textlink="">
      <xdr:nvSpPr>
        <xdr:cNvPr id="77" name="円/楕円 76"/>
        <xdr:cNvSpPr/>
      </xdr:nvSpPr>
      <xdr:spPr bwMode="auto">
        <a:xfrm>
          <a:off x="28575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67098</xdr:rowOff>
    </xdr:from>
    <xdr:ext cx="762000" cy="259045"/>
    <xdr:sp macro="" textlink="">
      <xdr:nvSpPr>
        <xdr:cNvPr id="78" name="テキスト ボックス 77"/>
        <xdr:cNvSpPr txBox="1"/>
      </xdr:nvSpPr>
      <xdr:spPr>
        <a:xfrm>
          <a:off x="25273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57342</xdr:rowOff>
    </xdr:from>
    <xdr:to>
      <xdr:col>4</xdr:col>
      <xdr:colOff>1117600</xdr:colOff>
      <xdr:row>37</xdr:row>
      <xdr:rowOff>92710</xdr:rowOff>
    </xdr:to>
    <xdr:cxnSp macro="">
      <xdr:nvCxnSpPr>
        <xdr:cNvPr id="113" name="直線コネクタ 112"/>
        <xdr:cNvCxnSpPr/>
      </xdr:nvCxnSpPr>
      <xdr:spPr bwMode="auto">
        <a:xfrm flipV="1">
          <a:off x="5003800" y="7182042"/>
          <a:ext cx="6477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92710</xdr:rowOff>
    </xdr:from>
    <xdr:to>
      <xdr:col>4</xdr:col>
      <xdr:colOff>469900</xdr:colOff>
      <xdr:row>37</xdr:row>
      <xdr:rowOff>106720</xdr:rowOff>
    </xdr:to>
    <xdr:cxnSp macro="">
      <xdr:nvCxnSpPr>
        <xdr:cNvPr id="116" name="直線コネクタ 115"/>
        <xdr:cNvCxnSpPr/>
      </xdr:nvCxnSpPr>
      <xdr:spPr bwMode="auto">
        <a:xfrm flipV="1">
          <a:off x="4305300" y="7217410"/>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41569</xdr:rowOff>
    </xdr:from>
    <xdr:to>
      <xdr:col>3</xdr:col>
      <xdr:colOff>904875</xdr:colOff>
      <xdr:row>37</xdr:row>
      <xdr:rowOff>106720</xdr:rowOff>
    </xdr:to>
    <xdr:cxnSp macro="">
      <xdr:nvCxnSpPr>
        <xdr:cNvPr id="119" name="直線コネクタ 118"/>
        <xdr:cNvCxnSpPr/>
      </xdr:nvCxnSpPr>
      <xdr:spPr bwMode="auto">
        <a:xfrm>
          <a:off x="3606800" y="7166269"/>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145321</xdr:rowOff>
    </xdr:from>
    <xdr:to>
      <xdr:col>3</xdr:col>
      <xdr:colOff>206375</xdr:colOff>
      <xdr:row>37</xdr:row>
      <xdr:rowOff>41569</xdr:rowOff>
    </xdr:to>
    <xdr:cxnSp macro="">
      <xdr:nvCxnSpPr>
        <xdr:cNvPr id="122" name="直線コネクタ 121"/>
        <xdr:cNvCxnSpPr/>
      </xdr:nvCxnSpPr>
      <xdr:spPr bwMode="auto">
        <a:xfrm>
          <a:off x="2908300" y="7098571"/>
          <a:ext cx="698500" cy="67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6542</xdr:rowOff>
    </xdr:from>
    <xdr:to>
      <xdr:col>5</xdr:col>
      <xdr:colOff>34925</xdr:colOff>
      <xdr:row>37</xdr:row>
      <xdr:rowOff>108142</xdr:rowOff>
    </xdr:to>
    <xdr:sp macro="" textlink="">
      <xdr:nvSpPr>
        <xdr:cNvPr id="132" name="円/楕円 131"/>
        <xdr:cNvSpPr/>
      </xdr:nvSpPr>
      <xdr:spPr bwMode="auto">
        <a:xfrm>
          <a:off x="56007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150069</xdr:rowOff>
    </xdr:from>
    <xdr:ext cx="762000" cy="259045"/>
    <xdr:sp macro="" textlink="">
      <xdr:nvSpPr>
        <xdr:cNvPr id="133" name="人口1人当たり決算額の推移該当値テキスト445"/>
        <xdr:cNvSpPr txBox="1"/>
      </xdr:nvSpPr>
      <xdr:spPr>
        <a:xfrm>
          <a:off x="5740400" y="710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41910</xdr:rowOff>
    </xdr:from>
    <xdr:to>
      <xdr:col>4</xdr:col>
      <xdr:colOff>520700</xdr:colOff>
      <xdr:row>37</xdr:row>
      <xdr:rowOff>143510</xdr:rowOff>
    </xdr:to>
    <xdr:sp macro="" textlink="">
      <xdr:nvSpPr>
        <xdr:cNvPr id="134" name="円/楕円 133"/>
        <xdr:cNvSpPr/>
      </xdr:nvSpPr>
      <xdr:spPr bwMode="auto">
        <a:xfrm>
          <a:off x="49530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128287</xdr:rowOff>
    </xdr:from>
    <xdr:ext cx="736600" cy="259045"/>
    <xdr:sp macro="" textlink="">
      <xdr:nvSpPr>
        <xdr:cNvPr id="135" name="テキスト ボックス 134"/>
        <xdr:cNvSpPr txBox="1"/>
      </xdr:nvSpPr>
      <xdr:spPr>
        <a:xfrm>
          <a:off x="4622800" y="725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55920</xdr:rowOff>
    </xdr:from>
    <xdr:to>
      <xdr:col>3</xdr:col>
      <xdr:colOff>955675</xdr:colOff>
      <xdr:row>37</xdr:row>
      <xdr:rowOff>157520</xdr:rowOff>
    </xdr:to>
    <xdr:sp macro="" textlink="">
      <xdr:nvSpPr>
        <xdr:cNvPr id="136" name="円/楕円 135"/>
        <xdr:cNvSpPr/>
      </xdr:nvSpPr>
      <xdr:spPr bwMode="auto">
        <a:xfrm>
          <a:off x="4254500" y="718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142297</xdr:rowOff>
    </xdr:from>
    <xdr:ext cx="762000" cy="259045"/>
    <xdr:sp macro="" textlink="">
      <xdr:nvSpPr>
        <xdr:cNvPr id="137" name="テキスト ボックス 136"/>
        <xdr:cNvSpPr txBox="1"/>
      </xdr:nvSpPr>
      <xdr:spPr>
        <a:xfrm>
          <a:off x="3924300" y="72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162219</xdr:rowOff>
    </xdr:from>
    <xdr:to>
      <xdr:col>3</xdr:col>
      <xdr:colOff>257175</xdr:colOff>
      <xdr:row>37</xdr:row>
      <xdr:rowOff>92369</xdr:rowOff>
    </xdr:to>
    <xdr:sp macro="" textlink="">
      <xdr:nvSpPr>
        <xdr:cNvPr id="138" name="円/楕円 137"/>
        <xdr:cNvSpPr/>
      </xdr:nvSpPr>
      <xdr:spPr bwMode="auto">
        <a:xfrm>
          <a:off x="3556000" y="71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77146</xdr:rowOff>
    </xdr:from>
    <xdr:ext cx="762000" cy="259045"/>
    <xdr:sp macro="" textlink="">
      <xdr:nvSpPr>
        <xdr:cNvPr id="139" name="テキスト ボックス 138"/>
        <xdr:cNvSpPr txBox="1"/>
      </xdr:nvSpPr>
      <xdr:spPr>
        <a:xfrm>
          <a:off x="3225800" y="72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94521</xdr:rowOff>
    </xdr:from>
    <xdr:to>
      <xdr:col>2</xdr:col>
      <xdr:colOff>692150</xdr:colOff>
      <xdr:row>37</xdr:row>
      <xdr:rowOff>24671</xdr:rowOff>
    </xdr:to>
    <xdr:sp macro="" textlink="">
      <xdr:nvSpPr>
        <xdr:cNvPr id="140" name="円/楕円 139"/>
        <xdr:cNvSpPr/>
      </xdr:nvSpPr>
      <xdr:spPr bwMode="auto">
        <a:xfrm>
          <a:off x="2857500" y="704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9448</xdr:rowOff>
    </xdr:from>
    <xdr:ext cx="762000" cy="259045"/>
    <xdr:sp macro="" textlink="">
      <xdr:nvSpPr>
        <xdr:cNvPr id="141" name="テキスト ボックス 140"/>
        <xdr:cNvSpPr txBox="1"/>
      </xdr:nvSpPr>
      <xdr:spPr>
        <a:xfrm>
          <a:off x="2527300" y="713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7478</xdr:rowOff>
    </xdr:from>
    <xdr:to>
      <xdr:col>6</xdr:col>
      <xdr:colOff>511175</xdr:colOff>
      <xdr:row>37</xdr:row>
      <xdr:rowOff>13810</xdr:rowOff>
    </xdr:to>
    <xdr:cxnSp macro="">
      <xdr:nvCxnSpPr>
        <xdr:cNvPr id="59" name="直線コネクタ 58"/>
        <xdr:cNvCxnSpPr/>
      </xdr:nvCxnSpPr>
      <xdr:spPr>
        <a:xfrm>
          <a:off x="3797300" y="6351128"/>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7478</xdr:rowOff>
    </xdr:from>
    <xdr:to>
      <xdr:col>5</xdr:col>
      <xdr:colOff>358775</xdr:colOff>
      <xdr:row>37</xdr:row>
      <xdr:rowOff>47528</xdr:rowOff>
    </xdr:to>
    <xdr:cxnSp macro="">
      <xdr:nvCxnSpPr>
        <xdr:cNvPr id="62" name="直線コネクタ 61"/>
        <xdr:cNvCxnSpPr/>
      </xdr:nvCxnSpPr>
      <xdr:spPr>
        <a:xfrm flipV="1">
          <a:off x="2908300" y="6351128"/>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45243</xdr:rowOff>
    </xdr:from>
    <xdr:to>
      <xdr:col>4</xdr:col>
      <xdr:colOff>155575</xdr:colOff>
      <xdr:row>37</xdr:row>
      <xdr:rowOff>47528</xdr:rowOff>
    </xdr:to>
    <xdr:cxnSp macro="">
      <xdr:nvCxnSpPr>
        <xdr:cNvPr id="65" name="直線コネクタ 64"/>
        <xdr:cNvCxnSpPr/>
      </xdr:nvCxnSpPr>
      <xdr:spPr>
        <a:xfrm>
          <a:off x="2019300" y="638889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2289</xdr:rowOff>
    </xdr:from>
    <xdr:to>
      <xdr:col>2</xdr:col>
      <xdr:colOff>638175</xdr:colOff>
      <xdr:row>37</xdr:row>
      <xdr:rowOff>45243</xdr:rowOff>
    </xdr:to>
    <xdr:cxnSp macro="">
      <xdr:nvCxnSpPr>
        <xdr:cNvPr id="68" name="直線コネクタ 67"/>
        <xdr:cNvCxnSpPr/>
      </xdr:nvCxnSpPr>
      <xdr:spPr>
        <a:xfrm>
          <a:off x="1130300" y="6345939"/>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134460</xdr:rowOff>
    </xdr:from>
    <xdr:to>
      <xdr:col>6</xdr:col>
      <xdr:colOff>561975</xdr:colOff>
      <xdr:row>37</xdr:row>
      <xdr:rowOff>64610</xdr:rowOff>
    </xdr:to>
    <xdr:sp macro="" textlink="">
      <xdr:nvSpPr>
        <xdr:cNvPr id="78" name="円/楕円 77"/>
        <xdr:cNvSpPr/>
      </xdr:nvSpPr>
      <xdr:spPr>
        <a:xfrm>
          <a:off x="45847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112887</xdr:rowOff>
    </xdr:from>
    <xdr:ext cx="534377" cy="259045"/>
    <xdr:sp macro="" textlink="">
      <xdr:nvSpPr>
        <xdr:cNvPr id="79" name="人件費該当値テキスト"/>
        <xdr:cNvSpPr txBox="1"/>
      </xdr:nvSpPr>
      <xdr:spPr>
        <a:xfrm>
          <a:off x="4686300" y="62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128128</xdr:rowOff>
    </xdr:from>
    <xdr:to>
      <xdr:col>5</xdr:col>
      <xdr:colOff>409575</xdr:colOff>
      <xdr:row>37</xdr:row>
      <xdr:rowOff>58278</xdr:rowOff>
    </xdr:to>
    <xdr:sp macro="" textlink="">
      <xdr:nvSpPr>
        <xdr:cNvPr id="80" name="円/楕円 79"/>
        <xdr:cNvSpPr/>
      </xdr:nvSpPr>
      <xdr:spPr>
        <a:xfrm>
          <a:off x="3746500" y="63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49405</xdr:rowOff>
    </xdr:from>
    <xdr:ext cx="534377" cy="259045"/>
    <xdr:sp macro="" textlink="">
      <xdr:nvSpPr>
        <xdr:cNvPr id="81" name="テキスト ボックス 80"/>
        <xdr:cNvSpPr txBox="1"/>
      </xdr:nvSpPr>
      <xdr:spPr>
        <a:xfrm>
          <a:off x="3530111" y="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168178</xdr:rowOff>
    </xdr:from>
    <xdr:to>
      <xdr:col>4</xdr:col>
      <xdr:colOff>206375</xdr:colOff>
      <xdr:row>37</xdr:row>
      <xdr:rowOff>98328</xdr:rowOff>
    </xdr:to>
    <xdr:sp macro="" textlink="">
      <xdr:nvSpPr>
        <xdr:cNvPr id="82" name="円/楕円 81"/>
        <xdr:cNvSpPr/>
      </xdr:nvSpPr>
      <xdr:spPr>
        <a:xfrm>
          <a:off x="2857500" y="63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89455</xdr:rowOff>
    </xdr:from>
    <xdr:ext cx="534377" cy="259045"/>
    <xdr:sp macro="" textlink="">
      <xdr:nvSpPr>
        <xdr:cNvPr id="83" name="テキスト ボックス 82"/>
        <xdr:cNvSpPr txBox="1"/>
      </xdr:nvSpPr>
      <xdr:spPr>
        <a:xfrm>
          <a:off x="2641111"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165893</xdr:rowOff>
    </xdr:from>
    <xdr:to>
      <xdr:col>3</xdr:col>
      <xdr:colOff>3175</xdr:colOff>
      <xdr:row>37</xdr:row>
      <xdr:rowOff>96043</xdr:rowOff>
    </xdr:to>
    <xdr:sp macro="" textlink="">
      <xdr:nvSpPr>
        <xdr:cNvPr id="84" name="円/楕円 83"/>
        <xdr:cNvSpPr/>
      </xdr:nvSpPr>
      <xdr:spPr>
        <a:xfrm>
          <a:off x="1968500" y="63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87170</xdr:rowOff>
    </xdr:from>
    <xdr:ext cx="534377" cy="259045"/>
    <xdr:sp macro="" textlink="">
      <xdr:nvSpPr>
        <xdr:cNvPr id="85" name="テキスト ボックス 84"/>
        <xdr:cNvSpPr txBox="1"/>
      </xdr:nvSpPr>
      <xdr:spPr>
        <a:xfrm>
          <a:off x="1752111" y="64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122939</xdr:rowOff>
    </xdr:from>
    <xdr:to>
      <xdr:col>1</xdr:col>
      <xdr:colOff>485775</xdr:colOff>
      <xdr:row>37</xdr:row>
      <xdr:rowOff>53089</xdr:rowOff>
    </xdr:to>
    <xdr:sp macro="" textlink="">
      <xdr:nvSpPr>
        <xdr:cNvPr id="86" name="円/楕円 85"/>
        <xdr:cNvSpPr/>
      </xdr:nvSpPr>
      <xdr:spPr>
        <a:xfrm>
          <a:off x="1079500" y="62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44216</xdr:rowOff>
    </xdr:from>
    <xdr:ext cx="534377" cy="259045"/>
    <xdr:sp macro="" textlink="">
      <xdr:nvSpPr>
        <xdr:cNvPr id="87" name="テキスト ボックス 86"/>
        <xdr:cNvSpPr txBox="1"/>
      </xdr:nvSpPr>
      <xdr:spPr>
        <a:xfrm>
          <a:off x="863111" y="63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82703</xdr:rowOff>
    </xdr:from>
    <xdr:to>
      <xdr:col>6</xdr:col>
      <xdr:colOff>511175</xdr:colOff>
      <xdr:row>55</xdr:row>
      <xdr:rowOff>130518</xdr:rowOff>
    </xdr:to>
    <xdr:cxnSp macro="">
      <xdr:nvCxnSpPr>
        <xdr:cNvPr id="117" name="直線コネクタ 116"/>
        <xdr:cNvCxnSpPr/>
      </xdr:nvCxnSpPr>
      <xdr:spPr>
        <a:xfrm flipV="1">
          <a:off x="3797300" y="9512453"/>
          <a:ext cx="8382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130518</xdr:rowOff>
    </xdr:from>
    <xdr:to>
      <xdr:col>5</xdr:col>
      <xdr:colOff>358775</xdr:colOff>
      <xdr:row>56</xdr:row>
      <xdr:rowOff>1778</xdr:rowOff>
    </xdr:to>
    <xdr:cxnSp macro="">
      <xdr:nvCxnSpPr>
        <xdr:cNvPr id="120" name="直線コネクタ 119"/>
        <xdr:cNvCxnSpPr/>
      </xdr:nvCxnSpPr>
      <xdr:spPr>
        <a:xfrm flipV="1">
          <a:off x="2908300" y="9560268"/>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1778</xdr:rowOff>
    </xdr:from>
    <xdr:to>
      <xdr:col>4</xdr:col>
      <xdr:colOff>155575</xdr:colOff>
      <xdr:row>56</xdr:row>
      <xdr:rowOff>7188</xdr:rowOff>
    </xdr:to>
    <xdr:cxnSp macro="">
      <xdr:nvCxnSpPr>
        <xdr:cNvPr id="123" name="直線コネクタ 122"/>
        <xdr:cNvCxnSpPr/>
      </xdr:nvCxnSpPr>
      <xdr:spPr>
        <a:xfrm flipV="1">
          <a:off x="2019300" y="9602978"/>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93237</xdr:rowOff>
    </xdr:from>
    <xdr:to>
      <xdr:col>2</xdr:col>
      <xdr:colOff>638175</xdr:colOff>
      <xdr:row>56</xdr:row>
      <xdr:rowOff>7188</xdr:rowOff>
    </xdr:to>
    <xdr:cxnSp macro="">
      <xdr:nvCxnSpPr>
        <xdr:cNvPr id="126" name="直線コネクタ 125"/>
        <xdr:cNvCxnSpPr/>
      </xdr:nvCxnSpPr>
      <xdr:spPr>
        <a:xfrm>
          <a:off x="1130300" y="9522987"/>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31903</xdr:rowOff>
    </xdr:from>
    <xdr:to>
      <xdr:col>6</xdr:col>
      <xdr:colOff>561975</xdr:colOff>
      <xdr:row>55</xdr:row>
      <xdr:rowOff>133503</xdr:rowOff>
    </xdr:to>
    <xdr:sp macro="" textlink="">
      <xdr:nvSpPr>
        <xdr:cNvPr id="136" name="円/楕円 135"/>
        <xdr:cNvSpPr/>
      </xdr:nvSpPr>
      <xdr:spPr>
        <a:xfrm>
          <a:off x="4584700" y="9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10330</xdr:rowOff>
    </xdr:from>
    <xdr:ext cx="534377" cy="259045"/>
    <xdr:sp macro="" textlink="">
      <xdr:nvSpPr>
        <xdr:cNvPr id="137" name="物件費該当値テキスト"/>
        <xdr:cNvSpPr txBox="1"/>
      </xdr:nvSpPr>
      <xdr:spPr>
        <a:xfrm>
          <a:off x="4686300" y="94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79718</xdr:rowOff>
    </xdr:from>
    <xdr:to>
      <xdr:col>5</xdr:col>
      <xdr:colOff>409575</xdr:colOff>
      <xdr:row>56</xdr:row>
      <xdr:rowOff>9868</xdr:rowOff>
    </xdr:to>
    <xdr:sp macro="" textlink="">
      <xdr:nvSpPr>
        <xdr:cNvPr id="138" name="円/楕円 137"/>
        <xdr:cNvSpPr/>
      </xdr:nvSpPr>
      <xdr:spPr>
        <a:xfrm>
          <a:off x="37465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995</xdr:rowOff>
    </xdr:from>
    <xdr:ext cx="534377" cy="259045"/>
    <xdr:sp macro="" textlink="">
      <xdr:nvSpPr>
        <xdr:cNvPr id="139" name="テキスト ボックス 138"/>
        <xdr:cNvSpPr txBox="1"/>
      </xdr:nvSpPr>
      <xdr:spPr>
        <a:xfrm>
          <a:off x="3530111" y="96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122428</xdr:rowOff>
    </xdr:from>
    <xdr:to>
      <xdr:col>4</xdr:col>
      <xdr:colOff>206375</xdr:colOff>
      <xdr:row>56</xdr:row>
      <xdr:rowOff>52578</xdr:rowOff>
    </xdr:to>
    <xdr:sp macro="" textlink="">
      <xdr:nvSpPr>
        <xdr:cNvPr id="140" name="円/楕円 139"/>
        <xdr:cNvSpPr/>
      </xdr:nvSpPr>
      <xdr:spPr>
        <a:xfrm>
          <a:off x="2857500" y="95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43705</xdr:rowOff>
    </xdr:from>
    <xdr:ext cx="534377" cy="259045"/>
    <xdr:sp macro="" textlink="">
      <xdr:nvSpPr>
        <xdr:cNvPr id="141" name="テキスト ボックス 140"/>
        <xdr:cNvSpPr txBox="1"/>
      </xdr:nvSpPr>
      <xdr:spPr>
        <a:xfrm>
          <a:off x="2641111" y="96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127838</xdr:rowOff>
    </xdr:from>
    <xdr:to>
      <xdr:col>3</xdr:col>
      <xdr:colOff>3175</xdr:colOff>
      <xdr:row>56</xdr:row>
      <xdr:rowOff>57988</xdr:rowOff>
    </xdr:to>
    <xdr:sp macro="" textlink="">
      <xdr:nvSpPr>
        <xdr:cNvPr id="142" name="円/楕円 141"/>
        <xdr:cNvSpPr/>
      </xdr:nvSpPr>
      <xdr:spPr>
        <a:xfrm>
          <a:off x="1968500" y="9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49115</xdr:rowOff>
    </xdr:from>
    <xdr:ext cx="534377" cy="259045"/>
    <xdr:sp macro="" textlink="">
      <xdr:nvSpPr>
        <xdr:cNvPr id="143" name="テキスト ボックス 142"/>
        <xdr:cNvSpPr txBox="1"/>
      </xdr:nvSpPr>
      <xdr:spPr>
        <a:xfrm>
          <a:off x="1752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42437</xdr:rowOff>
    </xdr:from>
    <xdr:to>
      <xdr:col>1</xdr:col>
      <xdr:colOff>485775</xdr:colOff>
      <xdr:row>55</xdr:row>
      <xdr:rowOff>144037</xdr:rowOff>
    </xdr:to>
    <xdr:sp macro="" textlink="">
      <xdr:nvSpPr>
        <xdr:cNvPr id="144" name="円/楕円 143"/>
        <xdr:cNvSpPr/>
      </xdr:nvSpPr>
      <xdr:spPr>
        <a:xfrm>
          <a:off x="1079500" y="94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135164</xdr:rowOff>
    </xdr:from>
    <xdr:ext cx="534377" cy="259045"/>
    <xdr:sp macro="" textlink="">
      <xdr:nvSpPr>
        <xdr:cNvPr id="145" name="テキスト ボックス 144"/>
        <xdr:cNvSpPr txBox="1"/>
      </xdr:nvSpPr>
      <xdr:spPr>
        <a:xfrm>
          <a:off x="863111" y="95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151456</xdr:rowOff>
    </xdr:from>
    <xdr:to>
      <xdr:col>6</xdr:col>
      <xdr:colOff>511175</xdr:colOff>
      <xdr:row>78</xdr:row>
      <xdr:rowOff>28666</xdr:rowOff>
    </xdr:to>
    <xdr:cxnSp macro="">
      <xdr:nvCxnSpPr>
        <xdr:cNvPr id="176" name="直線コネクタ 175"/>
        <xdr:cNvCxnSpPr/>
      </xdr:nvCxnSpPr>
      <xdr:spPr>
        <a:xfrm flipV="1">
          <a:off x="3797300" y="13353106"/>
          <a:ext cx="8382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28666</xdr:rowOff>
    </xdr:from>
    <xdr:to>
      <xdr:col>5</xdr:col>
      <xdr:colOff>358775</xdr:colOff>
      <xdr:row>78</xdr:row>
      <xdr:rowOff>34708</xdr:rowOff>
    </xdr:to>
    <xdr:cxnSp macro="">
      <xdr:nvCxnSpPr>
        <xdr:cNvPr id="179" name="直線コネクタ 178"/>
        <xdr:cNvCxnSpPr/>
      </xdr:nvCxnSpPr>
      <xdr:spPr>
        <a:xfrm flipV="1">
          <a:off x="2908300" y="1340176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27360</xdr:rowOff>
    </xdr:from>
    <xdr:to>
      <xdr:col>4</xdr:col>
      <xdr:colOff>155575</xdr:colOff>
      <xdr:row>78</xdr:row>
      <xdr:rowOff>34708</xdr:rowOff>
    </xdr:to>
    <xdr:cxnSp macro="">
      <xdr:nvCxnSpPr>
        <xdr:cNvPr id="182" name="直線コネクタ 181"/>
        <xdr:cNvCxnSpPr/>
      </xdr:nvCxnSpPr>
      <xdr:spPr>
        <a:xfrm>
          <a:off x="2019300" y="13400460"/>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13317</xdr:rowOff>
    </xdr:from>
    <xdr:to>
      <xdr:col>2</xdr:col>
      <xdr:colOff>638175</xdr:colOff>
      <xdr:row>78</xdr:row>
      <xdr:rowOff>27360</xdr:rowOff>
    </xdr:to>
    <xdr:cxnSp macro="">
      <xdr:nvCxnSpPr>
        <xdr:cNvPr id="185" name="直線コネクタ 184"/>
        <xdr:cNvCxnSpPr/>
      </xdr:nvCxnSpPr>
      <xdr:spPr>
        <a:xfrm>
          <a:off x="1130300" y="13386417"/>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100656</xdr:rowOff>
    </xdr:from>
    <xdr:to>
      <xdr:col>6</xdr:col>
      <xdr:colOff>561975</xdr:colOff>
      <xdr:row>78</xdr:row>
      <xdr:rowOff>30806</xdr:rowOff>
    </xdr:to>
    <xdr:sp macro="" textlink="">
      <xdr:nvSpPr>
        <xdr:cNvPr id="195" name="円/楕円 194"/>
        <xdr:cNvSpPr/>
      </xdr:nvSpPr>
      <xdr:spPr>
        <a:xfrm>
          <a:off x="4584700" y="133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79083</xdr:rowOff>
    </xdr:from>
    <xdr:ext cx="469744" cy="259045"/>
    <xdr:sp macro="" textlink="">
      <xdr:nvSpPr>
        <xdr:cNvPr id="196" name="維持補修費該当値テキスト"/>
        <xdr:cNvSpPr txBox="1"/>
      </xdr:nvSpPr>
      <xdr:spPr>
        <a:xfrm>
          <a:off x="4686300" y="1328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149316</xdr:rowOff>
    </xdr:from>
    <xdr:to>
      <xdr:col>5</xdr:col>
      <xdr:colOff>409575</xdr:colOff>
      <xdr:row>78</xdr:row>
      <xdr:rowOff>79466</xdr:rowOff>
    </xdr:to>
    <xdr:sp macro="" textlink="">
      <xdr:nvSpPr>
        <xdr:cNvPr id="197" name="円/楕円 196"/>
        <xdr:cNvSpPr/>
      </xdr:nvSpPr>
      <xdr:spPr>
        <a:xfrm>
          <a:off x="3746500" y="133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70593</xdr:rowOff>
    </xdr:from>
    <xdr:ext cx="469744" cy="259045"/>
    <xdr:sp macro="" textlink="">
      <xdr:nvSpPr>
        <xdr:cNvPr id="198" name="テキスト ボックス 197"/>
        <xdr:cNvSpPr txBox="1"/>
      </xdr:nvSpPr>
      <xdr:spPr>
        <a:xfrm>
          <a:off x="3562427" y="134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155358</xdr:rowOff>
    </xdr:from>
    <xdr:to>
      <xdr:col>4</xdr:col>
      <xdr:colOff>206375</xdr:colOff>
      <xdr:row>78</xdr:row>
      <xdr:rowOff>85508</xdr:rowOff>
    </xdr:to>
    <xdr:sp macro="" textlink="">
      <xdr:nvSpPr>
        <xdr:cNvPr id="199" name="円/楕円 198"/>
        <xdr:cNvSpPr/>
      </xdr:nvSpPr>
      <xdr:spPr>
        <a:xfrm>
          <a:off x="2857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76635</xdr:rowOff>
    </xdr:from>
    <xdr:ext cx="469744" cy="259045"/>
    <xdr:sp macro="" textlink="">
      <xdr:nvSpPr>
        <xdr:cNvPr id="200" name="テキスト ボックス 199"/>
        <xdr:cNvSpPr txBox="1"/>
      </xdr:nvSpPr>
      <xdr:spPr>
        <a:xfrm>
          <a:off x="2673427" y="13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148010</xdr:rowOff>
    </xdr:from>
    <xdr:to>
      <xdr:col>3</xdr:col>
      <xdr:colOff>3175</xdr:colOff>
      <xdr:row>78</xdr:row>
      <xdr:rowOff>78160</xdr:rowOff>
    </xdr:to>
    <xdr:sp macro="" textlink="">
      <xdr:nvSpPr>
        <xdr:cNvPr id="201" name="円/楕円 200"/>
        <xdr:cNvSpPr/>
      </xdr:nvSpPr>
      <xdr:spPr>
        <a:xfrm>
          <a:off x="1968500" y="13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69287</xdr:rowOff>
    </xdr:from>
    <xdr:ext cx="469744" cy="259045"/>
    <xdr:sp macro="" textlink="">
      <xdr:nvSpPr>
        <xdr:cNvPr id="202" name="テキスト ボックス 201"/>
        <xdr:cNvSpPr txBox="1"/>
      </xdr:nvSpPr>
      <xdr:spPr>
        <a:xfrm>
          <a:off x="1784427" y="1344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133967</xdr:rowOff>
    </xdr:from>
    <xdr:to>
      <xdr:col>1</xdr:col>
      <xdr:colOff>485775</xdr:colOff>
      <xdr:row>78</xdr:row>
      <xdr:rowOff>64117</xdr:rowOff>
    </xdr:to>
    <xdr:sp macro="" textlink="">
      <xdr:nvSpPr>
        <xdr:cNvPr id="203" name="円/楕円 202"/>
        <xdr:cNvSpPr/>
      </xdr:nvSpPr>
      <xdr:spPr>
        <a:xfrm>
          <a:off x="1079500" y="13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55244</xdr:rowOff>
    </xdr:from>
    <xdr:ext cx="469744" cy="259045"/>
    <xdr:sp macro="" textlink="">
      <xdr:nvSpPr>
        <xdr:cNvPr id="204" name="テキスト ボックス 203"/>
        <xdr:cNvSpPr txBox="1"/>
      </xdr:nvSpPr>
      <xdr:spPr>
        <a:xfrm>
          <a:off x="895427" y="134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170847</xdr:rowOff>
    </xdr:from>
    <xdr:to>
      <xdr:col>6</xdr:col>
      <xdr:colOff>511175</xdr:colOff>
      <xdr:row>97</xdr:row>
      <xdr:rowOff>23704</xdr:rowOff>
    </xdr:to>
    <xdr:cxnSp macro="">
      <xdr:nvCxnSpPr>
        <xdr:cNvPr id="234" name="直線コネクタ 233"/>
        <xdr:cNvCxnSpPr/>
      </xdr:nvCxnSpPr>
      <xdr:spPr>
        <a:xfrm flipV="1">
          <a:off x="3797300" y="16630047"/>
          <a:ext cx="8382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23704</xdr:rowOff>
    </xdr:from>
    <xdr:to>
      <xdr:col>5</xdr:col>
      <xdr:colOff>358775</xdr:colOff>
      <xdr:row>97</xdr:row>
      <xdr:rowOff>70053</xdr:rowOff>
    </xdr:to>
    <xdr:cxnSp macro="">
      <xdr:nvCxnSpPr>
        <xdr:cNvPr id="237" name="直線コネクタ 236"/>
        <xdr:cNvCxnSpPr/>
      </xdr:nvCxnSpPr>
      <xdr:spPr>
        <a:xfrm flipV="1">
          <a:off x="2908300" y="16654354"/>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70053</xdr:rowOff>
    </xdr:from>
    <xdr:to>
      <xdr:col>4</xdr:col>
      <xdr:colOff>155575</xdr:colOff>
      <xdr:row>97</xdr:row>
      <xdr:rowOff>84741</xdr:rowOff>
    </xdr:to>
    <xdr:cxnSp macro="">
      <xdr:nvCxnSpPr>
        <xdr:cNvPr id="240" name="直線コネクタ 239"/>
        <xdr:cNvCxnSpPr/>
      </xdr:nvCxnSpPr>
      <xdr:spPr>
        <a:xfrm flipV="1">
          <a:off x="2019300" y="16700703"/>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24352</xdr:rowOff>
    </xdr:from>
    <xdr:to>
      <xdr:col>2</xdr:col>
      <xdr:colOff>638175</xdr:colOff>
      <xdr:row>97</xdr:row>
      <xdr:rowOff>84741</xdr:rowOff>
    </xdr:to>
    <xdr:cxnSp macro="">
      <xdr:nvCxnSpPr>
        <xdr:cNvPr id="243" name="直線コネクタ 242"/>
        <xdr:cNvCxnSpPr/>
      </xdr:nvCxnSpPr>
      <xdr:spPr>
        <a:xfrm>
          <a:off x="1130300" y="16655002"/>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120047</xdr:rowOff>
    </xdr:from>
    <xdr:to>
      <xdr:col>6</xdr:col>
      <xdr:colOff>561975</xdr:colOff>
      <xdr:row>97</xdr:row>
      <xdr:rowOff>50197</xdr:rowOff>
    </xdr:to>
    <xdr:sp macro="" textlink="">
      <xdr:nvSpPr>
        <xdr:cNvPr id="253" name="円/楕円 252"/>
        <xdr:cNvSpPr/>
      </xdr:nvSpPr>
      <xdr:spPr>
        <a:xfrm>
          <a:off x="4584700" y="165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98474</xdr:rowOff>
    </xdr:from>
    <xdr:ext cx="534377" cy="259045"/>
    <xdr:sp macro="" textlink="">
      <xdr:nvSpPr>
        <xdr:cNvPr id="254" name="扶助費該当値テキスト"/>
        <xdr:cNvSpPr txBox="1"/>
      </xdr:nvSpPr>
      <xdr:spPr>
        <a:xfrm>
          <a:off x="4686300" y="165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144354</xdr:rowOff>
    </xdr:from>
    <xdr:to>
      <xdr:col>5</xdr:col>
      <xdr:colOff>409575</xdr:colOff>
      <xdr:row>97</xdr:row>
      <xdr:rowOff>74504</xdr:rowOff>
    </xdr:to>
    <xdr:sp macro="" textlink="">
      <xdr:nvSpPr>
        <xdr:cNvPr id="255" name="円/楕円 254"/>
        <xdr:cNvSpPr/>
      </xdr:nvSpPr>
      <xdr:spPr>
        <a:xfrm>
          <a:off x="3746500" y="166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65631</xdr:rowOff>
    </xdr:from>
    <xdr:ext cx="534377" cy="259045"/>
    <xdr:sp macro="" textlink="">
      <xdr:nvSpPr>
        <xdr:cNvPr id="256" name="テキスト ボックス 255"/>
        <xdr:cNvSpPr txBox="1"/>
      </xdr:nvSpPr>
      <xdr:spPr>
        <a:xfrm>
          <a:off x="3530111" y="166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19253</xdr:rowOff>
    </xdr:from>
    <xdr:to>
      <xdr:col>4</xdr:col>
      <xdr:colOff>206375</xdr:colOff>
      <xdr:row>97</xdr:row>
      <xdr:rowOff>120853</xdr:rowOff>
    </xdr:to>
    <xdr:sp macro="" textlink="">
      <xdr:nvSpPr>
        <xdr:cNvPr id="257" name="円/楕円 256"/>
        <xdr:cNvSpPr/>
      </xdr:nvSpPr>
      <xdr:spPr>
        <a:xfrm>
          <a:off x="2857500" y="166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111980</xdr:rowOff>
    </xdr:from>
    <xdr:ext cx="534377" cy="259045"/>
    <xdr:sp macro="" textlink="">
      <xdr:nvSpPr>
        <xdr:cNvPr id="258" name="テキスト ボックス 257"/>
        <xdr:cNvSpPr txBox="1"/>
      </xdr:nvSpPr>
      <xdr:spPr>
        <a:xfrm>
          <a:off x="2641111" y="167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33941</xdr:rowOff>
    </xdr:from>
    <xdr:to>
      <xdr:col>3</xdr:col>
      <xdr:colOff>3175</xdr:colOff>
      <xdr:row>97</xdr:row>
      <xdr:rowOff>135541</xdr:rowOff>
    </xdr:to>
    <xdr:sp macro="" textlink="">
      <xdr:nvSpPr>
        <xdr:cNvPr id="259" name="円/楕円 258"/>
        <xdr:cNvSpPr/>
      </xdr:nvSpPr>
      <xdr:spPr>
        <a:xfrm>
          <a:off x="1968500" y="166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126668</xdr:rowOff>
    </xdr:from>
    <xdr:ext cx="534377" cy="259045"/>
    <xdr:sp macro="" textlink="">
      <xdr:nvSpPr>
        <xdr:cNvPr id="260" name="テキスト ボックス 259"/>
        <xdr:cNvSpPr txBox="1"/>
      </xdr:nvSpPr>
      <xdr:spPr>
        <a:xfrm>
          <a:off x="1752111" y="167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145002</xdr:rowOff>
    </xdr:from>
    <xdr:to>
      <xdr:col>1</xdr:col>
      <xdr:colOff>485775</xdr:colOff>
      <xdr:row>97</xdr:row>
      <xdr:rowOff>75152</xdr:rowOff>
    </xdr:to>
    <xdr:sp macro="" textlink="">
      <xdr:nvSpPr>
        <xdr:cNvPr id="261" name="円/楕円 260"/>
        <xdr:cNvSpPr/>
      </xdr:nvSpPr>
      <xdr:spPr>
        <a:xfrm>
          <a:off x="1079500" y="166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66279</xdr:rowOff>
    </xdr:from>
    <xdr:ext cx="534377" cy="259045"/>
    <xdr:sp macro="" textlink="">
      <xdr:nvSpPr>
        <xdr:cNvPr id="262" name="テキスト ボックス 261"/>
        <xdr:cNvSpPr txBox="1"/>
      </xdr:nvSpPr>
      <xdr:spPr>
        <a:xfrm>
          <a:off x="863111" y="166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107709</xdr:rowOff>
    </xdr:from>
    <xdr:to>
      <xdr:col>15</xdr:col>
      <xdr:colOff>180975</xdr:colOff>
      <xdr:row>36</xdr:row>
      <xdr:rowOff>160807</xdr:rowOff>
    </xdr:to>
    <xdr:cxnSp macro="">
      <xdr:nvCxnSpPr>
        <xdr:cNvPr id="291" name="直線コネクタ 290"/>
        <xdr:cNvCxnSpPr/>
      </xdr:nvCxnSpPr>
      <xdr:spPr>
        <a:xfrm flipV="1">
          <a:off x="9639300" y="6279909"/>
          <a:ext cx="8382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160807</xdr:rowOff>
    </xdr:from>
    <xdr:to>
      <xdr:col>14</xdr:col>
      <xdr:colOff>28575</xdr:colOff>
      <xdr:row>37</xdr:row>
      <xdr:rowOff>10769</xdr:rowOff>
    </xdr:to>
    <xdr:cxnSp macro="">
      <xdr:nvCxnSpPr>
        <xdr:cNvPr id="294" name="直線コネクタ 293"/>
        <xdr:cNvCxnSpPr/>
      </xdr:nvCxnSpPr>
      <xdr:spPr>
        <a:xfrm flipV="1">
          <a:off x="8750300" y="633300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148361</xdr:rowOff>
    </xdr:from>
    <xdr:to>
      <xdr:col>12</xdr:col>
      <xdr:colOff>511175</xdr:colOff>
      <xdr:row>37</xdr:row>
      <xdr:rowOff>10769</xdr:rowOff>
    </xdr:to>
    <xdr:cxnSp macro="">
      <xdr:nvCxnSpPr>
        <xdr:cNvPr id="297" name="直線コネクタ 296"/>
        <xdr:cNvCxnSpPr/>
      </xdr:nvCxnSpPr>
      <xdr:spPr>
        <a:xfrm>
          <a:off x="7861300" y="6320561"/>
          <a:ext cx="8890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148361</xdr:rowOff>
    </xdr:from>
    <xdr:to>
      <xdr:col>11</xdr:col>
      <xdr:colOff>307975</xdr:colOff>
      <xdr:row>36</xdr:row>
      <xdr:rowOff>158064</xdr:rowOff>
    </xdr:to>
    <xdr:cxnSp macro="">
      <xdr:nvCxnSpPr>
        <xdr:cNvPr id="300" name="直線コネクタ 299"/>
        <xdr:cNvCxnSpPr/>
      </xdr:nvCxnSpPr>
      <xdr:spPr>
        <a:xfrm flipV="1">
          <a:off x="6972300" y="6320561"/>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56909</xdr:rowOff>
    </xdr:from>
    <xdr:to>
      <xdr:col>15</xdr:col>
      <xdr:colOff>231775</xdr:colOff>
      <xdr:row>36</xdr:row>
      <xdr:rowOff>158509</xdr:rowOff>
    </xdr:to>
    <xdr:sp macro="" textlink="">
      <xdr:nvSpPr>
        <xdr:cNvPr id="310" name="円/楕円 309"/>
        <xdr:cNvSpPr/>
      </xdr:nvSpPr>
      <xdr:spPr>
        <a:xfrm>
          <a:off x="10426700" y="62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35336</xdr:rowOff>
    </xdr:from>
    <xdr:ext cx="534377" cy="259045"/>
    <xdr:sp macro="" textlink="">
      <xdr:nvSpPr>
        <xdr:cNvPr id="311" name="補助費等該当値テキスト"/>
        <xdr:cNvSpPr txBox="1"/>
      </xdr:nvSpPr>
      <xdr:spPr>
        <a:xfrm>
          <a:off x="10528300" y="62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110007</xdr:rowOff>
    </xdr:from>
    <xdr:to>
      <xdr:col>14</xdr:col>
      <xdr:colOff>79375</xdr:colOff>
      <xdr:row>37</xdr:row>
      <xdr:rowOff>40157</xdr:rowOff>
    </xdr:to>
    <xdr:sp macro="" textlink="">
      <xdr:nvSpPr>
        <xdr:cNvPr id="312" name="円/楕円 311"/>
        <xdr:cNvSpPr/>
      </xdr:nvSpPr>
      <xdr:spPr>
        <a:xfrm>
          <a:off x="9588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31284</xdr:rowOff>
    </xdr:from>
    <xdr:ext cx="534377" cy="259045"/>
    <xdr:sp macro="" textlink="">
      <xdr:nvSpPr>
        <xdr:cNvPr id="313" name="テキスト ボックス 312"/>
        <xdr:cNvSpPr txBox="1"/>
      </xdr:nvSpPr>
      <xdr:spPr>
        <a:xfrm>
          <a:off x="9372111" y="63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131419</xdr:rowOff>
    </xdr:from>
    <xdr:to>
      <xdr:col>12</xdr:col>
      <xdr:colOff>561975</xdr:colOff>
      <xdr:row>37</xdr:row>
      <xdr:rowOff>61569</xdr:rowOff>
    </xdr:to>
    <xdr:sp macro="" textlink="">
      <xdr:nvSpPr>
        <xdr:cNvPr id="314" name="円/楕円 313"/>
        <xdr:cNvSpPr/>
      </xdr:nvSpPr>
      <xdr:spPr>
        <a:xfrm>
          <a:off x="8699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52696</xdr:rowOff>
    </xdr:from>
    <xdr:ext cx="534377" cy="259045"/>
    <xdr:sp macro="" textlink="">
      <xdr:nvSpPr>
        <xdr:cNvPr id="315" name="テキスト ボックス 314"/>
        <xdr:cNvSpPr txBox="1"/>
      </xdr:nvSpPr>
      <xdr:spPr>
        <a:xfrm>
          <a:off x="8483111" y="63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97561</xdr:rowOff>
    </xdr:from>
    <xdr:to>
      <xdr:col>11</xdr:col>
      <xdr:colOff>358775</xdr:colOff>
      <xdr:row>37</xdr:row>
      <xdr:rowOff>27711</xdr:rowOff>
    </xdr:to>
    <xdr:sp macro="" textlink="">
      <xdr:nvSpPr>
        <xdr:cNvPr id="316" name="円/楕円 315"/>
        <xdr:cNvSpPr/>
      </xdr:nvSpPr>
      <xdr:spPr>
        <a:xfrm>
          <a:off x="7810500" y="62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18838</xdr:rowOff>
    </xdr:from>
    <xdr:ext cx="534377" cy="259045"/>
    <xdr:sp macro="" textlink="">
      <xdr:nvSpPr>
        <xdr:cNvPr id="317" name="テキスト ボックス 316"/>
        <xdr:cNvSpPr txBox="1"/>
      </xdr:nvSpPr>
      <xdr:spPr>
        <a:xfrm>
          <a:off x="7594111" y="63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107264</xdr:rowOff>
    </xdr:from>
    <xdr:to>
      <xdr:col>10</xdr:col>
      <xdr:colOff>155575</xdr:colOff>
      <xdr:row>37</xdr:row>
      <xdr:rowOff>37414</xdr:rowOff>
    </xdr:to>
    <xdr:sp macro="" textlink="">
      <xdr:nvSpPr>
        <xdr:cNvPr id="318" name="円/楕円 317"/>
        <xdr:cNvSpPr/>
      </xdr:nvSpPr>
      <xdr:spPr>
        <a:xfrm>
          <a:off x="6921500" y="62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28541</xdr:rowOff>
    </xdr:from>
    <xdr:ext cx="534377" cy="259045"/>
    <xdr:sp macro="" textlink="">
      <xdr:nvSpPr>
        <xdr:cNvPr id="319" name="テキスト ボックス 318"/>
        <xdr:cNvSpPr txBox="1"/>
      </xdr:nvSpPr>
      <xdr:spPr>
        <a:xfrm>
          <a:off x="6705111" y="63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3574</xdr:rowOff>
    </xdr:from>
    <xdr:to>
      <xdr:col>15</xdr:col>
      <xdr:colOff>180975</xdr:colOff>
      <xdr:row>57</xdr:row>
      <xdr:rowOff>72339</xdr:rowOff>
    </xdr:to>
    <xdr:cxnSp macro="">
      <xdr:nvCxnSpPr>
        <xdr:cNvPr id="350" name="直線コネクタ 349"/>
        <xdr:cNvCxnSpPr/>
      </xdr:nvCxnSpPr>
      <xdr:spPr>
        <a:xfrm flipV="1">
          <a:off x="9639300" y="9604774"/>
          <a:ext cx="838200" cy="2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152164</xdr:rowOff>
    </xdr:from>
    <xdr:to>
      <xdr:col>14</xdr:col>
      <xdr:colOff>28575</xdr:colOff>
      <xdr:row>57</xdr:row>
      <xdr:rowOff>72339</xdr:rowOff>
    </xdr:to>
    <xdr:cxnSp macro="">
      <xdr:nvCxnSpPr>
        <xdr:cNvPr id="353" name="直線コネクタ 352"/>
        <xdr:cNvCxnSpPr/>
      </xdr:nvCxnSpPr>
      <xdr:spPr>
        <a:xfrm>
          <a:off x="8750300" y="9753364"/>
          <a:ext cx="889000" cy="9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152164</xdr:rowOff>
    </xdr:from>
    <xdr:to>
      <xdr:col>12</xdr:col>
      <xdr:colOff>511175</xdr:colOff>
      <xdr:row>56</xdr:row>
      <xdr:rowOff>152404</xdr:rowOff>
    </xdr:to>
    <xdr:cxnSp macro="">
      <xdr:nvCxnSpPr>
        <xdr:cNvPr id="356" name="直線コネクタ 355"/>
        <xdr:cNvCxnSpPr/>
      </xdr:nvCxnSpPr>
      <xdr:spPr>
        <a:xfrm flipV="1">
          <a:off x="7861300" y="9753364"/>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152404</xdr:rowOff>
    </xdr:from>
    <xdr:to>
      <xdr:col>11</xdr:col>
      <xdr:colOff>307975</xdr:colOff>
      <xdr:row>56</xdr:row>
      <xdr:rowOff>165346</xdr:rowOff>
    </xdr:to>
    <xdr:cxnSp macro="">
      <xdr:nvCxnSpPr>
        <xdr:cNvPr id="359" name="直線コネクタ 358"/>
        <xdr:cNvCxnSpPr/>
      </xdr:nvCxnSpPr>
      <xdr:spPr>
        <a:xfrm flipV="1">
          <a:off x="6972300" y="9753604"/>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124224</xdr:rowOff>
    </xdr:from>
    <xdr:to>
      <xdr:col>15</xdr:col>
      <xdr:colOff>231775</xdr:colOff>
      <xdr:row>56</xdr:row>
      <xdr:rowOff>54374</xdr:rowOff>
    </xdr:to>
    <xdr:sp macro="" textlink="">
      <xdr:nvSpPr>
        <xdr:cNvPr id="369" name="円/楕円 368"/>
        <xdr:cNvSpPr/>
      </xdr:nvSpPr>
      <xdr:spPr>
        <a:xfrm>
          <a:off x="10426700" y="9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147101</xdr:rowOff>
    </xdr:from>
    <xdr:ext cx="534377" cy="259045"/>
    <xdr:sp macro="" textlink="">
      <xdr:nvSpPr>
        <xdr:cNvPr id="370" name="普通建設事業費該当値テキスト"/>
        <xdr:cNvSpPr txBox="1"/>
      </xdr:nvSpPr>
      <xdr:spPr>
        <a:xfrm>
          <a:off x="10528300" y="94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21539</xdr:rowOff>
    </xdr:from>
    <xdr:to>
      <xdr:col>14</xdr:col>
      <xdr:colOff>79375</xdr:colOff>
      <xdr:row>57</xdr:row>
      <xdr:rowOff>123139</xdr:rowOff>
    </xdr:to>
    <xdr:sp macro="" textlink="">
      <xdr:nvSpPr>
        <xdr:cNvPr id="371" name="円/楕円 370"/>
        <xdr:cNvSpPr/>
      </xdr:nvSpPr>
      <xdr:spPr>
        <a:xfrm>
          <a:off x="9588500" y="97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114266</xdr:rowOff>
    </xdr:from>
    <xdr:ext cx="534377" cy="259045"/>
    <xdr:sp macro="" textlink="">
      <xdr:nvSpPr>
        <xdr:cNvPr id="372" name="テキスト ボックス 371"/>
        <xdr:cNvSpPr txBox="1"/>
      </xdr:nvSpPr>
      <xdr:spPr>
        <a:xfrm>
          <a:off x="9372111" y="98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101364</xdr:rowOff>
    </xdr:from>
    <xdr:to>
      <xdr:col>12</xdr:col>
      <xdr:colOff>561975</xdr:colOff>
      <xdr:row>57</xdr:row>
      <xdr:rowOff>31514</xdr:rowOff>
    </xdr:to>
    <xdr:sp macro="" textlink="">
      <xdr:nvSpPr>
        <xdr:cNvPr id="373" name="円/楕円 372"/>
        <xdr:cNvSpPr/>
      </xdr:nvSpPr>
      <xdr:spPr>
        <a:xfrm>
          <a:off x="86995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22641</xdr:rowOff>
    </xdr:from>
    <xdr:ext cx="534377" cy="259045"/>
    <xdr:sp macro="" textlink="">
      <xdr:nvSpPr>
        <xdr:cNvPr id="374" name="テキスト ボックス 373"/>
        <xdr:cNvSpPr txBox="1"/>
      </xdr:nvSpPr>
      <xdr:spPr>
        <a:xfrm>
          <a:off x="8483111" y="9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101604</xdr:rowOff>
    </xdr:from>
    <xdr:to>
      <xdr:col>11</xdr:col>
      <xdr:colOff>358775</xdr:colOff>
      <xdr:row>57</xdr:row>
      <xdr:rowOff>31754</xdr:rowOff>
    </xdr:to>
    <xdr:sp macro="" textlink="">
      <xdr:nvSpPr>
        <xdr:cNvPr id="375" name="円/楕円 374"/>
        <xdr:cNvSpPr/>
      </xdr:nvSpPr>
      <xdr:spPr>
        <a:xfrm>
          <a:off x="7810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22881</xdr:rowOff>
    </xdr:from>
    <xdr:ext cx="534377" cy="259045"/>
    <xdr:sp macro="" textlink="">
      <xdr:nvSpPr>
        <xdr:cNvPr id="376" name="テキスト ボックス 375"/>
        <xdr:cNvSpPr txBox="1"/>
      </xdr:nvSpPr>
      <xdr:spPr>
        <a:xfrm>
          <a:off x="7594111" y="97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114546</xdr:rowOff>
    </xdr:from>
    <xdr:to>
      <xdr:col>10</xdr:col>
      <xdr:colOff>155575</xdr:colOff>
      <xdr:row>57</xdr:row>
      <xdr:rowOff>44696</xdr:rowOff>
    </xdr:to>
    <xdr:sp macro="" textlink="">
      <xdr:nvSpPr>
        <xdr:cNvPr id="377" name="円/楕円 376"/>
        <xdr:cNvSpPr/>
      </xdr:nvSpPr>
      <xdr:spPr>
        <a:xfrm>
          <a:off x="6921500" y="97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35823</xdr:rowOff>
    </xdr:from>
    <xdr:ext cx="534377" cy="259045"/>
    <xdr:sp macro="" textlink="">
      <xdr:nvSpPr>
        <xdr:cNvPr id="378" name="テキスト ボックス 377"/>
        <xdr:cNvSpPr txBox="1"/>
      </xdr:nvSpPr>
      <xdr:spPr>
        <a:xfrm>
          <a:off x="6705111" y="9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71806</xdr:rowOff>
    </xdr:from>
    <xdr:to>
      <xdr:col>15</xdr:col>
      <xdr:colOff>180975</xdr:colOff>
      <xdr:row>78</xdr:row>
      <xdr:rowOff>71887</xdr:rowOff>
    </xdr:to>
    <xdr:cxnSp macro="">
      <xdr:nvCxnSpPr>
        <xdr:cNvPr id="409" name="直線コネクタ 408"/>
        <xdr:cNvCxnSpPr/>
      </xdr:nvCxnSpPr>
      <xdr:spPr>
        <a:xfrm flipV="1">
          <a:off x="9639300" y="13273456"/>
          <a:ext cx="838200" cy="17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21006</xdr:rowOff>
    </xdr:from>
    <xdr:to>
      <xdr:col>15</xdr:col>
      <xdr:colOff>231775</xdr:colOff>
      <xdr:row>77</xdr:row>
      <xdr:rowOff>122606</xdr:rowOff>
    </xdr:to>
    <xdr:sp macro="" textlink="">
      <xdr:nvSpPr>
        <xdr:cNvPr id="419" name="円/楕円 418"/>
        <xdr:cNvSpPr/>
      </xdr:nvSpPr>
      <xdr:spPr>
        <a:xfrm>
          <a:off x="104267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43883</xdr:rowOff>
    </xdr:from>
    <xdr:ext cx="534377" cy="259045"/>
    <xdr:sp macro="" textlink="">
      <xdr:nvSpPr>
        <xdr:cNvPr id="420" name="普通建設事業費 （ うち新規整備　）該当値テキスト"/>
        <xdr:cNvSpPr txBox="1"/>
      </xdr:nvSpPr>
      <xdr:spPr>
        <a:xfrm>
          <a:off x="10528300" y="130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21087</xdr:rowOff>
    </xdr:from>
    <xdr:to>
      <xdr:col>14</xdr:col>
      <xdr:colOff>79375</xdr:colOff>
      <xdr:row>78</xdr:row>
      <xdr:rowOff>122687</xdr:rowOff>
    </xdr:to>
    <xdr:sp macro="" textlink="">
      <xdr:nvSpPr>
        <xdr:cNvPr id="421" name="円/楕円 420"/>
        <xdr:cNvSpPr/>
      </xdr:nvSpPr>
      <xdr:spPr>
        <a:xfrm>
          <a:off x="9588500" y="133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113814</xdr:rowOff>
    </xdr:from>
    <xdr:ext cx="534377" cy="259045"/>
    <xdr:sp macro="" textlink="">
      <xdr:nvSpPr>
        <xdr:cNvPr id="422" name="テキスト ボックス 421"/>
        <xdr:cNvSpPr txBox="1"/>
      </xdr:nvSpPr>
      <xdr:spPr>
        <a:xfrm>
          <a:off x="9372111" y="134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161319</xdr:rowOff>
    </xdr:from>
    <xdr:to>
      <xdr:col>15</xdr:col>
      <xdr:colOff>180975</xdr:colOff>
      <xdr:row>98</xdr:row>
      <xdr:rowOff>24860</xdr:rowOff>
    </xdr:to>
    <xdr:cxnSp macro="">
      <xdr:nvCxnSpPr>
        <xdr:cNvPr id="453" name="直線コネクタ 452"/>
        <xdr:cNvCxnSpPr/>
      </xdr:nvCxnSpPr>
      <xdr:spPr>
        <a:xfrm flipV="1">
          <a:off x="9639300" y="16620519"/>
          <a:ext cx="838200" cy="2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110519</xdr:rowOff>
    </xdr:from>
    <xdr:to>
      <xdr:col>15</xdr:col>
      <xdr:colOff>231775</xdr:colOff>
      <xdr:row>97</xdr:row>
      <xdr:rowOff>40669</xdr:rowOff>
    </xdr:to>
    <xdr:sp macro="" textlink="">
      <xdr:nvSpPr>
        <xdr:cNvPr id="463" name="円/楕円 462"/>
        <xdr:cNvSpPr/>
      </xdr:nvSpPr>
      <xdr:spPr>
        <a:xfrm>
          <a:off x="10426700" y="165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133396</xdr:rowOff>
    </xdr:from>
    <xdr:ext cx="534377" cy="259045"/>
    <xdr:sp macro="" textlink="">
      <xdr:nvSpPr>
        <xdr:cNvPr id="464" name="普通建設事業費 （ うち更新整備　）該当値テキスト"/>
        <xdr:cNvSpPr txBox="1"/>
      </xdr:nvSpPr>
      <xdr:spPr>
        <a:xfrm>
          <a:off x="10528300" y="1642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145510</xdr:rowOff>
    </xdr:from>
    <xdr:to>
      <xdr:col>14</xdr:col>
      <xdr:colOff>79375</xdr:colOff>
      <xdr:row>98</xdr:row>
      <xdr:rowOff>75660</xdr:rowOff>
    </xdr:to>
    <xdr:sp macro="" textlink="">
      <xdr:nvSpPr>
        <xdr:cNvPr id="465" name="円/楕円 464"/>
        <xdr:cNvSpPr/>
      </xdr:nvSpPr>
      <xdr:spPr>
        <a:xfrm>
          <a:off x="9588500" y="167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66787</xdr:rowOff>
    </xdr:from>
    <xdr:ext cx="534377" cy="259045"/>
    <xdr:sp macro="" textlink="">
      <xdr:nvSpPr>
        <xdr:cNvPr id="466" name="テキスト ボックス 465"/>
        <xdr:cNvSpPr txBox="1"/>
      </xdr:nvSpPr>
      <xdr:spPr>
        <a:xfrm>
          <a:off x="9372111" y="168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130099</xdr:rowOff>
    </xdr:from>
    <xdr:to>
      <xdr:col>23</xdr:col>
      <xdr:colOff>517525</xdr:colOff>
      <xdr:row>76</xdr:row>
      <xdr:rowOff>153760</xdr:rowOff>
    </xdr:to>
    <xdr:cxnSp macro="">
      <xdr:nvCxnSpPr>
        <xdr:cNvPr id="603" name="直線コネクタ 602"/>
        <xdr:cNvCxnSpPr/>
      </xdr:nvCxnSpPr>
      <xdr:spPr>
        <a:xfrm>
          <a:off x="15481300" y="13160299"/>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130099</xdr:rowOff>
    </xdr:from>
    <xdr:to>
      <xdr:col>22</xdr:col>
      <xdr:colOff>365125</xdr:colOff>
      <xdr:row>77</xdr:row>
      <xdr:rowOff>12795</xdr:rowOff>
    </xdr:to>
    <xdr:cxnSp macro="">
      <xdr:nvCxnSpPr>
        <xdr:cNvPr id="606" name="直線コネクタ 605"/>
        <xdr:cNvCxnSpPr/>
      </xdr:nvCxnSpPr>
      <xdr:spPr>
        <a:xfrm flipV="1">
          <a:off x="14592300" y="13160299"/>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127812</xdr:rowOff>
    </xdr:from>
    <xdr:to>
      <xdr:col>21</xdr:col>
      <xdr:colOff>161925</xdr:colOff>
      <xdr:row>77</xdr:row>
      <xdr:rowOff>12795</xdr:rowOff>
    </xdr:to>
    <xdr:cxnSp macro="">
      <xdr:nvCxnSpPr>
        <xdr:cNvPr id="609" name="直線コネクタ 608"/>
        <xdr:cNvCxnSpPr/>
      </xdr:nvCxnSpPr>
      <xdr:spPr>
        <a:xfrm>
          <a:off x="13703300" y="13158012"/>
          <a:ext cx="889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5528</xdr:rowOff>
    </xdr:from>
    <xdr:to>
      <xdr:col>19</xdr:col>
      <xdr:colOff>644525</xdr:colOff>
      <xdr:row>76</xdr:row>
      <xdr:rowOff>127812</xdr:rowOff>
    </xdr:to>
    <xdr:cxnSp macro="">
      <xdr:nvCxnSpPr>
        <xdr:cNvPr id="612" name="直線コネクタ 611"/>
        <xdr:cNvCxnSpPr/>
      </xdr:nvCxnSpPr>
      <xdr:spPr>
        <a:xfrm>
          <a:off x="12814300" y="13035728"/>
          <a:ext cx="889000" cy="1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102960</xdr:rowOff>
    </xdr:from>
    <xdr:to>
      <xdr:col>23</xdr:col>
      <xdr:colOff>568325</xdr:colOff>
      <xdr:row>77</xdr:row>
      <xdr:rowOff>33110</xdr:rowOff>
    </xdr:to>
    <xdr:sp macro="" textlink="">
      <xdr:nvSpPr>
        <xdr:cNvPr id="622" name="円/楕円 621"/>
        <xdr:cNvSpPr/>
      </xdr:nvSpPr>
      <xdr:spPr>
        <a:xfrm>
          <a:off x="162687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81387</xdr:rowOff>
    </xdr:from>
    <xdr:ext cx="534377" cy="259045"/>
    <xdr:sp macro="" textlink="">
      <xdr:nvSpPr>
        <xdr:cNvPr id="623" name="公債費該当値テキスト"/>
        <xdr:cNvSpPr txBox="1"/>
      </xdr:nvSpPr>
      <xdr:spPr>
        <a:xfrm>
          <a:off x="16370300" y="131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79299</xdr:rowOff>
    </xdr:from>
    <xdr:to>
      <xdr:col>22</xdr:col>
      <xdr:colOff>415925</xdr:colOff>
      <xdr:row>77</xdr:row>
      <xdr:rowOff>9449</xdr:rowOff>
    </xdr:to>
    <xdr:sp macro="" textlink="">
      <xdr:nvSpPr>
        <xdr:cNvPr id="624" name="円/楕円 623"/>
        <xdr:cNvSpPr/>
      </xdr:nvSpPr>
      <xdr:spPr>
        <a:xfrm>
          <a:off x="15430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576</xdr:rowOff>
    </xdr:from>
    <xdr:ext cx="534377" cy="259045"/>
    <xdr:sp macro="" textlink="">
      <xdr:nvSpPr>
        <xdr:cNvPr id="625" name="テキスト ボックス 624"/>
        <xdr:cNvSpPr txBox="1"/>
      </xdr:nvSpPr>
      <xdr:spPr>
        <a:xfrm>
          <a:off x="15214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133445</xdr:rowOff>
    </xdr:from>
    <xdr:to>
      <xdr:col>21</xdr:col>
      <xdr:colOff>212725</xdr:colOff>
      <xdr:row>77</xdr:row>
      <xdr:rowOff>63595</xdr:rowOff>
    </xdr:to>
    <xdr:sp macro="" textlink="">
      <xdr:nvSpPr>
        <xdr:cNvPr id="626" name="円/楕円 625"/>
        <xdr:cNvSpPr/>
      </xdr:nvSpPr>
      <xdr:spPr>
        <a:xfrm>
          <a:off x="14541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54722</xdr:rowOff>
    </xdr:from>
    <xdr:ext cx="534377" cy="259045"/>
    <xdr:sp macro="" textlink="">
      <xdr:nvSpPr>
        <xdr:cNvPr id="627" name="テキスト ボックス 626"/>
        <xdr:cNvSpPr txBox="1"/>
      </xdr:nvSpPr>
      <xdr:spPr>
        <a:xfrm>
          <a:off x="14325111" y="132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77012</xdr:rowOff>
    </xdr:from>
    <xdr:to>
      <xdr:col>20</xdr:col>
      <xdr:colOff>9525</xdr:colOff>
      <xdr:row>77</xdr:row>
      <xdr:rowOff>7162</xdr:rowOff>
    </xdr:to>
    <xdr:sp macro="" textlink="">
      <xdr:nvSpPr>
        <xdr:cNvPr id="628" name="円/楕円 627"/>
        <xdr:cNvSpPr/>
      </xdr:nvSpPr>
      <xdr:spPr>
        <a:xfrm>
          <a:off x="13652500" y="131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169739</xdr:rowOff>
    </xdr:from>
    <xdr:ext cx="534377" cy="259045"/>
    <xdr:sp macro="" textlink="">
      <xdr:nvSpPr>
        <xdr:cNvPr id="629" name="テキスト ボックス 628"/>
        <xdr:cNvSpPr txBox="1"/>
      </xdr:nvSpPr>
      <xdr:spPr>
        <a:xfrm>
          <a:off x="13436111" y="131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126178</xdr:rowOff>
    </xdr:from>
    <xdr:to>
      <xdr:col>18</xdr:col>
      <xdr:colOff>492125</xdr:colOff>
      <xdr:row>76</xdr:row>
      <xdr:rowOff>56328</xdr:rowOff>
    </xdr:to>
    <xdr:sp macro="" textlink="">
      <xdr:nvSpPr>
        <xdr:cNvPr id="630" name="円/楕円 629"/>
        <xdr:cNvSpPr/>
      </xdr:nvSpPr>
      <xdr:spPr>
        <a:xfrm>
          <a:off x="12763500" y="129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47455</xdr:rowOff>
    </xdr:from>
    <xdr:ext cx="534377" cy="259045"/>
    <xdr:sp macro="" textlink="">
      <xdr:nvSpPr>
        <xdr:cNvPr id="631" name="テキスト ボックス 630"/>
        <xdr:cNvSpPr txBox="1"/>
      </xdr:nvSpPr>
      <xdr:spPr>
        <a:xfrm>
          <a:off x="12547111" y="130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74930</xdr:rowOff>
    </xdr:from>
    <xdr:to>
      <xdr:col>23</xdr:col>
      <xdr:colOff>517525</xdr:colOff>
      <xdr:row>98</xdr:row>
      <xdr:rowOff>122593</xdr:rowOff>
    </xdr:to>
    <xdr:cxnSp macro="">
      <xdr:nvCxnSpPr>
        <xdr:cNvPr id="660" name="直線コネクタ 659"/>
        <xdr:cNvCxnSpPr/>
      </xdr:nvCxnSpPr>
      <xdr:spPr>
        <a:xfrm flipV="1">
          <a:off x="15481300" y="16877030"/>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67557</xdr:rowOff>
    </xdr:from>
    <xdr:to>
      <xdr:col>22</xdr:col>
      <xdr:colOff>365125</xdr:colOff>
      <xdr:row>98</xdr:row>
      <xdr:rowOff>122593</xdr:rowOff>
    </xdr:to>
    <xdr:cxnSp macro="">
      <xdr:nvCxnSpPr>
        <xdr:cNvPr id="663" name="直線コネクタ 662"/>
        <xdr:cNvCxnSpPr/>
      </xdr:nvCxnSpPr>
      <xdr:spPr>
        <a:xfrm>
          <a:off x="14592300" y="16698207"/>
          <a:ext cx="889000" cy="2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67557</xdr:rowOff>
    </xdr:from>
    <xdr:to>
      <xdr:col>21</xdr:col>
      <xdr:colOff>161925</xdr:colOff>
      <xdr:row>97</xdr:row>
      <xdr:rowOff>114173</xdr:rowOff>
    </xdr:to>
    <xdr:cxnSp macro="">
      <xdr:nvCxnSpPr>
        <xdr:cNvPr id="666" name="直線コネクタ 665"/>
        <xdr:cNvCxnSpPr/>
      </xdr:nvCxnSpPr>
      <xdr:spPr>
        <a:xfrm flipV="1">
          <a:off x="13703300" y="16698207"/>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114173</xdr:rowOff>
    </xdr:from>
    <xdr:to>
      <xdr:col>19</xdr:col>
      <xdr:colOff>644525</xdr:colOff>
      <xdr:row>97</xdr:row>
      <xdr:rowOff>158978</xdr:rowOff>
    </xdr:to>
    <xdr:cxnSp macro="">
      <xdr:nvCxnSpPr>
        <xdr:cNvPr id="669" name="直線コネクタ 668"/>
        <xdr:cNvCxnSpPr/>
      </xdr:nvCxnSpPr>
      <xdr:spPr>
        <a:xfrm flipV="1">
          <a:off x="12814300" y="1674482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24130</xdr:rowOff>
    </xdr:from>
    <xdr:to>
      <xdr:col>23</xdr:col>
      <xdr:colOff>568325</xdr:colOff>
      <xdr:row>98</xdr:row>
      <xdr:rowOff>125730</xdr:rowOff>
    </xdr:to>
    <xdr:sp macro="" textlink="">
      <xdr:nvSpPr>
        <xdr:cNvPr id="679" name="円/楕円 678"/>
        <xdr:cNvSpPr/>
      </xdr:nvSpPr>
      <xdr:spPr>
        <a:xfrm>
          <a:off x="162687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2557</xdr:rowOff>
    </xdr:from>
    <xdr:ext cx="469744" cy="259045"/>
    <xdr:sp macro="" textlink="">
      <xdr:nvSpPr>
        <xdr:cNvPr id="680" name="積立金該当値テキスト"/>
        <xdr:cNvSpPr txBox="1"/>
      </xdr:nvSpPr>
      <xdr:spPr>
        <a:xfrm>
          <a:off x="16370300" y="168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71793</xdr:rowOff>
    </xdr:from>
    <xdr:to>
      <xdr:col>22</xdr:col>
      <xdr:colOff>415925</xdr:colOff>
      <xdr:row>99</xdr:row>
      <xdr:rowOff>1943</xdr:rowOff>
    </xdr:to>
    <xdr:sp macro="" textlink="">
      <xdr:nvSpPr>
        <xdr:cNvPr id="681" name="円/楕円 680"/>
        <xdr:cNvSpPr/>
      </xdr:nvSpPr>
      <xdr:spPr>
        <a:xfrm>
          <a:off x="15430500" y="168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164520</xdr:rowOff>
    </xdr:from>
    <xdr:ext cx="469744" cy="259045"/>
    <xdr:sp macro="" textlink="">
      <xdr:nvSpPr>
        <xdr:cNvPr id="682" name="テキスト ボックス 681"/>
        <xdr:cNvSpPr txBox="1"/>
      </xdr:nvSpPr>
      <xdr:spPr>
        <a:xfrm>
          <a:off x="15246427" y="1696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16757</xdr:rowOff>
    </xdr:from>
    <xdr:to>
      <xdr:col>21</xdr:col>
      <xdr:colOff>212725</xdr:colOff>
      <xdr:row>97</xdr:row>
      <xdr:rowOff>118357</xdr:rowOff>
    </xdr:to>
    <xdr:sp macro="" textlink="">
      <xdr:nvSpPr>
        <xdr:cNvPr id="683" name="円/楕円 682"/>
        <xdr:cNvSpPr/>
      </xdr:nvSpPr>
      <xdr:spPr>
        <a:xfrm>
          <a:off x="14541500" y="166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109484</xdr:rowOff>
    </xdr:from>
    <xdr:ext cx="534377" cy="259045"/>
    <xdr:sp macro="" textlink="">
      <xdr:nvSpPr>
        <xdr:cNvPr id="684" name="テキスト ボックス 683"/>
        <xdr:cNvSpPr txBox="1"/>
      </xdr:nvSpPr>
      <xdr:spPr>
        <a:xfrm>
          <a:off x="14325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63373</xdr:rowOff>
    </xdr:from>
    <xdr:to>
      <xdr:col>20</xdr:col>
      <xdr:colOff>9525</xdr:colOff>
      <xdr:row>97</xdr:row>
      <xdr:rowOff>164973</xdr:rowOff>
    </xdr:to>
    <xdr:sp macro="" textlink="">
      <xdr:nvSpPr>
        <xdr:cNvPr id="685" name="円/楕円 684"/>
        <xdr:cNvSpPr/>
      </xdr:nvSpPr>
      <xdr:spPr>
        <a:xfrm>
          <a:off x="13652500" y="166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156100</xdr:rowOff>
    </xdr:from>
    <xdr:ext cx="534377" cy="259045"/>
    <xdr:sp macro="" textlink="">
      <xdr:nvSpPr>
        <xdr:cNvPr id="686" name="テキスト ボックス 685"/>
        <xdr:cNvSpPr txBox="1"/>
      </xdr:nvSpPr>
      <xdr:spPr>
        <a:xfrm>
          <a:off x="13436111" y="167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108178</xdr:rowOff>
    </xdr:from>
    <xdr:to>
      <xdr:col>18</xdr:col>
      <xdr:colOff>492125</xdr:colOff>
      <xdr:row>98</xdr:row>
      <xdr:rowOff>38328</xdr:rowOff>
    </xdr:to>
    <xdr:sp macro="" textlink="">
      <xdr:nvSpPr>
        <xdr:cNvPr id="687" name="円/楕円 686"/>
        <xdr:cNvSpPr/>
      </xdr:nvSpPr>
      <xdr:spPr>
        <a:xfrm>
          <a:off x="12763500" y="16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29455</xdr:rowOff>
    </xdr:from>
    <xdr:ext cx="534377" cy="259045"/>
    <xdr:sp macro="" textlink="">
      <xdr:nvSpPr>
        <xdr:cNvPr id="688" name="テキスト ボックス 687"/>
        <xdr:cNvSpPr txBox="1"/>
      </xdr:nvSpPr>
      <xdr:spPr>
        <a:xfrm>
          <a:off x="12547111" y="168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37249</xdr:rowOff>
    </xdr:from>
    <xdr:to>
      <xdr:col>32</xdr:col>
      <xdr:colOff>187325</xdr:colOff>
      <xdr:row>39</xdr:row>
      <xdr:rowOff>37326</xdr:rowOff>
    </xdr:to>
    <xdr:cxnSp macro="">
      <xdr:nvCxnSpPr>
        <xdr:cNvPr id="717" name="直線コネクタ 716"/>
        <xdr:cNvCxnSpPr/>
      </xdr:nvCxnSpPr>
      <xdr:spPr>
        <a:xfrm>
          <a:off x="21323300" y="672379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37211</xdr:rowOff>
    </xdr:from>
    <xdr:to>
      <xdr:col>31</xdr:col>
      <xdr:colOff>34925</xdr:colOff>
      <xdr:row>39</xdr:row>
      <xdr:rowOff>37249</xdr:rowOff>
    </xdr:to>
    <xdr:cxnSp macro="">
      <xdr:nvCxnSpPr>
        <xdr:cNvPr id="720" name="直線コネクタ 719"/>
        <xdr:cNvCxnSpPr/>
      </xdr:nvCxnSpPr>
      <xdr:spPr>
        <a:xfrm>
          <a:off x="20434300" y="672376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34963</xdr:rowOff>
    </xdr:from>
    <xdr:to>
      <xdr:col>29</xdr:col>
      <xdr:colOff>517525</xdr:colOff>
      <xdr:row>39</xdr:row>
      <xdr:rowOff>37211</xdr:rowOff>
    </xdr:to>
    <xdr:cxnSp macro="">
      <xdr:nvCxnSpPr>
        <xdr:cNvPr id="723" name="直線コネクタ 722"/>
        <xdr:cNvCxnSpPr/>
      </xdr:nvCxnSpPr>
      <xdr:spPr>
        <a:xfrm>
          <a:off x="19545300" y="672151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34963</xdr:rowOff>
    </xdr:from>
    <xdr:to>
      <xdr:col>28</xdr:col>
      <xdr:colOff>314325</xdr:colOff>
      <xdr:row>39</xdr:row>
      <xdr:rowOff>36868</xdr:rowOff>
    </xdr:to>
    <xdr:cxnSp macro="">
      <xdr:nvCxnSpPr>
        <xdr:cNvPr id="726" name="直線コネクタ 725"/>
        <xdr:cNvCxnSpPr/>
      </xdr:nvCxnSpPr>
      <xdr:spPr>
        <a:xfrm flipV="1">
          <a:off x="18656300" y="672151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157976</xdr:rowOff>
    </xdr:from>
    <xdr:to>
      <xdr:col>32</xdr:col>
      <xdr:colOff>238125</xdr:colOff>
      <xdr:row>39</xdr:row>
      <xdr:rowOff>88126</xdr:rowOff>
    </xdr:to>
    <xdr:sp macro="" textlink="">
      <xdr:nvSpPr>
        <xdr:cNvPr id="736" name="円/楕円 735"/>
        <xdr:cNvSpPr/>
      </xdr:nvSpPr>
      <xdr:spPr>
        <a:xfrm>
          <a:off x="221107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72903</xdr:rowOff>
    </xdr:from>
    <xdr:ext cx="378565" cy="259045"/>
    <xdr:sp macro="" textlink="">
      <xdr:nvSpPr>
        <xdr:cNvPr id="737" name="投資及び出資金該当値テキスト"/>
        <xdr:cNvSpPr txBox="1"/>
      </xdr:nvSpPr>
      <xdr:spPr>
        <a:xfrm>
          <a:off x="22212300" y="658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157899</xdr:rowOff>
    </xdr:from>
    <xdr:to>
      <xdr:col>31</xdr:col>
      <xdr:colOff>85725</xdr:colOff>
      <xdr:row>39</xdr:row>
      <xdr:rowOff>88049</xdr:rowOff>
    </xdr:to>
    <xdr:sp macro="" textlink="">
      <xdr:nvSpPr>
        <xdr:cNvPr id="738" name="円/楕円 737"/>
        <xdr:cNvSpPr/>
      </xdr:nvSpPr>
      <xdr:spPr>
        <a:xfrm>
          <a:off x="212725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79176</xdr:rowOff>
    </xdr:from>
    <xdr:ext cx="378565" cy="259045"/>
    <xdr:sp macro="" textlink="">
      <xdr:nvSpPr>
        <xdr:cNvPr id="739" name="テキスト ボックス 738"/>
        <xdr:cNvSpPr txBox="1"/>
      </xdr:nvSpPr>
      <xdr:spPr>
        <a:xfrm>
          <a:off x="21134017" y="67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157861</xdr:rowOff>
    </xdr:from>
    <xdr:to>
      <xdr:col>29</xdr:col>
      <xdr:colOff>568325</xdr:colOff>
      <xdr:row>39</xdr:row>
      <xdr:rowOff>88011</xdr:rowOff>
    </xdr:to>
    <xdr:sp macro="" textlink="">
      <xdr:nvSpPr>
        <xdr:cNvPr id="740" name="円/楕円 739"/>
        <xdr:cNvSpPr/>
      </xdr:nvSpPr>
      <xdr:spPr>
        <a:xfrm>
          <a:off x="20383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79138</xdr:rowOff>
    </xdr:from>
    <xdr:ext cx="378565" cy="259045"/>
    <xdr:sp macro="" textlink="">
      <xdr:nvSpPr>
        <xdr:cNvPr id="741" name="テキスト ボックス 740"/>
        <xdr:cNvSpPr txBox="1"/>
      </xdr:nvSpPr>
      <xdr:spPr>
        <a:xfrm>
          <a:off x="20245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155613</xdr:rowOff>
    </xdr:from>
    <xdr:to>
      <xdr:col>28</xdr:col>
      <xdr:colOff>365125</xdr:colOff>
      <xdr:row>39</xdr:row>
      <xdr:rowOff>85763</xdr:rowOff>
    </xdr:to>
    <xdr:sp macro="" textlink="">
      <xdr:nvSpPr>
        <xdr:cNvPr id="742" name="円/楕円 741"/>
        <xdr:cNvSpPr/>
      </xdr:nvSpPr>
      <xdr:spPr>
        <a:xfrm>
          <a:off x="194945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76890</xdr:rowOff>
    </xdr:from>
    <xdr:ext cx="378565" cy="259045"/>
    <xdr:sp macro="" textlink="">
      <xdr:nvSpPr>
        <xdr:cNvPr id="743" name="テキスト ボックス 742"/>
        <xdr:cNvSpPr txBox="1"/>
      </xdr:nvSpPr>
      <xdr:spPr>
        <a:xfrm>
          <a:off x="19356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157518</xdr:rowOff>
    </xdr:from>
    <xdr:to>
      <xdr:col>27</xdr:col>
      <xdr:colOff>161925</xdr:colOff>
      <xdr:row>39</xdr:row>
      <xdr:rowOff>87668</xdr:rowOff>
    </xdr:to>
    <xdr:sp macro="" textlink="">
      <xdr:nvSpPr>
        <xdr:cNvPr id="744" name="円/楕円 743"/>
        <xdr:cNvSpPr/>
      </xdr:nvSpPr>
      <xdr:spPr>
        <a:xfrm>
          <a:off x="18605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78795</xdr:rowOff>
    </xdr:from>
    <xdr:ext cx="378565" cy="259045"/>
    <xdr:sp macro="" textlink="">
      <xdr:nvSpPr>
        <xdr:cNvPr id="745" name="テキスト ボックス 744"/>
        <xdr:cNvSpPr txBox="1"/>
      </xdr:nvSpPr>
      <xdr:spPr>
        <a:xfrm>
          <a:off x="18467017" y="676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128956</xdr:rowOff>
    </xdr:from>
    <xdr:to>
      <xdr:col>32</xdr:col>
      <xdr:colOff>187325</xdr:colOff>
      <xdr:row>58</xdr:row>
      <xdr:rowOff>129025</xdr:rowOff>
    </xdr:to>
    <xdr:cxnSp macro="">
      <xdr:nvCxnSpPr>
        <xdr:cNvPr id="772" name="直線コネクタ 771"/>
        <xdr:cNvCxnSpPr/>
      </xdr:nvCxnSpPr>
      <xdr:spPr>
        <a:xfrm>
          <a:off x="21323300" y="10073056"/>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128887</xdr:rowOff>
    </xdr:from>
    <xdr:to>
      <xdr:col>31</xdr:col>
      <xdr:colOff>34925</xdr:colOff>
      <xdr:row>58</xdr:row>
      <xdr:rowOff>128956</xdr:rowOff>
    </xdr:to>
    <xdr:cxnSp macro="">
      <xdr:nvCxnSpPr>
        <xdr:cNvPr id="775" name="直線コネクタ 774"/>
        <xdr:cNvCxnSpPr/>
      </xdr:nvCxnSpPr>
      <xdr:spPr>
        <a:xfrm>
          <a:off x="20434300" y="1007298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128796</xdr:rowOff>
    </xdr:from>
    <xdr:to>
      <xdr:col>29</xdr:col>
      <xdr:colOff>517525</xdr:colOff>
      <xdr:row>58</xdr:row>
      <xdr:rowOff>128887</xdr:rowOff>
    </xdr:to>
    <xdr:cxnSp macro="">
      <xdr:nvCxnSpPr>
        <xdr:cNvPr id="778" name="直線コネクタ 777"/>
        <xdr:cNvCxnSpPr/>
      </xdr:nvCxnSpPr>
      <xdr:spPr>
        <a:xfrm>
          <a:off x="19545300" y="1007289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128361</xdr:rowOff>
    </xdr:from>
    <xdr:to>
      <xdr:col>28</xdr:col>
      <xdr:colOff>314325</xdr:colOff>
      <xdr:row>58</xdr:row>
      <xdr:rowOff>128796</xdr:rowOff>
    </xdr:to>
    <xdr:cxnSp macro="">
      <xdr:nvCxnSpPr>
        <xdr:cNvPr id="781" name="直線コネクタ 780"/>
        <xdr:cNvCxnSpPr/>
      </xdr:nvCxnSpPr>
      <xdr:spPr>
        <a:xfrm>
          <a:off x="18656300" y="1007246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78225</xdr:rowOff>
    </xdr:from>
    <xdr:to>
      <xdr:col>32</xdr:col>
      <xdr:colOff>238125</xdr:colOff>
      <xdr:row>59</xdr:row>
      <xdr:rowOff>8375</xdr:rowOff>
    </xdr:to>
    <xdr:sp macro="" textlink="">
      <xdr:nvSpPr>
        <xdr:cNvPr id="791" name="円/楕円 790"/>
        <xdr:cNvSpPr/>
      </xdr:nvSpPr>
      <xdr:spPr>
        <a:xfrm>
          <a:off x="22110700" y="100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164602</xdr:rowOff>
    </xdr:from>
    <xdr:ext cx="378565" cy="259045"/>
    <xdr:sp macro="" textlink="">
      <xdr:nvSpPr>
        <xdr:cNvPr id="792" name="貸付金該当値テキスト"/>
        <xdr:cNvSpPr txBox="1"/>
      </xdr:nvSpPr>
      <xdr:spPr>
        <a:xfrm>
          <a:off x="22212300" y="993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78156</xdr:rowOff>
    </xdr:from>
    <xdr:to>
      <xdr:col>31</xdr:col>
      <xdr:colOff>85725</xdr:colOff>
      <xdr:row>59</xdr:row>
      <xdr:rowOff>8306</xdr:rowOff>
    </xdr:to>
    <xdr:sp macro="" textlink="">
      <xdr:nvSpPr>
        <xdr:cNvPr id="793" name="円/楕円 792"/>
        <xdr:cNvSpPr/>
      </xdr:nvSpPr>
      <xdr:spPr>
        <a:xfrm>
          <a:off x="21272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170883</xdr:rowOff>
    </xdr:from>
    <xdr:ext cx="378565" cy="259045"/>
    <xdr:sp macro="" textlink="">
      <xdr:nvSpPr>
        <xdr:cNvPr id="794" name="テキスト ボックス 793"/>
        <xdr:cNvSpPr txBox="1"/>
      </xdr:nvSpPr>
      <xdr:spPr>
        <a:xfrm>
          <a:off x="21134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78087</xdr:rowOff>
    </xdr:from>
    <xdr:to>
      <xdr:col>29</xdr:col>
      <xdr:colOff>568325</xdr:colOff>
      <xdr:row>59</xdr:row>
      <xdr:rowOff>8237</xdr:rowOff>
    </xdr:to>
    <xdr:sp macro="" textlink="">
      <xdr:nvSpPr>
        <xdr:cNvPr id="795" name="円/楕円 794"/>
        <xdr:cNvSpPr/>
      </xdr:nvSpPr>
      <xdr:spPr>
        <a:xfrm>
          <a:off x="20383500" y="10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170814</xdr:rowOff>
    </xdr:from>
    <xdr:ext cx="378565" cy="259045"/>
    <xdr:sp macro="" textlink="">
      <xdr:nvSpPr>
        <xdr:cNvPr id="796" name="テキスト ボックス 795"/>
        <xdr:cNvSpPr txBox="1"/>
      </xdr:nvSpPr>
      <xdr:spPr>
        <a:xfrm>
          <a:off x="20245017" y="1011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77996</xdr:rowOff>
    </xdr:from>
    <xdr:to>
      <xdr:col>28</xdr:col>
      <xdr:colOff>365125</xdr:colOff>
      <xdr:row>59</xdr:row>
      <xdr:rowOff>8146</xdr:rowOff>
    </xdr:to>
    <xdr:sp macro="" textlink="">
      <xdr:nvSpPr>
        <xdr:cNvPr id="797" name="円/楕円 796"/>
        <xdr:cNvSpPr/>
      </xdr:nvSpPr>
      <xdr:spPr>
        <a:xfrm>
          <a:off x="19494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170723</xdr:rowOff>
    </xdr:from>
    <xdr:ext cx="378565" cy="259045"/>
    <xdr:sp macro="" textlink="">
      <xdr:nvSpPr>
        <xdr:cNvPr id="798" name="テキスト ボックス 797"/>
        <xdr:cNvSpPr txBox="1"/>
      </xdr:nvSpPr>
      <xdr:spPr>
        <a:xfrm>
          <a:off x="19356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77561</xdr:rowOff>
    </xdr:from>
    <xdr:to>
      <xdr:col>27</xdr:col>
      <xdr:colOff>161925</xdr:colOff>
      <xdr:row>59</xdr:row>
      <xdr:rowOff>7711</xdr:rowOff>
    </xdr:to>
    <xdr:sp macro="" textlink="">
      <xdr:nvSpPr>
        <xdr:cNvPr id="799" name="円/楕円 798"/>
        <xdr:cNvSpPr/>
      </xdr:nvSpPr>
      <xdr:spPr>
        <a:xfrm>
          <a:off x="18605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170288</xdr:rowOff>
    </xdr:from>
    <xdr:ext cx="378565" cy="259045"/>
    <xdr:sp macro="" textlink="">
      <xdr:nvSpPr>
        <xdr:cNvPr id="800" name="テキスト ボックス 799"/>
        <xdr:cNvSpPr txBox="1"/>
      </xdr:nvSpPr>
      <xdr:spPr>
        <a:xfrm>
          <a:off x="18467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14382</xdr:rowOff>
    </xdr:from>
    <xdr:to>
      <xdr:col>32</xdr:col>
      <xdr:colOff>187325</xdr:colOff>
      <xdr:row>78</xdr:row>
      <xdr:rowOff>57655</xdr:rowOff>
    </xdr:to>
    <xdr:cxnSp macro="">
      <xdr:nvCxnSpPr>
        <xdr:cNvPr id="828" name="直線コネクタ 827"/>
        <xdr:cNvCxnSpPr/>
      </xdr:nvCxnSpPr>
      <xdr:spPr>
        <a:xfrm flipV="1">
          <a:off x="21323300" y="13387482"/>
          <a:ext cx="8382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57655</xdr:rowOff>
    </xdr:from>
    <xdr:to>
      <xdr:col>31</xdr:col>
      <xdr:colOff>34925</xdr:colOff>
      <xdr:row>78</xdr:row>
      <xdr:rowOff>111331</xdr:rowOff>
    </xdr:to>
    <xdr:cxnSp macro="">
      <xdr:nvCxnSpPr>
        <xdr:cNvPr id="831" name="直線コネクタ 830"/>
        <xdr:cNvCxnSpPr/>
      </xdr:nvCxnSpPr>
      <xdr:spPr>
        <a:xfrm flipV="1">
          <a:off x="20434300" y="13430755"/>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111331</xdr:rowOff>
    </xdr:from>
    <xdr:to>
      <xdr:col>29</xdr:col>
      <xdr:colOff>517525</xdr:colOff>
      <xdr:row>78</xdr:row>
      <xdr:rowOff>117252</xdr:rowOff>
    </xdr:to>
    <xdr:cxnSp macro="">
      <xdr:nvCxnSpPr>
        <xdr:cNvPr id="834" name="直線コネクタ 833"/>
        <xdr:cNvCxnSpPr/>
      </xdr:nvCxnSpPr>
      <xdr:spPr>
        <a:xfrm flipV="1">
          <a:off x="19545300" y="1348443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102964</xdr:rowOff>
    </xdr:from>
    <xdr:to>
      <xdr:col>28</xdr:col>
      <xdr:colOff>314325</xdr:colOff>
      <xdr:row>78</xdr:row>
      <xdr:rowOff>117252</xdr:rowOff>
    </xdr:to>
    <xdr:cxnSp macro="">
      <xdr:nvCxnSpPr>
        <xdr:cNvPr id="837" name="直線コネクタ 836"/>
        <xdr:cNvCxnSpPr/>
      </xdr:nvCxnSpPr>
      <xdr:spPr>
        <a:xfrm>
          <a:off x="18656300" y="1347606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135032</xdr:rowOff>
    </xdr:from>
    <xdr:to>
      <xdr:col>32</xdr:col>
      <xdr:colOff>238125</xdr:colOff>
      <xdr:row>78</xdr:row>
      <xdr:rowOff>65182</xdr:rowOff>
    </xdr:to>
    <xdr:sp macro="" textlink="">
      <xdr:nvSpPr>
        <xdr:cNvPr id="847" name="円/楕円 846"/>
        <xdr:cNvSpPr/>
      </xdr:nvSpPr>
      <xdr:spPr>
        <a:xfrm>
          <a:off x="22110700" y="133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113459</xdr:rowOff>
    </xdr:from>
    <xdr:ext cx="534377" cy="259045"/>
    <xdr:sp macro="" textlink="">
      <xdr:nvSpPr>
        <xdr:cNvPr id="848" name="繰出金該当値テキスト"/>
        <xdr:cNvSpPr txBox="1"/>
      </xdr:nvSpPr>
      <xdr:spPr>
        <a:xfrm>
          <a:off x="22212300" y="13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6855</xdr:rowOff>
    </xdr:from>
    <xdr:to>
      <xdr:col>31</xdr:col>
      <xdr:colOff>85725</xdr:colOff>
      <xdr:row>78</xdr:row>
      <xdr:rowOff>108455</xdr:rowOff>
    </xdr:to>
    <xdr:sp macro="" textlink="">
      <xdr:nvSpPr>
        <xdr:cNvPr id="849" name="円/楕円 848"/>
        <xdr:cNvSpPr/>
      </xdr:nvSpPr>
      <xdr:spPr>
        <a:xfrm>
          <a:off x="21272500" y="133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99582</xdr:rowOff>
    </xdr:from>
    <xdr:ext cx="534377" cy="259045"/>
    <xdr:sp macro="" textlink="">
      <xdr:nvSpPr>
        <xdr:cNvPr id="850" name="テキスト ボックス 849"/>
        <xdr:cNvSpPr txBox="1"/>
      </xdr:nvSpPr>
      <xdr:spPr>
        <a:xfrm>
          <a:off x="21056111" y="134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60531</xdr:rowOff>
    </xdr:from>
    <xdr:to>
      <xdr:col>29</xdr:col>
      <xdr:colOff>568325</xdr:colOff>
      <xdr:row>78</xdr:row>
      <xdr:rowOff>162131</xdr:rowOff>
    </xdr:to>
    <xdr:sp macro="" textlink="">
      <xdr:nvSpPr>
        <xdr:cNvPr id="851" name="円/楕円 850"/>
        <xdr:cNvSpPr/>
      </xdr:nvSpPr>
      <xdr:spPr>
        <a:xfrm>
          <a:off x="20383500" y="1343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153258</xdr:rowOff>
    </xdr:from>
    <xdr:ext cx="534377" cy="259045"/>
    <xdr:sp macro="" textlink="">
      <xdr:nvSpPr>
        <xdr:cNvPr id="852" name="テキスト ボックス 851"/>
        <xdr:cNvSpPr txBox="1"/>
      </xdr:nvSpPr>
      <xdr:spPr>
        <a:xfrm>
          <a:off x="20167111" y="135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66452</xdr:rowOff>
    </xdr:from>
    <xdr:to>
      <xdr:col>28</xdr:col>
      <xdr:colOff>365125</xdr:colOff>
      <xdr:row>78</xdr:row>
      <xdr:rowOff>168052</xdr:rowOff>
    </xdr:to>
    <xdr:sp macro="" textlink="">
      <xdr:nvSpPr>
        <xdr:cNvPr id="853" name="円/楕円 852"/>
        <xdr:cNvSpPr/>
      </xdr:nvSpPr>
      <xdr:spPr>
        <a:xfrm>
          <a:off x="19494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159179</xdr:rowOff>
    </xdr:from>
    <xdr:ext cx="534377" cy="259045"/>
    <xdr:sp macro="" textlink="">
      <xdr:nvSpPr>
        <xdr:cNvPr id="854" name="テキスト ボックス 853"/>
        <xdr:cNvSpPr txBox="1"/>
      </xdr:nvSpPr>
      <xdr:spPr>
        <a:xfrm>
          <a:off x="19278111" y="135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52164</xdr:rowOff>
    </xdr:from>
    <xdr:to>
      <xdr:col>27</xdr:col>
      <xdr:colOff>161925</xdr:colOff>
      <xdr:row>78</xdr:row>
      <xdr:rowOff>153764</xdr:rowOff>
    </xdr:to>
    <xdr:sp macro="" textlink="">
      <xdr:nvSpPr>
        <xdr:cNvPr id="855" name="円/楕円 854"/>
        <xdr:cNvSpPr/>
      </xdr:nvSpPr>
      <xdr:spPr>
        <a:xfrm>
          <a:off x="18605500" y="134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144891</xdr:rowOff>
    </xdr:from>
    <xdr:ext cx="534377" cy="259045"/>
    <xdr:sp macro="" textlink="">
      <xdr:nvSpPr>
        <xdr:cNvPr id="856" name="テキスト ボックス 855"/>
        <xdr:cNvSpPr txBox="1"/>
      </xdr:nvSpPr>
      <xdr:spPr>
        <a:xfrm>
          <a:off x="18389111" y="135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扶助費が一番高く、</a:t>
          </a:r>
          <a:r>
            <a:rPr kumimoji="1" lang="en-US" altLang="ja-JP" sz="1300" baseline="0">
              <a:latin typeface="ＭＳ Ｐゴシック"/>
            </a:rPr>
            <a:t>60,365</a:t>
          </a:r>
          <a:r>
            <a:rPr kumimoji="1" lang="ja-JP" altLang="en-US" sz="1300" baseline="0">
              <a:latin typeface="ＭＳ Ｐゴシック"/>
            </a:rPr>
            <a:t>円となっています。福祉医療費助成事業費や自立支援給付事業費等の増加が要因で、年々増加傾向にありますが、類似団体内平均値は大きく下回っています。</a:t>
          </a:r>
          <a:endParaRPr kumimoji="1" lang="en-US" altLang="ja-JP" sz="1300" baseline="0">
            <a:latin typeface="ＭＳ Ｐゴシック"/>
          </a:endParaRPr>
        </a:p>
        <a:p>
          <a:r>
            <a:rPr kumimoji="1" lang="ja-JP" altLang="en-US" sz="1300" baseline="0">
              <a:latin typeface="ＭＳ Ｐゴシック"/>
            </a:rPr>
            <a:t>　二番目は普通建設事業費で、</a:t>
          </a:r>
          <a:r>
            <a:rPr kumimoji="1" lang="en-US" altLang="ja-JP" sz="1300" baseline="0">
              <a:latin typeface="ＭＳ Ｐゴシック"/>
            </a:rPr>
            <a:t>56,005</a:t>
          </a:r>
          <a:r>
            <a:rPr kumimoji="1" lang="ja-JP" altLang="en-US" sz="1300" baseline="0">
              <a:latin typeface="ＭＳ Ｐゴシック"/>
            </a:rPr>
            <a:t>円となっています。前年度に比べて</a:t>
          </a:r>
          <a:r>
            <a:rPr kumimoji="1" lang="en-US" altLang="ja-JP" sz="1300" baseline="0">
              <a:latin typeface="ＭＳ Ｐゴシック"/>
            </a:rPr>
            <a:t>22,067</a:t>
          </a:r>
          <a:r>
            <a:rPr kumimoji="1" lang="ja-JP" altLang="en-US" sz="1300" baseline="0">
              <a:latin typeface="ＭＳ Ｐゴシック"/>
            </a:rPr>
            <a:t>円と大幅に増加していますが、これは小学校の整備事業費や公園の新設改良費が大幅に増加したことが要因です。前年度までは類似団体内平均値を下回る状況が続いていましたが、平成</a:t>
          </a:r>
          <a:r>
            <a:rPr kumimoji="1" lang="en-US" altLang="ja-JP" sz="1300" baseline="0">
              <a:latin typeface="ＭＳ Ｐゴシック"/>
            </a:rPr>
            <a:t>27</a:t>
          </a:r>
          <a:r>
            <a:rPr kumimoji="1" lang="ja-JP" altLang="en-US" sz="1300" baseline="0">
              <a:latin typeface="ＭＳ Ｐゴシック"/>
            </a:rPr>
            <a:t>年度は上回る結果となりました。</a:t>
          </a:r>
          <a:endParaRPr kumimoji="1" lang="en-US" altLang="ja-JP" sz="1300" baseline="0">
            <a:latin typeface="ＭＳ Ｐゴシック"/>
          </a:endParaRPr>
        </a:p>
        <a:p>
          <a:r>
            <a:rPr kumimoji="1" lang="ja-JP" altLang="en-US" sz="1300">
              <a:latin typeface="ＭＳ Ｐゴシック"/>
            </a:rPr>
            <a:t>　三番目は物件費で、</a:t>
          </a:r>
          <a:r>
            <a:rPr kumimoji="1" lang="en-US" altLang="ja-JP" sz="1300">
              <a:latin typeface="ＭＳ Ｐゴシック"/>
            </a:rPr>
            <a:t>53,992</a:t>
          </a:r>
          <a:r>
            <a:rPr kumimoji="1" lang="ja-JP" altLang="en-US" sz="1300">
              <a:latin typeface="ＭＳ Ｐゴシック"/>
            </a:rPr>
            <a:t>円となっています。類似団体内平均値は下回る状況が続いていますが、年々増加傾向にあります。賃金及び委託料の増加が要因となっています。</a:t>
          </a:r>
          <a:endParaRPr kumimoji="1" lang="en-US" altLang="ja-JP" sz="1300">
            <a:latin typeface="ＭＳ Ｐゴシック"/>
          </a:endParaRPr>
        </a:p>
        <a:p>
          <a:r>
            <a:rPr kumimoji="1" lang="ja-JP" altLang="en-US" sz="1300">
              <a:latin typeface="ＭＳ Ｐゴシック"/>
            </a:rPr>
            <a:t>　四番目は人件費で、</a:t>
          </a:r>
          <a:r>
            <a:rPr kumimoji="1" lang="en-US" altLang="ja-JP" sz="1300">
              <a:latin typeface="ＭＳ Ｐゴシック"/>
            </a:rPr>
            <a:t>53,007</a:t>
          </a:r>
          <a:r>
            <a:rPr kumimoji="1" lang="ja-JP" altLang="en-US" sz="1300">
              <a:latin typeface="ＭＳ Ｐゴシック"/>
            </a:rPr>
            <a:t>円となっています。人件費総額は前年度に比べて僅かに増加しましたが、人口の増加も大きく、前年度より</a:t>
          </a:r>
          <a:r>
            <a:rPr kumimoji="1" lang="en-US" altLang="ja-JP" sz="1300">
              <a:latin typeface="ＭＳ Ｐゴシック"/>
            </a:rPr>
            <a:t>277</a:t>
          </a:r>
          <a:r>
            <a:rPr kumimoji="1" lang="ja-JP" altLang="en-US" sz="1300">
              <a:latin typeface="ＭＳ Ｐゴシック"/>
            </a:rPr>
            <a:t>円減少する結果となりました。類似団体内平均値は、大きく下回る状況が続いています。</a:t>
          </a:r>
          <a:endParaRPr kumimoji="1" lang="en-US" altLang="ja-JP" sz="1300">
            <a:latin typeface="ＭＳ Ｐゴシック"/>
          </a:endParaRPr>
        </a:p>
        <a:p>
          <a:r>
            <a:rPr kumimoji="1" lang="ja-JP" altLang="en-US" sz="1300">
              <a:latin typeface="ＭＳ Ｐゴシック"/>
            </a:rPr>
            <a:t>　五番目は補助費等で、</a:t>
          </a:r>
          <a:r>
            <a:rPr kumimoji="1" lang="en-US" altLang="ja-JP" sz="1300">
              <a:latin typeface="ＭＳ Ｐゴシック"/>
            </a:rPr>
            <a:t>35,519</a:t>
          </a:r>
          <a:r>
            <a:rPr kumimoji="1" lang="ja-JP" altLang="en-US" sz="1300">
              <a:latin typeface="ＭＳ Ｐゴシック"/>
            </a:rPr>
            <a:t>円となっています。類似団体内平均値は下回る状況が続いていますが、年々増加傾向にあります。消防事務の委託料等の増加が要因となっています。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53,576
51,732
28.19
18,563,950
17,269,810
921,593
11,016,715
12,505,067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7874</xdr:rowOff>
    </xdr:from>
    <xdr:to>
      <xdr:col>6</xdr:col>
      <xdr:colOff>511175</xdr:colOff>
      <xdr:row>37</xdr:row>
      <xdr:rowOff>53213</xdr:rowOff>
    </xdr:to>
    <xdr:cxnSp macro="">
      <xdr:nvCxnSpPr>
        <xdr:cNvPr id="61" name="直線コネクタ 60"/>
        <xdr:cNvCxnSpPr/>
      </xdr:nvCxnSpPr>
      <xdr:spPr>
        <a:xfrm flipV="1">
          <a:off x="3797300" y="6351524"/>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53213</xdr:rowOff>
    </xdr:from>
    <xdr:to>
      <xdr:col>5</xdr:col>
      <xdr:colOff>358775</xdr:colOff>
      <xdr:row>37</xdr:row>
      <xdr:rowOff>81407</xdr:rowOff>
    </xdr:to>
    <xdr:cxnSp macro="">
      <xdr:nvCxnSpPr>
        <xdr:cNvPr id="64" name="直線コネクタ 63"/>
        <xdr:cNvCxnSpPr/>
      </xdr:nvCxnSpPr>
      <xdr:spPr>
        <a:xfrm flipV="1">
          <a:off x="2908300" y="639686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70358</xdr:rowOff>
    </xdr:from>
    <xdr:to>
      <xdr:col>4</xdr:col>
      <xdr:colOff>155575</xdr:colOff>
      <xdr:row>37</xdr:row>
      <xdr:rowOff>81407</xdr:rowOff>
    </xdr:to>
    <xdr:cxnSp macro="">
      <xdr:nvCxnSpPr>
        <xdr:cNvPr id="67" name="直線コネクタ 66"/>
        <xdr:cNvCxnSpPr/>
      </xdr:nvCxnSpPr>
      <xdr:spPr>
        <a:xfrm>
          <a:off x="2019300" y="64140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36068</xdr:rowOff>
    </xdr:from>
    <xdr:to>
      <xdr:col>2</xdr:col>
      <xdr:colOff>638175</xdr:colOff>
      <xdr:row>37</xdr:row>
      <xdr:rowOff>70358</xdr:rowOff>
    </xdr:to>
    <xdr:cxnSp macro="">
      <xdr:nvCxnSpPr>
        <xdr:cNvPr id="70" name="直線コネクタ 69"/>
        <xdr:cNvCxnSpPr/>
      </xdr:nvCxnSpPr>
      <xdr:spPr>
        <a:xfrm>
          <a:off x="1130300" y="62082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128524</xdr:rowOff>
    </xdr:from>
    <xdr:to>
      <xdr:col>6</xdr:col>
      <xdr:colOff>561975</xdr:colOff>
      <xdr:row>37</xdr:row>
      <xdr:rowOff>58674</xdr:rowOff>
    </xdr:to>
    <xdr:sp macro="" textlink="">
      <xdr:nvSpPr>
        <xdr:cNvPr id="80" name="円/楕円 79"/>
        <xdr:cNvSpPr/>
      </xdr:nvSpPr>
      <xdr:spPr>
        <a:xfrm>
          <a:off x="4584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106951</xdr:rowOff>
    </xdr:from>
    <xdr:ext cx="469744" cy="259045"/>
    <xdr:sp macro="" textlink="">
      <xdr:nvSpPr>
        <xdr:cNvPr id="81" name="議会費該当値テキスト"/>
        <xdr:cNvSpPr txBox="1"/>
      </xdr:nvSpPr>
      <xdr:spPr>
        <a:xfrm>
          <a:off x="4686300"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2413</xdr:rowOff>
    </xdr:from>
    <xdr:to>
      <xdr:col>5</xdr:col>
      <xdr:colOff>409575</xdr:colOff>
      <xdr:row>37</xdr:row>
      <xdr:rowOff>104013</xdr:rowOff>
    </xdr:to>
    <xdr:sp macro="" textlink="">
      <xdr:nvSpPr>
        <xdr:cNvPr id="82" name="円/楕円 81"/>
        <xdr:cNvSpPr/>
      </xdr:nvSpPr>
      <xdr:spPr>
        <a:xfrm>
          <a:off x="3746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95140</xdr:rowOff>
    </xdr:from>
    <xdr:ext cx="469744" cy="259045"/>
    <xdr:sp macro="" textlink="">
      <xdr:nvSpPr>
        <xdr:cNvPr id="83" name="テキスト ボックス 82"/>
        <xdr:cNvSpPr txBox="1"/>
      </xdr:nvSpPr>
      <xdr:spPr>
        <a:xfrm>
          <a:off x="3562427" y="64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30607</xdr:rowOff>
    </xdr:from>
    <xdr:to>
      <xdr:col>4</xdr:col>
      <xdr:colOff>206375</xdr:colOff>
      <xdr:row>37</xdr:row>
      <xdr:rowOff>132207</xdr:rowOff>
    </xdr:to>
    <xdr:sp macro="" textlink="">
      <xdr:nvSpPr>
        <xdr:cNvPr id="84" name="円/楕円 83"/>
        <xdr:cNvSpPr/>
      </xdr:nvSpPr>
      <xdr:spPr>
        <a:xfrm>
          <a:off x="2857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123334</xdr:rowOff>
    </xdr:from>
    <xdr:ext cx="469744" cy="259045"/>
    <xdr:sp macro="" textlink="">
      <xdr:nvSpPr>
        <xdr:cNvPr id="85" name="テキスト ボックス 84"/>
        <xdr:cNvSpPr txBox="1"/>
      </xdr:nvSpPr>
      <xdr:spPr>
        <a:xfrm>
          <a:off x="2673427"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19558</xdr:rowOff>
    </xdr:from>
    <xdr:to>
      <xdr:col>3</xdr:col>
      <xdr:colOff>3175</xdr:colOff>
      <xdr:row>37</xdr:row>
      <xdr:rowOff>121158</xdr:rowOff>
    </xdr:to>
    <xdr:sp macro="" textlink="">
      <xdr:nvSpPr>
        <xdr:cNvPr id="86" name="円/楕円 85"/>
        <xdr:cNvSpPr/>
      </xdr:nvSpPr>
      <xdr:spPr>
        <a:xfrm>
          <a:off x="1968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112285</xdr:rowOff>
    </xdr:from>
    <xdr:ext cx="469744" cy="259045"/>
    <xdr:sp macro="" textlink="">
      <xdr:nvSpPr>
        <xdr:cNvPr id="87" name="テキスト ボックス 86"/>
        <xdr:cNvSpPr txBox="1"/>
      </xdr:nvSpPr>
      <xdr:spPr>
        <a:xfrm>
          <a:off x="1784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156718</xdr:rowOff>
    </xdr:from>
    <xdr:to>
      <xdr:col>1</xdr:col>
      <xdr:colOff>485775</xdr:colOff>
      <xdr:row>36</xdr:row>
      <xdr:rowOff>86868</xdr:rowOff>
    </xdr:to>
    <xdr:sp macro="" textlink="">
      <xdr:nvSpPr>
        <xdr:cNvPr id="88" name="円/楕円 87"/>
        <xdr:cNvSpPr/>
      </xdr:nvSpPr>
      <xdr:spPr>
        <a:xfrm>
          <a:off x="1079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77995</xdr:rowOff>
    </xdr:from>
    <xdr:ext cx="469744" cy="259045"/>
    <xdr:sp macro="" textlink="">
      <xdr:nvSpPr>
        <xdr:cNvPr id="89" name="テキスト ボックス 88"/>
        <xdr:cNvSpPr txBox="1"/>
      </xdr:nvSpPr>
      <xdr:spPr>
        <a:xfrm>
          <a:off x="8954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155245</xdr:rowOff>
    </xdr:from>
    <xdr:to>
      <xdr:col>6</xdr:col>
      <xdr:colOff>511175</xdr:colOff>
      <xdr:row>58</xdr:row>
      <xdr:rowOff>55494</xdr:rowOff>
    </xdr:to>
    <xdr:cxnSp macro="">
      <xdr:nvCxnSpPr>
        <xdr:cNvPr id="121" name="直線コネクタ 120"/>
        <xdr:cNvCxnSpPr/>
      </xdr:nvCxnSpPr>
      <xdr:spPr>
        <a:xfrm flipV="1">
          <a:off x="3797300" y="9927895"/>
          <a:ext cx="838200" cy="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47035</xdr:rowOff>
    </xdr:from>
    <xdr:to>
      <xdr:col>5</xdr:col>
      <xdr:colOff>358775</xdr:colOff>
      <xdr:row>58</xdr:row>
      <xdr:rowOff>55494</xdr:rowOff>
    </xdr:to>
    <xdr:cxnSp macro="">
      <xdr:nvCxnSpPr>
        <xdr:cNvPr id="124" name="直線コネクタ 123"/>
        <xdr:cNvCxnSpPr/>
      </xdr:nvCxnSpPr>
      <xdr:spPr>
        <a:xfrm>
          <a:off x="2908300" y="9819685"/>
          <a:ext cx="889000" cy="17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47035</xdr:rowOff>
    </xdr:from>
    <xdr:to>
      <xdr:col>4</xdr:col>
      <xdr:colOff>155575</xdr:colOff>
      <xdr:row>57</xdr:row>
      <xdr:rowOff>50088</xdr:rowOff>
    </xdr:to>
    <xdr:cxnSp macro="">
      <xdr:nvCxnSpPr>
        <xdr:cNvPr id="127" name="直線コネクタ 126"/>
        <xdr:cNvCxnSpPr/>
      </xdr:nvCxnSpPr>
      <xdr:spPr>
        <a:xfrm flipV="1">
          <a:off x="2019300" y="9819685"/>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50088</xdr:rowOff>
    </xdr:from>
    <xdr:to>
      <xdr:col>2</xdr:col>
      <xdr:colOff>638175</xdr:colOff>
      <xdr:row>57</xdr:row>
      <xdr:rowOff>113607</xdr:rowOff>
    </xdr:to>
    <xdr:cxnSp macro="">
      <xdr:nvCxnSpPr>
        <xdr:cNvPr id="130" name="直線コネクタ 129"/>
        <xdr:cNvCxnSpPr/>
      </xdr:nvCxnSpPr>
      <xdr:spPr>
        <a:xfrm flipV="1">
          <a:off x="1130300" y="9822738"/>
          <a:ext cx="8890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104445</xdr:rowOff>
    </xdr:from>
    <xdr:to>
      <xdr:col>6</xdr:col>
      <xdr:colOff>561975</xdr:colOff>
      <xdr:row>58</xdr:row>
      <xdr:rowOff>34595</xdr:rowOff>
    </xdr:to>
    <xdr:sp macro="" textlink="">
      <xdr:nvSpPr>
        <xdr:cNvPr id="140" name="円/楕円 139"/>
        <xdr:cNvSpPr/>
      </xdr:nvSpPr>
      <xdr:spPr>
        <a:xfrm>
          <a:off x="4584700" y="9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82872</xdr:rowOff>
    </xdr:from>
    <xdr:ext cx="534377" cy="259045"/>
    <xdr:sp macro="" textlink="">
      <xdr:nvSpPr>
        <xdr:cNvPr id="141" name="総務費該当値テキスト"/>
        <xdr:cNvSpPr txBox="1"/>
      </xdr:nvSpPr>
      <xdr:spPr>
        <a:xfrm>
          <a:off x="4686300"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4694</xdr:rowOff>
    </xdr:from>
    <xdr:to>
      <xdr:col>5</xdr:col>
      <xdr:colOff>409575</xdr:colOff>
      <xdr:row>58</xdr:row>
      <xdr:rowOff>106294</xdr:rowOff>
    </xdr:to>
    <xdr:sp macro="" textlink="">
      <xdr:nvSpPr>
        <xdr:cNvPr id="142" name="円/楕円 141"/>
        <xdr:cNvSpPr/>
      </xdr:nvSpPr>
      <xdr:spPr>
        <a:xfrm>
          <a:off x="3746500" y="99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97421</xdr:rowOff>
    </xdr:from>
    <xdr:ext cx="534377" cy="259045"/>
    <xdr:sp macro="" textlink="">
      <xdr:nvSpPr>
        <xdr:cNvPr id="143" name="テキスト ボックス 142"/>
        <xdr:cNvSpPr txBox="1"/>
      </xdr:nvSpPr>
      <xdr:spPr>
        <a:xfrm>
          <a:off x="3530111" y="100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167685</xdr:rowOff>
    </xdr:from>
    <xdr:to>
      <xdr:col>4</xdr:col>
      <xdr:colOff>206375</xdr:colOff>
      <xdr:row>57</xdr:row>
      <xdr:rowOff>97835</xdr:rowOff>
    </xdr:to>
    <xdr:sp macro="" textlink="">
      <xdr:nvSpPr>
        <xdr:cNvPr id="144" name="円/楕円 143"/>
        <xdr:cNvSpPr/>
      </xdr:nvSpPr>
      <xdr:spPr>
        <a:xfrm>
          <a:off x="2857500" y="97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88962</xdr:rowOff>
    </xdr:from>
    <xdr:ext cx="534377" cy="259045"/>
    <xdr:sp macro="" textlink="">
      <xdr:nvSpPr>
        <xdr:cNvPr id="145" name="テキスト ボックス 144"/>
        <xdr:cNvSpPr txBox="1"/>
      </xdr:nvSpPr>
      <xdr:spPr>
        <a:xfrm>
          <a:off x="2641111" y="98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170738</xdr:rowOff>
    </xdr:from>
    <xdr:to>
      <xdr:col>3</xdr:col>
      <xdr:colOff>3175</xdr:colOff>
      <xdr:row>57</xdr:row>
      <xdr:rowOff>100888</xdr:rowOff>
    </xdr:to>
    <xdr:sp macro="" textlink="">
      <xdr:nvSpPr>
        <xdr:cNvPr id="146" name="円/楕円 145"/>
        <xdr:cNvSpPr/>
      </xdr:nvSpPr>
      <xdr:spPr>
        <a:xfrm>
          <a:off x="1968500" y="97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92015</xdr:rowOff>
    </xdr:from>
    <xdr:ext cx="534377" cy="259045"/>
    <xdr:sp macro="" textlink="">
      <xdr:nvSpPr>
        <xdr:cNvPr id="147" name="テキスト ボックス 146"/>
        <xdr:cNvSpPr txBox="1"/>
      </xdr:nvSpPr>
      <xdr:spPr>
        <a:xfrm>
          <a:off x="1752111" y="98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62807</xdr:rowOff>
    </xdr:from>
    <xdr:to>
      <xdr:col>1</xdr:col>
      <xdr:colOff>485775</xdr:colOff>
      <xdr:row>57</xdr:row>
      <xdr:rowOff>164407</xdr:rowOff>
    </xdr:to>
    <xdr:sp macro="" textlink="">
      <xdr:nvSpPr>
        <xdr:cNvPr id="148" name="円/楕円 147"/>
        <xdr:cNvSpPr/>
      </xdr:nvSpPr>
      <xdr:spPr>
        <a:xfrm>
          <a:off x="1079500" y="98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155534</xdr:rowOff>
    </xdr:from>
    <xdr:ext cx="534377" cy="259045"/>
    <xdr:sp macro="" textlink="">
      <xdr:nvSpPr>
        <xdr:cNvPr id="149" name="テキスト ボックス 148"/>
        <xdr:cNvSpPr txBox="1"/>
      </xdr:nvSpPr>
      <xdr:spPr>
        <a:xfrm>
          <a:off x="863111" y="99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171380</xdr:rowOff>
    </xdr:from>
    <xdr:to>
      <xdr:col>6</xdr:col>
      <xdr:colOff>511175</xdr:colOff>
      <xdr:row>78</xdr:row>
      <xdr:rowOff>100876</xdr:rowOff>
    </xdr:to>
    <xdr:cxnSp macro="">
      <xdr:nvCxnSpPr>
        <xdr:cNvPr id="179" name="直線コネクタ 178"/>
        <xdr:cNvCxnSpPr/>
      </xdr:nvCxnSpPr>
      <xdr:spPr>
        <a:xfrm flipV="1">
          <a:off x="3797300" y="13373030"/>
          <a:ext cx="8382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100876</xdr:rowOff>
    </xdr:from>
    <xdr:to>
      <xdr:col>5</xdr:col>
      <xdr:colOff>358775</xdr:colOff>
      <xdr:row>79</xdr:row>
      <xdr:rowOff>66890</xdr:rowOff>
    </xdr:to>
    <xdr:cxnSp macro="">
      <xdr:nvCxnSpPr>
        <xdr:cNvPr id="182" name="直線コネクタ 181"/>
        <xdr:cNvCxnSpPr/>
      </xdr:nvCxnSpPr>
      <xdr:spPr>
        <a:xfrm flipV="1">
          <a:off x="2908300" y="13473976"/>
          <a:ext cx="8890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57328</xdr:rowOff>
    </xdr:from>
    <xdr:to>
      <xdr:col>4</xdr:col>
      <xdr:colOff>155575</xdr:colOff>
      <xdr:row>79</xdr:row>
      <xdr:rowOff>66890</xdr:rowOff>
    </xdr:to>
    <xdr:cxnSp macro="">
      <xdr:nvCxnSpPr>
        <xdr:cNvPr id="185" name="直線コネクタ 184"/>
        <xdr:cNvCxnSpPr/>
      </xdr:nvCxnSpPr>
      <xdr:spPr>
        <a:xfrm>
          <a:off x="2019300" y="1360187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123392</xdr:rowOff>
    </xdr:from>
    <xdr:to>
      <xdr:col>2</xdr:col>
      <xdr:colOff>638175</xdr:colOff>
      <xdr:row>79</xdr:row>
      <xdr:rowOff>57328</xdr:rowOff>
    </xdr:to>
    <xdr:cxnSp macro="">
      <xdr:nvCxnSpPr>
        <xdr:cNvPr id="188" name="直線コネクタ 187"/>
        <xdr:cNvCxnSpPr/>
      </xdr:nvCxnSpPr>
      <xdr:spPr>
        <a:xfrm>
          <a:off x="1130300" y="13496492"/>
          <a:ext cx="889000" cy="1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120580</xdr:rowOff>
    </xdr:from>
    <xdr:to>
      <xdr:col>6</xdr:col>
      <xdr:colOff>561975</xdr:colOff>
      <xdr:row>78</xdr:row>
      <xdr:rowOff>50730</xdr:rowOff>
    </xdr:to>
    <xdr:sp macro="" textlink="">
      <xdr:nvSpPr>
        <xdr:cNvPr id="198" name="円/楕円 197"/>
        <xdr:cNvSpPr/>
      </xdr:nvSpPr>
      <xdr:spPr>
        <a:xfrm>
          <a:off x="4584700" y="133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99007</xdr:rowOff>
    </xdr:from>
    <xdr:ext cx="599010" cy="259045"/>
    <xdr:sp macro="" textlink="">
      <xdr:nvSpPr>
        <xdr:cNvPr id="199" name="民生費該当値テキスト"/>
        <xdr:cNvSpPr txBox="1"/>
      </xdr:nvSpPr>
      <xdr:spPr>
        <a:xfrm>
          <a:off x="4686300" y="1330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50076</xdr:rowOff>
    </xdr:from>
    <xdr:to>
      <xdr:col>5</xdr:col>
      <xdr:colOff>409575</xdr:colOff>
      <xdr:row>78</xdr:row>
      <xdr:rowOff>151676</xdr:rowOff>
    </xdr:to>
    <xdr:sp macro="" textlink="">
      <xdr:nvSpPr>
        <xdr:cNvPr id="200" name="円/楕円 199"/>
        <xdr:cNvSpPr/>
      </xdr:nvSpPr>
      <xdr:spPr>
        <a:xfrm>
          <a:off x="37465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142803</xdr:rowOff>
    </xdr:from>
    <xdr:ext cx="599010" cy="259045"/>
    <xdr:sp macro="" textlink="">
      <xdr:nvSpPr>
        <xdr:cNvPr id="201" name="テキスト ボックス 200"/>
        <xdr:cNvSpPr txBox="1"/>
      </xdr:nvSpPr>
      <xdr:spPr>
        <a:xfrm>
          <a:off x="3497794" y="1351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16090</xdr:rowOff>
    </xdr:from>
    <xdr:to>
      <xdr:col>4</xdr:col>
      <xdr:colOff>206375</xdr:colOff>
      <xdr:row>79</xdr:row>
      <xdr:rowOff>117690</xdr:rowOff>
    </xdr:to>
    <xdr:sp macro="" textlink="">
      <xdr:nvSpPr>
        <xdr:cNvPr id="202" name="円/楕円 201"/>
        <xdr:cNvSpPr/>
      </xdr:nvSpPr>
      <xdr:spPr>
        <a:xfrm>
          <a:off x="2857500" y="13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108817</xdr:rowOff>
    </xdr:from>
    <xdr:ext cx="534377" cy="259045"/>
    <xdr:sp macro="" textlink="">
      <xdr:nvSpPr>
        <xdr:cNvPr id="203" name="テキスト ボックス 202"/>
        <xdr:cNvSpPr txBox="1"/>
      </xdr:nvSpPr>
      <xdr:spPr>
        <a:xfrm>
          <a:off x="2641111" y="136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6528</xdr:rowOff>
    </xdr:from>
    <xdr:to>
      <xdr:col>3</xdr:col>
      <xdr:colOff>3175</xdr:colOff>
      <xdr:row>79</xdr:row>
      <xdr:rowOff>108128</xdr:rowOff>
    </xdr:to>
    <xdr:sp macro="" textlink="">
      <xdr:nvSpPr>
        <xdr:cNvPr id="204" name="円/楕円 203"/>
        <xdr:cNvSpPr/>
      </xdr:nvSpPr>
      <xdr:spPr>
        <a:xfrm>
          <a:off x="1968500" y="135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99255</xdr:rowOff>
    </xdr:from>
    <xdr:ext cx="534377" cy="259045"/>
    <xdr:sp macro="" textlink="">
      <xdr:nvSpPr>
        <xdr:cNvPr id="205" name="テキスト ボックス 204"/>
        <xdr:cNvSpPr txBox="1"/>
      </xdr:nvSpPr>
      <xdr:spPr>
        <a:xfrm>
          <a:off x="1752111" y="136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72592</xdr:rowOff>
    </xdr:from>
    <xdr:to>
      <xdr:col>1</xdr:col>
      <xdr:colOff>485775</xdr:colOff>
      <xdr:row>79</xdr:row>
      <xdr:rowOff>2742</xdr:rowOff>
    </xdr:to>
    <xdr:sp macro="" textlink="">
      <xdr:nvSpPr>
        <xdr:cNvPr id="206" name="円/楕円 205"/>
        <xdr:cNvSpPr/>
      </xdr:nvSpPr>
      <xdr:spPr>
        <a:xfrm>
          <a:off x="1079500" y="134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165319</xdr:rowOff>
    </xdr:from>
    <xdr:ext cx="599010" cy="259045"/>
    <xdr:sp macro="" textlink="">
      <xdr:nvSpPr>
        <xdr:cNvPr id="207" name="テキスト ボックス 206"/>
        <xdr:cNvSpPr txBox="1"/>
      </xdr:nvSpPr>
      <xdr:spPr>
        <a:xfrm>
          <a:off x="830794" y="1353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105390</xdr:rowOff>
    </xdr:from>
    <xdr:to>
      <xdr:col>6</xdr:col>
      <xdr:colOff>511175</xdr:colOff>
      <xdr:row>98</xdr:row>
      <xdr:rowOff>107696</xdr:rowOff>
    </xdr:to>
    <xdr:cxnSp macro="">
      <xdr:nvCxnSpPr>
        <xdr:cNvPr id="237" name="直線コネクタ 236"/>
        <xdr:cNvCxnSpPr/>
      </xdr:nvCxnSpPr>
      <xdr:spPr>
        <a:xfrm>
          <a:off x="3797300" y="16907490"/>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105390</xdr:rowOff>
    </xdr:from>
    <xdr:to>
      <xdr:col>5</xdr:col>
      <xdr:colOff>358775</xdr:colOff>
      <xdr:row>98</xdr:row>
      <xdr:rowOff>126575</xdr:rowOff>
    </xdr:to>
    <xdr:cxnSp macro="">
      <xdr:nvCxnSpPr>
        <xdr:cNvPr id="240" name="直線コネクタ 239"/>
        <xdr:cNvCxnSpPr/>
      </xdr:nvCxnSpPr>
      <xdr:spPr>
        <a:xfrm flipV="1">
          <a:off x="2908300" y="16907490"/>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126575</xdr:rowOff>
    </xdr:from>
    <xdr:to>
      <xdr:col>4</xdr:col>
      <xdr:colOff>155575</xdr:colOff>
      <xdr:row>98</xdr:row>
      <xdr:rowOff>136919</xdr:rowOff>
    </xdr:to>
    <xdr:cxnSp macro="">
      <xdr:nvCxnSpPr>
        <xdr:cNvPr id="243" name="直線コネクタ 242"/>
        <xdr:cNvCxnSpPr/>
      </xdr:nvCxnSpPr>
      <xdr:spPr>
        <a:xfrm flipV="1">
          <a:off x="2019300" y="16928675"/>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38125</xdr:rowOff>
    </xdr:from>
    <xdr:to>
      <xdr:col>2</xdr:col>
      <xdr:colOff>638175</xdr:colOff>
      <xdr:row>98</xdr:row>
      <xdr:rowOff>136919</xdr:rowOff>
    </xdr:to>
    <xdr:cxnSp macro="">
      <xdr:nvCxnSpPr>
        <xdr:cNvPr id="246" name="直線コネクタ 245"/>
        <xdr:cNvCxnSpPr/>
      </xdr:nvCxnSpPr>
      <xdr:spPr>
        <a:xfrm>
          <a:off x="1130300" y="16840225"/>
          <a:ext cx="8890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56896</xdr:rowOff>
    </xdr:from>
    <xdr:to>
      <xdr:col>6</xdr:col>
      <xdr:colOff>561975</xdr:colOff>
      <xdr:row>98</xdr:row>
      <xdr:rowOff>158496</xdr:rowOff>
    </xdr:to>
    <xdr:sp macro="" textlink="">
      <xdr:nvSpPr>
        <xdr:cNvPr id="256" name="円/楕円 255"/>
        <xdr:cNvSpPr/>
      </xdr:nvSpPr>
      <xdr:spPr>
        <a:xfrm>
          <a:off x="45847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143273</xdr:rowOff>
    </xdr:from>
    <xdr:ext cx="534377" cy="259045"/>
    <xdr:sp macro="" textlink="">
      <xdr:nvSpPr>
        <xdr:cNvPr id="257" name="衛生費該当値テキスト"/>
        <xdr:cNvSpPr txBox="1"/>
      </xdr:nvSpPr>
      <xdr:spPr>
        <a:xfrm>
          <a:off x="4686300" y="167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54590</xdr:rowOff>
    </xdr:from>
    <xdr:to>
      <xdr:col>5</xdr:col>
      <xdr:colOff>409575</xdr:colOff>
      <xdr:row>98</xdr:row>
      <xdr:rowOff>156190</xdr:rowOff>
    </xdr:to>
    <xdr:sp macro="" textlink="">
      <xdr:nvSpPr>
        <xdr:cNvPr id="258" name="円/楕円 257"/>
        <xdr:cNvSpPr/>
      </xdr:nvSpPr>
      <xdr:spPr>
        <a:xfrm>
          <a:off x="3746500" y="168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147317</xdr:rowOff>
    </xdr:from>
    <xdr:ext cx="534377" cy="259045"/>
    <xdr:sp macro="" textlink="">
      <xdr:nvSpPr>
        <xdr:cNvPr id="259" name="テキスト ボックス 258"/>
        <xdr:cNvSpPr txBox="1"/>
      </xdr:nvSpPr>
      <xdr:spPr>
        <a:xfrm>
          <a:off x="3530111" y="16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75775</xdr:rowOff>
    </xdr:from>
    <xdr:to>
      <xdr:col>4</xdr:col>
      <xdr:colOff>206375</xdr:colOff>
      <xdr:row>99</xdr:row>
      <xdr:rowOff>5925</xdr:rowOff>
    </xdr:to>
    <xdr:sp macro="" textlink="">
      <xdr:nvSpPr>
        <xdr:cNvPr id="260" name="円/楕円 259"/>
        <xdr:cNvSpPr/>
      </xdr:nvSpPr>
      <xdr:spPr>
        <a:xfrm>
          <a:off x="2857500" y="168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168502</xdr:rowOff>
    </xdr:from>
    <xdr:ext cx="534377" cy="259045"/>
    <xdr:sp macro="" textlink="">
      <xdr:nvSpPr>
        <xdr:cNvPr id="261" name="テキスト ボックス 260"/>
        <xdr:cNvSpPr txBox="1"/>
      </xdr:nvSpPr>
      <xdr:spPr>
        <a:xfrm>
          <a:off x="2641111" y="169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86119</xdr:rowOff>
    </xdr:from>
    <xdr:to>
      <xdr:col>3</xdr:col>
      <xdr:colOff>3175</xdr:colOff>
      <xdr:row>99</xdr:row>
      <xdr:rowOff>16269</xdr:rowOff>
    </xdr:to>
    <xdr:sp macro="" textlink="">
      <xdr:nvSpPr>
        <xdr:cNvPr id="262" name="円/楕円 261"/>
        <xdr:cNvSpPr/>
      </xdr:nvSpPr>
      <xdr:spPr>
        <a:xfrm>
          <a:off x="1968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7396</xdr:rowOff>
    </xdr:from>
    <xdr:ext cx="534377" cy="259045"/>
    <xdr:sp macro="" textlink="">
      <xdr:nvSpPr>
        <xdr:cNvPr id="263" name="テキスト ボックス 262"/>
        <xdr:cNvSpPr txBox="1"/>
      </xdr:nvSpPr>
      <xdr:spPr>
        <a:xfrm>
          <a:off x="1752111" y="1698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158775</xdr:rowOff>
    </xdr:from>
    <xdr:to>
      <xdr:col>1</xdr:col>
      <xdr:colOff>485775</xdr:colOff>
      <xdr:row>98</xdr:row>
      <xdr:rowOff>88925</xdr:rowOff>
    </xdr:to>
    <xdr:sp macro="" textlink="">
      <xdr:nvSpPr>
        <xdr:cNvPr id="264" name="円/楕円 263"/>
        <xdr:cNvSpPr/>
      </xdr:nvSpPr>
      <xdr:spPr>
        <a:xfrm>
          <a:off x="1079500" y="167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80052</xdr:rowOff>
    </xdr:from>
    <xdr:ext cx="534377" cy="259045"/>
    <xdr:sp macro="" textlink="">
      <xdr:nvSpPr>
        <xdr:cNvPr id="265" name="テキスト ボックス 264"/>
        <xdr:cNvSpPr txBox="1"/>
      </xdr:nvSpPr>
      <xdr:spPr>
        <a:xfrm>
          <a:off x="863111" y="168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135357</xdr:rowOff>
    </xdr:from>
    <xdr:to>
      <xdr:col>15</xdr:col>
      <xdr:colOff>180975</xdr:colOff>
      <xdr:row>38</xdr:row>
      <xdr:rowOff>135357</xdr:rowOff>
    </xdr:to>
    <xdr:cxnSp macro="">
      <xdr:nvCxnSpPr>
        <xdr:cNvPr id="292" name="直線コネクタ 291"/>
        <xdr:cNvCxnSpPr/>
      </xdr:nvCxnSpPr>
      <xdr:spPr>
        <a:xfrm>
          <a:off x="9639300" y="6650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135311</xdr:rowOff>
    </xdr:from>
    <xdr:to>
      <xdr:col>14</xdr:col>
      <xdr:colOff>28575</xdr:colOff>
      <xdr:row>38</xdr:row>
      <xdr:rowOff>135357</xdr:rowOff>
    </xdr:to>
    <xdr:cxnSp macro="">
      <xdr:nvCxnSpPr>
        <xdr:cNvPr id="295" name="直線コネクタ 294"/>
        <xdr:cNvCxnSpPr/>
      </xdr:nvCxnSpPr>
      <xdr:spPr>
        <a:xfrm>
          <a:off x="8750300" y="66504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135265</xdr:rowOff>
    </xdr:from>
    <xdr:to>
      <xdr:col>12</xdr:col>
      <xdr:colOff>511175</xdr:colOff>
      <xdr:row>38</xdr:row>
      <xdr:rowOff>135311</xdr:rowOff>
    </xdr:to>
    <xdr:cxnSp macro="">
      <xdr:nvCxnSpPr>
        <xdr:cNvPr id="298" name="直線コネクタ 297"/>
        <xdr:cNvCxnSpPr/>
      </xdr:nvCxnSpPr>
      <xdr:spPr>
        <a:xfrm>
          <a:off x="7861300" y="665036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122281</xdr:rowOff>
    </xdr:from>
    <xdr:to>
      <xdr:col>11</xdr:col>
      <xdr:colOff>307975</xdr:colOff>
      <xdr:row>38</xdr:row>
      <xdr:rowOff>135265</xdr:rowOff>
    </xdr:to>
    <xdr:cxnSp macro="">
      <xdr:nvCxnSpPr>
        <xdr:cNvPr id="301" name="直線コネクタ 300"/>
        <xdr:cNvCxnSpPr/>
      </xdr:nvCxnSpPr>
      <xdr:spPr>
        <a:xfrm>
          <a:off x="6972300" y="663738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84557</xdr:rowOff>
    </xdr:from>
    <xdr:to>
      <xdr:col>15</xdr:col>
      <xdr:colOff>231775</xdr:colOff>
      <xdr:row>39</xdr:row>
      <xdr:rowOff>14707</xdr:rowOff>
    </xdr:to>
    <xdr:sp macro="" textlink="">
      <xdr:nvSpPr>
        <xdr:cNvPr id="311" name="円/楕円 310"/>
        <xdr:cNvSpPr/>
      </xdr:nvSpPr>
      <xdr:spPr>
        <a:xfrm>
          <a:off x="104267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170934</xdr:rowOff>
    </xdr:from>
    <xdr:ext cx="313932" cy="259045"/>
    <xdr:sp macro="" textlink="">
      <xdr:nvSpPr>
        <xdr:cNvPr id="312" name="労働費該当値テキスト"/>
        <xdr:cNvSpPr txBox="1"/>
      </xdr:nvSpPr>
      <xdr:spPr>
        <a:xfrm>
          <a:off x="10528300" y="651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84557</xdr:rowOff>
    </xdr:from>
    <xdr:to>
      <xdr:col>14</xdr:col>
      <xdr:colOff>79375</xdr:colOff>
      <xdr:row>39</xdr:row>
      <xdr:rowOff>14707</xdr:rowOff>
    </xdr:to>
    <xdr:sp macro="" textlink="">
      <xdr:nvSpPr>
        <xdr:cNvPr id="313" name="円/楕円 312"/>
        <xdr:cNvSpPr/>
      </xdr:nvSpPr>
      <xdr:spPr>
        <a:xfrm>
          <a:off x="9588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5834</xdr:rowOff>
    </xdr:from>
    <xdr:ext cx="313932" cy="259045"/>
    <xdr:sp macro="" textlink="">
      <xdr:nvSpPr>
        <xdr:cNvPr id="314" name="テキスト ボックス 313"/>
        <xdr:cNvSpPr txBox="1"/>
      </xdr:nvSpPr>
      <xdr:spPr>
        <a:xfrm>
          <a:off x="9482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84511</xdr:rowOff>
    </xdr:from>
    <xdr:to>
      <xdr:col>12</xdr:col>
      <xdr:colOff>561975</xdr:colOff>
      <xdr:row>39</xdr:row>
      <xdr:rowOff>14661</xdr:rowOff>
    </xdr:to>
    <xdr:sp macro="" textlink="">
      <xdr:nvSpPr>
        <xdr:cNvPr id="315" name="円/楕円 314"/>
        <xdr:cNvSpPr/>
      </xdr:nvSpPr>
      <xdr:spPr>
        <a:xfrm>
          <a:off x="8699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5788</xdr:rowOff>
    </xdr:from>
    <xdr:ext cx="313932" cy="259045"/>
    <xdr:sp macro="" textlink="">
      <xdr:nvSpPr>
        <xdr:cNvPr id="316" name="テキスト ボックス 315"/>
        <xdr:cNvSpPr txBox="1"/>
      </xdr:nvSpPr>
      <xdr:spPr>
        <a:xfrm>
          <a:off x="8593333" y="6692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84465</xdr:rowOff>
    </xdr:from>
    <xdr:to>
      <xdr:col>11</xdr:col>
      <xdr:colOff>358775</xdr:colOff>
      <xdr:row>39</xdr:row>
      <xdr:rowOff>14615</xdr:rowOff>
    </xdr:to>
    <xdr:sp macro="" textlink="">
      <xdr:nvSpPr>
        <xdr:cNvPr id="317" name="円/楕円 316"/>
        <xdr:cNvSpPr/>
      </xdr:nvSpPr>
      <xdr:spPr>
        <a:xfrm>
          <a:off x="7810500" y="65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5742</xdr:rowOff>
    </xdr:from>
    <xdr:ext cx="313932" cy="259045"/>
    <xdr:sp macro="" textlink="">
      <xdr:nvSpPr>
        <xdr:cNvPr id="318" name="テキスト ボックス 317"/>
        <xdr:cNvSpPr txBox="1"/>
      </xdr:nvSpPr>
      <xdr:spPr>
        <a:xfrm>
          <a:off x="7704333" y="669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71481</xdr:rowOff>
    </xdr:from>
    <xdr:to>
      <xdr:col>10</xdr:col>
      <xdr:colOff>155575</xdr:colOff>
      <xdr:row>39</xdr:row>
      <xdr:rowOff>1631</xdr:rowOff>
    </xdr:to>
    <xdr:sp macro="" textlink="">
      <xdr:nvSpPr>
        <xdr:cNvPr id="319" name="円/楕円 318"/>
        <xdr:cNvSpPr/>
      </xdr:nvSpPr>
      <xdr:spPr>
        <a:xfrm>
          <a:off x="6921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164208</xdr:rowOff>
    </xdr:from>
    <xdr:ext cx="378565" cy="259045"/>
    <xdr:sp macro="" textlink="">
      <xdr:nvSpPr>
        <xdr:cNvPr id="320" name="テキスト ボックス 319"/>
        <xdr:cNvSpPr txBox="1"/>
      </xdr:nvSpPr>
      <xdr:spPr>
        <a:xfrm>
          <a:off x="6783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77406</xdr:rowOff>
    </xdr:from>
    <xdr:to>
      <xdr:col>15</xdr:col>
      <xdr:colOff>180975</xdr:colOff>
      <xdr:row>58</xdr:row>
      <xdr:rowOff>138938</xdr:rowOff>
    </xdr:to>
    <xdr:cxnSp macro="">
      <xdr:nvCxnSpPr>
        <xdr:cNvPr id="349" name="直線コネクタ 348"/>
        <xdr:cNvCxnSpPr/>
      </xdr:nvCxnSpPr>
      <xdr:spPr>
        <a:xfrm flipV="1">
          <a:off x="9639300" y="10021506"/>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138938</xdr:rowOff>
    </xdr:from>
    <xdr:to>
      <xdr:col>14</xdr:col>
      <xdr:colOff>28575</xdr:colOff>
      <xdr:row>58</xdr:row>
      <xdr:rowOff>141757</xdr:rowOff>
    </xdr:to>
    <xdr:cxnSp macro="">
      <xdr:nvCxnSpPr>
        <xdr:cNvPr id="352" name="直線コネクタ 351"/>
        <xdr:cNvCxnSpPr/>
      </xdr:nvCxnSpPr>
      <xdr:spPr>
        <a:xfrm flipV="1">
          <a:off x="8750300" y="10083038"/>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125565</xdr:rowOff>
    </xdr:from>
    <xdr:to>
      <xdr:col>12</xdr:col>
      <xdr:colOff>511175</xdr:colOff>
      <xdr:row>58</xdr:row>
      <xdr:rowOff>141757</xdr:rowOff>
    </xdr:to>
    <xdr:cxnSp macro="">
      <xdr:nvCxnSpPr>
        <xdr:cNvPr id="355" name="直線コネクタ 354"/>
        <xdr:cNvCxnSpPr/>
      </xdr:nvCxnSpPr>
      <xdr:spPr>
        <a:xfrm>
          <a:off x="7861300" y="10069665"/>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118478</xdr:rowOff>
    </xdr:from>
    <xdr:to>
      <xdr:col>11</xdr:col>
      <xdr:colOff>307975</xdr:colOff>
      <xdr:row>58</xdr:row>
      <xdr:rowOff>125565</xdr:rowOff>
    </xdr:to>
    <xdr:cxnSp macro="">
      <xdr:nvCxnSpPr>
        <xdr:cNvPr id="358" name="直線コネクタ 357"/>
        <xdr:cNvCxnSpPr/>
      </xdr:nvCxnSpPr>
      <xdr:spPr>
        <a:xfrm>
          <a:off x="6972300" y="1006257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26606</xdr:rowOff>
    </xdr:from>
    <xdr:to>
      <xdr:col>15</xdr:col>
      <xdr:colOff>231775</xdr:colOff>
      <xdr:row>58</xdr:row>
      <xdr:rowOff>128206</xdr:rowOff>
    </xdr:to>
    <xdr:sp macro="" textlink="">
      <xdr:nvSpPr>
        <xdr:cNvPr id="368" name="円/楕円 367"/>
        <xdr:cNvSpPr/>
      </xdr:nvSpPr>
      <xdr:spPr>
        <a:xfrm>
          <a:off x="10426700" y="99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112983</xdr:rowOff>
    </xdr:from>
    <xdr:ext cx="469744" cy="259045"/>
    <xdr:sp macro="" textlink="">
      <xdr:nvSpPr>
        <xdr:cNvPr id="369" name="農林水産業費該当値テキスト"/>
        <xdr:cNvSpPr txBox="1"/>
      </xdr:nvSpPr>
      <xdr:spPr>
        <a:xfrm>
          <a:off x="10528300" y="988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88138</xdr:rowOff>
    </xdr:from>
    <xdr:to>
      <xdr:col>14</xdr:col>
      <xdr:colOff>79375</xdr:colOff>
      <xdr:row>59</xdr:row>
      <xdr:rowOff>18288</xdr:rowOff>
    </xdr:to>
    <xdr:sp macro="" textlink="">
      <xdr:nvSpPr>
        <xdr:cNvPr id="370" name="円/楕円 369"/>
        <xdr:cNvSpPr/>
      </xdr:nvSpPr>
      <xdr:spPr>
        <a:xfrm>
          <a:off x="9588500" y="100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9415</xdr:rowOff>
    </xdr:from>
    <xdr:ext cx="469744" cy="259045"/>
    <xdr:sp macro="" textlink="">
      <xdr:nvSpPr>
        <xdr:cNvPr id="371" name="テキスト ボックス 370"/>
        <xdr:cNvSpPr txBox="1"/>
      </xdr:nvSpPr>
      <xdr:spPr>
        <a:xfrm>
          <a:off x="9404427" y="1012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90957</xdr:rowOff>
    </xdr:from>
    <xdr:to>
      <xdr:col>12</xdr:col>
      <xdr:colOff>561975</xdr:colOff>
      <xdr:row>59</xdr:row>
      <xdr:rowOff>21107</xdr:rowOff>
    </xdr:to>
    <xdr:sp macro="" textlink="">
      <xdr:nvSpPr>
        <xdr:cNvPr id="372" name="円/楕円 371"/>
        <xdr:cNvSpPr/>
      </xdr:nvSpPr>
      <xdr:spPr>
        <a:xfrm>
          <a:off x="8699500" y="100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12234</xdr:rowOff>
    </xdr:from>
    <xdr:ext cx="469744" cy="259045"/>
    <xdr:sp macro="" textlink="">
      <xdr:nvSpPr>
        <xdr:cNvPr id="373" name="テキスト ボックス 372"/>
        <xdr:cNvSpPr txBox="1"/>
      </xdr:nvSpPr>
      <xdr:spPr>
        <a:xfrm>
          <a:off x="8515427" y="101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74765</xdr:rowOff>
    </xdr:from>
    <xdr:to>
      <xdr:col>11</xdr:col>
      <xdr:colOff>358775</xdr:colOff>
      <xdr:row>59</xdr:row>
      <xdr:rowOff>4915</xdr:rowOff>
    </xdr:to>
    <xdr:sp macro="" textlink="">
      <xdr:nvSpPr>
        <xdr:cNvPr id="374" name="円/楕円 373"/>
        <xdr:cNvSpPr/>
      </xdr:nvSpPr>
      <xdr:spPr>
        <a:xfrm>
          <a:off x="7810500" y="100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167492</xdr:rowOff>
    </xdr:from>
    <xdr:ext cx="469744" cy="259045"/>
    <xdr:sp macro="" textlink="">
      <xdr:nvSpPr>
        <xdr:cNvPr id="375" name="テキスト ボックス 374"/>
        <xdr:cNvSpPr txBox="1"/>
      </xdr:nvSpPr>
      <xdr:spPr>
        <a:xfrm>
          <a:off x="7626427" y="1011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67678</xdr:rowOff>
    </xdr:from>
    <xdr:to>
      <xdr:col>10</xdr:col>
      <xdr:colOff>155575</xdr:colOff>
      <xdr:row>58</xdr:row>
      <xdr:rowOff>169278</xdr:rowOff>
    </xdr:to>
    <xdr:sp macro="" textlink="">
      <xdr:nvSpPr>
        <xdr:cNvPr id="376" name="円/楕円 375"/>
        <xdr:cNvSpPr/>
      </xdr:nvSpPr>
      <xdr:spPr>
        <a:xfrm>
          <a:off x="6921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160405</xdr:rowOff>
    </xdr:from>
    <xdr:ext cx="469744" cy="259045"/>
    <xdr:sp macro="" textlink="">
      <xdr:nvSpPr>
        <xdr:cNvPr id="377" name="テキスト ボックス 376"/>
        <xdr:cNvSpPr txBox="1"/>
      </xdr:nvSpPr>
      <xdr:spPr>
        <a:xfrm>
          <a:off x="6737427" y="1010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91168</xdr:rowOff>
    </xdr:from>
    <xdr:to>
      <xdr:col>15</xdr:col>
      <xdr:colOff>180975</xdr:colOff>
      <xdr:row>78</xdr:row>
      <xdr:rowOff>115720</xdr:rowOff>
    </xdr:to>
    <xdr:cxnSp macro="">
      <xdr:nvCxnSpPr>
        <xdr:cNvPr id="404" name="直線コネクタ 403"/>
        <xdr:cNvCxnSpPr/>
      </xdr:nvCxnSpPr>
      <xdr:spPr>
        <a:xfrm flipV="1">
          <a:off x="9639300" y="13464268"/>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115720</xdr:rowOff>
    </xdr:from>
    <xdr:to>
      <xdr:col>14</xdr:col>
      <xdr:colOff>28575</xdr:colOff>
      <xdr:row>78</xdr:row>
      <xdr:rowOff>116474</xdr:rowOff>
    </xdr:to>
    <xdr:cxnSp macro="">
      <xdr:nvCxnSpPr>
        <xdr:cNvPr id="407" name="直線コネクタ 406"/>
        <xdr:cNvCxnSpPr/>
      </xdr:nvCxnSpPr>
      <xdr:spPr>
        <a:xfrm flipV="1">
          <a:off x="8750300" y="1348882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116474</xdr:rowOff>
    </xdr:from>
    <xdr:to>
      <xdr:col>12</xdr:col>
      <xdr:colOff>511175</xdr:colOff>
      <xdr:row>78</xdr:row>
      <xdr:rowOff>118966</xdr:rowOff>
    </xdr:to>
    <xdr:cxnSp macro="">
      <xdr:nvCxnSpPr>
        <xdr:cNvPr id="410" name="直線コネクタ 409"/>
        <xdr:cNvCxnSpPr/>
      </xdr:nvCxnSpPr>
      <xdr:spPr>
        <a:xfrm flipV="1">
          <a:off x="7861300" y="1348957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118097</xdr:rowOff>
    </xdr:from>
    <xdr:to>
      <xdr:col>11</xdr:col>
      <xdr:colOff>307975</xdr:colOff>
      <xdr:row>78</xdr:row>
      <xdr:rowOff>118966</xdr:rowOff>
    </xdr:to>
    <xdr:cxnSp macro="">
      <xdr:nvCxnSpPr>
        <xdr:cNvPr id="413" name="直線コネクタ 412"/>
        <xdr:cNvCxnSpPr/>
      </xdr:nvCxnSpPr>
      <xdr:spPr>
        <a:xfrm>
          <a:off x="6972300" y="1349119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40368</xdr:rowOff>
    </xdr:from>
    <xdr:to>
      <xdr:col>15</xdr:col>
      <xdr:colOff>231775</xdr:colOff>
      <xdr:row>78</xdr:row>
      <xdr:rowOff>141968</xdr:rowOff>
    </xdr:to>
    <xdr:sp macro="" textlink="">
      <xdr:nvSpPr>
        <xdr:cNvPr id="423" name="円/楕円 422"/>
        <xdr:cNvSpPr/>
      </xdr:nvSpPr>
      <xdr:spPr>
        <a:xfrm>
          <a:off x="104267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126745</xdr:rowOff>
    </xdr:from>
    <xdr:ext cx="469744" cy="259045"/>
    <xdr:sp macro="" textlink="">
      <xdr:nvSpPr>
        <xdr:cNvPr id="424" name="商工費該当値テキスト"/>
        <xdr:cNvSpPr txBox="1"/>
      </xdr:nvSpPr>
      <xdr:spPr>
        <a:xfrm>
          <a:off x="10528300" y="1332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64920</xdr:rowOff>
    </xdr:from>
    <xdr:to>
      <xdr:col>14</xdr:col>
      <xdr:colOff>79375</xdr:colOff>
      <xdr:row>78</xdr:row>
      <xdr:rowOff>166520</xdr:rowOff>
    </xdr:to>
    <xdr:sp macro="" textlink="">
      <xdr:nvSpPr>
        <xdr:cNvPr id="425" name="円/楕円 424"/>
        <xdr:cNvSpPr/>
      </xdr:nvSpPr>
      <xdr:spPr>
        <a:xfrm>
          <a:off x="9588500" y="13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157647</xdr:rowOff>
    </xdr:from>
    <xdr:ext cx="469744" cy="259045"/>
    <xdr:sp macro="" textlink="">
      <xdr:nvSpPr>
        <xdr:cNvPr id="426" name="テキスト ボックス 425"/>
        <xdr:cNvSpPr txBox="1"/>
      </xdr:nvSpPr>
      <xdr:spPr>
        <a:xfrm>
          <a:off x="9404427" y="13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65674</xdr:rowOff>
    </xdr:from>
    <xdr:to>
      <xdr:col>12</xdr:col>
      <xdr:colOff>561975</xdr:colOff>
      <xdr:row>78</xdr:row>
      <xdr:rowOff>167274</xdr:rowOff>
    </xdr:to>
    <xdr:sp macro="" textlink="">
      <xdr:nvSpPr>
        <xdr:cNvPr id="427" name="円/楕円 426"/>
        <xdr:cNvSpPr/>
      </xdr:nvSpPr>
      <xdr:spPr>
        <a:xfrm>
          <a:off x="8699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158401</xdr:rowOff>
    </xdr:from>
    <xdr:ext cx="469744" cy="259045"/>
    <xdr:sp macro="" textlink="">
      <xdr:nvSpPr>
        <xdr:cNvPr id="428" name="テキスト ボックス 427"/>
        <xdr:cNvSpPr txBox="1"/>
      </xdr:nvSpPr>
      <xdr:spPr>
        <a:xfrm>
          <a:off x="8515427"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68166</xdr:rowOff>
    </xdr:from>
    <xdr:to>
      <xdr:col>11</xdr:col>
      <xdr:colOff>358775</xdr:colOff>
      <xdr:row>78</xdr:row>
      <xdr:rowOff>169766</xdr:rowOff>
    </xdr:to>
    <xdr:sp macro="" textlink="">
      <xdr:nvSpPr>
        <xdr:cNvPr id="429" name="円/楕円 428"/>
        <xdr:cNvSpPr/>
      </xdr:nvSpPr>
      <xdr:spPr>
        <a:xfrm>
          <a:off x="7810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160893</xdr:rowOff>
    </xdr:from>
    <xdr:ext cx="378565" cy="259045"/>
    <xdr:sp macro="" textlink="">
      <xdr:nvSpPr>
        <xdr:cNvPr id="430" name="テキスト ボックス 429"/>
        <xdr:cNvSpPr txBox="1"/>
      </xdr:nvSpPr>
      <xdr:spPr>
        <a:xfrm>
          <a:off x="7672017" y="1353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67297</xdr:rowOff>
    </xdr:from>
    <xdr:to>
      <xdr:col>10</xdr:col>
      <xdr:colOff>155575</xdr:colOff>
      <xdr:row>78</xdr:row>
      <xdr:rowOff>168897</xdr:rowOff>
    </xdr:to>
    <xdr:sp macro="" textlink="">
      <xdr:nvSpPr>
        <xdr:cNvPr id="431" name="円/楕円 430"/>
        <xdr:cNvSpPr/>
      </xdr:nvSpPr>
      <xdr:spPr>
        <a:xfrm>
          <a:off x="6921500" y="134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160024</xdr:rowOff>
    </xdr:from>
    <xdr:ext cx="378565" cy="259045"/>
    <xdr:sp macro="" textlink="">
      <xdr:nvSpPr>
        <xdr:cNvPr id="432" name="テキスト ボックス 431"/>
        <xdr:cNvSpPr txBox="1"/>
      </xdr:nvSpPr>
      <xdr:spPr>
        <a:xfrm>
          <a:off x="6783017" y="1353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22200</xdr:rowOff>
    </xdr:from>
    <xdr:to>
      <xdr:col>15</xdr:col>
      <xdr:colOff>180975</xdr:colOff>
      <xdr:row>98</xdr:row>
      <xdr:rowOff>35173</xdr:rowOff>
    </xdr:to>
    <xdr:cxnSp macro="">
      <xdr:nvCxnSpPr>
        <xdr:cNvPr id="462" name="直線コネクタ 461"/>
        <xdr:cNvCxnSpPr/>
      </xdr:nvCxnSpPr>
      <xdr:spPr>
        <a:xfrm>
          <a:off x="9639300" y="16824300"/>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119183</xdr:rowOff>
    </xdr:from>
    <xdr:to>
      <xdr:col>14</xdr:col>
      <xdr:colOff>28575</xdr:colOff>
      <xdr:row>98</xdr:row>
      <xdr:rowOff>22200</xdr:rowOff>
    </xdr:to>
    <xdr:cxnSp macro="">
      <xdr:nvCxnSpPr>
        <xdr:cNvPr id="465" name="直線コネクタ 464"/>
        <xdr:cNvCxnSpPr/>
      </xdr:nvCxnSpPr>
      <xdr:spPr>
        <a:xfrm>
          <a:off x="8750300" y="16749833"/>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119183</xdr:rowOff>
    </xdr:from>
    <xdr:to>
      <xdr:col>12</xdr:col>
      <xdr:colOff>511175</xdr:colOff>
      <xdr:row>97</xdr:row>
      <xdr:rowOff>162961</xdr:rowOff>
    </xdr:to>
    <xdr:cxnSp macro="">
      <xdr:nvCxnSpPr>
        <xdr:cNvPr id="468" name="直線コネクタ 467"/>
        <xdr:cNvCxnSpPr/>
      </xdr:nvCxnSpPr>
      <xdr:spPr>
        <a:xfrm flipV="1">
          <a:off x="7861300" y="16749833"/>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111525</xdr:rowOff>
    </xdr:from>
    <xdr:to>
      <xdr:col>11</xdr:col>
      <xdr:colOff>307975</xdr:colOff>
      <xdr:row>97</xdr:row>
      <xdr:rowOff>162961</xdr:rowOff>
    </xdr:to>
    <xdr:cxnSp macro="">
      <xdr:nvCxnSpPr>
        <xdr:cNvPr id="471" name="直線コネクタ 470"/>
        <xdr:cNvCxnSpPr/>
      </xdr:nvCxnSpPr>
      <xdr:spPr>
        <a:xfrm>
          <a:off x="6972300" y="16742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155823</xdr:rowOff>
    </xdr:from>
    <xdr:to>
      <xdr:col>15</xdr:col>
      <xdr:colOff>231775</xdr:colOff>
      <xdr:row>98</xdr:row>
      <xdr:rowOff>85973</xdr:rowOff>
    </xdr:to>
    <xdr:sp macro="" textlink="">
      <xdr:nvSpPr>
        <xdr:cNvPr id="481" name="円/楕円 480"/>
        <xdr:cNvSpPr/>
      </xdr:nvSpPr>
      <xdr:spPr>
        <a:xfrm>
          <a:off x="10426700" y="1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134250</xdr:rowOff>
    </xdr:from>
    <xdr:ext cx="534377" cy="259045"/>
    <xdr:sp macro="" textlink="">
      <xdr:nvSpPr>
        <xdr:cNvPr id="482" name="土木費該当値テキスト"/>
        <xdr:cNvSpPr txBox="1"/>
      </xdr:nvSpPr>
      <xdr:spPr>
        <a:xfrm>
          <a:off x="10528300" y="167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142850</xdr:rowOff>
    </xdr:from>
    <xdr:to>
      <xdr:col>14</xdr:col>
      <xdr:colOff>79375</xdr:colOff>
      <xdr:row>98</xdr:row>
      <xdr:rowOff>73000</xdr:rowOff>
    </xdr:to>
    <xdr:sp macro="" textlink="">
      <xdr:nvSpPr>
        <xdr:cNvPr id="483" name="円/楕円 482"/>
        <xdr:cNvSpPr/>
      </xdr:nvSpPr>
      <xdr:spPr>
        <a:xfrm>
          <a:off x="9588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64127</xdr:rowOff>
    </xdr:from>
    <xdr:ext cx="534377" cy="259045"/>
    <xdr:sp macro="" textlink="">
      <xdr:nvSpPr>
        <xdr:cNvPr id="484" name="テキスト ボックス 483"/>
        <xdr:cNvSpPr txBox="1"/>
      </xdr:nvSpPr>
      <xdr:spPr>
        <a:xfrm>
          <a:off x="9372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68383</xdr:rowOff>
    </xdr:from>
    <xdr:to>
      <xdr:col>12</xdr:col>
      <xdr:colOff>561975</xdr:colOff>
      <xdr:row>97</xdr:row>
      <xdr:rowOff>169983</xdr:rowOff>
    </xdr:to>
    <xdr:sp macro="" textlink="">
      <xdr:nvSpPr>
        <xdr:cNvPr id="485" name="円/楕円 484"/>
        <xdr:cNvSpPr/>
      </xdr:nvSpPr>
      <xdr:spPr>
        <a:xfrm>
          <a:off x="8699500" y="166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161110</xdr:rowOff>
    </xdr:from>
    <xdr:ext cx="534377" cy="259045"/>
    <xdr:sp macro="" textlink="">
      <xdr:nvSpPr>
        <xdr:cNvPr id="486" name="テキスト ボックス 485"/>
        <xdr:cNvSpPr txBox="1"/>
      </xdr:nvSpPr>
      <xdr:spPr>
        <a:xfrm>
          <a:off x="8483111" y="167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112161</xdr:rowOff>
    </xdr:from>
    <xdr:to>
      <xdr:col>11</xdr:col>
      <xdr:colOff>358775</xdr:colOff>
      <xdr:row>98</xdr:row>
      <xdr:rowOff>42311</xdr:rowOff>
    </xdr:to>
    <xdr:sp macro="" textlink="">
      <xdr:nvSpPr>
        <xdr:cNvPr id="487" name="円/楕円 486"/>
        <xdr:cNvSpPr/>
      </xdr:nvSpPr>
      <xdr:spPr>
        <a:xfrm>
          <a:off x="7810500" y="167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33438</xdr:rowOff>
    </xdr:from>
    <xdr:ext cx="534377" cy="259045"/>
    <xdr:sp macro="" textlink="">
      <xdr:nvSpPr>
        <xdr:cNvPr id="488" name="テキスト ボックス 487"/>
        <xdr:cNvSpPr txBox="1"/>
      </xdr:nvSpPr>
      <xdr:spPr>
        <a:xfrm>
          <a:off x="7594111" y="168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60725</xdr:rowOff>
    </xdr:from>
    <xdr:to>
      <xdr:col>10</xdr:col>
      <xdr:colOff>155575</xdr:colOff>
      <xdr:row>97</xdr:row>
      <xdr:rowOff>162325</xdr:rowOff>
    </xdr:to>
    <xdr:sp macro="" textlink="">
      <xdr:nvSpPr>
        <xdr:cNvPr id="489" name="円/楕円 488"/>
        <xdr:cNvSpPr/>
      </xdr:nvSpPr>
      <xdr:spPr>
        <a:xfrm>
          <a:off x="6921500" y="166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153452</xdr:rowOff>
    </xdr:from>
    <xdr:ext cx="534377" cy="259045"/>
    <xdr:sp macro="" textlink="">
      <xdr:nvSpPr>
        <xdr:cNvPr id="490" name="テキスト ボックス 489"/>
        <xdr:cNvSpPr txBox="1"/>
      </xdr:nvSpPr>
      <xdr:spPr>
        <a:xfrm>
          <a:off x="6705111" y="1678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81712</xdr:rowOff>
    </xdr:from>
    <xdr:to>
      <xdr:col>23</xdr:col>
      <xdr:colOff>517525</xdr:colOff>
      <xdr:row>36</xdr:row>
      <xdr:rowOff>95161</xdr:rowOff>
    </xdr:to>
    <xdr:cxnSp macro="">
      <xdr:nvCxnSpPr>
        <xdr:cNvPr id="520" name="直線コネクタ 519"/>
        <xdr:cNvCxnSpPr/>
      </xdr:nvCxnSpPr>
      <xdr:spPr>
        <a:xfrm flipV="1">
          <a:off x="15481300" y="6253912"/>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95161</xdr:rowOff>
    </xdr:from>
    <xdr:to>
      <xdr:col>22</xdr:col>
      <xdr:colOff>365125</xdr:colOff>
      <xdr:row>36</xdr:row>
      <xdr:rowOff>110553</xdr:rowOff>
    </xdr:to>
    <xdr:cxnSp macro="">
      <xdr:nvCxnSpPr>
        <xdr:cNvPr id="523" name="直線コネクタ 522"/>
        <xdr:cNvCxnSpPr/>
      </xdr:nvCxnSpPr>
      <xdr:spPr>
        <a:xfrm flipV="1">
          <a:off x="14592300" y="626736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87427</xdr:rowOff>
    </xdr:from>
    <xdr:to>
      <xdr:col>21</xdr:col>
      <xdr:colOff>161925</xdr:colOff>
      <xdr:row>36</xdr:row>
      <xdr:rowOff>110553</xdr:rowOff>
    </xdr:to>
    <xdr:cxnSp macro="">
      <xdr:nvCxnSpPr>
        <xdr:cNvPr id="526" name="直線コネクタ 525"/>
        <xdr:cNvCxnSpPr/>
      </xdr:nvCxnSpPr>
      <xdr:spPr>
        <a:xfrm>
          <a:off x="13703300" y="6259627"/>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87427</xdr:rowOff>
    </xdr:from>
    <xdr:to>
      <xdr:col>19</xdr:col>
      <xdr:colOff>644525</xdr:colOff>
      <xdr:row>36</xdr:row>
      <xdr:rowOff>135776</xdr:rowOff>
    </xdr:to>
    <xdr:cxnSp macro="">
      <xdr:nvCxnSpPr>
        <xdr:cNvPr id="529" name="直線コネクタ 528"/>
        <xdr:cNvCxnSpPr/>
      </xdr:nvCxnSpPr>
      <xdr:spPr>
        <a:xfrm flipV="1">
          <a:off x="12814300" y="6259627"/>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30912</xdr:rowOff>
    </xdr:from>
    <xdr:to>
      <xdr:col>23</xdr:col>
      <xdr:colOff>568325</xdr:colOff>
      <xdr:row>36</xdr:row>
      <xdr:rowOff>132512</xdr:rowOff>
    </xdr:to>
    <xdr:sp macro="" textlink="">
      <xdr:nvSpPr>
        <xdr:cNvPr id="539" name="円/楕円 538"/>
        <xdr:cNvSpPr/>
      </xdr:nvSpPr>
      <xdr:spPr>
        <a:xfrm>
          <a:off x="16268700" y="62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53789</xdr:rowOff>
    </xdr:from>
    <xdr:ext cx="534377" cy="259045"/>
    <xdr:sp macro="" textlink="">
      <xdr:nvSpPr>
        <xdr:cNvPr id="540" name="消防費該当値テキスト"/>
        <xdr:cNvSpPr txBox="1"/>
      </xdr:nvSpPr>
      <xdr:spPr>
        <a:xfrm>
          <a:off x="16370300"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44361</xdr:rowOff>
    </xdr:from>
    <xdr:to>
      <xdr:col>22</xdr:col>
      <xdr:colOff>415925</xdr:colOff>
      <xdr:row>36</xdr:row>
      <xdr:rowOff>145961</xdr:rowOff>
    </xdr:to>
    <xdr:sp macro="" textlink="">
      <xdr:nvSpPr>
        <xdr:cNvPr id="541" name="円/楕円 540"/>
        <xdr:cNvSpPr/>
      </xdr:nvSpPr>
      <xdr:spPr>
        <a:xfrm>
          <a:off x="15430500" y="62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162488</xdr:rowOff>
    </xdr:from>
    <xdr:ext cx="534377" cy="259045"/>
    <xdr:sp macro="" textlink="">
      <xdr:nvSpPr>
        <xdr:cNvPr id="542" name="テキスト ボックス 541"/>
        <xdr:cNvSpPr txBox="1"/>
      </xdr:nvSpPr>
      <xdr:spPr>
        <a:xfrm>
          <a:off x="15214111" y="59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59753</xdr:rowOff>
    </xdr:from>
    <xdr:to>
      <xdr:col>21</xdr:col>
      <xdr:colOff>212725</xdr:colOff>
      <xdr:row>36</xdr:row>
      <xdr:rowOff>161353</xdr:rowOff>
    </xdr:to>
    <xdr:sp macro="" textlink="">
      <xdr:nvSpPr>
        <xdr:cNvPr id="543" name="円/楕円 542"/>
        <xdr:cNvSpPr/>
      </xdr:nvSpPr>
      <xdr:spPr>
        <a:xfrm>
          <a:off x="14541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6430</xdr:rowOff>
    </xdr:from>
    <xdr:ext cx="534377" cy="259045"/>
    <xdr:sp macro="" textlink="">
      <xdr:nvSpPr>
        <xdr:cNvPr id="544" name="テキスト ボックス 543"/>
        <xdr:cNvSpPr txBox="1"/>
      </xdr:nvSpPr>
      <xdr:spPr>
        <a:xfrm>
          <a:off x="14325111" y="60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36627</xdr:rowOff>
    </xdr:from>
    <xdr:to>
      <xdr:col>20</xdr:col>
      <xdr:colOff>9525</xdr:colOff>
      <xdr:row>36</xdr:row>
      <xdr:rowOff>138227</xdr:rowOff>
    </xdr:to>
    <xdr:sp macro="" textlink="">
      <xdr:nvSpPr>
        <xdr:cNvPr id="545" name="円/楕円 544"/>
        <xdr:cNvSpPr/>
      </xdr:nvSpPr>
      <xdr:spPr>
        <a:xfrm>
          <a:off x="13652500" y="62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154754</xdr:rowOff>
    </xdr:from>
    <xdr:ext cx="534377" cy="259045"/>
    <xdr:sp macro="" textlink="">
      <xdr:nvSpPr>
        <xdr:cNvPr id="546" name="テキスト ボックス 545"/>
        <xdr:cNvSpPr txBox="1"/>
      </xdr:nvSpPr>
      <xdr:spPr>
        <a:xfrm>
          <a:off x="13436111" y="59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84976</xdr:rowOff>
    </xdr:from>
    <xdr:to>
      <xdr:col>18</xdr:col>
      <xdr:colOff>492125</xdr:colOff>
      <xdr:row>37</xdr:row>
      <xdr:rowOff>15126</xdr:rowOff>
    </xdr:to>
    <xdr:sp macro="" textlink="">
      <xdr:nvSpPr>
        <xdr:cNvPr id="547" name="円/楕円 546"/>
        <xdr:cNvSpPr/>
      </xdr:nvSpPr>
      <xdr:spPr>
        <a:xfrm>
          <a:off x="12763500" y="62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31653</xdr:rowOff>
    </xdr:from>
    <xdr:ext cx="534377" cy="259045"/>
    <xdr:sp macro="" textlink="">
      <xdr:nvSpPr>
        <xdr:cNvPr id="548" name="テキスト ボックス 547"/>
        <xdr:cNvSpPr txBox="1"/>
      </xdr:nvSpPr>
      <xdr:spPr>
        <a:xfrm>
          <a:off x="12547111" y="60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162941</xdr:rowOff>
    </xdr:from>
    <xdr:to>
      <xdr:col>23</xdr:col>
      <xdr:colOff>517525</xdr:colOff>
      <xdr:row>57</xdr:row>
      <xdr:rowOff>75254</xdr:rowOff>
    </xdr:to>
    <xdr:cxnSp macro="">
      <xdr:nvCxnSpPr>
        <xdr:cNvPr id="578" name="直線コネクタ 577"/>
        <xdr:cNvCxnSpPr/>
      </xdr:nvCxnSpPr>
      <xdr:spPr>
        <a:xfrm flipV="1">
          <a:off x="15481300" y="9421241"/>
          <a:ext cx="838200" cy="4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2921</xdr:rowOff>
    </xdr:from>
    <xdr:to>
      <xdr:col>22</xdr:col>
      <xdr:colOff>365125</xdr:colOff>
      <xdr:row>57</xdr:row>
      <xdr:rowOff>75254</xdr:rowOff>
    </xdr:to>
    <xdr:cxnSp macro="">
      <xdr:nvCxnSpPr>
        <xdr:cNvPr id="581" name="直線コネクタ 580"/>
        <xdr:cNvCxnSpPr/>
      </xdr:nvCxnSpPr>
      <xdr:spPr>
        <a:xfrm>
          <a:off x="14592300" y="9775571"/>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161741</xdr:rowOff>
    </xdr:from>
    <xdr:to>
      <xdr:col>21</xdr:col>
      <xdr:colOff>161925</xdr:colOff>
      <xdr:row>57</xdr:row>
      <xdr:rowOff>2921</xdr:rowOff>
    </xdr:to>
    <xdr:cxnSp macro="">
      <xdr:nvCxnSpPr>
        <xdr:cNvPr id="584" name="直線コネクタ 583"/>
        <xdr:cNvCxnSpPr/>
      </xdr:nvCxnSpPr>
      <xdr:spPr>
        <a:xfrm>
          <a:off x="13703300" y="9762941"/>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161741</xdr:rowOff>
    </xdr:from>
    <xdr:to>
      <xdr:col>19</xdr:col>
      <xdr:colOff>644525</xdr:colOff>
      <xdr:row>57</xdr:row>
      <xdr:rowOff>55004</xdr:rowOff>
    </xdr:to>
    <xdr:cxnSp macro="">
      <xdr:nvCxnSpPr>
        <xdr:cNvPr id="587" name="直線コネクタ 586"/>
        <xdr:cNvCxnSpPr/>
      </xdr:nvCxnSpPr>
      <xdr:spPr>
        <a:xfrm flipV="1">
          <a:off x="12814300" y="9762941"/>
          <a:ext cx="8890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112141</xdr:rowOff>
    </xdr:from>
    <xdr:to>
      <xdr:col>23</xdr:col>
      <xdr:colOff>568325</xdr:colOff>
      <xdr:row>55</xdr:row>
      <xdr:rowOff>42291</xdr:rowOff>
    </xdr:to>
    <xdr:sp macro="" textlink="">
      <xdr:nvSpPr>
        <xdr:cNvPr id="597" name="円/楕円 596"/>
        <xdr:cNvSpPr/>
      </xdr:nvSpPr>
      <xdr:spPr>
        <a:xfrm>
          <a:off x="16268700" y="93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135018</xdr:rowOff>
    </xdr:from>
    <xdr:ext cx="534377" cy="259045"/>
    <xdr:sp macro="" textlink="">
      <xdr:nvSpPr>
        <xdr:cNvPr id="598" name="教育費該当値テキスト"/>
        <xdr:cNvSpPr txBox="1"/>
      </xdr:nvSpPr>
      <xdr:spPr>
        <a:xfrm>
          <a:off x="16370300" y="92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24454</xdr:rowOff>
    </xdr:from>
    <xdr:to>
      <xdr:col>22</xdr:col>
      <xdr:colOff>415925</xdr:colOff>
      <xdr:row>57</xdr:row>
      <xdr:rowOff>126054</xdr:rowOff>
    </xdr:to>
    <xdr:sp macro="" textlink="">
      <xdr:nvSpPr>
        <xdr:cNvPr id="599" name="円/楕円 598"/>
        <xdr:cNvSpPr/>
      </xdr:nvSpPr>
      <xdr:spPr>
        <a:xfrm>
          <a:off x="15430500" y="97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117181</xdr:rowOff>
    </xdr:from>
    <xdr:ext cx="534377" cy="259045"/>
    <xdr:sp macro="" textlink="">
      <xdr:nvSpPr>
        <xdr:cNvPr id="600" name="テキスト ボックス 599"/>
        <xdr:cNvSpPr txBox="1"/>
      </xdr:nvSpPr>
      <xdr:spPr>
        <a:xfrm>
          <a:off x="15214111" y="98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123571</xdr:rowOff>
    </xdr:from>
    <xdr:to>
      <xdr:col>21</xdr:col>
      <xdr:colOff>212725</xdr:colOff>
      <xdr:row>57</xdr:row>
      <xdr:rowOff>53721</xdr:rowOff>
    </xdr:to>
    <xdr:sp macro="" textlink="">
      <xdr:nvSpPr>
        <xdr:cNvPr id="601" name="円/楕円 600"/>
        <xdr:cNvSpPr/>
      </xdr:nvSpPr>
      <xdr:spPr>
        <a:xfrm>
          <a:off x="14541500" y="97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44848</xdr:rowOff>
    </xdr:from>
    <xdr:ext cx="534377" cy="259045"/>
    <xdr:sp macro="" textlink="">
      <xdr:nvSpPr>
        <xdr:cNvPr id="602" name="テキスト ボックス 601"/>
        <xdr:cNvSpPr txBox="1"/>
      </xdr:nvSpPr>
      <xdr:spPr>
        <a:xfrm>
          <a:off x="14325111" y="98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110941</xdr:rowOff>
    </xdr:from>
    <xdr:to>
      <xdr:col>20</xdr:col>
      <xdr:colOff>9525</xdr:colOff>
      <xdr:row>57</xdr:row>
      <xdr:rowOff>41091</xdr:rowOff>
    </xdr:to>
    <xdr:sp macro="" textlink="">
      <xdr:nvSpPr>
        <xdr:cNvPr id="603" name="円/楕円 602"/>
        <xdr:cNvSpPr/>
      </xdr:nvSpPr>
      <xdr:spPr>
        <a:xfrm>
          <a:off x="13652500" y="97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32218</xdr:rowOff>
    </xdr:from>
    <xdr:ext cx="534377" cy="259045"/>
    <xdr:sp macro="" textlink="">
      <xdr:nvSpPr>
        <xdr:cNvPr id="604" name="テキスト ボックス 603"/>
        <xdr:cNvSpPr txBox="1"/>
      </xdr:nvSpPr>
      <xdr:spPr>
        <a:xfrm>
          <a:off x="13436111" y="98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4204</xdr:rowOff>
    </xdr:from>
    <xdr:to>
      <xdr:col>18</xdr:col>
      <xdr:colOff>492125</xdr:colOff>
      <xdr:row>57</xdr:row>
      <xdr:rowOff>105804</xdr:rowOff>
    </xdr:to>
    <xdr:sp macro="" textlink="">
      <xdr:nvSpPr>
        <xdr:cNvPr id="605" name="円/楕円 604"/>
        <xdr:cNvSpPr/>
      </xdr:nvSpPr>
      <xdr:spPr>
        <a:xfrm>
          <a:off x="12763500" y="97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96931</xdr:rowOff>
    </xdr:from>
    <xdr:ext cx="534377" cy="259045"/>
    <xdr:sp macro="" textlink="">
      <xdr:nvSpPr>
        <xdr:cNvPr id="606" name="テキスト ボックス 605"/>
        <xdr:cNvSpPr txBox="1"/>
      </xdr:nvSpPr>
      <xdr:spPr>
        <a:xfrm>
          <a:off x="12547111" y="98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130099</xdr:rowOff>
    </xdr:from>
    <xdr:to>
      <xdr:col>23</xdr:col>
      <xdr:colOff>517525</xdr:colOff>
      <xdr:row>96</xdr:row>
      <xdr:rowOff>153760</xdr:rowOff>
    </xdr:to>
    <xdr:cxnSp macro="">
      <xdr:nvCxnSpPr>
        <xdr:cNvPr id="694" name="直線コネクタ 693"/>
        <xdr:cNvCxnSpPr/>
      </xdr:nvCxnSpPr>
      <xdr:spPr>
        <a:xfrm>
          <a:off x="15481300" y="16589299"/>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130099</xdr:rowOff>
    </xdr:from>
    <xdr:to>
      <xdr:col>22</xdr:col>
      <xdr:colOff>365125</xdr:colOff>
      <xdr:row>97</xdr:row>
      <xdr:rowOff>12795</xdr:rowOff>
    </xdr:to>
    <xdr:cxnSp macro="">
      <xdr:nvCxnSpPr>
        <xdr:cNvPr id="697" name="直線コネクタ 696"/>
        <xdr:cNvCxnSpPr/>
      </xdr:nvCxnSpPr>
      <xdr:spPr>
        <a:xfrm flipV="1">
          <a:off x="14592300" y="16589299"/>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127812</xdr:rowOff>
    </xdr:from>
    <xdr:to>
      <xdr:col>21</xdr:col>
      <xdr:colOff>161925</xdr:colOff>
      <xdr:row>97</xdr:row>
      <xdr:rowOff>12795</xdr:rowOff>
    </xdr:to>
    <xdr:cxnSp macro="">
      <xdr:nvCxnSpPr>
        <xdr:cNvPr id="700" name="直線コネクタ 699"/>
        <xdr:cNvCxnSpPr/>
      </xdr:nvCxnSpPr>
      <xdr:spPr>
        <a:xfrm>
          <a:off x="13703300" y="16587012"/>
          <a:ext cx="889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5528</xdr:rowOff>
    </xdr:from>
    <xdr:to>
      <xdr:col>19</xdr:col>
      <xdr:colOff>644525</xdr:colOff>
      <xdr:row>96</xdr:row>
      <xdr:rowOff>127812</xdr:rowOff>
    </xdr:to>
    <xdr:cxnSp macro="">
      <xdr:nvCxnSpPr>
        <xdr:cNvPr id="703" name="直線コネクタ 702"/>
        <xdr:cNvCxnSpPr/>
      </xdr:nvCxnSpPr>
      <xdr:spPr>
        <a:xfrm>
          <a:off x="12814300" y="16464728"/>
          <a:ext cx="889000" cy="1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102960</xdr:rowOff>
    </xdr:from>
    <xdr:to>
      <xdr:col>23</xdr:col>
      <xdr:colOff>568325</xdr:colOff>
      <xdr:row>97</xdr:row>
      <xdr:rowOff>33110</xdr:rowOff>
    </xdr:to>
    <xdr:sp macro="" textlink="">
      <xdr:nvSpPr>
        <xdr:cNvPr id="713" name="円/楕円 712"/>
        <xdr:cNvSpPr/>
      </xdr:nvSpPr>
      <xdr:spPr>
        <a:xfrm>
          <a:off x="162687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81387</xdr:rowOff>
    </xdr:from>
    <xdr:ext cx="534377" cy="259045"/>
    <xdr:sp macro="" textlink="">
      <xdr:nvSpPr>
        <xdr:cNvPr id="714" name="公債費該当値テキスト"/>
        <xdr:cNvSpPr txBox="1"/>
      </xdr:nvSpPr>
      <xdr:spPr>
        <a:xfrm>
          <a:off x="16370300" y="165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79299</xdr:rowOff>
    </xdr:from>
    <xdr:to>
      <xdr:col>22</xdr:col>
      <xdr:colOff>415925</xdr:colOff>
      <xdr:row>97</xdr:row>
      <xdr:rowOff>9449</xdr:rowOff>
    </xdr:to>
    <xdr:sp macro="" textlink="">
      <xdr:nvSpPr>
        <xdr:cNvPr id="715" name="円/楕円 714"/>
        <xdr:cNvSpPr/>
      </xdr:nvSpPr>
      <xdr:spPr>
        <a:xfrm>
          <a:off x="15430500" y="165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576</xdr:rowOff>
    </xdr:from>
    <xdr:ext cx="534377" cy="259045"/>
    <xdr:sp macro="" textlink="">
      <xdr:nvSpPr>
        <xdr:cNvPr id="716" name="テキスト ボックス 715"/>
        <xdr:cNvSpPr txBox="1"/>
      </xdr:nvSpPr>
      <xdr:spPr>
        <a:xfrm>
          <a:off x="15214111"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133445</xdr:rowOff>
    </xdr:from>
    <xdr:to>
      <xdr:col>21</xdr:col>
      <xdr:colOff>212725</xdr:colOff>
      <xdr:row>97</xdr:row>
      <xdr:rowOff>63595</xdr:rowOff>
    </xdr:to>
    <xdr:sp macro="" textlink="">
      <xdr:nvSpPr>
        <xdr:cNvPr id="717" name="円/楕円 716"/>
        <xdr:cNvSpPr/>
      </xdr:nvSpPr>
      <xdr:spPr>
        <a:xfrm>
          <a:off x="14541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54722</xdr:rowOff>
    </xdr:from>
    <xdr:ext cx="534377" cy="259045"/>
    <xdr:sp macro="" textlink="">
      <xdr:nvSpPr>
        <xdr:cNvPr id="718" name="テキスト ボックス 717"/>
        <xdr:cNvSpPr txBox="1"/>
      </xdr:nvSpPr>
      <xdr:spPr>
        <a:xfrm>
          <a:off x="14325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77012</xdr:rowOff>
    </xdr:from>
    <xdr:to>
      <xdr:col>20</xdr:col>
      <xdr:colOff>9525</xdr:colOff>
      <xdr:row>97</xdr:row>
      <xdr:rowOff>7162</xdr:rowOff>
    </xdr:to>
    <xdr:sp macro="" textlink="">
      <xdr:nvSpPr>
        <xdr:cNvPr id="719" name="円/楕円 718"/>
        <xdr:cNvSpPr/>
      </xdr:nvSpPr>
      <xdr:spPr>
        <a:xfrm>
          <a:off x="13652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169739</xdr:rowOff>
    </xdr:from>
    <xdr:ext cx="534377" cy="259045"/>
    <xdr:sp macro="" textlink="">
      <xdr:nvSpPr>
        <xdr:cNvPr id="720" name="テキスト ボックス 719"/>
        <xdr:cNvSpPr txBox="1"/>
      </xdr:nvSpPr>
      <xdr:spPr>
        <a:xfrm>
          <a:off x="13436111" y="16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126178</xdr:rowOff>
    </xdr:from>
    <xdr:to>
      <xdr:col>18</xdr:col>
      <xdr:colOff>492125</xdr:colOff>
      <xdr:row>96</xdr:row>
      <xdr:rowOff>56328</xdr:rowOff>
    </xdr:to>
    <xdr:sp macro="" textlink="">
      <xdr:nvSpPr>
        <xdr:cNvPr id="721" name="円/楕円 720"/>
        <xdr:cNvSpPr/>
      </xdr:nvSpPr>
      <xdr:spPr>
        <a:xfrm>
          <a:off x="12763500" y="164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47455</xdr:rowOff>
    </xdr:from>
    <xdr:ext cx="534377" cy="259045"/>
    <xdr:sp macro="" textlink="">
      <xdr:nvSpPr>
        <xdr:cNvPr id="722" name="テキスト ボックス 721"/>
        <xdr:cNvSpPr txBox="1"/>
      </xdr:nvSpPr>
      <xdr:spPr>
        <a:xfrm>
          <a:off x="12547111" y="165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民生費が一番高く、</a:t>
          </a:r>
          <a:r>
            <a:rPr kumimoji="1" lang="en-US" altLang="ja-JP" sz="1300">
              <a:latin typeface="ＭＳ Ｐゴシック"/>
            </a:rPr>
            <a:t>111,337</a:t>
          </a:r>
          <a:r>
            <a:rPr kumimoji="1" lang="ja-JP" altLang="en-US" sz="1300">
              <a:latin typeface="ＭＳ Ｐゴシック"/>
            </a:rPr>
            <a:t>円となっています。自立支援給付事業費等の増加が要因で、年々増加傾向にありますが、類似団体内平均値は大きく下回っています。</a:t>
          </a:r>
          <a:endParaRPr kumimoji="1" lang="en-US" altLang="ja-JP" sz="1300">
            <a:latin typeface="ＭＳ Ｐゴシック"/>
          </a:endParaRPr>
        </a:p>
        <a:p>
          <a:r>
            <a:rPr kumimoji="1" lang="ja-JP" altLang="en-US" sz="1300">
              <a:latin typeface="ＭＳ Ｐゴシック"/>
            </a:rPr>
            <a:t>　二番目は教育費で、</a:t>
          </a:r>
          <a:r>
            <a:rPr kumimoji="1" lang="en-US" altLang="ja-JP" sz="1300">
              <a:latin typeface="ＭＳ Ｐゴシック"/>
            </a:rPr>
            <a:t>58,780</a:t>
          </a:r>
          <a:r>
            <a:rPr kumimoji="1" lang="ja-JP" altLang="en-US" sz="1300">
              <a:latin typeface="ＭＳ Ｐゴシック"/>
            </a:rPr>
            <a:t>円となっています。前年度に比べて</a:t>
          </a:r>
          <a:r>
            <a:rPr kumimoji="1" lang="en-US" altLang="ja-JP" sz="1300">
              <a:latin typeface="ＭＳ Ｐゴシック"/>
            </a:rPr>
            <a:t>22,397</a:t>
          </a:r>
          <a:r>
            <a:rPr kumimoji="1" lang="ja-JP" altLang="en-US" sz="1300">
              <a:latin typeface="ＭＳ Ｐゴシック"/>
            </a:rPr>
            <a:t>円と大幅に増加していますが、これは小学校の整備事業費が大幅に増加したことが要因です。前年度までは類似団体内平均値を下回る状況が続いていましたが、平成</a:t>
          </a:r>
          <a:r>
            <a:rPr kumimoji="1" lang="en-US" altLang="ja-JP" sz="1300">
              <a:latin typeface="ＭＳ Ｐゴシック"/>
            </a:rPr>
            <a:t>27</a:t>
          </a:r>
          <a:r>
            <a:rPr kumimoji="1" lang="ja-JP" altLang="en-US" sz="1300">
              <a:latin typeface="ＭＳ Ｐゴシック"/>
            </a:rPr>
            <a:t>年度は上回る結果となりました。</a:t>
          </a:r>
          <a:endParaRPr kumimoji="1" lang="en-US" altLang="ja-JP" sz="1300">
            <a:latin typeface="ＭＳ Ｐゴシック"/>
          </a:endParaRPr>
        </a:p>
        <a:p>
          <a:r>
            <a:rPr kumimoji="1" lang="ja-JP" altLang="en-US" sz="1300">
              <a:latin typeface="ＭＳ Ｐゴシック"/>
            </a:rPr>
            <a:t>　三番目は総務費で、</a:t>
          </a:r>
          <a:r>
            <a:rPr kumimoji="1" lang="en-US" altLang="ja-JP" sz="1300">
              <a:latin typeface="ＭＳ Ｐゴシック"/>
            </a:rPr>
            <a:t>37,548</a:t>
          </a:r>
          <a:r>
            <a:rPr kumimoji="1" lang="ja-JP" altLang="en-US" sz="1300">
              <a:latin typeface="ＭＳ Ｐゴシック"/>
            </a:rPr>
            <a:t>円となっています。基金元金積立事業費、社会保障・税番号制度導入推進事業費等の増加により前年度に比べて</a:t>
          </a:r>
          <a:r>
            <a:rPr kumimoji="1" lang="en-US" altLang="ja-JP" sz="1300">
              <a:latin typeface="ＭＳ Ｐゴシック"/>
            </a:rPr>
            <a:t>4,391</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　四番目は土木費で、</a:t>
          </a:r>
          <a:r>
            <a:rPr kumimoji="1" lang="en-US" altLang="ja-JP" sz="1300">
              <a:latin typeface="ＭＳ Ｐゴシック"/>
            </a:rPr>
            <a:t>29,487</a:t>
          </a:r>
          <a:r>
            <a:rPr kumimoji="1" lang="ja-JP" altLang="en-US" sz="1300">
              <a:latin typeface="ＭＳ Ｐゴシック"/>
            </a:rPr>
            <a:t>円となっています。社会資本整備総合交付金事業費の減少等により前年度に比べて</a:t>
          </a:r>
          <a:r>
            <a:rPr kumimoji="1" lang="en-US" altLang="ja-JP" sz="1300">
              <a:latin typeface="ＭＳ Ｐゴシック"/>
            </a:rPr>
            <a:t>681</a:t>
          </a:r>
          <a:r>
            <a:rPr kumimoji="1" lang="ja-JP" altLang="en-US" sz="1300">
              <a:latin typeface="ＭＳ Ｐゴシック"/>
            </a:rPr>
            <a:t>円減少しました。</a:t>
          </a:r>
          <a:endParaRPr kumimoji="1" lang="en-US" altLang="ja-JP" sz="1300">
            <a:latin typeface="ＭＳ Ｐゴシック"/>
          </a:endParaRPr>
        </a:p>
        <a:p>
          <a:r>
            <a:rPr kumimoji="1" lang="ja-JP" altLang="en-US" sz="1300">
              <a:latin typeface="ＭＳ Ｐゴシック"/>
            </a:rPr>
            <a:t>　五番目は公債費で、</a:t>
          </a:r>
          <a:r>
            <a:rPr kumimoji="1" lang="en-US" altLang="ja-JP" sz="1300">
              <a:latin typeface="ＭＳ Ｐゴシック"/>
            </a:rPr>
            <a:t>28,139</a:t>
          </a:r>
          <a:r>
            <a:rPr kumimoji="1" lang="ja-JP" altLang="en-US" sz="1300">
              <a:latin typeface="ＭＳ Ｐゴシック"/>
            </a:rPr>
            <a:t>円となっています。繰上償還元金の金額が大幅に減少したため前年度に比べて</a:t>
          </a:r>
          <a:r>
            <a:rPr kumimoji="1" lang="en-US" altLang="ja-JP" sz="1300">
              <a:latin typeface="ＭＳ Ｐゴシック"/>
            </a:rPr>
            <a:t>1,449</a:t>
          </a:r>
          <a:r>
            <a:rPr kumimoji="1" lang="ja-JP" altLang="en-US" sz="1300">
              <a:latin typeface="ＭＳ Ｐゴシック"/>
            </a:rPr>
            <a:t>円減少しました。</a:t>
          </a:r>
          <a:endParaRPr kumimoji="1" lang="en-US" altLang="ja-JP" sz="1300">
            <a:latin typeface="ＭＳ Ｐゴシック"/>
          </a:endParaRPr>
        </a:p>
        <a:p>
          <a:r>
            <a:rPr kumimoji="1" lang="ja-JP" altLang="en-US" sz="1300">
              <a:latin typeface="ＭＳ Ｐゴシック"/>
            </a:rPr>
            <a:t>　総務費、土木費、公債費のいずれも、類似団体内平均値は大きく下回る状況が続いています。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標準財政規模に占める財政調整基金残高の割合は、</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％台を維持しています。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実質収支は、翌年度に繰り越すべき財源が対前年度比で大幅に減少したことにより増加となりました。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実質単年度収支については、財政調整基金積立額が対前年度比で大幅に増加したことにより赤字から黒字となりました。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今後も事務事業の見直し等を推進し、健全な行財政運営に努めてまいります。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すべての会計において、実質収支額は黒字となりました。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一般会計の実質収支は、翌年度に繰り越すべき財源が対前年度比で大幅に減少したことにより増加となりました。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今後も健全な行財政運営に努めてまいります。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18563950</v>
      </c>
      <c r="BO4" s="409"/>
      <c r="BP4" s="409"/>
      <c r="BQ4" s="409"/>
      <c r="BR4" s="409"/>
      <c r="BS4" s="409"/>
      <c r="BT4" s="409"/>
      <c r="BU4" s="410"/>
      <c r="BV4" s="408">
        <v>16521661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8.4</v>
      </c>
      <c r="CU4" s="586"/>
      <c r="CV4" s="586"/>
      <c r="CW4" s="586"/>
      <c r="CX4" s="586"/>
      <c r="CY4" s="586"/>
      <c r="CZ4" s="586"/>
      <c r="DA4" s="587"/>
      <c r="DB4" s="585">
        <v>5.5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17269810</v>
      </c>
      <c r="BO5" s="414"/>
      <c r="BP5" s="414"/>
      <c r="BQ5" s="414"/>
      <c r="BR5" s="414"/>
      <c r="BS5" s="414"/>
      <c r="BT5" s="414"/>
      <c r="BU5" s="415"/>
      <c r="BV5" s="413">
        <v>15400328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79.8</v>
      </c>
      <c r="CU5" s="384"/>
      <c r="CV5" s="384"/>
      <c r="CW5" s="384"/>
      <c r="CX5" s="384"/>
      <c r="CY5" s="384"/>
      <c r="CZ5" s="384"/>
      <c r="DA5" s="385"/>
      <c r="DB5" s="383">
        <v>83.1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1294140</v>
      </c>
      <c r="BO6" s="414"/>
      <c r="BP6" s="414"/>
      <c r="BQ6" s="414"/>
      <c r="BR6" s="414"/>
      <c r="BS6" s="414"/>
      <c r="BT6" s="414"/>
      <c r="BU6" s="415"/>
      <c r="BV6" s="413">
        <v>1121333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86.8</v>
      </c>
      <c r="CU6" s="560"/>
      <c r="CV6" s="560"/>
      <c r="CW6" s="560"/>
      <c r="CX6" s="560"/>
      <c r="CY6" s="560"/>
      <c r="CZ6" s="560"/>
      <c r="DA6" s="561"/>
      <c r="DB6" s="559">
        <v>90.3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372547</v>
      </c>
      <c r="BO7" s="414"/>
      <c r="BP7" s="414"/>
      <c r="BQ7" s="414"/>
      <c r="BR7" s="414"/>
      <c r="BS7" s="414"/>
      <c r="BT7" s="414"/>
      <c r="BU7" s="415"/>
      <c r="BV7" s="413">
        <v>549332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11016715</v>
      </c>
      <c r="CU7" s="414"/>
      <c r="CV7" s="414"/>
      <c r="CW7" s="414"/>
      <c r="CX7" s="414"/>
      <c r="CY7" s="414"/>
      <c r="CZ7" s="414"/>
      <c r="DA7" s="415"/>
      <c r="DB7" s="413">
        <v>10441004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921593</v>
      </c>
      <c r="BO8" s="414"/>
      <c r="BP8" s="414"/>
      <c r="BQ8" s="414"/>
      <c r="BR8" s="414"/>
      <c r="BS8" s="414"/>
      <c r="BT8" s="414"/>
      <c r="BU8" s="415"/>
      <c r="BV8" s="413">
        <v>572001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54354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349592</v>
      </c>
      <c r="BO9" s="414"/>
      <c r="BP9" s="414"/>
      <c r="BQ9" s="414"/>
      <c r="BR9" s="414"/>
      <c r="BS9" s="414"/>
      <c r="BT9" s="414"/>
      <c r="BU9" s="415"/>
      <c r="BV9" s="413">
        <v>-61862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11.6</v>
      </c>
      <c r="CU9" s="384"/>
      <c r="CV9" s="384"/>
      <c r="CW9" s="384"/>
      <c r="CX9" s="384"/>
      <c r="CY9" s="384"/>
      <c r="CZ9" s="384"/>
      <c r="DA9" s="385"/>
      <c r="DB9" s="383">
        <v>13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51950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287086</v>
      </c>
      <c r="BO10" s="414"/>
      <c r="BP10" s="414"/>
      <c r="BQ10" s="414"/>
      <c r="BR10" s="414"/>
      <c r="BS10" s="414"/>
      <c r="BT10" s="414"/>
      <c r="BU10" s="415"/>
      <c r="BV10" s="413">
        <v>2301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172000</v>
      </c>
      <c r="BO11" s="414"/>
      <c r="BP11" s="414"/>
      <c r="BQ11" s="414"/>
      <c r="BR11" s="414"/>
      <c r="BS11" s="414"/>
      <c r="BT11" s="414"/>
      <c r="BU11" s="415"/>
      <c r="BV11" s="413">
        <v>267832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53576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307031</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51732</v>
      </c>
      <c r="S13" s="515"/>
      <c r="T13" s="515"/>
      <c r="U13" s="515"/>
      <c r="V13" s="516"/>
      <c r="W13" s="502" t="s">
        <v>121</v>
      </c>
      <c r="X13" s="426"/>
      <c r="Y13" s="426"/>
      <c r="Z13" s="426"/>
      <c r="AA13" s="426"/>
      <c r="AB13" s="427"/>
      <c r="AC13" s="389">
        <v>637</v>
      </c>
      <c r="AD13" s="390"/>
      <c r="AE13" s="390"/>
      <c r="AF13" s="390"/>
      <c r="AG13" s="391"/>
      <c r="AH13" s="389">
        <v>789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708678</v>
      </c>
      <c r="BO13" s="414"/>
      <c r="BP13" s="414"/>
      <c r="BQ13" s="414"/>
      <c r="BR13" s="414"/>
      <c r="BS13" s="414"/>
      <c r="BT13" s="414"/>
      <c r="BU13" s="415"/>
      <c r="BV13" s="413">
        <v>-98760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53225</v>
      </c>
      <c r="S14" s="515"/>
      <c r="T14" s="515"/>
      <c r="U14" s="515"/>
      <c r="V14" s="516"/>
      <c r="W14" s="517"/>
      <c r="X14" s="429"/>
      <c r="Y14" s="429"/>
      <c r="Z14" s="429"/>
      <c r="AA14" s="429"/>
      <c r="AB14" s="430"/>
      <c r="AC14" s="507">
        <v>2.6</v>
      </c>
      <c r="AD14" s="508"/>
      <c r="AE14" s="508"/>
      <c r="AF14" s="508"/>
      <c r="AG14" s="509"/>
      <c r="AH14" s="507">
        <v>3.2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51439</v>
      </c>
      <c r="S15" s="515"/>
      <c r="T15" s="515"/>
      <c r="U15" s="515"/>
      <c r="V15" s="516"/>
      <c r="W15" s="502" t="s">
        <v>128</v>
      </c>
      <c r="X15" s="426"/>
      <c r="Y15" s="426"/>
      <c r="Z15" s="426"/>
      <c r="AA15" s="426"/>
      <c r="AB15" s="427"/>
      <c r="AC15" s="389">
        <v>7611</v>
      </c>
      <c r="AD15" s="390"/>
      <c r="AE15" s="390"/>
      <c r="AF15" s="390"/>
      <c r="AG15" s="391"/>
      <c r="AH15" s="389">
        <v>8120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6047527</v>
      </c>
      <c r="BO15" s="409"/>
      <c r="BP15" s="409"/>
      <c r="BQ15" s="409"/>
      <c r="BR15" s="409"/>
      <c r="BS15" s="409"/>
      <c r="BT15" s="409"/>
      <c r="BU15" s="410"/>
      <c r="BV15" s="408">
        <v>5832854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31.2</v>
      </c>
      <c r="AD16" s="508"/>
      <c r="AE16" s="508"/>
      <c r="AF16" s="508"/>
      <c r="AG16" s="509"/>
      <c r="AH16" s="507">
        <v>32.799999999999997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8017770</v>
      </c>
      <c r="BO16" s="414"/>
      <c r="BP16" s="414"/>
      <c r="BQ16" s="414"/>
      <c r="BR16" s="414"/>
      <c r="BS16" s="414"/>
      <c r="BT16" s="414"/>
      <c r="BU16" s="415"/>
      <c r="BV16" s="413">
        <v>7347465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16153</v>
      </c>
      <c r="AD17" s="390"/>
      <c r="AE17" s="390"/>
      <c r="AF17" s="390"/>
      <c r="AG17" s="391"/>
      <c r="AH17" s="389">
        <v>15667</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7719692</v>
      </c>
      <c r="BO17" s="414"/>
      <c r="BP17" s="414"/>
      <c r="BQ17" s="414"/>
      <c r="BR17" s="414"/>
      <c r="BS17" s="414"/>
      <c r="BT17" s="414"/>
      <c r="BU17" s="415"/>
      <c r="BV17" s="413">
        <v>7514855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28.19</v>
      </c>
      <c r="M18" s="478"/>
      <c r="N18" s="478"/>
      <c r="O18" s="478"/>
      <c r="P18" s="478"/>
      <c r="Q18" s="478"/>
      <c r="R18" s="479"/>
      <c r="S18" s="479"/>
      <c r="T18" s="479"/>
      <c r="U18" s="479"/>
      <c r="V18" s="480"/>
      <c r="W18" s="494"/>
      <c r="X18" s="495"/>
      <c r="Y18" s="495"/>
      <c r="Z18" s="495"/>
      <c r="AA18" s="495"/>
      <c r="AB18" s="503"/>
      <c r="AC18" s="377">
        <v>66.2</v>
      </c>
      <c r="AD18" s="378"/>
      <c r="AE18" s="378"/>
      <c r="AF18" s="378"/>
      <c r="AG18" s="481"/>
      <c r="AH18" s="377">
        <v>63.3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9125912</v>
      </c>
      <c r="BO18" s="414"/>
      <c r="BP18" s="414"/>
      <c r="BQ18" s="414"/>
      <c r="BR18" s="414"/>
      <c r="BS18" s="414"/>
      <c r="BT18" s="414"/>
      <c r="BU18" s="415"/>
      <c r="BV18" s="413">
        <v>8730565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1928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12916323</v>
      </c>
      <c r="BO19" s="414"/>
      <c r="BP19" s="414"/>
      <c r="BQ19" s="414"/>
      <c r="BR19" s="414"/>
      <c r="BS19" s="414"/>
      <c r="BT19" s="414"/>
      <c r="BU19" s="415"/>
      <c r="BV19" s="413">
        <v>12061805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21011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12505067</v>
      </c>
      <c r="BO23" s="414"/>
      <c r="BP23" s="414"/>
      <c r="BQ23" s="414"/>
      <c r="BR23" s="414"/>
      <c r="BS23" s="414"/>
      <c r="BT23" s="414"/>
      <c r="BU23" s="415"/>
      <c r="BV23" s="413">
        <v>12139403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8400</v>
      </c>
      <c r="R24" s="390"/>
      <c r="S24" s="390"/>
      <c r="T24" s="390"/>
      <c r="U24" s="390"/>
      <c r="V24" s="391"/>
      <c r="W24" s="455"/>
      <c r="X24" s="446"/>
      <c r="Y24" s="447"/>
      <c r="Z24" s="386" t="s">
        <v>152</v>
      </c>
      <c r="AA24" s="387"/>
      <c r="AB24" s="387"/>
      <c r="AC24" s="387"/>
      <c r="AD24" s="387"/>
      <c r="AE24" s="387"/>
      <c r="AF24" s="387"/>
      <c r="AG24" s="388"/>
      <c r="AH24" s="389">
        <v>385</v>
      </c>
      <c r="AI24" s="390"/>
      <c r="AJ24" s="390"/>
      <c r="AK24" s="390"/>
      <c r="AL24" s="391"/>
      <c r="AM24" s="389">
        <v>1046045</v>
      </c>
      <c r="AN24" s="390"/>
      <c r="AO24" s="390"/>
      <c r="AP24" s="390"/>
      <c r="AQ24" s="390"/>
      <c r="AR24" s="391"/>
      <c r="AS24" s="389">
        <v>2717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1965503</v>
      </c>
      <c r="BO24" s="414"/>
      <c r="BP24" s="414"/>
      <c r="BQ24" s="414"/>
      <c r="BR24" s="414"/>
      <c r="BS24" s="414"/>
      <c r="BT24" s="414"/>
      <c r="BU24" s="415"/>
      <c r="BV24" s="413">
        <v>2305311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6800</v>
      </c>
      <c r="R25" s="390"/>
      <c r="S25" s="390"/>
      <c r="T25" s="390"/>
      <c r="U25" s="390"/>
      <c r="V25" s="391"/>
      <c r="W25" s="455"/>
      <c r="X25" s="446"/>
      <c r="Y25" s="447"/>
      <c r="Z25" s="386" t="s">
        <v>155</v>
      </c>
      <c r="AA25" s="387"/>
      <c r="AB25" s="387"/>
      <c r="AC25" s="387"/>
      <c r="AD25" s="387"/>
      <c r="AE25" s="387"/>
      <c r="AF25" s="387"/>
      <c r="AG25" s="388"/>
      <c r="AH25" s="389">
        <v>70</v>
      </c>
      <c r="AI25" s="390"/>
      <c r="AJ25" s="390"/>
      <c r="AK25" s="390"/>
      <c r="AL25" s="391"/>
      <c r="AM25" s="389">
        <v>162960</v>
      </c>
      <c r="AN25" s="390"/>
      <c r="AO25" s="390"/>
      <c r="AP25" s="390"/>
      <c r="AQ25" s="390"/>
      <c r="AR25" s="391"/>
      <c r="AS25" s="389">
        <v>2328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v>141818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6000</v>
      </c>
      <c r="R26" s="390"/>
      <c r="S26" s="390"/>
      <c r="T26" s="390"/>
      <c r="U26" s="390"/>
      <c r="V26" s="391"/>
      <c r="W26" s="455"/>
      <c r="X26" s="446"/>
      <c r="Y26" s="447"/>
      <c r="Z26" s="386" t="s">
        <v>158</v>
      </c>
      <c r="AA26" s="468"/>
      <c r="AB26" s="468"/>
      <c r="AC26" s="468"/>
      <c r="AD26" s="468"/>
      <c r="AE26" s="468"/>
      <c r="AF26" s="468"/>
      <c r="AG26" s="469"/>
      <c r="AH26" s="389">
        <v>17</v>
      </c>
      <c r="AI26" s="390"/>
      <c r="AJ26" s="390"/>
      <c r="AK26" s="390"/>
      <c r="AL26" s="391"/>
      <c r="AM26" s="389">
        <v>38624</v>
      </c>
      <c r="AN26" s="390"/>
      <c r="AO26" s="390"/>
      <c r="AP26" s="390"/>
      <c r="AQ26" s="390"/>
      <c r="AR26" s="391"/>
      <c r="AS26" s="389">
        <v>2272</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3500</v>
      </c>
      <c r="R27" s="390"/>
      <c r="S27" s="390"/>
      <c r="T27" s="390"/>
      <c r="U27" s="390"/>
      <c r="V27" s="391"/>
      <c r="W27" s="455"/>
      <c r="X27" s="446"/>
      <c r="Y27" s="447"/>
      <c r="Z27" s="386" t="s">
        <v>161</v>
      </c>
      <c r="AA27" s="387"/>
      <c r="AB27" s="387"/>
      <c r="AC27" s="387"/>
      <c r="AD27" s="387"/>
      <c r="AE27" s="387"/>
      <c r="AF27" s="387"/>
      <c r="AG27" s="388"/>
      <c r="AH27" s="389">
        <v>11</v>
      </c>
      <c r="AI27" s="390"/>
      <c r="AJ27" s="390"/>
      <c r="AK27" s="390"/>
      <c r="AL27" s="391"/>
      <c r="AM27" s="389">
        <v>28567</v>
      </c>
      <c r="AN27" s="390"/>
      <c r="AO27" s="390"/>
      <c r="AP27" s="390"/>
      <c r="AQ27" s="390"/>
      <c r="AR27" s="391"/>
      <c r="AS27" s="389">
        <v>2597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189296</v>
      </c>
      <c r="BO27" s="417"/>
      <c r="BP27" s="417"/>
      <c r="BQ27" s="417"/>
      <c r="BR27" s="417"/>
      <c r="BS27" s="417"/>
      <c r="BT27" s="417"/>
      <c r="BU27" s="418"/>
      <c r="BV27" s="416">
        <v>189144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3000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2391360</v>
      </c>
      <c r="BO28" s="409"/>
      <c r="BP28" s="409"/>
      <c r="BQ28" s="409"/>
      <c r="BR28" s="409"/>
      <c r="BS28" s="409"/>
      <c r="BT28" s="409"/>
      <c r="BU28" s="410"/>
      <c r="BV28" s="408">
        <v>2204274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16</v>
      </c>
      <c r="M29" s="390"/>
      <c r="N29" s="390"/>
      <c r="O29" s="390"/>
      <c r="P29" s="391"/>
      <c r="Q29" s="389">
        <v>2800</v>
      </c>
      <c r="R29" s="390"/>
      <c r="S29" s="390"/>
      <c r="T29" s="390"/>
      <c r="U29" s="390"/>
      <c r="V29" s="391"/>
      <c r="W29" s="456"/>
      <c r="X29" s="457"/>
      <c r="Y29" s="458"/>
      <c r="Z29" s="386" t="s">
        <v>168</v>
      </c>
      <c r="AA29" s="387"/>
      <c r="AB29" s="387"/>
      <c r="AC29" s="387"/>
      <c r="AD29" s="387"/>
      <c r="AE29" s="387"/>
      <c r="AF29" s="387"/>
      <c r="AG29" s="388"/>
      <c r="AH29" s="389">
        <v>396</v>
      </c>
      <c r="AI29" s="390"/>
      <c r="AJ29" s="390"/>
      <c r="AK29" s="390"/>
      <c r="AL29" s="391"/>
      <c r="AM29" s="389">
        <v>1074612</v>
      </c>
      <c r="AN29" s="390"/>
      <c r="AO29" s="390"/>
      <c r="AP29" s="390"/>
      <c r="AQ29" s="390"/>
      <c r="AR29" s="391"/>
      <c r="AS29" s="389">
        <v>2714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1205830</v>
      </c>
      <c r="BO29" s="414"/>
      <c r="BP29" s="414"/>
      <c r="BQ29" s="414"/>
      <c r="BR29" s="414"/>
      <c r="BS29" s="414"/>
      <c r="BT29" s="414"/>
      <c r="BU29" s="415"/>
      <c r="BV29" s="413">
        <v>1204400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94.8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6070975</v>
      </c>
      <c r="BO30" s="417"/>
      <c r="BP30" s="417"/>
      <c r="BQ30" s="417"/>
      <c r="BR30" s="417"/>
      <c r="BS30" s="417"/>
      <c r="BT30" s="417"/>
      <c r="BU30" s="418"/>
      <c r="BV30" s="416">
        <v>6143355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西濃環境整備組合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瑞穂市土地開発公社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もとす広域連合（一般会計）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樽見鉄道(株)</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もとす広域連合（介護保険特別会計）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(一財)瑞穂市ふれあい公共公社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もとす広域連合（老人福祉施設特別会計）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岐阜県後期高齢者医療広域連合（一般会計）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岐阜県後期高齢者医療広域連合（後期高齢者医療特別会計）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岐阜県市町村会館組合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岐阜県市町村職員退職手当組合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岐阜地域児童発達支援センター組合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瑞穂市・神戸町水道組合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13.83</v>
      </c>
      <c r="G34" s="33">
        <v>15.01</v>
      </c>
      <c r="H34" s="33">
        <v>14.57</v>
      </c>
      <c r="I34" s="33">
        <v>15.32</v>
      </c>
      <c r="J34" s="34">
        <v>14.24</v>
      </c>
      <c r="K34" s="22"/>
      <c r="L34" s="22"/>
      <c r="M34" s="22"/>
      <c r="N34" s="22"/>
      <c r="O34" s="22"/>
      <c r="P34" s="22"/>
    </row>
    <row r="35" spans="1:16" ht="39" customHeight="1">
      <c r="A35" s="22"/>
      <c r="B35" s="35"/>
      <c r="C35" s="1175" t="s">
        <v>526</v>
      </c>
      <c r="D35" s="1176"/>
      <c r="E35" s="1177"/>
      <c r="F35" s="36">
        <v>7.64</v>
      </c>
      <c r="G35" s="37">
        <v>6.45</v>
      </c>
      <c r="H35" s="37">
        <v>6.22</v>
      </c>
      <c r="I35" s="37">
        <v>5.44</v>
      </c>
      <c r="J35" s="38">
        <v>8.34</v>
      </c>
      <c r="K35" s="22"/>
      <c r="L35" s="22"/>
      <c r="M35" s="22"/>
      <c r="N35" s="22"/>
      <c r="O35" s="22"/>
      <c r="P35" s="22"/>
    </row>
    <row r="36" spans="1:16" ht="39" customHeight="1">
      <c r="A36" s="22"/>
      <c r="B36" s="35"/>
      <c r="C36" s="1175" t="s">
        <v>527</v>
      </c>
      <c r="D36" s="1176"/>
      <c r="E36" s="1177"/>
      <c r="F36" s="36">
        <v>2.86</v>
      </c>
      <c r="G36" s="37">
        <v>2.8</v>
      </c>
      <c r="H36" s="37">
        <v>2.81</v>
      </c>
      <c r="I36" s="37">
        <v>2.67</v>
      </c>
      <c r="J36" s="38">
        <v>3.6</v>
      </c>
      <c r="K36" s="22"/>
      <c r="L36" s="22"/>
      <c r="M36" s="22"/>
      <c r="N36" s="22"/>
      <c r="O36" s="22"/>
      <c r="P36" s="22"/>
    </row>
    <row r="37" spans="1:16" ht="39" customHeight="1">
      <c r="A37" s="22"/>
      <c r="B37" s="35"/>
      <c r="C37" s="1175" t="s">
        <v>528</v>
      </c>
      <c r="D37" s="1176"/>
      <c r="E37" s="1177"/>
      <c r="F37" s="36">
        <v>0.05</v>
      </c>
      <c r="G37" s="37">
        <v>0.06</v>
      </c>
      <c r="H37" s="37">
        <v>7.0000000000000007E-2</v>
      </c>
      <c r="I37" s="37">
        <v>7.0000000000000007E-2</v>
      </c>
      <c r="J37" s="38">
        <v>7.0000000000000007E-2</v>
      </c>
      <c r="K37" s="22"/>
      <c r="L37" s="22"/>
      <c r="M37" s="22"/>
      <c r="N37" s="22"/>
      <c r="O37" s="22"/>
      <c r="P37" s="22"/>
    </row>
    <row r="38" spans="1:16" ht="39" customHeight="1">
      <c r="A38" s="22"/>
      <c r="B38" s="35"/>
      <c r="C38" s="1175" t="s">
        <v>529</v>
      </c>
      <c r="D38" s="1176"/>
      <c r="E38" s="1177"/>
      <c r="F38" s="36">
        <v>0.03</v>
      </c>
      <c r="G38" s="37">
        <v>0.03</v>
      </c>
      <c r="H38" s="37">
        <v>0.03</v>
      </c>
      <c r="I38" s="37">
        <v>0.04</v>
      </c>
      <c r="J38" s="38">
        <v>0.06</v>
      </c>
      <c r="K38" s="22"/>
      <c r="L38" s="22"/>
      <c r="M38" s="22"/>
      <c r="N38" s="22"/>
      <c r="O38" s="22"/>
      <c r="P38" s="22"/>
    </row>
    <row r="39" spans="1:16" ht="39" customHeight="1">
      <c r="A39" s="22"/>
      <c r="B39" s="35"/>
      <c r="C39" s="1175" t="s">
        <v>530</v>
      </c>
      <c r="D39" s="1176"/>
      <c r="E39" s="1177"/>
      <c r="F39" s="36">
        <v>0.01</v>
      </c>
      <c r="G39" s="37">
        <v>0.03</v>
      </c>
      <c r="H39" s="37">
        <v>0</v>
      </c>
      <c r="I39" s="37">
        <v>0.03</v>
      </c>
      <c r="J39" s="38">
        <v>0.02</v>
      </c>
      <c r="K39" s="22"/>
      <c r="L39" s="22"/>
      <c r="M39" s="22"/>
      <c r="N39" s="22"/>
      <c r="O39" s="22"/>
      <c r="P39" s="22"/>
    </row>
    <row r="40" spans="1:16" ht="39" customHeight="1">
      <c r="A40" s="22"/>
      <c r="B40" s="35"/>
      <c r="C40" s="1175" t="s">
        <v>531</v>
      </c>
      <c r="D40" s="1176"/>
      <c r="E40" s="1177"/>
      <c r="F40" s="36">
        <v>0.01</v>
      </c>
      <c r="G40" s="37">
        <v>0.01</v>
      </c>
      <c r="H40" s="37">
        <v>0.01</v>
      </c>
      <c r="I40" s="37">
        <v>0.02</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1444</v>
      </c>
      <c r="L45" s="60">
        <v>1349</v>
      </c>
      <c r="M45" s="60">
        <v>1204</v>
      </c>
      <c r="N45" s="60">
        <v>1307</v>
      </c>
      <c r="O45" s="61">
        <v>1336</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99</v>
      </c>
      <c r="L48" s="64">
        <v>101</v>
      </c>
      <c r="M48" s="64">
        <v>113</v>
      </c>
      <c r="N48" s="64">
        <v>127</v>
      </c>
      <c r="O48" s="65">
        <v>125</v>
      </c>
      <c r="P48" s="48"/>
      <c r="Q48" s="48"/>
      <c r="R48" s="48"/>
      <c r="S48" s="48"/>
      <c r="T48" s="48"/>
      <c r="U48" s="48"/>
    </row>
    <row r="49" spans="1:21" ht="30.75" customHeight="1">
      <c r="A49" s="48"/>
      <c r="B49" s="1193"/>
      <c r="C49" s="1194"/>
      <c r="D49" s="62"/>
      <c r="E49" s="1185" t="s">
        <v>16</v>
      </c>
      <c r="F49" s="1185"/>
      <c r="G49" s="1185"/>
      <c r="H49" s="1185"/>
      <c r="I49" s="1185"/>
      <c r="J49" s="1186"/>
      <c r="K49" s="63">
        <v>69</v>
      </c>
      <c r="L49" s="64">
        <v>67</v>
      </c>
      <c r="M49" s="64">
        <v>70</v>
      </c>
      <c r="N49" s="64">
        <v>74</v>
      </c>
      <c r="O49" s="65">
        <v>77</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v>0</v>
      </c>
      <c r="O50" s="65" t="s">
        <v>479</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1326</v>
      </c>
      <c r="L52" s="64">
        <v>1326</v>
      </c>
      <c r="M52" s="64">
        <v>1302</v>
      </c>
      <c r="N52" s="64">
        <v>1399</v>
      </c>
      <c r="O52" s="65">
        <v>1371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286</v>
      </c>
      <c r="L53" s="69">
        <v>191</v>
      </c>
      <c r="M53" s="69">
        <v>85</v>
      </c>
      <c r="N53" s="69">
        <v>109</v>
      </c>
      <c r="O53" s="70">
        <v>167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12790</v>
      </c>
      <c r="J41" s="83">
        <v>12688</v>
      </c>
      <c r="K41" s="83">
        <v>12595</v>
      </c>
      <c r="L41" s="83">
        <v>12139</v>
      </c>
      <c r="M41" s="84">
        <v>12505</v>
      </c>
    </row>
    <row r="42" spans="2:13" ht="27.75" customHeight="1">
      <c r="B42" s="1201"/>
      <c r="C42" s="1202"/>
      <c r="D42" s="85"/>
      <c r="E42" s="1205" t="s">
        <v>26</v>
      </c>
      <c r="F42" s="1205"/>
      <c r="G42" s="1205"/>
      <c r="H42" s="1206"/>
      <c r="I42" s="86" t="s">
        <v>479</v>
      </c>
      <c r="J42" s="87" t="s">
        <v>479</v>
      </c>
      <c r="K42" s="87" t="s">
        <v>479</v>
      </c>
      <c r="L42" s="87" t="s">
        <v>479</v>
      </c>
      <c r="M42" s="88" t="s">
        <v>479</v>
      </c>
    </row>
    <row r="43" spans="2:13" ht="27.75" customHeight="1">
      <c r="B43" s="1201"/>
      <c r="C43" s="1202"/>
      <c r="D43" s="85"/>
      <c r="E43" s="1205" t="s">
        <v>27</v>
      </c>
      <c r="F43" s="1205"/>
      <c r="G43" s="1205"/>
      <c r="H43" s="1206"/>
      <c r="I43" s="86">
        <v>1610</v>
      </c>
      <c r="J43" s="87">
        <v>1499</v>
      </c>
      <c r="K43" s="87">
        <v>1492</v>
      </c>
      <c r="L43" s="87">
        <v>1551</v>
      </c>
      <c r="M43" s="88">
        <v>1579</v>
      </c>
    </row>
    <row r="44" spans="2:13" ht="27.75" customHeight="1">
      <c r="B44" s="1201"/>
      <c r="C44" s="1202"/>
      <c r="D44" s="85"/>
      <c r="E44" s="1205" t="s">
        <v>28</v>
      </c>
      <c r="F44" s="1205"/>
      <c r="G44" s="1205"/>
      <c r="H44" s="1206"/>
      <c r="I44" s="86">
        <v>543</v>
      </c>
      <c r="J44" s="87">
        <v>468</v>
      </c>
      <c r="K44" s="87">
        <v>399</v>
      </c>
      <c r="L44" s="87">
        <v>354</v>
      </c>
      <c r="M44" s="88">
        <v>483</v>
      </c>
    </row>
    <row r="45" spans="2:13" ht="27.75" customHeight="1">
      <c r="B45" s="1201"/>
      <c r="C45" s="1202"/>
      <c r="D45" s="85"/>
      <c r="E45" s="1205" t="s">
        <v>29</v>
      </c>
      <c r="F45" s="1205"/>
      <c r="G45" s="1205"/>
      <c r="H45" s="1206"/>
      <c r="I45" s="86">
        <v>815</v>
      </c>
      <c r="J45" s="87">
        <v>695</v>
      </c>
      <c r="K45" s="87">
        <v>649</v>
      </c>
      <c r="L45" s="87">
        <v>255</v>
      </c>
      <c r="M45" s="88">
        <v>447</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9806</v>
      </c>
      <c r="J49" s="87">
        <v>9957</v>
      </c>
      <c r="K49" s="87">
        <v>10309</v>
      </c>
      <c r="L49" s="87">
        <v>10216</v>
      </c>
      <c r="M49" s="88">
        <v>10332</v>
      </c>
    </row>
    <row r="50" spans="2:13" ht="27.75" customHeight="1">
      <c r="B50" s="1201"/>
      <c r="C50" s="1202"/>
      <c r="D50" s="85"/>
      <c r="E50" s="1205" t="s">
        <v>35</v>
      </c>
      <c r="F50" s="1205"/>
      <c r="G50" s="1205"/>
      <c r="H50" s="1206"/>
      <c r="I50" s="86">
        <v>54</v>
      </c>
      <c r="J50" s="87">
        <v>49</v>
      </c>
      <c r="K50" s="87">
        <v>42</v>
      </c>
      <c r="L50" s="87">
        <v>33</v>
      </c>
      <c r="M50" s="88">
        <v>24</v>
      </c>
    </row>
    <row r="51" spans="2:13" ht="27.75" customHeight="1">
      <c r="B51" s="1203"/>
      <c r="C51" s="1204"/>
      <c r="D51" s="85"/>
      <c r="E51" s="1205" t="s">
        <v>36</v>
      </c>
      <c r="F51" s="1205"/>
      <c r="G51" s="1205"/>
      <c r="H51" s="1206"/>
      <c r="I51" s="86">
        <v>13845</v>
      </c>
      <c r="J51" s="87">
        <v>13920</v>
      </c>
      <c r="K51" s="87">
        <v>13896</v>
      </c>
      <c r="L51" s="87">
        <v>14289</v>
      </c>
      <c r="M51" s="88">
        <v>14016</v>
      </c>
    </row>
    <row r="52" spans="2:13" ht="27.75" customHeight="1" thickBot="1">
      <c r="B52" s="1207" t="s">
        <v>37</v>
      </c>
      <c r="C52" s="1208"/>
      <c r="D52" s="90"/>
      <c r="E52" s="1209" t="s">
        <v>38</v>
      </c>
      <c r="F52" s="1209"/>
      <c r="G52" s="1209"/>
      <c r="H52" s="1210"/>
      <c r="I52" s="91">
        <v>-7947</v>
      </c>
      <c r="J52" s="92">
        <v>-8575</v>
      </c>
      <c r="K52" s="92">
        <v>-9113</v>
      </c>
      <c r="L52" s="92">
        <v>-10238</v>
      </c>
      <c r="M52" s="93">
        <v>-9358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570</v>
      </c>
      <c r="H51" s="1242"/>
      <c r="I51" s="1247" t="s">
        <v>571</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572</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573</v>
      </c>
      <c r="H55" s="1222"/>
      <c r="I55" s="1227" t="s">
        <v>571</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572</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29" t="s">
        <v>575</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570</v>
      </c>
      <c r="H73" s="1242"/>
      <c r="I73" s="1247" t="s">
        <v>571</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577</v>
      </c>
      <c r="J75" s="1227"/>
      <c r="K75" s="1219">
        <v>3.7</v>
      </c>
      <c r="L75" s="1219">
        <v>3</v>
      </c>
      <c r="M75" s="1219">
        <v>2</v>
      </c>
      <c r="N75" s="1219">
        <v>1.4</v>
      </c>
      <c r="O75" s="1219">
        <v>1.2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573</v>
      </c>
      <c r="H77" s="1222"/>
      <c r="I77" s="1227" t="s">
        <v>571</v>
      </c>
      <c r="J77" s="1227"/>
      <c r="K77" s="1228">
        <v>69.2</v>
      </c>
      <c r="L77" s="1228">
        <v>58.2</v>
      </c>
      <c r="M77" s="1215">
        <v>50.3</v>
      </c>
      <c r="N77" s="1215">
        <v>45.9</v>
      </c>
      <c r="O77" s="1215">
        <v>37.299999999999997</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577</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41144</v>
      </c>
      <c r="E3" s="116"/>
      <c r="F3" s="117">
        <v>47569</v>
      </c>
      <c r="G3" s="118"/>
      <c r="H3" s="119"/>
    </row>
    <row r="4" spans="1:8">
      <c r="A4" s="120"/>
      <c r="B4" s="121"/>
      <c r="C4" s="122"/>
      <c r="D4" s="123">
        <v>35455</v>
      </c>
      <c r="E4" s="124"/>
      <c r="F4" s="125">
        <v>26255</v>
      </c>
      <c r="G4" s="126"/>
      <c r="H4" s="127"/>
    </row>
    <row r="5" spans="1:8">
      <c r="A5" s="108" t="s">
        <v>513</v>
      </c>
      <c r="B5" s="113"/>
      <c r="C5" s="114"/>
      <c r="D5" s="115">
        <v>42333</v>
      </c>
      <c r="E5" s="116"/>
      <c r="F5" s="117">
        <v>50880</v>
      </c>
      <c r="G5" s="118"/>
      <c r="H5" s="119"/>
    </row>
    <row r="6" spans="1:8">
      <c r="A6" s="120"/>
      <c r="B6" s="121"/>
      <c r="C6" s="122"/>
      <c r="D6" s="123">
        <v>35700</v>
      </c>
      <c r="E6" s="124"/>
      <c r="F6" s="125">
        <v>26879</v>
      </c>
      <c r="G6" s="126"/>
      <c r="H6" s="127"/>
    </row>
    <row r="7" spans="1:8">
      <c r="A7" s="108" t="s">
        <v>514</v>
      </c>
      <c r="B7" s="113"/>
      <c r="C7" s="114"/>
      <c r="D7" s="115">
        <v>42355</v>
      </c>
      <c r="E7" s="116"/>
      <c r="F7" s="117">
        <v>63956</v>
      </c>
      <c r="G7" s="118"/>
      <c r="H7" s="119"/>
    </row>
    <row r="8" spans="1:8">
      <c r="A8" s="120"/>
      <c r="B8" s="121"/>
      <c r="C8" s="122"/>
      <c r="D8" s="123">
        <v>32950</v>
      </c>
      <c r="E8" s="124"/>
      <c r="F8" s="125">
        <v>29239</v>
      </c>
      <c r="G8" s="126"/>
      <c r="H8" s="127"/>
    </row>
    <row r="9" spans="1:8">
      <c r="A9" s="108" t="s">
        <v>515</v>
      </c>
      <c r="B9" s="113"/>
      <c r="C9" s="114"/>
      <c r="D9" s="115">
        <v>33938</v>
      </c>
      <c r="E9" s="116"/>
      <c r="F9" s="117">
        <v>66255</v>
      </c>
      <c r="G9" s="118"/>
      <c r="H9" s="119"/>
    </row>
    <row r="10" spans="1:8">
      <c r="A10" s="120"/>
      <c r="B10" s="121"/>
      <c r="C10" s="122"/>
      <c r="D10" s="123">
        <v>27216</v>
      </c>
      <c r="E10" s="124"/>
      <c r="F10" s="125">
        <v>31822</v>
      </c>
      <c r="G10" s="126"/>
      <c r="H10" s="127"/>
    </row>
    <row r="11" spans="1:8">
      <c r="A11" s="108" t="s">
        <v>516</v>
      </c>
      <c r="B11" s="113"/>
      <c r="C11" s="114"/>
      <c r="D11" s="115">
        <v>56005</v>
      </c>
      <c r="E11" s="116"/>
      <c r="F11" s="117">
        <v>54227</v>
      </c>
      <c r="G11" s="118"/>
      <c r="H11" s="119"/>
    </row>
    <row r="12" spans="1:8">
      <c r="A12" s="120"/>
      <c r="B12" s="121"/>
      <c r="C12" s="128"/>
      <c r="D12" s="123">
        <v>46248</v>
      </c>
      <c r="E12" s="124"/>
      <c r="F12" s="125">
        <v>29694</v>
      </c>
      <c r="G12" s="126"/>
      <c r="H12" s="127"/>
    </row>
    <row r="13" spans="1:8">
      <c r="A13" s="108"/>
      <c r="B13" s="113"/>
      <c r="C13" s="129"/>
      <c r="D13" s="130">
        <v>43155</v>
      </c>
      <c r="E13" s="131"/>
      <c r="F13" s="132">
        <v>56577</v>
      </c>
      <c r="G13" s="133"/>
      <c r="H13" s="119"/>
    </row>
    <row r="14" spans="1:8">
      <c r="A14" s="120"/>
      <c r="B14" s="121"/>
      <c r="C14" s="122"/>
      <c r="D14" s="123">
        <v>35514</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7.49</v>
      </c>
      <c r="C19" s="134">
        <f>ROUND(VALUE(SUBSTITUTE(実質収支比率等に係る経年分析!G$48,"▲","-")),2)</f>
        <v>6.25</v>
      </c>
      <c r="D19" s="134">
        <f>ROUND(VALUE(SUBSTITUTE(実質収支比率等に係る経年分析!H$48,"▲","-")),2)</f>
        <v>5.95</v>
      </c>
      <c r="E19" s="134">
        <f>ROUND(VALUE(SUBSTITUTE(実質収支比率等に係る経年分析!I$48,"▲","-")),2)</f>
        <v>5.48</v>
      </c>
      <c r="F19" s="134">
        <f>ROUND(VALUE(SUBSTITUTE(実質収支比率等に係る経年分析!J$48,"▲","-")),2)</f>
        <v>8.3699999999999992</v>
      </c>
    </row>
    <row r="20" spans="1:11">
      <c r="A20" s="134" t="s">
        <v>43</v>
      </c>
      <c r="B20" s="134">
        <f>ROUND(VALUE(SUBSTITUTE(実質収支比率等に係る経年分析!F$47,"▲","-")),2)</f>
        <v>24.28</v>
      </c>
      <c r="C20" s="134">
        <f>ROUND(VALUE(SUBSTITUTE(実質収支比率等に係る経年分析!G$47,"▲","-")),2)</f>
        <v>24.12</v>
      </c>
      <c r="D20" s="134">
        <f>ROUND(VALUE(SUBSTITUTE(実質収支比率等に係る経年分析!H$47,"▲","-")),2)</f>
        <v>23.55</v>
      </c>
      <c r="E20" s="134">
        <f>ROUND(VALUE(SUBSTITUTE(実質収支比率等に係る経年分析!I$47,"▲","-")),2)</f>
        <v>21.11</v>
      </c>
      <c r="F20" s="134">
        <f>ROUND(VALUE(SUBSTITUTE(実質収支比率等に係る経年分析!J$47,"▲","-")),2)</f>
        <v>21.71</v>
      </c>
    </row>
    <row r="21" spans="1:11">
      <c r="A21" s="134" t="s">
        <v>44</v>
      </c>
      <c r="B21" s="134">
        <f>IF(ISNUMBER(VALUE(SUBSTITUTE(実質収支比率等に係る経年分析!F$49,"▲","-"))),ROUND(VALUE(SUBSTITUTE(実質収支比率等に係る経年分析!F$49,"▲","-")),2),NA())</f>
        <v>1.94</v>
      </c>
      <c r="C21" s="134">
        <f>IF(ISNUMBER(VALUE(SUBSTITUTE(実質収支比率等に係る経年分析!G$49,"▲","-"))),ROUND(VALUE(SUBSTITUTE(実質収支比率等に係る経年分析!G$49,"▲","-")),2),NA())</f>
        <v>0.87</v>
      </c>
      <c r="D21" s="134">
        <f>IF(ISNUMBER(VALUE(SUBSTITUTE(実質収支比率等に係る経年分析!H$49,"▲","-"))),ROUND(VALUE(SUBSTITUTE(実質収支比率等に係る経年分析!H$49,"▲","-")),2),NA())</f>
        <v>1.62</v>
      </c>
      <c r="E21" s="134">
        <f>IF(ISNUMBER(VALUE(SUBSTITUTE(実質収支比率等に係る経年分析!I$49,"▲","-"))),ROUND(VALUE(SUBSTITUTE(実質収支比率等に係る経年分析!I$49,"▲","-")),2),NA())</f>
        <v>-0.95</v>
      </c>
      <c r="F21" s="134">
        <f>IF(ISNUMBER(VALUE(SUBSTITUTE(実質収支比率等に係る経年分析!J$49,"▲","-"))),ROUND(VALUE(SUBSTITUTE(実質収支比率等に係る経年分析!J$49,"▲","-")),2),NA())</f>
        <v>6.43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学校給食事業特別会計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1326</v>
      </c>
      <c r="E42" s="136"/>
      <c r="F42" s="136"/>
      <c r="G42" s="136">
        <f>'実質公債費比率（分子）の構造'!L$52</f>
        <v>1326</v>
      </c>
      <c r="H42" s="136"/>
      <c r="I42" s="136"/>
      <c r="J42" s="136">
        <f>'実質公債費比率（分子）の構造'!M$52</f>
        <v>1302</v>
      </c>
      <c r="K42" s="136"/>
      <c r="L42" s="136"/>
      <c r="M42" s="136">
        <f>'実質公債費比率（分子）の構造'!N$52</f>
        <v>1399</v>
      </c>
      <c r="N42" s="136"/>
      <c r="O42" s="136"/>
      <c r="P42" s="136">
        <f>'実質公債費比率（分子）の構造'!O$52</f>
        <v>1371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54</v>
      </c>
      <c r="B45" s="136">
        <f>'実質公債費比率（分子）の構造'!K$49</f>
        <v>69</v>
      </c>
      <c r="C45" s="136"/>
      <c r="D45" s="136"/>
      <c r="E45" s="136">
        <f>'実質公債費比率（分子）の構造'!L$49</f>
        <v>67</v>
      </c>
      <c r="F45" s="136"/>
      <c r="G45" s="136"/>
      <c r="H45" s="136">
        <f>'実質公債費比率（分子）の構造'!M$49</f>
        <v>70</v>
      </c>
      <c r="I45" s="136"/>
      <c r="J45" s="136"/>
      <c r="K45" s="136">
        <f>'実質公債費比率（分子）の構造'!N$49</f>
        <v>74</v>
      </c>
      <c r="L45" s="136"/>
      <c r="M45" s="136"/>
      <c r="N45" s="136">
        <f>'実質公債費比率（分子）の構造'!O$49</f>
        <v>77</v>
      </c>
      <c r="O45" s="136"/>
      <c r="P45" s="136"/>
    </row>
    <row r="46" spans="1:16">
      <c r="A46" s="136" t="s">
        <v>55</v>
      </c>
      <c r="B46" s="136">
        <f>'実質公債費比率（分子）の構造'!K$48</f>
        <v>99</v>
      </c>
      <c r="C46" s="136"/>
      <c r="D46" s="136"/>
      <c r="E46" s="136">
        <f>'実質公債費比率（分子）の構造'!L$48</f>
        <v>101</v>
      </c>
      <c r="F46" s="136"/>
      <c r="G46" s="136"/>
      <c r="H46" s="136">
        <f>'実質公債費比率（分子）の構造'!M$48</f>
        <v>113</v>
      </c>
      <c r="I46" s="136"/>
      <c r="J46" s="136"/>
      <c r="K46" s="136">
        <f>'実質公債費比率（分子）の構造'!N$48</f>
        <v>127</v>
      </c>
      <c r="L46" s="136"/>
      <c r="M46" s="136"/>
      <c r="N46" s="136">
        <f>'実質公債費比率（分子）の構造'!O$48</f>
        <v>125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1444</v>
      </c>
      <c r="C49" s="136"/>
      <c r="D49" s="136"/>
      <c r="E49" s="136">
        <f>'実質公債費比率（分子）の構造'!L$45</f>
        <v>1349</v>
      </c>
      <c r="F49" s="136"/>
      <c r="G49" s="136"/>
      <c r="H49" s="136">
        <f>'実質公債費比率（分子）の構造'!M$45</f>
        <v>1204</v>
      </c>
      <c r="I49" s="136"/>
      <c r="J49" s="136"/>
      <c r="K49" s="136">
        <f>'実質公債費比率（分子）の構造'!N$45</f>
        <v>1307</v>
      </c>
      <c r="L49" s="136"/>
      <c r="M49" s="136"/>
      <c r="N49" s="136">
        <f>'実質公債費比率（分子）の構造'!O$45</f>
        <v>1336</v>
      </c>
      <c r="O49" s="136"/>
      <c r="P49" s="136"/>
    </row>
    <row r="50" spans="1:16">
      <c r="A50" s="136" t="s">
        <v>59</v>
      </c>
      <c r="B50" s="136" t="e">
        <f>NA()</f>
        <v>#N/A</v>
      </c>
      <c r="C50" s="136">
        <f>IF(ISNUMBER('実質公債費比率（分子）の構造'!K$53),'実質公債費比率（分子）の構造'!K$53,NA())</f>
        <v>286</v>
      </c>
      <c r="D50" s="136" t="e">
        <f>NA()</f>
        <v>#N/A</v>
      </c>
      <c r="E50" s="136" t="e">
        <f>NA()</f>
        <v>#N/A</v>
      </c>
      <c r="F50" s="136">
        <f>IF(ISNUMBER('実質公債費比率（分子）の構造'!L$53),'実質公債費比率（分子）の構造'!L$53,NA())</f>
        <v>191</v>
      </c>
      <c r="G50" s="136" t="e">
        <f>NA()</f>
        <v>#N/A</v>
      </c>
      <c r="H50" s="136" t="e">
        <f>NA()</f>
        <v>#N/A</v>
      </c>
      <c r="I50" s="136">
        <f>IF(ISNUMBER('実質公債費比率（分子）の構造'!M$53),'実質公債費比率（分子）の構造'!M$53,NA())</f>
        <v>85</v>
      </c>
      <c r="J50" s="136" t="e">
        <f>NA()</f>
        <v>#N/A</v>
      </c>
      <c r="K50" s="136" t="e">
        <f>NA()</f>
        <v>#N/A</v>
      </c>
      <c r="L50" s="136">
        <f>IF(ISNUMBER('実質公債費比率（分子）の構造'!N$53),'実質公債費比率（分子）の構造'!N$53,NA())</f>
        <v>109</v>
      </c>
      <c r="M50" s="136" t="e">
        <f>NA()</f>
        <v>#N/A</v>
      </c>
      <c r="N50" s="136" t="e">
        <f>NA()</f>
        <v>#N/A</v>
      </c>
      <c r="O50" s="136">
        <f>IF(ISNUMBER('実質公債費比率（分子）の構造'!O$53),'実質公債費比率（分子）の構造'!O$53,NA())</f>
        <v>167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13845</v>
      </c>
      <c r="E56" s="135"/>
      <c r="F56" s="135"/>
      <c r="G56" s="135">
        <f>'将来負担比率（分子）の構造'!J$51</f>
        <v>13920</v>
      </c>
      <c r="H56" s="135"/>
      <c r="I56" s="135"/>
      <c r="J56" s="135">
        <f>'将来負担比率（分子）の構造'!K$51</f>
        <v>13896</v>
      </c>
      <c r="K56" s="135"/>
      <c r="L56" s="135"/>
      <c r="M56" s="135">
        <f>'将来負担比率（分子）の構造'!L$51</f>
        <v>14289</v>
      </c>
      <c r="N56" s="135"/>
      <c r="O56" s="135"/>
      <c r="P56" s="135">
        <f>'将来負担比率（分子）の構造'!M$51</f>
        <v>14016</v>
      </c>
    </row>
    <row r="57" spans="1:16">
      <c r="A57" s="135" t="s">
        <v>35</v>
      </c>
      <c r="B57" s="135"/>
      <c r="C57" s="135"/>
      <c r="D57" s="135">
        <f>'将来負担比率（分子）の構造'!I$50</f>
        <v>54</v>
      </c>
      <c r="E57" s="135"/>
      <c r="F57" s="135"/>
      <c r="G57" s="135">
        <f>'将来負担比率（分子）の構造'!J$50</f>
        <v>49</v>
      </c>
      <c r="H57" s="135"/>
      <c r="I57" s="135"/>
      <c r="J57" s="135">
        <f>'将来負担比率（分子）の構造'!K$50</f>
        <v>42</v>
      </c>
      <c r="K57" s="135"/>
      <c r="L57" s="135"/>
      <c r="M57" s="135">
        <f>'将来負担比率（分子）の構造'!L$50</f>
        <v>33</v>
      </c>
      <c r="N57" s="135"/>
      <c r="O57" s="135"/>
      <c r="P57" s="135">
        <f>'将来負担比率（分子）の構造'!M$50</f>
        <v>24</v>
      </c>
    </row>
    <row r="58" spans="1:16">
      <c r="A58" s="135" t="s">
        <v>34</v>
      </c>
      <c r="B58" s="135"/>
      <c r="C58" s="135"/>
      <c r="D58" s="135">
        <f>'将来負担比率（分子）の構造'!I$49</f>
        <v>9806</v>
      </c>
      <c r="E58" s="135"/>
      <c r="F58" s="135"/>
      <c r="G58" s="135">
        <f>'将来負担比率（分子）の構造'!J$49</f>
        <v>9957</v>
      </c>
      <c r="H58" s="135"/>
      <c r="I58" s="135"/>
      <c r="J58" s="135">
        <f>'将来負担比率（分子）の構造'!K$49</f>
        <v>10309</v>
      </c>
      <c r="K58" s="135"/>
      <c r="L58" s="135"/>
      <c r="M58" s="135">
        <f>'将来負担比率（分子）の構造'!L$49</f>
        <v>10216</v>
      </c>
      <c r="N58" s="135"/>
      <c r="O58" s="135"/>
      <c r="P58" s="135">
        <f>'将来負担比率（分子）の構造'!M$49</f>
        <v>10332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815</v>
      </c>
      <c r="C62" s="135"/>
      <c r="D62" s="135"/>
      <c r="E62" s="135">
        <f>'将来負担比率（分子）の構造'!J$45</f>
        <v>695</v>
      </c>
      <c r="F62" s="135"/>
      <c r="G62" s="135"/>
      <c r="H62" s="135">
        <f>'将来負担比率（分子）の構造'!K$45</f>
        <v>649</v>
      </c>
      <c r="I62" s="135"/>
      <c r="J62" s="135"/>
      <c r="K62" s="135">
        <f>'将来負担比率（分子）の構造'!L$45</f>
        <v>255</v>
      </c>
      <c r="L62" s="135"/>
      <c r="M62" s="135"/>
      <c r="N62" s="135">
        <f>'将来負担比率（分子）の構造'!M$45</f>
        <v>447</v>
      </c>
      <c r="O62" s="135"/>
      <c r="P62" s="135"/>
    </row>
    <row r="63" spans="1:16">
      <c r="A63" s="135" t="s">
        <v>28</v>
      </c>
      <c r="B63" s="135">
        <f>'将来負担比率（分子）の構造'!I$44</f>
        <v>543</v>
      </c>
      <c r="C63" s="135"/>
      <c r="D63" s="135"/>
      <c r="E63" s="135">
        <f>'将来負担比率（分子）の構造'!J$44</f>
        <v>468</v>
      </c>
      <c r="F63" s="135"/>
      <c r="G63" s="135"/>
      <c r="H63" s="135">
        <f>'将来負担比率（分子）の構造'!K$44</f>
        <v>399</v>
      </c>
      <c r="I63" s="135"/>
      <c r="J63" s="135"/>
      <c r="K63" s="135">
        <f>'将来負担比率（分子）の構造'!L$44</f>
        <v>354</v>
      </c>
      <c r="L63" s="135"/>
      <c r="M63" s="135"/>
      <c r="N63" s="135">
        <f>'将来負担比率（分子）の構造'!M$44</f>
        <v>483</v>
      </c>
      <c r="O63" s="135"/>
      <c r="P63" s="135"/>
    </row>
    <row r="64" spans="1:16">
      <c r="A64" s="135" t="s">
        <v>27</v>
      </c>
      <c r="B64" s="135">
        <f>'将来負担比率（分子）の構造'!I$43</f>
        <v>1610</v>
      </c>
      <c r="C64" s="135"/>
      <c r="D64" s="135"/>
      <c r="E64" s="135">
        <f>'将来負担比率（分子）の構造'!J$43</f>
        <v>1499</v>
      </c>
      <c r="F64" s="135"/>
      <c r="G64" s="135"/>
      <c r="H64" s="135">
        <f>'将来負担比率（分子）の構造'!K$43</f>
        <v>1492</v>
      </c>
      <c r="I64" s="135"/>
      <c r="J64" s="135"/>
      <c r="K64" s="135">
        <f>'将来負担比率（分子）の構造'!L$43</f>
        <v>1551</v>
      </c>
      <c r="L64" s="135"/>
      <c r="M64" s="135"/>
      <c r="N64" s="135">
        <f>'将来負担比率（分子）の構造'!M$43</f>
        <v>1579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12790</v>
      </c>
      <c r="C66" s="135"/>
      <c r="D66" s="135"/>
      <c r="E66" s="135">
        <f>'将来負担比率（分子）の構造'!J$41</f>
        <v>12688</v>
      </c>
      <c r="F66" s="135"/>
      <c r="G66" s="135"/>
      <c r="H66" s="135">
        <f>'将来負担比率（分子）の構造'!K$41</f>
        <v>12595</v>
      </c>
      <c r="I66" s="135"/>
      <c r="J66" s="135"/>
      <c r="K66" s="135">
        <f>'将来負担比率（分子）の構造'!L$41</f>
        <v>12139</v>
      </c>
      <c r="L66" s="135"/>
      <c r="M66" s="135"/>
      <c r="N66" s="135">
        <f>'将来負担比率（分子）の構造'!M$41</f>
        <v>12505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6845022</v>
      </c>
      <c r="S5" s="669"/>
      <c r="T5" s="669"/>
      <c r="U5" s="669"/>
      <c r="V5" s="669"/>
      <c r="W5" s="669"/>
      <c r="X5" s="669"/>
      <c r="Y5" s="716"/>
      <c r="Z5" s="729">
        <v>36.9</v>
      </c>
      <c r="AA5" s="729"/>
      <c r="AB5" s="729"/>
      <c r="AC5" s="729"/>
      <c r="AD5" s="730">
        <v>6845022</v>
      </c>
      <c r="AE5" s="730"/>
      <c r="AF5" s="730"/>
      <c r="AG5" s="730"/>
      <c r="AH5" s="730"/>
      <c r="AI5" s="730"/>
      <c r="AJ5" s="730"/>
      <c r="AK5" s="730"/>
      <c r="AL5" s="717">
        <v>65.099999999999994</v>
      </c>
      <c r="AM5" s="686"/>
      <c r="AN5" s="686"/>
      <c r="AO5" s="718"/>
      <c r="AP5" s="705" t="s">
        <v>207</v>
      </c>
      <c r="AQ5" s="706"/>
      <c r="AR5" s="706"/>
      <c r="AS5" s="706"/>
      <c r="AT5" s="706"/>
      <c r="AU5" s="706"/>
      <c r="AV5" s="706"/>
      <c r="AW5" s="706"/>
      <c r="AX5" s="706"/>
      <c r="AY5" s="706"/>
      <c r="AZ5" s="706"/>
      <c r="BA5" s="706"/>
      <c r="BB5" s="706"/>
      <c r="BC5" s="706"/>
      <c r="BD5" s="706"/>
      <c r="BE5" s="706"/>
      <c r="BF5" s="707"/>
      <c r="BG5" s="618">
        <v>6845022</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175285</v>
      </c>
      <c r="S6" s="619"/>
      <c r="T6" s="619"/>
      <c r="U6" s="619"/>
      <c r="V6" s="619"/>
      <c r="W6" s="619"/>
      <c r="X6" s="619"/>
      <c r="Y6" s="620"/>
      <c r="Z6" s="671">
        <v>0.9</v>
      </c>
      <c r="AA6" s="671"/>
      <c r="AB6" s="671"/>
      <c r="AC6" s="671"/>
      <c r="AD6" s="672">
        <v>175285</v>
      </c>
      <c r="AE6" s="672"/>
      <c r="AF6" s="672"/>
      <c r="AG6" s="672"/>
      <c r="AH6" s="672"/>
      <c r="AI6" s="672"/>
      <c r="AJ6" s="672"/>
      <c r="AK6" s="672"/>
      <c r="AL6" s="641">
        <v>1.7</v>
      </c>
      <c r="AM6" s="673"/>
      <c r="AN6" s="673"/>
      <c r="AO6" s="674"/>
      <c r="AP6" s="615" t="s">
        <v>213</v>
      </c>
      <c r="AQ6" s="616"/>
      <c r="AR6" s="616"/>
      <c r="AS6" s="616"/>
      <c r="AT6" s="616"/>
      <c r="AU6" s="616"/>
      <c r="AV6" s="616"/>
      <c r="AW6" s="616"/>
      <c r="AX6" s="616"/>
      <c r="AY6" s="616"/>
      <c r="AZ6" s="616"/>
      <c r="BA6" s="616"/>
      <c r="BB6" s="616"/>
      <c r="BC6" s="616"/>
      <c r="BD6" s="616"/>
      <c r="BE6" s="616"/>
      <c r="BF6" s="617"/>
      <c r="BG6" s="618">
        <v>6845022</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160503</v>
      </c>
      <c r="CS6" s="619"/>
      <c r="CT6" s="619"/>
      <c r="CU6" s="619"/>
      <c r="CV6" s="619"/>
      <c r="CW6" s="619"/>
      <c r="CX6" s="619"/>
      <c r="CY6" s="620"/>
      <c r="CZ6" s="671">
        <v>0.9</v>
      </c>
      <c r="DA6" s="671"/>
      <c r="DB6" s="671"/>
      <c r="DC6" s="671"/>
      <c r="DD6" s="624" t="s">
        <v>208</v>
      </c>
      <c r="DE6" s="619"/>
      <c r="DF6" s="619"/>
      <c r="DG6" s="619"/>
      <c r="DH6" s="619"/>
      <c r="DI6" s="619"/>
      <c r="DJ6" s="619"/>
      <c r="DK6" s="619"/>
      <c r="DL6" s="619"/>
      <c r="DM6" s="619"/>
      <c r="DN6" s="619"/>
      <c r="DO6" s="619"/>
      <c r="DP6" s="620"/>
      <c r="DQ6" s="624">
        <v>160290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15441</v>
      </c>
      <c r="S7" s="619"/>
      <c r="T7" s="619"/>
      <c r="U7" s="619"/>
      <c r="V7" s="619"/>
      <c r="W7" s="619"/>
      <c r="X7" s="619"/>
      <c r="Y7" s="620"/>
      <c r="Z7" s="671">
        <v>0.1</v>
      </c>
      <c r="AA7" s="671"/>
      <c r="AB7" s="671"/>
      <c r="AC7" s="671"/>
      <c r="AD7" s="672">
        <v>15441</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3193959</v>
      </c>
      <c r="BH7" s="619"/>
      <c r="BI7" s="619"/>
      <c r="BJ7" s="619"/>
      <c r="BK7" s="619"/>
      <c r="BL7" s="619"/>
      <c r="BM7" s="619"/>
      <c r="BN7" s="620"/>
      <c r="BO7" s="671">
        <v>46.7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2011680</v>
      </c>
      <c r="CS7" s="619"/>
      <c r="CT7" s="619"/>
      <c r="CU7" s="619"/>
      <c r="CV7" s="619"/>
      <c r="CW7" s="619"/>
      <c r="CX7" s="619"/>
      <c r="CY7" s="620"/>
      <c r="CZ7" s="671">
        <v>11.6</v>
      </c>
      <c r="DA7" s="671"/>
      <c r="DB7" s="671"/>
      <c r="DC7" s="671"/>
      <c r="DD7" s="624">
        <v>30100</v>
      </c>
      <c r="DE7" s="619"/>
      <c r="DF7" s="619"/>
      <c r="DG7" s="619"/>
      <c r="DH7" s="619"/>
      <c r="DI7" s="619"/>
      <c r="DJ7" s="619"/>
      <c r="DK7" s="619"/>
      <c r="DL7" s="619"/>
      <c r="DM7" s="619"/>
      <c r="DN7" s="619"/>
      <c r="DO7" s="619"/>
      <c r="DP7" s="620"/>
      <c r="DQ7" s="624">
        <v>1771711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44660</v>
      </c>
      <c r="S8" s="619"/>
      <c r="T8" s="619"/>
      <c r="U8" s="619"/>
      <c r="V8" s="619"/>
      <c r="W8" s="619"/>
      <c r="X8" s="619"/>
      <c r="Y8" s="620"/>
      <c r="Z8" s="671">
        <v>0.2</v>
      </c>
      <c r="AA8" s="671"/>
      <c r="AB8" s="671"/>
      <c r="AC8" s="671"/>
      <c r="AD8" s="672">
        <v>44660</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90442</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5965016</v>
      </c>
      <c r="CS8" s="619"/>
      <c r="CT8" s="619"/>
      <c r="CU8" s="619"/>
      <c r="CV8" s="619"/>
      <c r="CW8" s="619"/>
      <c r="CX8" s="619"/>
      <c r="CY8" s="620"/>
      <c r="CZ8" s="671">
        <v>34.5</v>
      </c>
      <c r="DA8" s="671"/>
      <c r="DB8" s="671"/>
      <c r="DC8" s="671"/>
      <c r="DD8" s="624">
        <v>130674</v>
      </c>
      <c r="DE8" s="619"/>
      <c r="DF8" s="619"/>
      <c r="DG8" s="619"/>
      <c r="DH8" s="619"/>
      <c r="DI8" s="619"/>
      <c r="DJ8" s="619"/>
      <c r="DK8" s="619"/>
      <c r="DL8" s="619"/>
      <c r="DM8" s="619"/>
      <c r="DN8" s="619"/>
      <c r="DO8" s="619"/>
      <c r="DP8" s="620"/>
      <c r="DQ8" s="624">
        <v>3101440</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44277</v>
      </c>
      <c r="S9" s="619"/>
      <c r="T9" s="619"/>
      <c r="U9" s="619"/>
      <c r="V9" s="619"/>
      <c r="W9" s="619"/>
      <c r="X9" s="619"/>
      <c r="Y9" s="620"/>
      <c r="Z9" s="671">
        <v>0.2</v>
      </c>
      <c r="AA9" s="671"/>
      <c r="AB9" s="671"/>
      <c r="AC9" s="671"/>
      <c r="AD9" s="672">
        <v>44277</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2681367</v>
      </c>
      <c r="BH9" s="619"/>
      <c r="BI9" s="619"/>
      <c r="BJ9" s="619"/>
      <c r="BK9" s="619"/>
      <c r="BL9" s="619"/>
      <c r="BM9" s="619"/>
      <c r="BN9" s="620"/>
      <c r="BO9" s="671">
        <v>39.200000000000003</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1375858</v>
      </c>
      <c r="CS9" s="619"/>
      <c r="CT9" s="619"/>
      <c r="CU9" s="619"/>
      <c r="CV9" s="619"/>
      <c r="CW9" s="619"/>
      <c r="CX9" s="619"/>
      <c r="CY9" s="620"/>
      <c r="CZ9" s="671">
        <v>8</v>
      </c>
      <c r="DA9" s="671"/>
      <c r="DB9" s="671"/>
      <c r="DC9" s="671"/>
      <c r="DD9" s="624">
        <v>107008</v>
      </c>
      <c r="DE9" s="619"/>
      <c r="DF9" s="619"/>
      <c r="DG9" s="619"/>
      <c r="DH9" s="619"/>
      <c r="DI9" s="619"/>
      <c r="DJ9" s="619"/>
      <c r="DK9" s="619"/>
      <c r="DL9" s="619"/>
      <c r="DM9" s="619"/>
      <c r="DN9" s="619"/>
      <c r="DO9" s="619"/>
      <c r="DP9" s="620"/>
      <c r="DQ9" s="624">
        <v>1160324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900791</v>
      </c>
      <c r="S10" s="619"/>
      <c r="T10" s="619"/>
      <c r="U10" s="619"/>
      <c r="V10" s="619"/>
      <c r="W10" s="619"/>
      <c r="X10" s="619"/>
      <c r="Y10" s="620"/>
      <c r="Z10" s="671">
        <v>4.9000000000000004</v>
      </c>
      <c r="AA10" s="671"/>
      <c r="AB10" s="671"/>
      <c r="AC10" s="671"/>
      <c r="AD10" s="672">
        <v>900791</v>
      </c>
      <c r="AE10" s="672"/>
      <c r="AF10" s="672"/>
      <c r="AG10" s="672"/>
      <c r="AH10" s="672"/>
      <c r="AI10" s="672"/>
      <c r="AJ10" s="672"/>
      <c r="AK10" s="672"/>
      <c r="AL10" s="641">
        <v>8.6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126435</v>
      </c>
      <c r="BH10" s="619"/>
      <c r="BI10" s="619"/>
      <c r="BJ10" s="619"/>
      <c r="BK10" s="619"/>
      <c r="BL10" s="619"/>
      <c r="BM10" s="619"/>
      <c r="BN10" s="620"/>
      <c r="BO10" s="671">
        <v>1.8</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5079</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5079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295715</v>
      </c>
      <c r="BH11" s="619"/>
      <c r="BI11" s="619"/>
      <c r="BJ11" s="619"/>
      <c r="BK11" s="619"/>
      <c r="BL11" s="619"/>
      <c r="BM11" s="619"/>
      <c r="BN11" s="620"/>
      <c r="BO11" s="671">
        <v>4.3</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194729</v>
      </c>
      <c r="CS11" s="619"/>
      <c r="CT11" s="619"/>
      <c r="CU11" s="619"/>
      <c r="CV11" s="619"/>
      <c r="CW11" s="619"/>
      <c r="CX11" s="619"/>
      <c r="CY11" s="620"/>
      <c r="CZ11" s="671">
        <v>1.1000000000000001</v>
      </c>
      <c r="DA11" s="671"/>
      <c r="DB11" s="671"/>
      <c r="DC11" s="671"/>
      <c r="DD11" s="624">
        <v>31858</v>
      </c>
      <c r="DE11" s="619"/>
      <c r="DF11" s="619"/>
      <c r="DG11" s="619"/>
      <c r="DH11" s="619"/>
      <c r="DI11" s="619"/>
      <c r="DJ11" s="619"/>
      <c r="DK11" s="619"/>
      <c r="DL11" s="619"/>
      <c r="DM11" s="619"/>
      <c r="DN11" s="619"/>
      <c r="DO11" s="619"/>
      <c r="DP11" s="620"/>
      <c r="DQ11" s="624">
        <v>100293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3198435</v>
      </c>
      <c r="BH12" s="619"/>
      <c r="BI12" s="619"/>
      <c r="BJ12" s="619"/>
      <c r="BK12" s="619"/>
      <c r="BL12" s="619"/>
      <c r="BM12" s="619"/>
      <c r="BN12" s="620"/>
      <c r="BO12" s="671">
        <v>46.7</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113763</v>
      </c>
      <c r="CS12" s="619"/>
      <c r="CT12" s="619"/>
      <c r="CU12" s="619"/>
      <c r="CV12" s="619"/>
      <c r="CW12" s="619"/>
      <c r="CX12" s="619"/>
      <c r="CY12" s="620"/>
      <c r="CZ12" s="671">
        <v>0.7</v>
      </c>
      <c r="DA12" s="671"/>
      <c r="DB12" s="671"/>
      <c r="DC12" s="671"/>
      <c r="DD12" s="624" t="s">
        <v>110</v>
      </c>
      <c r="DE12" s="619"/>
      <c r="DF12" s="619"/>
      <c r="DG12" s="619"/>
      <c r="DH12" s="619"/>
      <c r="DI12" s="619"/>
      <c r="DJ12" s="619"/>
      <c r="DK12" s="619"/>
      <c r="DL12" s="619"/>
      <c r="DM12" s="619"/>
      <c r="DN12" s="619"/>
      <c r="DO12" s="619"/>
      <c r="DP12" s="620"/>
      <c r="DQ12" s="624">
        <v>112125</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38447</v>
      </c>
      <c r="S13" s="619"/>
      <c r="T13" s="619"/>
      <c r="U13" s="619"/>
      <c r="V13" s="619"/>
      <c r="W13" s="619"/>
      <c r="X13" s="619"/>
      <c r="Y13" s="620"/>
      <c r="Z13" s="671">
        <v>0.2</v>
      </c>
      <c r="AA13" s="671"/>
      <c r="AB13" s="671"/>
      <c r="AC13" s="671"/>
      <c r="AD13" s="672">
        <v>38447</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3196472</v>
      </c>
      <c r="BH13" s="619"/>
      <c r="BI13" s="619"/>
      <c r="BJ13" s="619"/>
      <c r="BK13" s="619"/>
      <c r="BL13" s="619"/>
      <c r="BM13" s="619"/>
      <c r="BN13" s="620"/>
      <c r="BO13" s="671">
        <v>46.7</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1579789</v>
      </c>
      <c r="CS13" s="619"/>
      <c r="CT13" s="619"/>
      <c r="CU13" s="619"/>
      <c r="CV13" s="619"/>
      <c r="CW13" s="619"/>
      <c r="CX13" s="619"/>
      <c r="CY13" s="620"/>
      <c r="CZ13" s="671">
        <v>9.1</v>
      </c>
      <c r="DA13" s="671"/>
      <c r="DB13" s="671"/>
      <c r="DC13" s="671"/>
      <c r="DD13" s="624">
        <v>1084361</v>
      </c>
      <c r="DE13" s="619"/>
      <c r="DF13" s="619"/>
      <c r="DG13" s="619"/>
      <c r="DH13" s="619"/>
      <c r="DI13" s="619"/>
      <c r="DJ13" s="619"/>
      <c r="DK13" s="619"/>
      <c r="DL13" s="619"/>
      <c r="DM13" s="619"/>
      <c r="DN13" s="619"/>
      <c r="DO13" s="619"/>
      <c r="DP13" s="620"/>
      <c r="DQ13" s="624">
        <v>1175831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100470</v>
      </c>
      <c r="BH14" s="619"/>
      <c r="BI14" s="619"/>
      <c r="BJ14" s="619"/>
      <c r="BK14" s="619"/>
      <c r="BL14" s="619"/>
      <c r="BM14" s="619"/>
      <c r="BN14" s="620"/>
      <c r="BO14" s="671">
        <v>1.5</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1206626</v>
      </c>
      <c r="CS14" s="619"/>
      <c r="CT14" s="619"/>
      <c r="CU14" s="619"/>
      <c r="CV14" s="619"/>
      <c r="CW14" s="619"/>
      <c r="CX14" s="619"/>
      <c r="CY14" s="620"/>
      <c r="CZ14" s="671">
        <v>7</v>
      </c>
      <c r="DA14" s="671"/>
      <c r="DB14" s="671"/>
      <c r="DC14" s="671"/>
      <c r="DD14" s="624">
        <v>42858</v>
      </c>
      <c r="DE14" s="619"/>
      <c r="DF14" s="619"/>
      <c r="DG14" s="619"/>
      <c r="DH14" s="619"/>
      <c r="DI14" s="619"/>
      <c r="DJ14" s="619"/>
      <c r="DK14" s="619"/>
      <c r="DL14" s="619"/>
      <c r="DM14" s="619"/>
      <c r="DN14" s="619"/>
      <c r="DO14" s="619"/>
      <c r="DP14" s="620"/>
      <c r="DQ14" s="624">
        <v>827533</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48811</v>
      </c>
      <c r="S15" s="619"/>
      <c r="T15" s="619"/>
      <c r="U15" s="619"/>
      <c r="V15" s="619"/>
      <c r="W15" s="619"/>
      <c r="X15" s="619"/>
      <c r="Y15" s="620"/>
      <c r="Z15" s="671">
        <v>0.3</v>
      </c>
      <c r="AA15" s="671"/>
      <c r="AB15" s="671"/>
      <c r="AC15" s="671"/>
      <c r="AD15" s="672">
        <v>48811</v>
      </c>
      <c r="AE15" s="672"/>
      <c r="AF15" s="672"/>
      <c r="AG15" s="672"/>
      <c r="AH15" s="672"/>
      <c r="AI15" s="672"/>
      <c r="AJ15" s="672"/>
      <c r="AK15" s="672"/>
      <c r="AL15" s="641">
        <v>0.5</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352158</v>
      </c>
      <c r="BH15" s="619"/>
      <c r="BI15" s="619"/>
      <c r="BJ15" s="619"/>
      <c r="BK15" s="619"/>
      <c r="BL15" s="619"/>
      <c r="BM15" s="619"/>
      <c r="BN15" s="620"/>
      <c r="BO15" s="671">
        <v>5.0999999999999996</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3149189</v>
      </c>
      <c r="CS15" s="619"/>
      <c r="CT15" s="619"/>
      <c r="CU15" s="619"/>
      <c r="CV15" s="619"/>
      <c r="CW15" s="619"/>
      <c r="CX15" s="619"/>
      <c r="CY15" s="620"/>
      <c r="CZ15" s="671">
        <v>18.2</v>
      </c>
      <c r="DA15" s="671"/>
      <c r="DB15" s="671"/>
      <c r="DC15" s="671"/>
      <c r="DD15" s="624">
        <v>1573669</v>
      </c>
      <c r="DE15" s="619"/>
      <c r="DF15" s="619"/>
      <c r="DG15" s="619"/>
      <c r="DH15" s="619"/>
      <c r="DI15" s="619"/>
      <c r="DJ15" s="619"/>
      <c r="DK15" s="619"/>
      <c r="DL15" s="619"/>
      <c r="DM15" s="619"/>
      <c r="DN15" s="619"/>
      <c r="DO15" s="619"/>
      <c r="DP15" s="620"/>
      <c r="DQ15" s="624">
        <v>1709738</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2705613</v>
      </c>
      <c r="S16" s="619"/>
      <c r="T16" s="619"/>
      <c r="U16" s="619"/>
      <c r="V16" s="619"/>
      <c r="W16" s="619"/>
      <c r="X16" s="619"/>
      <c r="Y16" s="620"/>
      <c r="Z16" s="671">
        <v>14.6</v>
      </c>
      <c r="AA16" s="671"/>
      <c r="AB16" s="671"/>
      <c r="AC16" s="671"/>
      <c r="AD16" s="672">
        <v>2378607</v>
      </c>
      <c r="AE16" s="672"/>
      <c r="AF16" s="672"/>
      <c r="AG16" s="672"/>
      <c r="AH16" s="672"/>
      <c r="AI16" s="672"/>
      <c r="AJ16" s="672"/>
      <c r="AK16" s="672"/>
      <c r="AL16" s="641">
        <v>22.6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2378607</v>
      </c>
      <c r="S17" s="619"/>
      <c r="T17" s="619"/>
      <c r="U17" s="619"/>
      <c r="V17" s="619"/>
      <c r="W17" s="619"/>
      <c r="X17" s="619"/>
      <c r="Y17" s="620"/>
      <c r="Z17" s="671">
        <v>12.8</v>
      </c>
      <c r="AA17" s="671"/>
      <c r="AB17" s="671"/>
      <c r="AC17" s="671"/>
      <c r="AD17" s="672">
        <v>2378607</v>
      </c>
      <c r="AE17" s="672"/>
      <c r="AF17" s="672"/>
      <c r="AG17" s="672"/>
      <c r="AH17" s="672"/>
      <c r="AI17" s="672"/>
      <c r="AJ17" s="672"/>
      <c r="AK17" s="672"/>
      <c r="AL17" s="641">
        <v>22.6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1507578</v>
      </c>
      <c r="CS17" s="619"/>
      <c r="CT17" s="619"/>
      <c r="CU17" s="619"/>
      <c r="CV17" s="619"/>
      <c r="CW17" s="619"/>
      <c r="CX17" s="619"/>
      <c r="CY17" s="620"/>
      <c r="CZ17" s="671">
        <v>8.6999999999999993</v>
      </c>
      <c r="DA17" s="671"/>
      <c r="DB17" s="671"/>
      <c r="DC17" s="671"/>
      <c r="DD17" s="624" t="s">
        <v>110</v>
      </c>
      <c r="DE17" s="619"/>
      <c r="DF17" s="619"/>
      <c r="DG17" s="619"/>
      <c r="DH17" s="619"/>
      <c r="DI17" s="619"/>
      <c r="DJ17" s="619"/>
      <c r="DK17" s="619"/>
      <c r="DL17" s="619"/>
      <c r="DM17" s="619"/>
      <c r="DN17" s="619"/>
      <c r="DO17" s="619"/>
      <c r="DP17" s="620"/>
      <c r="DQ17" s="624">
        <v>1497819</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327006</v>
      </c>
      <c r="S18" s="619"/>
      <c r="T18" s="619"/>
      <c r="U18" s="619"/>
      <c r="V18" s="619"/>
      <c r="W18" s="619"/>
      <c r="X18" s="619"/>
      <c r="Y18" s="620"/>
      <c r="Z18" s="671">
        <v>1.8</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10818347</v>
      </c>
      <c r="S20" s="619"/>
      <c r="T20" s="619"/>
      <c r="U20" s="619"/>
      <c r="V20" s="619"/>
      <c r="W20" s="619"/>
      <c r="X20" s="619"/>
      <c r="Y20" s="620"/>
      <c r="Z20" s="671">
        <v>58.3</v>
      </c>
      <c r="AA20" s="671"/>
      <c r="AB20" s="671"/>
      <c r="AC20" s="671"/>
      <c r="AD20" s="672">
        <v>10491341</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17269810</v>
      </c>
      <c r="CS20" s="619"/>
      <c r="CT20" s="619"/>
      <c r="CU20" s="619"/>
      <c r="CV20" s="619"/>
      <c r="CW20" s="619"/>
      <c r="CX20" s="619"/>
      <c r="CY20" s="620"/>
      <c r="CZ20" s="671">
        <v>100</v>
      </c>
      <c r="DA20" s="671"/>
      <c r="DB20" s="671"/>
      <c r="DC20" s="671"/>
      <c r="DD20" s="624">
        <v>3000528</v>
      </c>
      <c r="DE20" s="619"/>
      <c r="DF20" s="619"/>
      <c r="DG20" s="619"/>
      <c r="DH20" s="619"/>
      <c r="DI20" s="619"/>
      <c r="DJ20" s="619"/>
      <c r="DK20" s="619"/>
      <c r="DL20" s="619"/>
      <c r="DM20" s="619"/>
      <c r="DN20" s="619"/>
      <c r="DO20" s="619"/>
      <c r="DP20" s="620"/>
      <c r="DQ20" s="624">
        <v>11622183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8867</v>
      </c>
      <c r="S21" s="619"/>
      <c r="T21" s="619"/>
      <c r="U21" s="619"/>
      <c r="V21" s="619"/>
      <c r="W21" s="619"/>
      <c r="X21" s="619"/>
      <c r="Y21" s="620"/>
      <c r="Z21" s="671">
        <v>0</v>
      </c>
      <c r="AA21" s="671"/>
      <c r="AB21" s="671"/>
      <c r="AC21" s="671"/>
      <c r="AD21" s="672">
        <v>8867</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381069</v>
      </c>
      <c r="S22" s="619"/>
      <c r="T22" s="619"/>
      <c r="U22" s="619"/>
      <c r="V22" s="619"/>
      <c r="W22" s="619"/>
      <c r="X22" s="619"/>
      <c r="Y22" s="620"/>
      <c r="Z22" s="671">
        <v>2.1</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470825</v>
      </c>
      <c r="S23" s="619"/>
      <c r="T23" s="619"/>
      <c r="U23" s="619"/>
      <c r="V23" s="619"/>
      <c r="W23" s="619"/>
      <c r="X23" s="619"/>
      <c r="Y23" s="620"/>
      <c r="Z23" s="671">
        <v>2.5</v>
      </c>
      <c r="AA23" s="671"/>
      <c r="AB23" s="671"/>
      <c r="AC23" s="671"/>
      <c r="AD23" s="672">
        <v>15416</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111495</v>
      </c>
      <c r="S24" s="619"/>
      <c r="T24" s="619"/>
      <c r="U24" s="619"/>
      <c r="V24" s="619"/>
      <c r="W24" s="619"/>
      <c r="X24" s="619"/>
      <c r="Y24" s="620"/>
      <c r="Z24" s="671">
        <v>0.6</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7581582</v>
      </c>
      <c r="CS24" s="669"/>
      <c r="CT24" s="669"/>
      <c r="CU24" s="669"/>
      <c r="CV24" s="669"/>
      <c r="CW24" s="669"/>
      <c r="CX24" s="669"/>
      <c r="CY24" s="716"/>
      <c r="CZ24" s="720">
        <v>43.9</v>
      </c>
      <c r="DA24" s="721"/>
      <c r="DB24" s="721"/>
      <c r="DC24" s="722"/>
      <c r="DD24" s="715">
        <v>4925294</v>
      </c>
      <c r="DE24" s="669"/>
      <c r="DF24" s="669"/>
      <c r="DG24" s="669"/>
      <c r="DH24" s="669"/>
      <c r="DI24" s="669"/>
      <c r="DJ24" s="669"/>
      <c r="DK24" s="716"/>
      <c r="DL24" s="715">
        <v>4745881</v>
      </c>
      <c r="DM24" s="669"/>
      <c r="DN24" s="669"/>
      <c r="DO24" s="669"/>
      <c r="DP24" s="669"/>
      <c r="DQ24" s="669"/>
      <c r="DR24" s="669"/>
      <c r="DS24" s="669"/>
      <c r="DT24" s="669"/>
      <c r="DU24" s="669"/>
      <c r="DV24" s="716"/>
      <c r="DW24" s="717">
        <v>41.5</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2003694</v>
      </c>
      <c r="S25" s="619"/>
      <c r="T25" s="619"/>
      <c r="U25" s="619"/>
      <c r="V25" s="619"/>
      <c r="W25" s="619"/>
      <c r="X25" s="619"/>
      <c r="Y25" s="620"/>
      <c r="Z25" s="671">
        <v>10.8</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2839890</v>
      </c>
      <c r="CS25" s="637"/>
      <c r="CT25" s="637"/>
      <c r="CU25" s="637"/>
      <c r="CV25" s="637"/>
      <c r="CW25" s="637"/>
      <c r="CX25" s="637"/>
      <c r="CY25" s="638"/>
      <c r="CZ25" s="621">
        <v>16.399999999999999</v>
      </c>
      <c r="DA25" s="639"/>
      <c r="DB25" s="639"/>
      <c r="DC25" s="640"/>
      <c r="DD25" s="624">
        <v>2217188</v>
      </c>
      <c r="DE25" s="637"/>
      <c r="DF25" s="637"/>
      <c r="DG25" s="637"/>
      <c r="DH25" s="637"/>
      <c r="DI25" s="637"/>
      <c r="DJ25" s="637"/>
      <c r="DK25" s="638"/>
      <c r="DL25" s="624">
        <v>2210458</v>
      </c>
      <c r="DM25" s="637"/>
      <c r="DN25" s="637"/>
      <c r="DO25" s="637"/>
      <c r="DP25" s="637"/>
      <c r="DQ25" s="637"/>
      <c r="DR25" s="637"/>
      <c r="DS25" s="637"/>
      <c r="DT25" s="637"/>
      <c r="DU25" s="637"/>
      <c r="DV25" s="638"/>
      <c r="DW25" s="641">
        <v>19.3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1699317</v>
      </c>
      <c r="CS26" s="619"/>
      <c r="CT26" s="619"/>
      <c r="CU26" s="619"/>
      <c r="CV26" s="619"/>
      <c r="CW26" s="619"/>
      <c r="CX26" s="619"/>
      <c r="CY26" s="620"/>
      <c r="CZ26" s="621">
        <v>9.8000000000000007</v>
      </c>
      <c r="DA26" s="639"/>
      <c r="DB26" s="639"/>
      <c r="DC26" s="640"/>
      <c r="DD26" s="624">
        <v>1366860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1016411</v>
      </c>
      <c r="S27" s="619"/>
      <c r="T27" s="619"/>
      <c r="U27" s="619"/>
      <c r="V27" s="619"/>
      <c r="W27" s="619"/>
      <c r="X27" s="619"/>
      <c r="Y27" s="620"/>
      <c r="Z27" s="671">
        <v>5.5</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6845022</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3234114</v>
      </c>
      <c r="CS27" s="637"/>
      <c r="CT27" s="637"/>
      <c r="CU27" s="637"/>
      <c r="CV27" s="637"/>
      <c r="CW27" s="637"/>
      <c r="CX27" s="637"/>
      <c r="CY27" s="638"/>
      <c r="CZ27" s="621">
        <v>18.7</v>
      </c>
      <c r="DA27" s="639"/>
      <c r="DB27" s="639"/>
      <c r="DC27" s="640"/>
      <c r="DD27" s="624">
        <v>1210287</v>
      </c>
      <c r="DE27" s="637"/>
      <c r="DF27" s="637"/>
      <c r="DG27" s="637"/>
      <c r="DH27" s="637"/>
      <c r="DI27" s="637"/>
      <c r="DJ27" s="637"/>
      <c r="DK27" s="638"/>
      <c r="DL27" s="624">
        <v>1209604</v>
      </c>
      <c r="DM27" s="637"/>
      <c r="DN27" s="637"/>
      <c r="DO27" s="637"/>
      <c r="DP27" s="637"/>
      <c r="DQ27" s="637"/>
      <c r="DR27" s="637"/>
      <c r="DS27" s="637"/>
      <c r="DT27" s="637"/>
      <c r="DU27" s="637"/>
      <c r="DV27" s="638"/>
      <c r="DW27" s="641">
        <v>10.6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15000</v>
      </c>
      <c r="S28" s="619"/>
      <c r="T28" s="619"/>
      <c r="U28" s="619"/>
      <c r="V28" s="619"/>
      <c r="W28" s="619"/>
      <c r="X28" s="619"/>
      <c r="Y28" s="620"/>
      <c r="Z28" s="671">
        <v>0.1</v>
      </c>
      <c r="AA28" s="671"/>
      <c r="AB28" s="671"/>
      <c r="AC28" s="671"/>
      <c r="AD28" s="672">
        <v>301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1507578</v>
      </c>
      <c r="CS28" s="619"/>
      <c r="CT28" s="619"/>
      <c r="CU28" s="619"/>
      <c r="CV28" s="619"/>
      <c r="CW28" s="619"/>
      <c r="CX28" s="619"/>
      <c r="CY28" s="620"/>
      <c r="CZ28" s="621">
        <v>8.6999999999999993</v>
      </c>
      <c r="DA28" s="639"/>
      <c r="DB28" s="639"/>
      <c r="DC28" s="640"/>
      <c r="DD28" s="624">
        <v>1497819</v>
      </c>
      <c r="DE28" s="619"/>
      <c r="DF28" s="619"/>
      <c r="DG28" s="619"/>
      <c r="DH28" s="619"/>
      <c r="DI28" s="619"/>
      <c r="DJ28" s="619"/>
      <c r="DK28" s="620"/>
      <c r="DL28" s="624">
        <v>1325819</v>
      </c>
      <c r="DM28" s="619"/>
      <c r="DN28" s="619"/>
      <c r="DO28" s="619"/>
      <c r="DP28" s="619"/>
      <c r="DQ28" s="619"/>
      <c r="DR28" s="619"/>
      <c r="DS28" s="619"/>
      <c r="DT28" s="619"/>
      <c r="DU28" s="619"/>
      <c r="DV28" s="620"/>
      <c r="DW28" s="641">
        <v>11.6</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3244</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1507578</v>
      </c>
      <c r="CS29" s="637"/>
      <c r="CT29" s="637"/>
      <c r="CU29" s="637"/>
      <c r="CV29" s="637"/>
      <c r="CW29" s="637"/>
      <c r="CX29" s="637"/>
      <c r="CY29" s="638"/>
      <c r="CZ29" s="621">
        <v>8.6999999999999993</v>
      </c>
      <c r="DA29" s="639"/>
      <c r="DB29" s="639"/>
      <c r="DC29" s="640"/>
      <c r="DD29" s="624">
        <v>1497819</v>
      </c>
      <c r="DE29" s="637"/>
      <c r="DF29" s="637"/>
      <c r="DG29" s="637"/>
      <c r="DH29" s="637"/>
      <c r="DI29" s="637"/>
      <c r="DJ29" s="637"/>
      <c r="DK29" s="638"/>
      <c r="DL29" s="624">
        <v>1325819</v>
      </c>
      <c r="DM29" s="637"/>
      <c r="DN29" s="637"/>
      <c r="DO29" s="637"/>
      <c r="DP29" s="637"/>
      <c r="DQ29" s="637"/>
      <c r="DR29" s="637"/>
      <c r="DS29" s="637"/>
      <c r="DT29" s="637"/>
      <c r="DU29" s="637"/>
      <c r="DV29" s="638"/>
      <c r="DW29" s="641">
        <v>11.6</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280911</v>
      </c>
      <c r="S30" s="619"/>
      <c r="T30" s="619"/>
      <c r="U30" s="619"/>
      <c r="V30" s="619"/>
      <c r="W30" s="619"/>
      <c r="X30" s="619"/>
      <c r="Y30" s="620"/>
      <c r="Z30" s="671">
        <v>1.5</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95.6</v>
      </c>
      <c r="BN30" s="685"/>
      <c r="BO30" s="685"/>
      <c r="BP30" s="685"/>
      <c r="BQ30" s="687"/>
      <c r="BR30" s="684">
        <v>98.4</v>
      </c>
      <c r="BS30" s="685"/>
      <c r="BT30" s="685"/>
      <c r="BU30" s="685"/>
      <c r="BV30" s="685"/>
      <c r="BW30" s="685"/>
      <c r="BX30" s="686">
        <v>95.1</v>
      </c>
      <c r="BY30" s="685"/>
      <c r="BZ30" s="685"/>
      <c r="CA30" s="685"/>
      <c r="CB30" s="687"/>
      <c r="CD30" s="690"/>
      <c r="CE30" s="691"/>
      <c r="CF30" s="655" t="s">
        <v>291</v>
      </c>
      <c r="CG30" s="652"/>
      <c r="CH30" s="652"/>
      <c r="CI30" s="652"/>
      <c r="CJ30" s="652"/>
      <c r="CK30" s="652"/>
      <c r="CL30" s="652"/>
      <c r="CM30" s="652"/>
      <c r="CN30" s="652"/>
      <c r="CO30" s="652"/>
      <c r="CP30" s="652"/>
      <c r="CQ30" s="653"/>
      <c r="CR30" s="618">
        <v>1408336</v>
      </c>
      <c r="CS30" s="619"/>
      <c r="CT30" s="619"/>
      <c r="CU30" s="619"/>
      <c r="CV30" s="619"/>
      <c r="CW30" s="619"/>
      <c r="CX30" s="619"/>
      <c r="CY30" s="620"/>
      <c r="CZ30" s="621">
        <v>8.1999999999999993</v>
      </c>
      <c r="DA30" s="639"/>
      <c r="DB30" s="639"/>
      <c r="DC30" s="640"/>
      <c r="DD30" s="624">
        <v>1398577</v>
      </c>
      <c r="DE30" s="619"/>
      <c r="DF30" s="619"/>
      <c r="DG30" s="619"/>
      <c r="DH30" s="619"/>
      <c r="DI30" s="619"/>
      <c r="DJ30" s="619"/>
      <c r="DK30" s="620"/>
      <c r="DL30" s="624">
        <v>1226577</v>
      </c>
      <c r="DM30" s="619"/>
      <c r="DN30" s="619"/>
      <c r="DO30" s="619"/>
      <c r="DP30" s="619"/>
      <c r="DQ30" s="619"/>
      <c r="DR30" s="619"/>
      <c r="DS30" s="619"/>
      <c r="DT30" s="619"/>
      <c r="DU30" s="619"/>
      <c r="DV30" s="620"/>
      <c r="DW30" s="641">
        <v>10.7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1121333</v>
      </c>
      <c r="S31" s="619"/>
      <c r="T31" s="619"/>
      <c r="U31" s="619"/>
      <c r="V31" s="619"/>
      <c r="W31" s="619"/>
      <c r="X31" s="619"/>
      <c r="Y31" s="620"/>
      <c r="Z31" s="671">
        <v>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98.5</v>
      </c>
      <c r="BH31" s="637"/>
      <c r="BI31" s="637"/>
      <c r="BJ31" s="637"/>
      <c r="BK31" s="637"/>
      <c r="BL31" s="637"/>
      <c r="BM31" s="673">
        <v>95.4</v>
      </c>
      <c r="BN31" s="683"/>
      <c r="BO31" s="683"/>
      <c r="BP31" s="683"/>
      <c r="BQ31" s="647"/>
      <c r="BR31" s="682">
        <v>98.4</v>
      </c>
      <c r="BS31" s="637"/>
      <c r="BT31" s="637"/>
      <c r="BU31" s="637"/>
      <c r="BV31" s="637"/>
      <c r="BW31" s="637"/>
      <c r="BX31" s="673">
        <v>94.9</v>
      </c>
      <c r="BY31" s="683"/>
      <c r="BZ31" s="683"/>
      <c r="CA31" s="683"/>
      <c r="CB31" s="647"/>
      <c r="CD31" s="690"/>
      <c r="CE31" s="691"/>
      <c r="CF31" s="655" t="s">
        <v>295</v>
      </c>
      <c r="CG31" s="652"/>
      <c r="CH31" s="652"/>
      <c r="CI31" s="652"/>
      <c r="CJ31" s="652"/>
      <c r="CK31" s="652"/>
      <c r="CL31" s="652"/>
      <c r="CM31" s="652"/>
      <c r="CN31" s="652"/>
      <c r="CO31" s="652"/>
      <c r="CP31" s="652"/>
      <c r="CQ31" s="653"/>
      <c r="CR31" s="618">
        <v>99242</v>
      </c>
      <c r="CS31" s="637"/>
      <c r="CT31" s="637"/>
      <c r="CU31" s="637"/>
      <c r="CV31" s="637"/>
      <c r="CW31" s="637"/>
      <c r="CX31" s="637"/>
      <c r="CY31" s="638"/>
      <c r="CZ31" s="621">
        <v>0.6</v>
      </c>
      <c r="DA31" s="639"/>
      <c r="DB31" s="639"/>
      <c r="DC31" s="640"/>
      <c r="DD31" s="624">
        <v>99242</v>
      </c>
      <c r="DE31" s="637"/>
      <c r="DF31" s="637"/>
      <c r="DG31" s="637"/>
      <c r="DH31" s="637"/>
      <c r="DI31" s="637"/>
      <c r="DJ31" s="637"/>
      <c r="DK31" s="638"/>
      <c r="DL31" s="624">
        <v>99242</v>
      </c>
      <c r="DM31" s="637"/>
      <c r="DN31" s="637"/>
      <c r="DO31" s="637"/>
      <c r="DP31" s="637"/>
      <c r="DQ31" s="637"/>
      <c r="DR31" s="637"/>
      <c r="DS31" s="637"/>
      <c r="DT31" s="637"/>
      <c r="DU31" s="637"/>
      <c r="DV31" s="638"/>
      <c r="DW31" s="641">
        <v>0.9</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558754</v>
      </c>
      <c r="S32" s="619"/>
      <c r="T32" s="619"/>
      <c r="U32" s="619"/>
      <c r="V32" s="619"/>
      <c r="W32" s="619"/>
      <c r="X32" s="619"/>
      <c r="Y32" s="620"/>
      <c r="Z32" s="671">
        <v>3</v>
      </c>
      <c r="AA32" s="671"/>
      <c r="AB32" s="671"/>
      <c r="AC32" s="671"/>
      <c r="AD32" s="672">
        <v>922</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95.4</v>
      </c>
      <c r="BN32" s="603"/>
      <c r="BO32" s="603"/>
      <c r="BP32" s="603"/>
      <c r="BQ32" s="660"/>
      <c r="BR32" s="681">
        <v>98.4</v>
      </c>
      <c r="BS32" s="603"/>
      <c r="BT32" s="603"/>
      <c r="BU32" s="603"/>
      <c r="BV32" s="603"/>
      <c r="BW32" s="603"/>
      <c r="BX32" s="666">
        <v>95</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1774000</v>
      </c>
      <c r="S33" s="619"/>
      <c r="T33" s="619"/>
      <c r="U33" s="619"/>
      <c r="V33" s="619"/>
      <c r="W33" s="619"/>
      <c r="X33" s="619"/>
      <c r="Y33" s="620"/>
      <c r="Z33" s="671">
        <v>9.6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6687700</v>
      </c>
      <c r="CS33" s="637"/>
      <c r="CT33" s="637"/>
      <c r="CU33" s="637"/>
      <c r="CV33" s="637"/>
      <c r="CW33" s="637"/>
      <c r="CX33" s="637"/>
      <c r="CY33" s="638"/>
      <c r="CZ33" s="621">
        <v>38.700000000000003</v>
      </c>
      <c r="DA33" s="639"/>
      <c r="DB33" s="639"/>
      <c r="DC33" s="640"/>
      <c r="DD33" s="624">
        <v>5348251</v>
      </c>
      <c r="DE33" s="637"/>
      <c r="DF33" s="637"/>
      <c r="DG33" s="637"/>
      <c r="DH33" s="637"/>
      <c r="DI33" s="637"/>
      <c r="DJ33" s="637"/>
      <c r="DK33" s="638"/>
      <c r="DL33" s="624">
        <v>4380031</v>
      </c>
      <c r="DM33" s="637"/>
      <c r="DN33" s="637"/>
      <c r="DO33" s="637"/>
      <c r="DP33" s="637"/>
      <c r="DQ33" s="637"/>
      <c r="DR33" s="637"/>
      <c r="DS33" s="637"/>
      <c r="DT33" s="637"/>
      <c r="DU33" s="637"/>
      <c r="DV33" s="638"/>
      <c r="DW33" s="641">
        <v>38.299999999999997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2892701</v>
      </c>
      <c r="CS34" s="619"/>
      <c r="CT34" s="619"/>
      <c r="CU34" s="619"/>
      <c r="CV34" s="619"/>
      <c r="CW34" s="619"/>
      <c r="CX34" s="619"/>
      <c r="CY34" s="620"/>
      <c r="CZ34" s="621">
        <v>16.8</v>
      </c>
      <c r="DA34" s="639"/>
      <c r="DB34" s="639"/>
      <c r="DC34" s="640"/>
      <c r="DD34" s="624">
        <v>2008175</v>
      </c>
      <c r="DE34" s="619"/>
      <c r="DF34" s="619"/>
      <c r="DG34" s="619"/>
      <c r="DH34" s="619"/>
      <c r="DI34" s="619"/>
      <c r="DJ34" s="619"/>
      <c r="DK34" s="620"/>
      <c r="DL34" s="624">
        <v>1776278</v>
      </c>
      <c r="DM34" s="619"/>
      <c r="DN34" s="619"/>
      <c r="DO34" s="619"/>
      <c r="DP34" s="619"/>
      <c r="DQ34" s="619"/>
      <c r="DR34" s="619"/>
      <c r="DS34" s="619"/>
      <c r="DT34" s="619"/>
      <c r="DU34" s="619"/>
      <c r="DV34" s="620"/>
      <c r="DW34" s="641">
        <v>15.5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918000</v>
      </c>
      <c r="S35" s="619"/>
      <c r="T35" s="619"/>
      <c r="U35" s="619"/>
      <c r="V35" s="619"/>
      <c r="W35" s="619"/>
      <c r="X35" s="619"/>
      <c r="Y35" s="620"/>
      <c r="Z35" s="671">
        <v>4.9000000000000004</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1392254</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396745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95266</v>
      </c>
      <c r="CS35" s="637"/>
      <c r="CT35" s="637"/>
      <c r="CU35" s="637"/>
      <c r="CV35" s="637"/>
      <c r="CW35" s="637"/>
      <c r="CX35" s="637"/>
      <c r="CY35" s="638"/>
      <c r="CZ35" s="621">
        <v>0.6</v>
      </c>
      <c r="DA35" s="639"/>
      <c r="DB35" s="639"/>
      <c r="DC35" s="640"/>
      <c r="DD35" s="624">
        <v>93509</v>
      </c>
      <c r="DE35" s="637"/>
      <c r="DF35" s="637"/>
      <c r="DG35" s="637"/>
      <c r="DH35" s="637"/>
      <c r="DI35" s="637"/>
      <c r="DJ35" s="637"/>
      <c r="DK35" s="638"/>
      <c r="DL35" s="624">
        <v>87245</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18563950</v>
      </c>
      <c r="S36" s="659"/>
      <c r="T36" s="659"/>
      <c r="U36" s="659"/>
      <c r="V36" s="659"/>
      <c r="W36" s="659"/>
      <c r="X36" s="659"/>
      <c r="Y36" s="662"/>
      <c r="Z36" s="663">
        <v>100</v>
      </c>
      <c r="AA36" s="663"/>
      <c r="AB36" s="663"/>
      <c r="AC36" s="663"/>
      <c r="AD36" s="664">
        <v>10516847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140614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352462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1902963</v>
      </c>
      <c r="CS36" s="619"/>
      <c r="CT36" s="619"/>
      <c r="CU36" s="619"/>
      <c r="CV36" s="619"/>
      <c r="CW36" s="619"/>
      <c r="CX36" s="619"/>
      <c r="CY36" s="620"/>
      <c r="CZ36" s="621">
        <v>11</v>
      </c>
      <c r="DA36" s="639"/>
      <c r="DB36" s="639"/>
      <c r="DC36" s="640"/>
      <c r="DD36" s="624">
        <v>1696790</v>
      </c>
      <c r="DE36" s="619"/>
      <c r="DF36" s="619"/>
      <c r="DG36" s="619"/>
      <c r="DH36" s="619"/>
      <c r="DI36" s="619"/>
      <c r="DJ36" s="619"/>
      <c r="DK36" s="620"/>
      <c r="DL36" s="624">
        <v>1477643</v>
      </c>
      <c r="DM36" s="619"/>
      <c r="DN36" s="619"/>
      <c r="DO36" s="619"/>
      <c r="DP36" s="619"/>
      <c r="DQ36" s="619"/>
      <c r="DR36" s="619"/>
      <c r="DS36" s="619"/>
      <c r="DT36" s="619"/>
      <c r="DU36" s="619"/>
      <c r="DV36" s="620"/>
      <c r="DW36" s="641">
        <v>12.9</v>
      </c>
      <c r="DX36" s="642"/>
      <c r="DY36" s="642"/>
      <c r="DZ36" s="642"/>
      <c r="EA36" s="642"/>
      <c r="EB36" s="642"/>
      <c r="EC36" s="643"/>
    </row>
    <row r="37" spans="2:133" ht="11.25" customHeight="1">
      <c r="AQ37" s="644" t="s">
        <v>313</v>
      </c>
      <c r="AR37" s="645"/>
      <c r="AS37" s="645"/>
      <c r="AT37" s="645"/>
      <c r="AU37" s="645"/>
      <c r="AV37" s="645"/>
      <c r="AW37" s="645"/>
      <c r="AX37" s="645"/>
      <c r="AY37" s="646"/>
      <c r="AZ37" s="618">
        <v>27013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6842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481811</v>
      </c>
      <c r="CS37" s="637"/>
      <c r="CT37" s="637"/>
      <c r="CU37" s="637"/>
      <c r="CV37" s="637"/>
      <c r="CW37" s="637"/>
      <c r="CX37" s="637"/>
      <c r="CY37" s="638"/>
      <c r="CZ37" s="621">
        <v>2.8</v>
      </c>
      <c r="DA37" s="639"/>
      <c r="DB37" s="639"/>
      <c r="DC37" s="640"/>
      <c r="DD37" s="624">
        <v>476681</v>
      </c>
      <c r="DE37" s="637"/>
      <c r="DF37" s="637"/>
      <c r="DG37" s="637"/>
      <c r="DH37" s="637"/>
      <c r="DI37" s="637"/>
      <c r="DJ37" s="637"/>
      <c r="DK37" s="638"/>
      <c r="DL37" s="624">
        <v>395746</v>
      </c>
      <c r="DM37" s="637"/>
      <c r="DN37" s="637"/>
      <c r="DO37" s="637"/>
      <c r="DP37" s="637"/>
      <c r="DQ37" s="637"/>
      <c r="DR37" s="637"/>
      <c r="DS37" s="637"/>
      <c r="DT37" s="637"/>
      <c r="DU37" s="637"/>
      <c r="DV37" s="638"/>
      <c r="DW37" s="641">
        <v>3.5</v>
      </c>
      <c r="DX37" s="642"/>
      <c r="DY37" s="642"/>
      <c r="DZ37" s="642"/>
      <c r="EA37" s="642"/>
      <c r="EB37" s="642"/>
      <c r="EC37" s="643"/>
    </row>
    <row r="38" spans="2:133" ht="11.25" customHeight="1">
      <c r="AQ38" s="644" t="s">
        <v>316</v>
      </c>
      <c r="AR38" s="645"/>
      <c r="AS38" s="645"/>
      <c r="AT38" s="645"/>
      <c r="AU38" s="645"/>
      <c r="AV38" s="645"/>
      <c r="AW38" s="645"/>
      <c r="AX38" s="645"/>
      <c r="AY38" s="646"/>
      <c r="AZ38" s="618">
        <v>1334</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11944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1365241</v>
      </c>
      <c r="CS38" s="619"/>
      <c r="CT38" s="619"/>
      <c r="CU38" s="619"/>
      <c r="CV38" s="619"/>
      <c r="CW38" s="619"/>
      <c r="CX38" s="619"/>
      <c r="CY38" s="620"/>
      <c r="CZ38" s="621">
        <v>7.9</v>
      </c>
      <c r="DA38" s="639"/>
      <c r="DB38" s="639"/>
      <c r="DC38" s="640"/>
      <c r="DD38" s="624">
        <v>1129734</v>
      </c>
      <c r="DE38" s="619"/>
      <c r="DF38" s="619"/>
      <c r="DG38" s="619"/>
      <c r="DH38" s="619"/>
      <c r="DI38" s="619"/>
      <c r="DJ38" s="619"/>
      <c r="DK38" s="620"/>
      <c r="DL38" s="624">
        <v>1013822</v>
      </c>
      <c r="DM38" s="619"/>
      <c r="DN38" s="619"/>
      <c r="DO38" s="619"/>
      <c r="DP38" s="619"/>
      <c r="DQ38" s="619"/>
      <c r="DR38" s="619"/>
      <c r="DS38" s="619"/>
      <c r="DT38" s="619"/>
      <c r="DU38" s="619"/>
      <c r="DV38" s="620"/>
      <c r="DW38" s="641">
        <v>8.9</v>
      </c>
      <c r="DX38" s="642"/>
      <c r="DY38" s="642"/>
      <c r="DZ38" s="642"/>
      <c r="EA38" s="642"/>
      <c r="EB38" s="642"/>
      <c r="EC38" s="643"/>
    </row>
    <row r="39" spans="2:133" ht="11.25" customHeight="1">
      <c r="AQ39" s="644" t="s">
        <v>319</v>
      </c>
      <c r="AR39" s="645"/>
      <c r="AS39" s="645"/>
      <c r="AT39" s="645"/>
      <c r="AU39" s="645"/>
      <c r="AV39" s="645"/>
      <c r="AW39" s="645"/>
      <c r="AX39" s="645"/>
      <c r="AY39" s="646"/>
      <c r="AZ39" s="618">
        <v>594</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396486</v>
      </c>
      <c r="CS39" s="637"/>
      <c r="CT39" s="637"/>
      <c r="CU39" s="637"/>
      <c r="CV39" s="637"/>
      <c r="CW39" s="637"/>
      <c r="CX39" s="637"/>
      <c r="CY39" s="638"/>
      <c r="CZ39" s="621">
        <v>2.2999999999999998</v>
      </c>
      <c r="DA39" s="639"/>
      <c r="DB39" s="639"/>
      <c r="DC39" s="640"/>
      <c r="DD39" s="624">
        <v>385000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416504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35043</v>
      </c>
      <c r="CS40" s="619"/>
      <c r="CT40" s="619"/>
      <c r="CU40" s="619"/>
      <c r="CV40" s="619"/>
      <c r="CW40" s="619"/>
      <c r="CX40" s="619"/>
      <c r="CY40" s="620"/>
      <c r="CZ40" s="621">
        <v>0.2</v>
      </c>
      <c r="DA40" s="639"/>
      <c r="DB40" s="639"/>
      <c r="DC40" s="640"/>
      <c r="DD40" s="624">
        <v>35043</v>
      </c>
      <c r="DE40" s="619"/>
      <c r="DF40" s="619"/>
      <c r="DG40" s="619"/>
      <c r="DH40" s="619"/>
      <c r="DI40" s="619"/>
      <c r="DJ40" s="619"/>
      <c r="DK40" s="620"/>
      <c r="DL40" s="624">
        <v>25043</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806195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3000528</v>
      </c>
      <c r="CS42" s="619"/>
      <c r="CT42" s="619"/>
      <c r="CU42" s="619"/>
      <c r="CV42" s="619"/>
      <c r="CW42" s="619"/>
      <c r="CX42" s="619"/>
      <c r="CY42" s="620"/>
      <c r="CZ42" s="621">
        <v>17.399999999999999</v>
      </c>
      <c r="DA42" s="622"/>
      <c r="DB42" s="622"/>
      <c r="DC42" s="623"/>
      <c r="DD42" s="624">
        <v>1348638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60155</v>
      </c>
      <c r="CS43" s="637"/>
      <c r="CT43" s="637"/>
      <c r="CU43" s="637"/>
      <c r="CV43" s="637"/>
      <c r="CW43" s="637"/>
      <c r="CX43" s="637"/>
      <c r="CY43" s="638"/>
      <c r="CZ43" s="621">
        <v>0.3</v>
      </c>
      <c r="DA43" s="639"/>
      <c r="DB43" s="639"/>
      <c r="DC43" s="640"/>
      <c r="DD43" s="624">
        <v>60155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3000528</v>
      </c>
      <c r="CS44" s="619"/>
      <c r="CT44" s="619"/>
      <c r="CU44" s="619"/>
      <c r="CV44" s="619"/>
      <c r="CW44" s="619"/>
      <c r="CX44" s="619"/>
      <c r="CY44" s="620"/>
      <c r="CZ44" s="621">
        <v>17.399999999999999</v>
      </c>
      <c r="DA44" s="622"/>
      <c r="DB44" s="622"/>
      <c r="DC44" s="623"/>
      <c r="DD44" s="624">
        <v>1348638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518035</v>
      </c>
      <c r="CS45" s="637"/>
      <c r="CT45" s="637"/>
      <c r="CU45" s="637"/>
      <c r="CV45" s="637"/>
      <c r="CW45" s="637"/>
      <c r="CX45" s="637"/>
      <c r="CY45" s="638"/>
      <c r="CZ45" s="621">
        <v>3</v>
      </c>
      <c r="DA45" s="639"/>
      <c r="DB45" s="639"/>
      <c r="DC45" s="640"/>
      <c r="DD45" s="624">
        <v>190741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2477791</v>
      </c>
      <c r="CS46" s="619"/>
      <c r="CT46" s="619"/>
      <c r="CU46" s="619"/>
      <c r="CV46" s="619"/>
      <c r="CW46" s="619"/>
      <c r="CX46" s="619"/>
      <c r="CY46" s="620"/>
      <c r="CZ46" s="621">
        <v>14.3</v>
      </c>
      <c r="DA46" s="622"/>
      <c r="DB46" s="622"/>
      <c r="DC46" s="623"/>
      <c r="DD46" s="624">
        <v>1153195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17269810</v>
      </c>
      <c r="CS49" s="603"/>
      <c r="CT49" s="603"/>
      <c r="CU49" s="603"/>
      <c r="CV49" s="603"/>
      <c r="CW49" s="603"/>
      <c r="CX49" s="603"/>
      <c r="CY49" s="604"/>
      <c r="CZ49" s="605">
        <v>100</v>
      </c>
      <c r="DA49" s="606"/>
      <c r="DB49" s="606"/>
      <c r="DC49" s="607"/>
      <c r="DD49" s="608">
        <v>11622183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18282</v>
      </c>
      <c r="R7" s="1131"/>
      <c r="S7" s="1131"/>
      <c r="T7" s="1131"/>
      <c r="U7" s="1131"/>
      <c r="V7" s="1131">
        <v>16990</v>
      </c>
      <c r="W7" s="1131"/>
      <c r="X7" s="1131"/>
      <c r="Y7" s="1131"/>
      <c r="Z7" s="1131"/>
      <c r="AA7" s="1131">
        <v>1292</v>
      </c>
      <c r="AB7" s="1131"/>
      <c r="AC7" s="1131"/>
      <c r="AD7" s="1131"/>
      <c r="AE7" s="1132"/>
      <c r="AF7" s="1133">
        <v>919</v>
      </c>
      <c r="AG7" s="1134"/>
      <c r="AH7" s="1134"/>
      <c r="AI7" s="1134"/>
      <c r="AJ7" s="1135"/>
      <c r="AK7" s="1117">
        <v>281</v>
      </c>
      <c r="AL7" s="1118"/>
      <c r="AM7" s="1118"/>
      <c r="AN7" s="1118"/>
      <c r="AO7" s="1118"/>
      <c r="AP7" s="1118">
        <v>12505</v>
      </c>
      <c r="AQ7" s="1118"/>
      <c r="AR7" s="1118"/>
      <c r="AS7" s="1118"/>
      <c r="AT7" s="1118"/>
      <c r="AU7" s="1119" t="s">
        <v>559</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0</v>
      </c>
      <c r="CI7" s="1115"/>
      <c r="CJ7" s="1115"/>
      <c r="CK7" s="1115"/>
      <c r="CL7" s="1116"/>
      <c r="CM7" s="1114">
        <v>1</v>
      </c>
      <c r="CN7" s="1115"/>
      <c r="CO7" s="1115"/>
      <c r="CP7" s="1115"/>
      <c r="CQ7" s="1116"/>
      <c r="CR7" s="1114">
        <v>1</v>
      </c>
      <c r="CS7" s="1115"/>
      <c r="CT7" s="1115"/>
      <c r="CU7" s="1115"/>
      <c r="CV7" s="1116"/>
      <c r="CW7" s="1114" t="s">
        <v>555</v>
      </c>
      <c r="CX7" s="1115"/>
      <c r="CY7" s="1115"/>
      <c r="CZ7" s="1115"/>
      <c r="DA7" s="1116"/>
      <c r="DB7" s="1114" t="s">
        <v>556</v>
      </c>
      <c r="DC7" s="1115"/>
      <c r="DD7" s="1115"/>
      <c r="DE7" s="1115"/>
      <c r="DF7" s="1116"/>
      <c r="DG7" s="1114" t="s">
        <v>556</v>
      </c>
      <c r="DH7" s="1115"/>
      <c r="DI7" s="1115"/>
      <c r="DJ7" s="1115"/>
      <c r="DK7" s="1116"/>
      <c r="DL7" s="1114" t="s">
        <v>556</v>
      </c>
      <c r="DM7" s="1115"/>
      <c r="DN7" s="1115"/>
      <c r="DO7" s="1115"/>
      <c r="DP7" s="1116"/>
      <c r="DQ7" s="1114" t="s">
        <v>556</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301</v>
      </c>
      <c r="R8" s="1070"/>
      <c r="S8" s="1070"/>
      <c r="T8" s="1070"/>
      <c r="U8" s="1070"/>
      <c r="V8" s="1070">
        <v>298</v>
      </c>
      <c r="W8" s="1070"/>
      <c r="X8" s="1070"/>
      <c r="Y8" s="1070"/>
      <c r="Z8" s="1070"/>
      <c r="AA8" s="1070">
        <v>2</v>
      </c>
      <c r="AB8" s="1070"/>
      <c r="AC8" s="1070"/>
      <c r="AD8" s="1070"/>
      <c r="AE8" s="1071"/>
      <c r="AF8" s="1045">
        <v>2</v>
      </c>
      <c r="AG8" s="1046"/>
      <c r="AH8" s="1046"/>
      <c r="AI8" s="1046"/>
      <c r="AJ8" s="1047"/>
      <c r="AK8" s="1112" t="s">
        <v>535</v>
      </c>
      <c r="AL8" s="1113"/>
      <c r="AM8" s="1113"/>
      <c r="AN8" s="1113"/>
      <c r="AO8" s="1113"/>
      <c r="AP8" s="1113" t="s">
        <v>534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-63</v>
      </c>
      <c r="CI8" s="1016"/>
      <c r="CJ8" s="1016"/>
      <c r="CK8" s="1016"/>
      <c r="CL8" s="1017"/>
      <c r="CM8" s="1015">
        <v>-38</v>
      </c>
      <c r="CN8" s="1016"/>
      <c r="CO8" s="1016"/>
      <c r="CP8" s="1016"/>
      <c r="CQ8" s="1017"/>
      <c r="CR8" s="1015">
        <v>2</v>
      </c>
      <c r="CS8" s="1016"/>
      <c r="CT8" s="1016"/>
      <c r="CU8" s="1016"/>
      <c r="CV8" s="1017"/>
      <c r="CW8" s="1015">
        <v>11</v>
      </c>
      <c r="CX8" s="1016"/>
      <c r="CY8" s="1016"/>
      <c r="CZ8" s="1016"/>
      <c r="DA8" s="1017"/>
      <c r="DB8" s="1015" t="s">
        <v>557</v>
      </c>
      <c r="DC8" s="1016"/>
      <c r="DD8" s="1016"/>
      <c r="DE8" s="1016"/>
      <c r="DF8" s="1017"/>
      <c r="DG8" s="1015" t="s">
        <v>557</v>
      </c>
      <c r="DH8" s="1016"/>
      <c r="DI8" s="1016"/>
      <c r="DJ8" s="1016"/>
      <c r="DK8" s="1017"/>
      <c r="DL8" s="1015" t="s">
        <v>557</v>
      </c>
      <c r="DM8" s="1016"/>
      <c r="DN8" s="1016"/>
      <c r="DO8" s="1016"/>
      <c r="DP8" s="1017"/>
      <c r="DQ8" s="1015" t="s">
        <v>557</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19</v>
      </c>
      <c r="CI9" s="1016"/>
      <c r="CJ9" s="1016"/>
      <c r="CK9" s="1016"/>
      <c r="CL9" s="1017"/>
      <c r="CM9" s="1015">
        <v>60</v>
      </c>
      <c r="CN9" s="1016"/>
      <c r="CO9" s="1016"/>
      <c r="CP9" s="1016"/>
      <c r="CQ9" s="1017"/>
      <c r="CR9" s="1015">
        <v>3</v>
      </c>
      <c r="CS9" s="1016"/>
      <c r="CT9" s="1016"/>
      <c r="CU9" s="1016"/>
      <c r="CV9" s="1017"/>
      <c r="CW9" s="1015" t="s">
        <v>557</v>
      </c>
      <c r="CX9" s="1016"/>
      <c r="CY9" s="1016"/>
      <c r="CZ9" s="1016"/>
      <c r="DA9" s="1017"/>
      <c r="DB9" s="1015" t="s">
        <v>557</v>
      </c>
      <c r="DC9" s="1016"/>
      <c r="DD9" s="1016"/>
      <c r="DE9" s="1016"/>
      <c r="DF9" s="1017"/>
      <c r="DG9" s="1015" t="s">
        <v>557</v>
      </c>
      <c r="DH9" s="1016"/>
      <c r="DI9" s="1016"/>
      <c r="DJ9" s="1016"/>
      <c r="DK9" s="1017"/>
      <c r="DL9" s="1015" t="s">
        <v>557</v>
      </c>
      <c r="DM9" s="1016"/>
      <c r="DN9" s="1016"/>
      <c r="DO9" s="1016"/>
      <c r="DP9" s="1017"/>
      <c r="DQ9" s="1015" t="s">
        <v>557</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18583</v>
      </c>
      <c r="R23" s="1095"/>
      <c r="S23" s="1095"/>
      <c r="T23" s="1095"/>
      <c r="U23" s="1095"/>
      <c r="V23" s="1095">
        <v>17289</v>
      </c>
      <c r="W23" s="1095"/>
      <c r="X23" s="1095"/>
      <c r="Y23" s="1095"/>
      <c r="Z23" s="1095"/>
      <c r="AA23" s="1095">
        <v>1294</v>
      </c>
      <c r="AB23" s="1095"/>
      <c r="AC23" s="1095"/>
      <c r="AD23" s="1095"/>
      <c r="AE23" s="1096"/>
      <c r="AF23" s="1097">
        <v>922</v>
      </c>
      <c r="AG23" s="1095"/>
      <c r="AH23" s="1095"/>
      <c r="AI23" s="1095"/>
      <c r="AJ23" s="1098"/>
      <c r="AK23" s="1099"/>
      <c r="AL23" s="1100"/>
      <c r="AM23" s="1100"/>
      <c r="AN23" s="1100"/>
      <c r="AO23" s="1100"/>
      <c r="AP23" s="1095">
        <v>12505</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6016</v>
      </c>
      <c r="R28" s="1080"/>
      <c r="S28" s="1080"/>
      <c r="T28" s="1080"/>
      <c r="U28" s="1080"/>
      <c r="V28" s="1080">
        <v>5619</v>
      </c>
      <c r="W28" s="1080"/>
      <c r="X28" s="1080"/>
      <c r="Y28" s="1080"/>
      <c r="Z28" s="1080"/>
      <c r="AA28" s="1080">
        <v>397</v>
      </c>
      <c r="AB28" s="1080"/>
      <c r="AC28" s="1080"/>
      <c r="AD28" s="1080"/>
      <c r="AE28" s="1081"/>
      <c r="AF28" s="1082">
        <v>397</v>
      </c>
      <c r="AG28" s="1080"/>
      <c r="AH28" s="1080"/>
      <c r="AI28" s="1080"/>
      <c r="AJ28" s="1083"/>
      <c r="AK28" s="1084">
        <v>497</v>
      </c>
      <c r="AL28" s="1072"/>
      <c r="AM28" s="1072"/>
      <c r="AN28" s="1072"/>
      <c r="AO28" s="1072"/>
      <c r="AP28" s="1072" t="s">
        <v>537</v>
      </c>
      <c r="AQ28" s="1072"/>
      <c r="AR28" s="1072"/>
      <c r="AS28" s="1072"/>
      <c r="AT28" s="1072"/>
      <c r="AU28" s="1072" t="s">
        <v>535</v>
      </c>
      <c r="AV28" s="1072"/>
      <c r="AW28" s="1072"/>
      <c r="AX28" s="1072"/>
      <c r="AY28" s="1072"/>
      <c r="AZ28" s="1073" t="s">
        <v>536</v>
      </c>
      <c r="BA28" s="1073"/>
      <c r="BB28" s="1073"/>
      <c r="BC28" s="1073"/>
      <c r="BD28" s="1073"/>
      <c r="BE28" s="1074" t="s">
        <v>560</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409</v>
      </c>
      <c r="R29" s="1070"/>
      <c r="S29" s="1070"/>
      <c r="T29" s="1070"/>
      <c r="U29" s="1070"/>
      <c r="V29" s="1070">
        <v>402</v>
      </c>
      <c r="W29" s="1070"/>
      <c r="X29" s="1070"/>
      <c r="Y29" s="1070"/>
      <c r="Z29" s="1070"/>
      <c r="AA29" s="1070">
        <v>7</v>
      </c>
      <c r="AB29" s="1070"/>
      <c r="AC29" s="1070"/>
      <c r="AD29" s="1070"/>
      <c r="AE29" s="1071"/>
      <c r="AF29" s="1045">
        <v>7</v>
      </c>
      <c r="AG29" s="1046"/>
      <c r="AH29" s="1046"/>
      <c r="AI29" s="1046"/>
      <c r="AJ29" s="1047"/>
      <c r="AK29" s="1006">
        <v>90</v>
      </c>
      <c r="AL29" s="997"/>
      <c r="AM29" s="997"/>
      <c r="AN29" s="997"/>
      <c r="AO29" s="997"/>
      <c r="AP29" s="997" t="s">
        <v>535</v>
      </c>
      <c r="AQ29" s="997"/>
      <c r="AR29" s="997"/>
      <c r="AS29" s="997"/>
      <c r="AT29" s="997"/>
      <c r="AU29" s="997" t="s">
        <v>535</v>
      </c>
      <c r="AV29" s="997"/>
      <c r="AW29" s="997"/>
      <c r="AX29" s="997"/>
      <c r="AY29" s="997"/>
      <c r="AZ29" s="1068" t="s">
        <v>535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494</v>
      </c>
      <c r="R30" s="1070"/>
      <c r="S30" s="1070"/>
      <c r="T30" s="1070"/>
      <c r="U30" s="1070"/>
      <c r="V30" s="1070">
        <v>421</v>
      </c>
      <c r="W30" s="1070"/>
      <c r="X30" s="1070"/>
      <c r="Y30" s="1070"/>
      <c r="Z30" s="1070"/>
      <c r="AA30" s="1070">
        <v>73</v>
      </c>
      <c r="AB30" s="1070"/>
      <c r="AC30" s="1070"/>
      <c r="AD30" s="1070"/>
      <c r="AE30" s="1071"/>
      <c r="AF30" s="1045">
        <v>1569</v>
      </c>
      <c r="AG30" s="1046"/>
      <c r="AH30" s="1046"/>
      <c r="AI30" s="1046"/>
      <c r="AJ30" s="1047"/>
      <c r="AK30" s="1006">
        <v>27</v>
      </c>
      <c r="AL30" s="997"/>
      <c r="AM30" s="997"/>
      <c r="AN30" s="997"/>
      <c r="AO30" s="997"/>
      <c r="AP30" s="997">
        <v>681</v>
      </c>
      <c r="AQ30" s="997"/>
      <c r="AR30" s="997"/>
      <c r="AS30" s="997"/>
      <c r="AT30" s="997"/>
      <c r="AU30" s="997">
        <v>6</v>
      </c>
      <c r="AV30" s="997"/>
      <c r="AW30" s="997"/>
      <c r="AX30" s="997"/>
      <c r="AY30" s="997"/>
      <c r="AZ30" s="1068" t="s">
        <v>535</v>
      </c>
      <c r="BA30" s="1068"/>
      <c r="BB30" s="1068"/>
      <c r="BC30" s="1068"/>
      <c r="BD30" s="1068"/>
      <c r="BE30" s="1058" t="s">
        <v>380</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178</v>
      </c>
      <c r="R31" s="1070"/>
      <c r="S31" s="1070"/>
      <c r="T31" s="1070"/>
      <c r="U31" s="1070"/>
      <c r="V31" s="1070">
        <v>170</v>
      </c>
      <c r="W31" s="1070"/>
      <c r="X31" s="1070"/>
      <c r="Y31" s="1070"/>
      <c r="Z31" s="1070"/>
      <c r="AA31" s="1070">
        <v>8</v>
      </c>
      <c r="AB31" s="1070"/>
      <c r="AC31" s="1070"/>
      <c r="AD31" s="1070"/>
      <c r="AE31" s="1071"/>
      <c r="AF31" s="1045">
        <v>8</v>
      </c>
      <c r="AG31" s="1046"/>
      <c r="AH31" s="1046"/>
      <c r="AI31" s="1046"/>
      <c r="AJ31" s="1047"/>
      <c r="AK31" s="1006">
        <v>114</v>
      </c>
      <c r="AL31" s="997"/>
      <c r="AM31" s="997"/>
      <c r="AN31" s="997"/>
      <c r="AO31" s="997"/>
      <c r="AP31" s="997">
        <v>1548</v>
      </c>
      <c r="AQ31" s="997"/>
      <c r="AR31" s="997"/>
      <c r="AS31" s="997"/>
      <c r="AT31" s="997"/>
      <c r="AU31" s="997">
        <v>1480</v>
      </c>
      <c r="AV31" s="997"/>
      <c r="AW31" s="997"/>
      <c r="AX31" s="997"/>
      <c r="AY31" s="997"/>
      <c r="AZ31" s="1068" t="s">
        <v>535</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51</v>
      </c>
      <c r="R32" s="1070"/>
      <c r="S32" s="1070"/>
      <c r="T32" s="1070"/>
      <c r="U32" s="1070"/>
      <c r="V32" s="1070">
        <v>49</v>
      </c>
      <c r="W32" s="1070"/>
      <c r="X32" s="1070"/>
      <c r="Y32" s="1070"/>
      <c r="Z32" s="1070"/>
      <c r="AA32" s="1070">
        <v>2</v>
      </c>
      <c r="AB32" s="1070"/>
      <c r="AC32" s="1070"/>
      <c r="AD32" s="1070"/>
      <c r="AE32" s="1071"/>
      <c r="AF32" s="1045">
        <v>2</v>
      </c>
      <c r="AG32" s="1046"/>
      <c r="AH32" s="1046"/>
      <c r="AI32" s="1046"/>
      <c r="AJ32" s="1047"/>
      <c r="AK32" s="1006">
        <v>27</v>
      </c>
      <c r="AL32" s="997"/>
      <c r="AM32" s="997"/>
      <c r="AN32" s="997"/>
      <c r="AO32" s="997"/>
      <c r="AP32" s="997">
        <v>92</v>
      </c>
      <c r="AQ32" s="997"/>
      <c r="AR32" s="997"/>
      <c r="AS32" s="997"/>
      <c r="AT32" s="997"/>
      <c r="AU32" s="997">
        <v>92</v>
      </c>
      <c r="AV32" s="997"/>
      <c r="AW32" s="997"/>
      <c r="AX32" s="997"/>
      <c r="AY32" s="997"/>
      <c r="AZ32" s="1068" t="s">
        <v>535</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1982</v>
      </c>
      <c r="AG63" s="985"/>
      <c r="AH63" s="985"/>
      <c r="AI63" s="985"/>
      <c r="AJ63" s="1056"/>
      <c r="AK63" s="1057"/>
      <c r="AL63" s="989"/>
      <c r="AM63" s="989"/>
      <c r="AN63" s="989"/>
      <c r="AO63" s="989"/>
      <c r="AP63" s="985">
        <v>2321</v>
      </c>
      <c r="AQ63" s="985"/>
      <c r="AR63" s="985"/>
      <c r="AS63" s="985"/>
      <c r="AT63" s="985"/>
      <c r="AU63" s="985">
        <v>1579</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3040</v>
      </c>
      <c r="R68" s="1008"/>
      <c r="S68" s="1008"/>
      <c r="T68" s="1008"/>
      <c r="U68" s="1008"/>
      <c r="V68" s="1008">
        <v>2967</v>
      </c>
      <c r="W68" s="1008"/>
      <c r="X68" s="1008"/>
      <c r="Y68" s="1008"/>
      <c r="Z68" s="1008"/>
      <c r="AA68" s="1008">
        <v>74</v>
      </c>
      <c r="AB68" s="1008"/>
      <c r="AC68" s="1008"/>
      <c r="AD68" s="1008"/>
      <c r="AE68" s="1008"/>
      <c r="AF68" s="1008">
        <v>74</v>
      </c>
      <c r="AG68" s="1008"/>
      <c r="AH68" s="1008"/>
      <c r="AI68" s="1008"/>
      <c r="AJ68" s="1008"/>
      <c r="AK68" s="1008">
        <v>260</v>
      </c>
      <c r="AL68" s="1008"/>
      <c r="AM68" s="1008"/>
      <c r="AN68" s="1008"/>
      <c r="AO68" s="1008"/>
      <c r="AP68" s="1008">
        <v>1672</v>
      </c>
      <c r="AQ68" s="1008"/>
      <c r="AR68" s="1008"/>
      <c r="AS68" s="1008"/>
      <c r="AT68" s="1008"/>
      <c r="AU68" s="1008">
        <v>383</v>
      </c>
      <c r="AV68" s="1008"/>
      <c r="AW68" s="1008"/>
      <c r="AX68" s="1008"/>
      <c r="AY68" s="1008"/>
      <c r="AZ68" s="1009" t="s">
        <v>561</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519</v>
      </c>
      <c r="R69" s="997"/>
      <c r="S69" s="997"/>
      <c r="T69" s="997"/>
      <c r="U69" s="997"/>
      <c r="V69" s="997">
        <v>469</v>
      </c>
      <c r="W69" s="997"/>
      <c r="X69" s="997"/>
      <c r="Y69" s="997"/>
      <c r="Z69" s="997"/>
      <c r="AA69" s="997">
        <v>49</v>
      </c>
      <c r="AB69" s="997"/>
      <c r="AC69" s="997"/>
      <c r="AD69" s="997"/>
      <c r="AE69" s="997"/>
      <c r="AF69" s="997">
        <v>49</v>
      </c>
      <c r="AG69" s="997"/>
      <c r="AH69" s="997"/>
      <c r="AI69" s="997"/>
      <c r="AJ69" s="997"/>
      <c r="AK69" s="997">
        <v>50</v>
      </c>
      <c r="AL69" s="997"/>
      <c r="AM69" s="997"/>
      <c r="AN69" s="997"/>
      <c r="AO69" s="997"/>
      <c r="AP69" s="997">
        <v>84</v>
      </c>
      <c r="AQ69" s="997"/>
      <c r="AR69" s="997"/>
      <c r="AS69" s="997"/>
      <c r="AT69" s="997"/>
      <c r="AU69" s="997">
        <v>41</v>
      </c>
      <c r="AV69" s="997"/>
      <c r="AW69" s="997"/>
      <c r="AX69" s="997"/>
      <c r="AY69" s="997"/>
      <c r="AZ69" s="998" t="s">
        <v>562</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6826</v>
      </c>
      <c r="R70" s="997"/>
      <c r="S70" s="997"/>
      <c r="T70" s="997"/>
      <c r="U70" s="997"/>
      <c r="V70" s="997">
        <v>6506</v>
      </c>
      <c r="W70" s="997"/>
      <c r="X70" s="997"/>
      <c r="Y70" s="997"/>
      <c r="Z70" s="997"/>
      <c r="AA70" s="997">
        <v>320</v>
      </c>
      <c r="AB70" s="997"/>
      <c r="AC70" s="997"/>
      <c r="AD70" s="997"/>
      <c r="AE70" s="997"/>
      <c r="AF70" s="997">
        <v>320</v>
      </c>
      <c r="AG70" s="997"/>
      <c r="AH70" s="997"/>
      <c r="AI70" s="997"/>
      <c r="AJ70" s="997"/>
      <c r="AK70" s="997" t="s">
        <v>555</v>
      </c>
      <c r="AL70" s="997"/>
      <c r="AM70" s="997"/>
      <c r="AN70" s="997"/>
      <c r="AO70" s="997"/>
      <c r="AP70" s="997" t="s">
        <v>553</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1016</v>
      </c>
      <c r="R71" s="997"/>
      <c r="S71" s="997"/>
      <c r="T71" s="997"/>
      <c r="U71" s="997"/>
      <c r="V71" s="997">
        <v>934</v>
      </c>
      <c r="W71" s="997"/>
      <c r="X71" s="997"/>
      <c r="Y71" s="997"/>
      <c r="Z71" s="997"/>
      <c r="AA71" s="997">
        <v>83</v>
      </c>
      <c r="AB71" s="997"/>
      <c r="AC71" s="997"/>
      <c r="AD71" s="997"/>
      <c r="AE71" s="997"/>
      <c r="AF71" s="997">
        <v>83</v>
      </c>
      <c r="AG71" s="997"/>
      <c r="AH71" s="997"/>
      <c r="AI71" s="997"/>
      <c r="AJ71" s="997"/>
      <c r="AK71" s="997">
        <v>198</v>
      </c>
      <c r="AL71" s="997"/>
      <c r="AM71" s="997"/>
      <c r="AN71" s="997"/>
      <c r="AO71" s="997"/>
      <c r="AP71" s="997">
        <v>122</v>
      </c>
      <c r="AQ71" s="997"/>
      <c r="AR71" s="997"/>
      <c r="AS71" s="997"/>
      <c r="AT71" s="997"/>
      <c r="AU71" s="997">
        <v>47</v>
      </c>
      <c r="AV71" s="997"/>
      <c r="AW71" s="997"/>
      <c r="AX71" s="997"/>
      <c r="AY71" s="997"/>
      <c r="AZ71" s="998" t="s">
        <v>563</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250</v>
      </c>
      <c r="R72" s="997"/>
      <c r="S72" s="997"/>
      <c r="T72" s="997"/>
      <c r="U72" s="997"/>
      <c r="V72" s="997">
        <v>225</v>
      </c>
      <c r="W72" s="997"/>
      <c r="X72" s="997"/>
      <c r="Y72" s="997"/>
      <c r="Z72" s="997"/>
      <c r="AA72" s="997">
        <v>26</v>
      </c>
      <c r="AB72" s="997"/>
      <c r="AC72" s="997"/>
      <c r="AD72" s="997"/>
      <c r="AE72" s="997"/>
      <c r="AF72" s="997">
        <v>26</v>
      </c>
      <c r="AG72" s="997"/>
      <c r="AH72" s="997"/>
      <c r="AI72" s="997"/>
      <c r="AJ72" s="997"/>
      <c r="AK72" s="997" t="s">
        <v>553</v>
      </c>
      <c r="AL72" s="997"/>
      <c r="AM72" s="997"/>
      <c r="AN72" s="997"/>
      <c r="AO72" s="997"/>
      <c r="AP72" s="997" t="s">
        <v>553</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242051</v>
      </c>
      <c r="R73" s="997"/>
      <c r="S73" s="997"/>
      <c r="T73" s="997"/>
      <c r="U73" s="997"/>
      <c r="V73" s="997">
        <v>233409</v>
      </c>
      <c r="W73" s="997"/>
      <c r="X73" s="997"/>
      <c r="Y73" s="997"/>
      <c r="Z73" s="997"/>
      <c r="AA73" s="997">
        <v>8642</v>
      </c>
      <c r="AB73" s="997"/>
      <c r="AC73" s="997"/>
      <c r="AD73" s="997"/>
      <c r="AE73" s="997"/>
      <c r="AF73" s="997">
        <v>8642</v>
      </c>
      <c r="AG73" s="997"/>
      <c r="AH73" s="997"/>
      <c r="AI73" s="997"/>
      <c r="AJ73" s="997"/>
      <c r="AK73" s="997">
        <v>287</v>
      </c>
      <c r="AL73" s="997"/>
      <c r="AM73" s="997"/>
      <c r="AN73" s="997"/>
      <c r="AO73" s="997"/>
      <c r="AP73" s="997" t="s">
        <v>553</v>
      </c>
      <c r="AQ73" s="997"/>
      <c r="AR73" s="997"/>
      <c r="AS73" s="997"/>
      <c r="AT73" s="997"/>
      <c r="AU73" s="997" t="s">
        <v>553</v>
      </c>
      <c r="AV73" s="997"/>
      <c r="AW73" s="997"/>
      <c r="AX73" s="997"/>
      <c r="AY73" s="997"/>
      <c r="AZ73" s="998" t="s">
        <v>564</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73</v>
      </c>
      <c r="R74" s="997"/>
      <c r="S74" s="997"/>
      <c r="T74" s="997"/>
      <c r="U74" s="997"/>
      <c r="V74" s="997">
        <v>71</v>
      </c>
      <c r="W74" s="997"/>
      <c r="X74" s="997"/>
      <c r="Y74" s="997"/>
      <c r="Z74" s="997"/>
      <c r="AA74" s="997">
        <v>3</v>
      </c>
      <c r="AB74" s="997"/>
      <c r="AC74" s="997"/>
      <c r="AD74" s="997"/>
      <c r="AE74" s="997"/>
      <c r="AF74" s="997">
        <v>3</v>
      </c>
      <c r="AG74" s="997"/>
      <c r="AH74" s="997"/>
      <c r="AI74" s="997"/>
      <c r="AJ74" s="997"/>
      <c r="AK74" s="997" t="s">
        <v>557</v>
      </c>
      <c r="AL74" s="997"/>
      <c r="AM74" s="997"/>
      <c r="AN74" s="997"/>
      <c r="AO74" s="997"/>
      <c r="AP74" s="997" t="s">
        <v>536</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9274</v>
      </c>
      <c r="R75" s="1005"/>
      <c r="S75" s="1005"/>
      <c r="T75" s="1005"/>
      <c r="U75" s="1006"/>
      <c r="V75" s="1007">
        <v>9247</v>
      </c>
      <c r="W75" s="1005"/>
      <c r="X75" s="1005"/>
      <c r="Y75" s="1005"/>
      <c r="Z75" s="1006"/>
      <c r="AA75" s="1007">
        <v>27</v>
      </c>
      <c r="AB75" s="1005"/>
      <c r="AC75" s="1005"/>
      <c r="AD75" s="1005"/>
      <c r="AE75" s="1006"/>
      <c r="AF75" s="1007">
        <v>27</v>
      </c>
      <c r="AG75" s="1005"/>
      <c r="AH75" s="1005"/>
      <c r="AI75" s="1005"/>
      <c r="AJ75" s="1006"/>
      <c r="AK75" s="1007">
        <v>1475</v>
      </c>
      <c r="AL75" s="1005"/>
      <c r="AM75" s="1005"/>
      <c r="AN75" s="1005"/>
      <c r="AO75" s="1006"/>
      <c r="AP75" s="1007" t="s">
        <v>552</v>
      </c>
      <c r="AQ75" s="1005"/>
      <c r="AR75" s="1005"/>
      <c r="AS75" s="1005"/>
      <c r="AT75" s="1006"/>
      <c r="AU75" s="1007" t="s">
        <v>553</v>
      </c>
      <c r="AV75" s="1005"/>
      <c r="AW75" s="1005"/>
      <c r="AX75" s="1005"/>
      <c r="AY75" s="1006"/>
      <c r="AZ75" s="998" t="s">
        <v>565</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107</v>
      </c>
      <c r="R76" s="1005"/>
      <c r="S76" s="1005"/>
      <c r="T76" s="1005"/>
      <c r="U76" s="1006"/>
      <c r="V76" s="1007">
        <v>101</v>
      </c>
      <c r="W76" s="1005"/>
      <c r="X76" s="1005"/>
      <c r="Y76" s="1005"/>
      <c r="Z76" s="1006"/>
      <c r="AA76" s="1007">
        <v>6</v>
      </c>
      <c r="AB76" s="1005"/>
      <c r="AC76" s="1005"/>
      <c r="AD76" s="1005"/>
      <c r="AE76" s="1006"/>
      <c r="AF76" s="1007">
        <v>6</v>
      </c>
      <c r="AG76" s="1005"/>
      <c r="AH76" s="1005"/>
      <c r="AI76" s="1005"/>
      <c r="AJ76" s="1006"/>
      <c r="AK76" s="1007" t="s">
        <v>554</v>
      </c>
      <c r="AL76" s="1005"/>
      <c r="AM76" s="1005"/>
      <c r="AN76" s="1005"/>
      <c r="AO76" s="1006"/>
      <c r="AP76" s="1007" t="s">
        <v>553</v>
      </c>
      <c r="AQ76" s="1005"/>
      <c r="AR76" s="1005"/>
      <c r="AS76" s="1005"/>
      <c r="AT76" s="1006"/>
      <c r="AU76" s="1007" t="s">
        <v>553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11</v>
      </c>
      <c r="R77" s="1005"/>
      <c r="S77" s="1005"/>
      <c r="T77" s="1005"/>
      <c r="U77" s="1006"/>
      <c r="V77" s="1007">
        <v>7</v>
      </c>
      <c r="W77" s="1005"/>
      <c r="X77" s="1005"/>
      <c r="Y77" s="1005"/>
      <c r="Z77" s="1006"/>
      <c r="AA77" s="1007">
        <v>4</v>
      </c>
      <c r="AB77" s="1005"/>
      <c r="AC77" s="1005"/>
      <c r="AD77" s="1005"/>
      <c r="AE77" s="1006"/>
      <c r="AF77" s="1007">
        <v>4</v>
      </c>
      <c r="AG77" s="1005"/>
      <c r="AH77" s="1005"/>
      <c r="AI77" s="1005"/>
      <c r="AJ77" s="1006"/>
      <c r="AK77" s="1007">
        <v>2</v>
      </c>
      <c r="AL77" s="1005"/>
      <c r="AM77" s="1005"/>
      <c r="AN77" s="1005"/>
      <c r="AO77" s="1006"/>
      <c r="AP77" s="1007">
        <v>33</v>
      </c>
      <c r="AQ77" s="1005"/>
      <c r="AR77" s="1005"/>
      <c r="AS77" s="1005"/>
      <c r="AT77" s="1006"/>
      <c r="AU77" s="1007">
        <v>12</v>
      </c>
      <c r="AV77" s="1005"/>
      <c r="AW77" s="1005"/>
      <c r="AX77" s="1005"/>
      <c r="AY77" s="1006"/>
      <c r="AZ77" s="998" t="s">
        <v>548</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9234</v>
      </c>
      <c r="AG88" s="985"/>
      <c r="AH88" s="985"/>
      <c r="AI88" s="985"/>
      <c r="AJ88" s="985"/>
      <c r="AK88" s="989"/>
      <c r="AL88" s="989"/>
      <c r="AM88" s="989"/>
      <c r="AN88" s="989"/>
      <c r="AO88" s="989"/>
      <c r="AP88" s="985">
        <v>1911</v>
      </c>
      <c r="AQ88" s="985"/>
      <c r="AR88" s="985"/>
      <c r="AS88" s="985"/>
      <c r="AT88" s="985"/>
      <c r="AU88" s="985">
        <v>483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v>11</v>
      </c>
      <c r="CX102" s="977"/>
      <c r="CY102" s="977"/>
      <c r="CZ102" s="977"/>
      <c r="DA102" s="978"/>
      <c r="DB102" s="976" t="s">
        <v>558</v>
      </c>
      <c r="DC102" s="977"/>
      <c r="DD102" s="977"/>
      <c r="DE102" s="977"/>
      <c r="DF102" s="978"/>
      <c r="DG102" s="976" t="s">
        <v>558</v>
      </c>
      <c r="DH102" s="977"/>
      <c r="DI102" s="977"/>
      <c r="DJ102" s="977"/>
      <c r="DK102" s="978"/>
      <c r="DL102" s="976" t="s">
        <v>558</v>
      </c>
      <c r="DM102" s="977"/>
      <c r="DN102" s="977"/>
      <c r="DO102" s="977"/>
      <c r="DP102" s="978"/>
      <c r="DQ102" s="976" t="s">
        <v>558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1203557</v>
      </c>
      <c r="AB110" s="903"/>
      <c r="AC110" s="903"/>
      <c r="AD110" s="903"/>
      <c r="AE110" s="904"/>
      <c r="AF110" s="905">
        <v>1306982</v>
      </c>
      <c r="AG110" s="903"/>
      <c r="AH110" s="903"/>
      <c r="AI110" s="903"/>
      <c r="AJ110" s="904"/>
      <c r="AK110" s="905">
        <v>1335578</v>
      </c>
      <c r="AL110" s="903"/>
      <c r="AM110" s="903"/>
      <c r="AN110" s="903"/>
      <c r="AO110" s="904"/>
      <c r="AP110" s="906">
        <v>13.8</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12594536</v>
      </c>
      <c r="BR110" s="830"/>
      <c r="BS110" s="830"/>
      <c r="BT110" s="830"/>
      <c r="BU110" s="830"/>
      <c r="BV110" s="830">
        <v>12139403</v>
      </c>
      <c r="BW110" s="830"/>
      <c r="BX110" s="830"/>
      <c r="BY110" s="830"/>
      <c r="BZ110" s="830"/>
      <c r="CA110" s="830">
        <v>12505067</v>
      </c>
      <c r="CB110" s="830"/>
      <c r="CC110" s="830"/>
      <c r="CD110" s="830"/>
      <c r="CE110" s="830"/>
      <c r="CF110" s="891">
        <v>129.5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1492310</v>
      </c>
      <c r="BR112" s="801"/>
      <c r="BS112" s="801"/>
      <c r="BT112" s="801"/>
      <c r="BU112" s="801"/>
      <c r="BV112" s="801">
        <v>1551462</v>
      </c>
      <c r="BW112" s="801"/>
      <c r="BX112" s="801"/>
      <c r="BY112" s="801"/>
      <c r="BZ112" s="801"/>
      <c r="CA112" s="801">
        <v>1578878</v>
      </c>
      <c r="CB112" s="801"/>
      <c r="CC112" s="801"/>
      <c r="CD112" s="801"/>
      <c r="CE112" s="801"/>
      <c r="CF112" s="878">
        <v>16.399999999999999</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113352</v>
      </c>
      <c r="AB113" s="939"/>
      <c r="AC113" s="939"/>
      <c r="AD113" s="939"/>
      <c r="AE113" s="940"/>
      <c r="AF113" s="941">
        <v>126692</v>
      </c>
      <c r="AG113" s="939"/>
      <c r="AH113" s="939"/>
      <c r="AI113" s="939"/>
      <c r="AJ113" s="940"/>
      <c r="AK113" s="941">
        <v>125212</v>
      </c>
      <c r="AL113" s="939"/>
      <c r="AM113" s="939"/>
      <c r="AN113" s="939"/>
      <c r="AO113" s="940"/>
      <c r="AP113" s="942">
        <v>1.3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398994</v>
      </c>
      <c r="BR113" s="801"/>
      <c r="BS113" s="801"/>
      <c r="BT113" s="801"/>
      <c r="BU113" s="801"/>
      <c r="BV113" s="801">
        <v>354041</v>
      </c>
      <c r="BW113" s="801"/>
      <c r="BX113" s="801"/>
      <c r="BY113" s="801"/>
      <c r="BZ113" s="801"/>
      <c r="CA113" s="801">
        <v>482986</v>
      </c>
      <c r="CB113" s="801"/>
      <c r="CC113" s="801"/>
      <c r="CD113" s="801"/>
      <c r="CE113" s="801"/>
      <c r="CF113" s="878">
        <v>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70335</v>
      </c>
      <c r="AB114" s="814"/>
      <c r="AC114" s="814"/>
      <c r="AD114" s="814"/>
      <c r="AE114" s="815"/>
      <c r="AF114" s="816">
        <v>73779</v>
      </c>
      <c r="AG114" s="814"/>
      <c r="AH114" s="814"/>
      <c r="AI114" s="814"/>
      <c r="AJ114" s="815"/>
      <c r="AK114" s="816">
        <v>77118</v>
      </c>
      <c r="AL114" s="814"/>
      <c r="AM114" s="814"/>
      <c r="AN114" s="814"/>
      <c r="AO114" s="815"/>
      <c r="AP114" s="784">
        <v>0.8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649056</v>
      </c>
      <c r="BR114" s="801"/>
      <c r="BS114" s="801"/>
      <c r="BT114" s="801"/>
      <c r="BU114" s="801"/>
      <c r="BV114" s="801">
        <v>254986</v>
      </c>
      <c r="BW114" s="801"/>
      <c r="BX114" s="801"/>
      <c r="BY114" s="801"/>
      <c r="BZ114" s="801"/>
      <c r="CA114" s="801">
        <v>446852</v>
      </c>
      <c r="CB114" s="801"/>
      <c r="CC114" s="801"/>
      <c r="CD114" s="801"/>
      <c r="CE114" s="801"/>
      <c r="CF114" s="878">
        <v>4.5999999999999996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v>
      </c>
      <c r="AB115" s="939"/>
      <c r="AC115" s="939"/>
      <c r="AD115" s="939"/>
      <c r="AE115" s="940"/>
      <c r="AF115" s="941">
        <v>4</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1387253</v>
      </c>
      <c r="AB117" s="925"/>
      <c r="AC117" s="925"/>
      <c r="AD117" s="925"/>
      <c r="AE117" s="926"/>
      <c r="AF117" s="928">
        <v>1507457</v>
      </c>
      <c r="AG117" s="925"/>
      <c r="AH117" s="925"/>
      <c r="AI117" s="925"/>
      <c r="AJ117" s="926"/>
      <c r="AK117" s="928">
        <v>1537908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15134896</v>
      </c>
      <c r="BR118" s="888"/>
      <c r="BS118" s="888"/>
      <c r="BT118" s="888"/>
      <c r="BU118" s="888"/>
      <c r="BV118" s="888">
        <v>14299892</v>
      </c>
      <c r="BW118" s="888"/>
      <c r="BX118" s="888"/>
      <c r="BY118" s="888"/>
      <c r="BZ118" s="888"/>
      <c r="CA118" s="888">
        <v>15013783</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10309480</v>
      </c>
      <c r="BR119" s="830"/>
      <c r="BS119" s="830"/>
      <c r="BT119" s="830"/>
      <c r="BU119" s="830"/>
      <c r="BV119" s="830">
        <v>10216074</v>
      </c>
      <c r="BW119" s="830"/>
      <c r="BX119" s="830"/>
      <c r="BY119" s="830"/>
      <c r="BZ119" s="830"/>
      <c r="CA119" s="830">
        <v>10332017</v>
      </c>
      <c r="CB119" s="830"/>
      <c r="CC119" s="830"/>
      <c r="CD119" s="830"/>
      <c r="CE119" s="830"/>
      <c r="CF119" s="891">
        <v>107</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42478</v>
      </c>
      <c r="BR120" s="801"/>
      <c r="BS120" s="801"/>
      <c r="BT120" s="801"/>
      <c r="BU120" s="801"/>
      <c r="BV120" s="801">
        <v>32724</v>
      </c>
      <c r="BW120" s="801"/>
      <c r="BX120" s="801"/>
      <c r="BY120" s="801"/>
      <c r="BZ120" s="801"/>
      <c r="CA120" s="801">
        <v>23867</v>
      </c>
      <c r="CB120" s="801"/>
      <c r="CC120" s="801"/>
      <c r="CD120" s="801"/>
      <c r="CE120" s="801"/>
      <c r="CF120" s="878">
        <v>0.2</v>
      </c>
      <c r="CG120" s="879"/>
      <c r="CH120" s="879"/>
      <c r="CI120" s="879"/>
      <c r="CJ120" s="879"/>
      <c r="CK120" s="880" t="s">
        <v>435</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1378041</v>
      </c>
      <c r="DH120" s="830"/>
      <c r="DI120" s="830"/>
      <c r="DJ120" s="830"/>
      <c r="DK120" s="830"/>
      <c r="DL120" s="830">
        <v>1445278</v>
      </c>
      <c r="DM120" s="830"/>
      <c r="DN120" s="830"/>
      <c r="DO120" s="830"/>
      <c r="DP120" s="830"/>
      <c r="DQ120" s="830">
        <v>1480347</v>
      </c>
      <c r="DR120" s="830"/>
      <c r="DS120" s="830"/>
      <c r="DT120" s="830"/>
      <c r="DU120" s="830"/>
      <c r="DV120" s="831">
        <v>15.3</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13896152</v>
      </c>
      <c r="BR121" s="888"/>
      <c r="BS121" s="888"/>
      <c r="BT121" s="888"/>
      <c r="BU121" s="888"/>
      <c r="BV121" s="888">
        <v>14288830</v>
      </c>
      <c r="BW121" s="888"/>
      <c r="BX121" s="888"/>
      <c r="BY121" s="888"/>
      <c r="BZ121" s="888"/>
      <c r="CA121" s="888">
        <v>14015762</v>
      </c>
      <c r="CB121" s="888"/>
      <c r="CC121" s="888"/>
      <c r="CD121" s="888"/>
      <c r="CE121" s="888"/>
      <c r="CF121" s="889">
        <v>145.1</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108016</v>
      </c>
      <c r="DH121" s="801"/>
      <c r="DI121" s="801"/>
      <c r="DJ121" s="801"/>
      <c r="DK121" s="801"/>
      <c r="DL121" s="801">
        <v>100330</v>
      </c>
      <c r="DM121" s="801"/>
      <c r="DN121" s="801"/>
      <c r="DO121" s="801"/>
      <c r="DP121" s="801"/>
      <c r="DQ121" s="801">
        <v>92407</v>
      </c>
      <c r="DR121" s="801"/>
      <c r="DS121" s="801"/>
      <c r="DT121" s="801"/>
      <c r="DU121" s="801"/>
      <c r="DV121" s="853">
        <v>1</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24248110</v>
      </c>
      <c r="BR122" s="870"/>
      <c r="BS122" s="870"/>
      <c r="BT122" s="870"/>
      <c r="BU122" s="870"/>
      <c r="BV122" s="870">
        <v>24537628</v>
      </c>
      <c r="BW122" s="870"/>
      <c r="BX122" s="870"/>
      <c r="BY122" s="870"/>
      <c r="BZ122" s="870"/>
      <c r="CA122" s="870">
        <v>24371646</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6253</v>
      </c>
      <c r="DH122" s="801"/>
      <c r="DI122" s="801"/>
      <c r="DJ122" s="801"/>
      <c r="DK122" s="801"/>
      <c r="DL122" s="801">
        <v>5854</v>
      </c>
      <c r="DM122" s="801"/>
      <c r="DN122" s="801"/>
      <c r="DO122" s="801"/>
      <c r="DP122" s="801"/>
      <c r="DQ122" s="801">
        <v>6124</v>
      </c>
      <c r="DR122" s="801"/>
      <c r="DS122" s="801"/>
      <c r="DT122" s="801"/>
      <c r="DU122" s="801"/>
      <c r="DV122" s="853">
        <v>0.1</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440</v>
      </c>
      <c r="BR123" s="862"/>
      <c r="BS123" s="862"/>
      <c r="BT123" s="862"/>
      <c r="BU123" s="862"/>
      <c r="BV123" s="862" t="s">
        <v>440</v>
      </c>
      <c r="BW123" s="862"/>
      <c r="BX123" s="862"/>
      <c r="BY123" s="862"/>
      <c r="BZ123" s="862"/>
      <c r="CA123" s="862" t="s">
        <v>440</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v>
      </c>
      <c r="AB127" s="814"/>
      <c r="AC127" s="814"/>
      <c r="AD127" s="814"/>
      <c r="AE127" s="815"/>
      <c r="AF127" s="816">
        <v>4</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13.18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11394</v>
      </c>
      <c r="AB128" s="754"/>
      <c r="AC128" s="754"/>
      <c r="AD128" s="754"/>
      <c r="AE128" s="755"/>
      <c r="AF128" s="756">
        <v>9178</v>
      </c>
      <c r="AG128" s="754"/>
      <c r="AH128" s="754"/>
      <c r="AI128" s="754"/>
      <c r="AJ128" s="755"/>
      <c r="AK128" s="756">
        <v>9759</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18.18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10652935</v>
      </c>
      <c r="AB129" s="814"/>
      <c r="AC129" s="814"/>
      <c r="AD129" s="814"/>
      <c r="AE129" s="815"/>
      <c r="AF129" s="816">
        <v>10441004</v>
      </c>
      <c r="AG129" s="814"/>
      <c r="AH129" s="814"/>
      <c r="AI129" s="814"/>
      <c r="AJ129" s="815"/>
      <c r="AK129" s="816">
        <v>11016715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1290181</v>
      </c>
      <c r="AB130" s="814"/>
      <c r="AC130" s="814"/>
      <c r="AD130" s="814"/>
      <c r="AE130" s="815"/>
      <c r="AF130" s="816">
        <v>1389144</v>
      </c>
      <c r="AG130" s="814"/>
      <c r="AH130" s="814"/>
      <c r="AI130" s="814"/>
      <c r="AJ130" s="815"/>
      <c r="AK130" s="816">
        <v>1360321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9362754</v>
      </c>
      <c r="AB131" s="747"/>
      <c r="AC131" s="747"/>
      <c r="AD131" s="747"/>
      <c r="AE131" s="748"/>
      <c r="AF131" s="749">
        <v>9051860</v>
      </c>
      <c r="AG131" s="747"/>
      <c r="AH131" s="747"/>
      <c r="AI131" s="747"/>
      <c r="AJ131" s="748"/>
      <c r="AK131" s="749">
        <v>9656394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0.91509399899999999</v>
      </c>
      <c r="AB132" s="770"/>
      <c r="AC132" s="770"/>
      <c r="AD132" s="770"/>
      <c r="AE132" s="771"/>
      <c r="AF132" s="772">
        <v>1.2056638079999999</v>
      </c>
      <c r="AG132" s="770"/>
      <c r="AH132" s="770"/>
      <c r="AI132" s="770"/>
      <c r="AJ132" s="771"/>
      <c r="AK132" s="772">
        <v>1.737998677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2</v>
      </c>
      <c r="AB133" s="779"/>
      <c r="AC133" s="779"/>
      <c r="AD133" s="779"/>
      <c r="AE133" s="780"/>
      <c r="AF133" s="778">
        <v>1.4</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2839890</v>
      </c>
      <c r="L9" s="264">
        <v>53007</v>
      </c>
      <c r="M9" s="265">
        <v>62416</v>
      </c>
      <c r="N9" s="266">
        <v>-15.1</v>
      </c>
    </row>
    <row r="10" spans="1:16">
      <c r="A10" s="248"/>
      <c r="B10" s="244"/>
      <c r="C10" s="244"/>
      <c r="D10" s="244"/>
      <c r="E10" s="244"/>
      <c r="F10" s="244"/>
      <c r="G10" s="1163" t="s">
        <v>476</v>
      </c>
      <c r="H10" s="1164"/>
      <c r="I10" s="1164"/>
      <c r="J10" s="1165"/>
      <c r="K10" s="267">
        <v>300402</v>
      </c>
      <c r="L10" s="268">
        <v>5607</v>
      </c>
      <c r="M10" s="269">
        <v>5506</v>
      </c>
      <c r="N10" s="270">
        <v>1.8</v>
      </c>
    </row>
    <row r="11" spans="1:16" ht="13.5" customHeight="1">
      <c r="A11" s="248"/>
      <c r="B11" s="244"/>
      <c r="C11" s="244"/>
      <c r="D11" s="244"/>
      <c r="E11" s="244"/>
      <c r="F11" s="244"/>
      <c r="G11" s="1163" t="s">
        <v>477</v>
      </c>
      <c r="H11" s="1164"/>
      <c r="I11" s="1164"/>
      <c r="J11" s="1165"/>
      <c r="K11" s="267">
        <v>114181</v>
      </c>
      <c r="L11" s="268">
        <v>2131</v>
      </c>
      <c r="M11" s="269">
        <v>5414</v>
      </c>
      <c r="N11" s="270">
        <v>-60.6</v>
      </c>
    </row>
    <row r="12" spans="1:16" ht="13.5" customHeight="1">
      <c r="A12" s="248"/>
      <c r="B12" s="244"/>
      <c r="C12" s="244"/>
      <c r="D12" s="244"/>
      <c r="E12" s="244"/>
      <c r="F12" s="244"/>
      <c r="G12" s="1163" t="s">
        <v>478</v>
      </c>
      <c r="H12" s="1164"/>
      <c r="I12" s="1164"/>
      <c r="J12" s="1165"/>
      <c r="K12" s="267" t="s">
        <v>479</v>
      </c>
      <c r="L12" s="268" t="s">
        <v>479</v>
      </c>
      <c r="M12" s="269">
        <v>1117</v>
      </c>
      <c r="N12" s="270" t="s">
        <v>479</v>
      </c>
    </row>
    <row r="13" spans="1:16" ht="13.5" customHeight="1">
      <c r="A13" s="248"/>
      <c r="B13" s="244"/>
      <c r="C13" s="244"/>
      <c r="D13" s="244"/>
      <c r="E13" s="244"/>
      <c r="F13" s="244"/>
      <c r="G13" s="1163" t="s">
        <v>480</v>
      </c>
      <c r="H13" s="1164"/>
      <c r="I13" s="1164"/>
      <c r="J13" s="1165"/>
      <c r="K13" s="267" t="s">
        <v>479</v>
      </c>
      <c r="L13" s="268" t="s">
        <v>479</v>
      </c>
      <c r="M13" s="269">
        <v>0</v>
      </c>
      <c r="N13" s="270" t="s">
        <v>479</v>
      </c>
    </row>
    <row r="14" spans="1:16" ht="13.5" customHeight="1">
      <c r="A14" s="248"/>
      <c r="B14" s="244"/>
      <c r="C14" s="244"/>
      <c r="D14" s="244"/>
      <c r="E14" s="244"/>
      <c r="F14" s="244"/>
      <c r="G14" s="1163" t="s">
        <v>481</v>
      </c>
      <c r="H14" s="1164"/>
      <c r="I14" s="1164"/>
      <c r="J14" s="1165"/>
      <c r="K14" s="267">
        <v>151</v>
      </c>
      <c r="L14" s="268">
        <v>3</v>
      </c>
      <c r="M14" s="269">
        <v>2298</v>
      </c>
      <c r="N14" s="270">
        <v>-99.9</v>
      </c>
    </row>
    <row r="15" spans="1:16" ht="13.5" customHeight="1">
      <c r="A15" s="248"/>
      <c r="B15" s="244"/>
      <c r="C15" s="244"/>
      <c r="D15" s="244"/>
      <c r="E15" s="244"/>
      <c r="F15" s="244"/>
      <c r="G15" s="1163" t="s">
        <v>482</v>
      </c>
      <c r="H15" s="1164"/>
      <c r="I15" s="1164"/>
      <c r="J15" s="1165"/>
      <c r="K15" s="267">
        <v>60155</v>
      </c>
      <c r="L15" s="268">
        <v>1123</v>
      </c>
      <c r="M15" s="269">
        <v>1592</v>
      </c>
      <c r="N15" s="270">
        <v>-29.5</v>
      </c>
    </row>
    <row r="16" spans="1:16">
      <c r="A16" s="248"/>
      <c r="B16" s="244"/>
      <c r="C16" s="244"/>
      <c r="D16" s="244"/>
      <c r="E16" s="244"/>
      <c r="F16" s="244"/>
      <c r="G16" s="1166" t="s">
        <v>483</v>
      </c>
      <c r="H16" s="1167"/>
      <c r="I16" s="1167"/>
      <c r="J16" s="1168"/>
      <c r="K16" s="268">
        <v>-216122</v>
      </c>
      <c r="L16" s="268">
        <v>-4034</v>
      </c>
      <c r="M16" s="269">
        <v>-6284</v>
      </c>
      <c r="N16" s="270">
        <v>-35.799999999999997</v>
      </c>
    </row>
    <row r="17" spans="1:16">
      <c r="A17" s="248"/>
      <c r="B17" s="244"/>
      <c r="C17" s="244"/>
      <c r="D17" s="244"/>
      <c r="E17" s="244"/>
      <c r="F17" s="244"/>
      <c r="G17" s="1166" t="s">
        <v>168</v>
      </c>
      <c r="H17" s="1167"/>
      <c r="I17" s="1167"/>
      <c r="J17" s="1168"/>
      <c r="K17" s="268">
        <v>3098657</v>
      </c>
      <c r="L17" s="268">
        <v>57837</v>
      </c>
      <c r="M17" s="269">
        <v>72059</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7.39</v>
      </c>
      <c r="L21" s="281">
        <v>7.1</v>
      </c>
      <c r="M21" s="282">
        <v>0.28999999999999998</v>
      </c>
      <c r="N21" s="249"/>
      <c r="O21" s="283"/>
      <c r="P21" s="279"/>
    </row>
    <row r="22" spans="1:16" s="284" customFormat="1">
      <c r="A22" s="279"/>
      <c r="B22" s="249"/>
      <c r="C22" s="249"/>
      <c r="D22" s="249"/>
      <c r="E22" s="249"/>
      <c r="F22" s="249"/>
      <c r="G22" s="1160" t="s">
        <v>489</v>
      </c>
      <c r="H22" s="1161"/>
      <c r="I22" s="1161"/>
      <c r="J22" s="1162"/>
      <c r="K22" s="285">
        <v>94.8</v>
      </c>
      <c r="L22" s="286">
        <v>98.4</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1335578</v>
      </c>
      <c r="L32" s="294">
        <v>24929</v>
      </c>
      <c r="M32" s="295">
        <v>39864</v>
      </c>
      <c r="N32" s="296">
        <v>-37.5</v>
      </c>
    </row>
    <row r="33" spans="1:16" ht="13.5" customHeight="1">
      <c r="A33" s="248"/>
      <c r="B33" s="244"/>
      <c r="C33" s="244"/>
      <c r="D33" s="244"/>
      <c r="E33" s="244"/>
      <c r="F33" s="244"/>
      <c r="G33" s="1151" t="s">
        <v>494</v>
      </c>
      <c r="H33" s="1152"/>
      <c r="I33" s="1152"/>
      <c r="J33" s="1153"/>
      <c r="K33" s="294" t="s">
        <v>479</v>
      </c>
      <c r="L33" s="294" t="s">
        <v>479</v>
      </c>
      <c r="M33" s="295">
        <v>3</v>
      </c>
      <c r="N33" s="296" t="s">
        <v>479</v>
      </c>
    </row>
    <row r="34" spans="1:16" ht="27" customHeight="1">
      <c r="A34" s="248"/>
      <c r="B34" s="244"/>
      <c r="C34" s="244"/>
      <c r="D34" s="244"/>
      <c r="E34" s="244"/>
      <c r="F34" s="244"/>
      <c r="G34" s="1151" t="s">
        <v>495</v>
      </c>
      <c r="H34" s="1152"/>
      <c r="I34" s="1152"/>
      <c r="J34" s="1153"/>
      <c r="K34" s="294" t="s">
        <v>479</v>
      </c>
      <c r="L34" s="294" t="s">
        <v>479</v>
      </c>
      <c r="M34" s="295">
        <v>79</v>
      </c>
      <c r="N34" s="296" t="s">
        <v>479</v>
      </c>
    </row>
    <row r="35" spans="1:16" ht="27" customHeight="1">
      <c r="A35" s="248"/>
      <c r="B35" s="244"/>
      <c r="C35" s="244"/>
      <c r="D35" s="244"/>
      <c r="E35" s="244"/>
      <c r="F35" s="244"/>
      <c r="G35" s="1151" t="s">
        <v>496</v>
      </c>
      <c r="H35" s="1152"/>
      <c r="I35" s="1152"/>
      <c r="J35" s="1153"/>
      <c r="K35" s="294">
        <v>125212</v>
      </c>
      <c r="L35" s="294">
        <v>2337</v>
      </c>
      <c r="M35" s="295">
        <v>14090</v>
      </c>
      <c r="N35" s="296">
        <v>-83.4</v>
      </c>
    </row>
    <row r="36" spans="1:16" ht="27" customHeight="1">
      <c r="A36" s="248"/>
      <c r="B36" s="244"/>
      <c r="C36" s="244"/>
      <c r="D36" s="244"/>
      <c r="E36" s="244"/>
      <c r="F36" s="244"/>
      <c r="G36" s="1151" t="s">
        <v>497</v>
      </c>
      <c r="H36" s="1152"/>
      <c r="I36" s="1152"/>
      <c r="J36" s="1153"/>
      <c r="K36" s="294">
        <v>77118</v>
      </c>
      <c r="L36" s="294">
        <v>1439</v>
      </c>
      <c r="M36" s="295">
        <v>1791</v>
      </c>
      <c r="N36" s="296">
        <v>-19.7</v>
      </c>
    </row>
    <row r="37" spans="1:16" ht="13.5" customHeight="1">
      <c r="A37" s="248"/>
      <c r="B37" s="244"/>
      <c r="C37" s="244"/>
      <c r="D37" s="244"/>
      <c r="E37" s="244"/>
      <c r="F37" s="244"/>
      <c r="G37" s="1151" t="s">
        <v>498</v>
      </c>
      <c r="H37" s="1152"/>
      <c r="I37" s="1152"/>
      <c r="J37" s="1153"/>
      <c r="K37" s="294" t="s">
        <v>479</v>
      </c>
      <c r="L37" s="294" t="s">
        <v>479</v>
      </c>
      <c r="M37" s="295">
        <v>866</v>
      </c>
      <c r="N37" s="296" t="s">
        <v>479</v>
      </c>
    </row>
    <row r="38" spans="1:16" ht="27" customHeight="1">
      <c r="A38" s="248"/>
      <c r="B38" s="244"/>
      <c r="C38" s="244"/>
      <c r="D38" s="244"/>
      <c r="E38" s="244"/>
      <c r="F38" s="244"/>
      <c r="G38" s="1154" t="s">
        <v>499</v>
      </c>
      <c r="H38" s="1155"/>
      <c r="I38" s="1155"/>
      <c r="J38" s="1156"/>
      <c r="K38" s="297" t="s">
        <v>479</v>
      </c>
      <c r="L38" s="297" t="s">
        <v>479</v>
      </c>
      <c r="M38" s="298">
        <v>3</v>
      </c>
      <c r="N38" s="299" t="s">
        <v>479</v>
      </c>
      <c r="O38" s="293"/>
    </row>
    <row r="39" spans="1:16">
      <c r="A39" s="248"/>
      <c r="B39" s="244"/>
      <c r="C39" s="244"/>
      <c r="D39" s="244"/>
      <c r="E39" s="244"/>
      <c r="F39" s="244"/>
      <c r="G39" s="1154" t="s">
        <v>500</v>
      </c>
      <c r="H39" s="1155"/>
      <c r="I39" s="1155"/>
      <c r="J39" s="1156"/>
      <c r="K39" s="300">
        <v>-9759</v>
      </c>
      <c r="L39" s="300">
        <v>-182</v>
      </c>
      <c r="M39" s="301">
        <v>-5541</v>
      </c>
      <c r="N39" s="302">
        <v>-96.7</v>
      </c>
      <c r="O39" s="293"/>
    </row>
    <row r="40" spans="1:16" ht="27" customHeight="1">
      <c r="A40" s="248"/>
      <c r="B40" s="244"/>
      <c r="C40" s="244"/>
      <c r="D40" s="244"/>
      <c r="E40" s="244"/>
      <c r="F40" s="244"/>
      <c r="G40" s="1151" t="s">
        <v>501</v>
      </c>
      <c r="H40" s="1152"/>
      <c r="I40" s="1152"/>
      <c r="J40" s="1153"/>
      <c r="K40" s="300">
        <v>-1360321</v>
      </c>
      <c r="L40" s="300">
        <v>-25390</v>
      </c>
      <c r="M40" s="301">
        <v>-36202</v>
      </c>
      <c r="N40" s="302">
        <v>-29.9</v>
      </c>
      <c r="O40" s="293"/>
    </row>
    <row r="41" spans="1:16">
      <c r="A41" s="248"/>
      <c r="B41" s="244"/>
      <c r="C41" s="244"/>
      <c r="D41" s="244"/>
      <c r="E41" s="244"/>
      <c r="F41" s="244"/>
      <c r="G41" s="1157" t="s">
        <v>279</v>
      </c>
      <c r="H41" s="1158"/>
      <c r="I41" s="1158"/>
      <c r="J41" s="1159"/>
      <c r="K41" s="294">
        <v>167828</v>
      </c>
      <c r="L41" s="300">
        <v>3133</v>
      </c>
      <c r="M41" s="301">
        <v>14952</v>
      </c>
      <c r="N41" s="302">
        <v>-79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2072013</v>
      </c>
      <c r="J51" s="320">
        <v>41144</v>
      </c>
      <c r="K51" s="321">
        <v>-20.399999999999999</v>
      </c>
      <c r="L51" s="322">
        <v>47569</v>
      </c>
      <c r="M51" s="323">
        <v>7.7</v>
      </c>
      <c r="N51" s="324">
        <v>-28.1</v>
      </c>
    </row>
    <row r="52" spans="1:14">
      <c r="A52" s="248"/>
      <c r="B52" s="244"/>
      <c r="C52" s="244"/>
      <c r="D52" s="244"/>
      <c r="E52" s="244"/>
      <c r="F52" s="244"/>
      <c r="G52" s="325"/>
      <c r="H52" s="326" t="s">
        <v>512</v>
      </c>
      <c r="I52" s="327">
        <v>1785518</v>
      </c>
      <c r="J52" s="328">
        <v>35455</v>
      </c>
      <c r="K52" s="329">
        <v>8.6</v>
      </c>
      <c r="L52" s="330">
        <v>26255</v>
      </c>
      <c r="M52" s="331">
        <v>5.3</v>
      </c>
      <c r="N52" s="332">
        <v>3.3</v>
      </c>
    </row>
    <row r="53" spans="1:14">
      <c r="A53" s="248"/>
      <c r="B53" s="244"/>
      <c r="C53" s="244"/>
      <c r="D53" s="244"/>
      <c r="E53" s="244"/>
      <c r="F53" s="244"/>
      <c r="G53" s="310" t="s">
        <v>513</v>
      </c>
      <c r="H53" s="311"/>
      <c r="I53" s="319">
        <v>2220469</v>
      </c>
      <c r="J53" s="320">
        <v>42333</v>
      </c>
      <c r="K53" s="321">
        <v>2.9</v>
      </c>
      <c r="L53" s="322">
        <v>50880</v>
      </c>
      <c r="M53" s="323">
        <v>7</v>
      </c>
      <c r="N53" s="324">
        <v>-4.0999999999999996</v>
      </c>
    </row>
    <row r="54" spans="1:14">
      <c r="A54" s="248"/>
      <c r="B54" s="244"/>
      <c r="C54" s="244"/>
      <c r="D54" s="244"/>
      <c r="E54" s="244"/>
      <c r="F54" s="244"/>
      <c r="G54" s="325"/>
      <c r="H54" s="326" t="s">
        <v>512</v>
      </c>
      <c r="I54" s="327">
        <v>1872587</v>
      </c>
      <c r="J54" s="328">
        <v>35700</v>
      </c>
      <c r="K54" s="329">
        <v>0.7</v>
      </c>
      <c r="L54" s="330">
        <v>26879</v>
      </c>
      <c r="M54" s="331">
        <v>2.4</v>
      </c>
      <c r="N54" s="332">
        <v>-1.7</v>
      </c>
    </row>
    <row r="55" spans="1:14">
      <c r="A55" s="248"/>
      <c r="B55" s="244"/>
      <c r="C55" s="244"/>
      <c r="D55" s="244"/>
      <c r="E55" s="244"/>
      <c r="F55" s="244"/>
      <c r="G55" s="310" t="s">
        <v>514</v>
      </c>
      <c r="H55" s="311"/>
      <c r="I55" s="319">
        <v>2238728</v>
      </c>
      <c r="J55" s="320">
        <v>42355</v>
      </c>
      <c r="K55" s="321">
        <v>0.1</v>
      </c>
      <c r="L55" s="322">
        <v>63956</v>
      </c>
      <c r="M55" s="323">
        <v>25.7</v>
      </c>
      <c r="N55" s="324">
        <v>-25.6</v>
      </c>
    </row>
    <row r="56" spans="1:14">
      <c r="A56" s="248"/>
      <c r="B56" s="244"/>
      <c r="C56" s="244"/>
      <c r="D56" s="244"/>
      <c r="E56" s="244"/>
      <c r="F56" s="244"/>
      <c r="G56" s="325"/>
      <c r="H56" s="326" t="s">
        <v>512</v>
      </c>
      <c r="I56" s="327">
        <v>1741631</v>
      </c>
      <c r="J56" s="328">
        <v>32950</v>
      </c>
      <c r="K56" s="329">
        <v>-7.7</v>
      </c>
      <c r="L56" s="330">
        <v>29239</v>
      </c>
      <c r="M56" s="331">
        <v>8.8000000000000007</v>
      </c>
      <c r="N56" s="332">
        <v>-16.5</v>
      </c>
    </row>
    <row r="57" spans="1:14">
      <c r="A57" s="248"/>
      <c r="B57" s="244"/>
      <c r="C57" s="244"/>
      <c r="D57" s="244"/>
      <c r="E57" s="244"/>
      <c r="F57" s="244"/>
      <c r="G57" s="310" t="s">
        <v>515</v>
      </c>
      <c r="H57" s="311"/>
      <c r="I57" s="319">
        <v>1806356</v>
      </c>
      <c r="J57" s="320">
        <v>33938</v>
      </c>
      <c r="K57" s="321">
        <v>-19.899999999999999</v>
      </c>
      <c r="L57" s="322">
        <v>66255</v>
      </c>
      <c r="M57" s="323">
        <v>3.6</v>
      </c>
      <c r="N57" s="324">
        <v>-23.5</v>
      </c>
    </row>
    <row r="58" spans="1:14">
      <c r="A58" s="248"/>
      <c r="B58" s="244"/>
      <c r="C58" s="244"/>
      <c r="D58" s="244"/>
      <c r="E58" s="244"/>
      <c r="F58" s="244"/>
      <c r="G58" s="325"/>
      <c r="H58" s="326" t="s">
        <v>512</v>
      </c>
      <c r="I58" s="327">
        <v>1448578</v>
      </c>
      <c r="J58" s="328">
        <v>27216</v>
      </c>
      <c r="K58" s="329">
        <v>-17.399999999999999</v>
      </c>
      <c r="L58" s="330">
        <v>31822</v>
      </c>
      <c r="M58" s="331">
        <v>8.8000000000000007</v>
      </c>
      <c r="N58" s="332">
        <v>-26.2</v>
      </c>
    </row>
    <row r="59" spans="1:14">
      <c r="A59" s="248"/>
      <c r="B59" s="244"/>
      <c r="C59" s="244"/>
      <c r="D59" s="244"/>
      <c r="E59" s="244"/>
      <c r="F59" s="244"/>
      <c r="G59" s="310" t="s">
        <v>516</v>
      </c>
      <c r="H59" s="311"/>
      <c r="I59" s="319">
        <v>3000528</v>
      </c>
      <c r="J59" s="320">
        <v>56005</v>
      </c>
      <c r="K59" s="321">
        <v>65</v>
      </c>
      <c r="L59" s="322">
        <v>54227</v>
      </c>
      <c r="M59" s="323">
        <v>-18.2</v>
      </c>
      <c r="N59" s="324">
        <v>83.2</v>
      </c>
    </row>
    <row r="60" spans="1:14">
      <c r="A60" s="248"/>
      <c r="B60" s="244"/>
      <c r="C60" s="244"/>
      <c r="D60" s="244"/>
      <c r="E60" s="244"/>
      <c r="F60" s="244"/>
      <c r="G60" s="325"/>
      <c r="H60" s="326" t="s">
        <v>512</v>
      </c>
      <c r="I60" s="333">
        <v>2477791</v>
      </c>
      <c r="J60" s="328">
        <v>46248</v>
      </c>
      <c r="K60" s="329">
        <v>69.900000000000006</v>
      </c>
      <c r="L60" s="330">
        <v>29694</v>
      </c>
      <c r="M60" s="331">
        <v>-6.7</v>
      </c>
      <c r="N60" s="332">
        <v>76.599999999999994</v>
      </c>
    </row>
    <row r="61" spans="1:14">
      <c r="A61" s="248"/>
      <c r="B61" s="244"/>
      <c r="C61" s="244"/>
      <c r="D61" s="244"/>
      <c r="E61" s="244"/>
      <c r="F61" s="244"/>
      <c r="G61" s="310" t="s">
        <v>517</v>
      </c>
      <c r="H61" s="334"/>
      <c r="I61" s="335">
        <v>2267619</v>
      </c>
      <c r="J61" s="336">
        <v>43155</v>
      </c>
      <c r="K61" s="337">
        <v>5.5</v>
      </c>
      <c r="L61" s="338">
        <v>56577</v>
      </c>
      <c r="M61" s="339">
        <v>5.2</v>
      </c>
      <c r="N61" s="324">
        <v>0.3</v>
      </c>
    </row>
    <row r="62" spans="1:14">
      <c r="A62" s="248"/>
      <c r="B62" s="244"/>
      <c r="C62" s="244"/>
      <c r="D62" s="244"/>
      <c r="E62" s="244"/>
      <c r="F62" s="244"/>
      <c r="G62" s="325"/>
      <c r="H62" s="326" t="s">
        <v>512</v>
      </c>
      <c r="I62" s="327">
        <v>1865221</v>
      </c>
      <c r="J62" s="328">
        <v>35514</v>
      </c>
      <c r="K62" s="329">
        <v>10.8</v>
      </c>
      <c r="L62" s="330">
        <v>28778</v>
      </c>
      <c r="M62" s="331">
        <v>3.7</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24.28</v>
      </c>
      <c r="G47" s="12">
        <v>24.12</v>
      </c>
      <c r="H47" s="12">
        <v>23.55</v>
      </c>
      <c r="I47" s="12">
        <v>21.11</v>
      </c>
      <c r="J47" s="13">
        <v>21.71</v>
      </c>
    </row>
    <row r="48" spans="2:10" ht="57.75" customHeight="1">
      <c r="B48" s="14"/>
      <c r="C48" s="1171" t="s">
        <v>4</v>
      </c>
      <c r="D48" s="1171"/>
      <c r="E48" s="1172"/>
      <c r="F48" s="15">
        <v>7.49</v>
      </c>
      <c r="G48" s="16">
        <v>6.25</v>
      </c>
      <c r="H48" s="16">
        <v>5.95</v>
      </c>
      <c r="I48" s="16">
        <v>5.48</v>
      </c>
      <c r="J48" s="17">
        <v>8.3699999999999992</v>
      </c>
    </row>
    <row r="49" spans="2:10" ht="57.75" customHeight="1" thickBot="1">
      <c r="B49" s="18"/>
      <c r="C49" s="1173" t="s">
        <v>5</v>
      </c>
      <c r="D49" s="1173"/>
      <c r="E49" s="1174"/>
      <c r="F49" s="19">
        <v>1.94</v>
      </c>
      <c r="G49" s="20">
        <v>0.87</v>
      </c>
      <c r="H49" s="20">
        <v>1.62</v>
      </c>
      <c r="I49" s="20" t="s">
        <v>524</v>
      </c>
      <c r="J49" s="21">
        <v>6.43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2017-03-10T00:08:52Z</cp:lastPrinted>
  <dcterms:created xsi:type="dcterms:W3CDTF">2017-02-15T19:19:05Z</dcterms:created>
  <dcterms:modified xsi:type="dcterms:W3CDTF">2017-05-22T07:13:47Z</dcterms:modified>
</cp:coreProperties>
</file>